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06AB612B-CAF1-4C30-AD9E-C6813A5EDED6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19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428" i="1" l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N10428" i="1"/>
  <c r="O10428" i="1" s="1"/>
  <c r="N10429" i="1"/>
  <c r="O10429" i="1" s="1"/>
  <c r="N10430" i="1"/>
  <c r="O10430" i="1" s="1"/>
  <c r="N10431" i="1"/>
  <c r="O10431" i="1" s="1"/>
  <c r="N10432" i="1"/>
  <c r="N10433" i="1"/>
  <c r="N10434" i="1"/>
  <c r="N10435" i="1"/>
  <c r="N10436" i="1"/>
  <c r="O10436" i="1" s="1"/>
  <c r="N10437" i="1"/>
  <c r="O10437" i="1" s="1"/>
  <c r="N10438" i="1"/>
  <c r="O10438" i="1" s="1"/>
  <c r="N10439" i="1"/>
  <c r="O10439" i="1" s="1"/>
  <c r="N10440" i="1"/>
  <c r="N10441" i="1"/>
  <c r="N10442" i="1"/>
  <c r="N10443" i="1"/>
  <c r="N10444" i="1"/>
  <c r="O10444" i="1" s="1"/>
  <c r="N10445" i="1"/>
  <c r="O10445" i="1" s="1"/>
  <c r="N10446" i="1"/>
  <c r="O10446" i="1" s="1"/>
  <c r="N10447" i="1"/>
  <c r="O10447" i="1" s="1"/>
  <c r="N10448" i="1"/>
  <c r="N10449" i="1"/>
  <c r="N10450" i="1"/>
  <c r="N10451" i="1"/>
  <c r="N10452" i="1"/>
  <c r="O10452" i="1" s="1"/>
  <c r="N10453" i="1"/>
  <c r="O10453" i="1" s="1"/>
  <c r="N10454" i="1"/>
  <c r="O10454" i="1" s="1"/>
  <c r="N10455" i="1"/>
  <c r="O10455" i="1" s="1"/>
  <c r="O10432" i="1"/>
  <c r="R10432" i="1" s="1"/>
  <c r="S10432" i="1" s="1"/>
  <c r="O10433" i="1"/>
  <c r="R10433" i="1" s="1"/>
  <c r="S10433" i="1" s="1"/>
  <c r="O10434" i="1"/>
  <c r="R10434" i="1" s="1"/>
  <c r="O10435" i="1"/>
  <c r="R10435" i="1" s="1"/>
  <c r="S10435" i="1" s="1"/>
  <c r="O10440" i="1"/>
  <c r="R10440" i="1" s="1"/>
  <c r="S10440" i="1" s="1"/>
  <c r="O10441" i="1"/>
  <c r="R10441" i="1" s="1"/>
  <c r="S10441" i="1" s="1"/>
  <c r="O10442" i="1"/>
  <c r="R10442" i="1" s="1"/>
  <c r="S10442" i="1" s="1"/>
  <c r="O10443" i="1"/>
  <c r="R10443" i="1" s="1"/>
  <c r="S10443" i="1" s="1"/>
  <c r="O10448" i="1"/>
  <c r="R10448" i="1" s="1"/>
  <c r="S10448" i="1" s="1"/>
  <c r="O10449" i="1"/>
  <c r="R10449" i="1" s="1"/>
  <c r="S10449" i="1" s="1"/>
  <c r="O10450" i="1"/>
  <c r="R10450" i="1" s="1"/>
  <c r="S10450" i="1" s="1"/>
  <c r="O10451" i="1"/>
  <c r="R10451" i="1" s="1"/>
  <c r="S10451" i="1" s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Q10432" i="1"/>
  <c r="Q10433" i="1"/>
  <c r="Q10435" i="1"/>
  <c r="Q10440" i="1"/>
  <c r="Q10441" i="1"/>
  <c r="Q10442" i="1"/>
  <c r="Q10443" i="1"/>
  <c r="Q10448" i="1"/>
  <c r="Q10449" i="1"/>
  <c r="Q10450" i="1"/>
  <c r="Q10451" i="1"/>
  <c r="K10427" i="1"/>
  <c r="N10427" i="1"/>
  <c r="O10427" i="1" s="1"/>
  <c r="Q10438" i="1" l="1"/>
  <c r="R10438" i="1"/>
  <c r="Q10455" i="1"/>
  <c r="R10455" i="1"/>
  <c r="Q10454" i="1"/>
  <c r="R10454" i="1"/>
  <c r="Q10453" i="1"/>
  <c r="R10453" i="1"/>
  <c r="Q10447" i="1"/>
  <c r="R10447" i="1"/>
  <c r="Q10430" i="1"/>
  <c r="R10430" i="1"/>
  <c r="Q10452" i="1"/>
  <c r="R10452" i="1"/>
  <c r="Q10439" i="1"/>
  <c r="R10439" i="1"/>
  <c r="Q10437" i="1"/>
  <c r="R10437" i="1"/>
  <c r="Q10436" i="1"/>
  <c r="R10436" i="1"/>
  <c r="Q10446" i="1"/>
  <c r="R10446" i="1"/>
  <c r="Q10445" i="1"/>
  <c r="R10445" i="1"/>
  <c r="Q10428" i="1"/>
  <c r="R10428" i="1"/>
  <c r="R10431" i="1"/>
  <c r="Q10431" i="1"/>
  <c r="S10431" i="1" s="1"/>
  <c r="Q10429" i="1"/>
  <c r="R10429" i="1"/>
  <c r="Q10444" i="1"/>
  <c r="R10444" i="1"/>
  <c r="P10455" i="1"/>
  <c r="Q10434" i="1"/>
  <c r="S10434" i="1" s="1"/>
  <c r="P10427" i="1"/>
  <c r="R10427" i="1" s="1"/>
  <c r="S10439" i="1" l="1"/>
  <c r="S10453" i="1"/>
  <c r="S10429" i="1"/>
  <c r="S10446" i="1"/>
  <c r="S10452" i="1"/>
  <c r="S10454" i="1"/>
  <c r="S10445" i="1"/>
  <c r="S10436" i="1"/>
  <c r="S10430" i="1"/>
  <c r="S10455" i="1"/>
  <c r="S10444" i="1"/>
  <c r="S10428" i="1"/>
  <c r="S10437" i="1"/>
  <c r="S10447" i="1"/>
  <c r="S10438" i="1"/>
  <c r="Q10427" i="1"/>
  <c r="S10427" i="1" s="1"/>
  <c r="K10398" i="1" l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N10398" i="1"/>
  <c r="N10399" i="1"/>
  <c r="N10400" i="1"/>
  <c r="P10400" i="1" s="1"/>
  <c r="N10401" i="1"/>
  <c r="N10402" i="1"/>
  <c r="N10403" i="1"/>
  <c r="N10404" i="1"/>
  <c r="N10405" i="1"/>
  <c r="N10406" i="1"/>
  <c r="N10407" i="1"/>
  <c r="N10408" i="1"/>
  <c r="P10408" i="1" s="1"/>
  <c r="N10409" i="1"/>
  <c r="N10410" i="1"/>
  <c r="N10411" i="1"/>
  <c r="N10412" i="1"/>
  <c r="N10413" i="1"/>
  <c r="N10414" i="1"/>
  <c r="N10415" i="1"/>
  <c r="N10416" i="1"/>
  <c r="P10416" i="1" s="1"/>
  <c r="N10417" i="1"/>
  <c r="N10418" i="1"/>
  <c r="N10419" i="1"/>
  <c r="N10420" i="1"/>
  <c r="N10421" i="1"/>
  <c r="N10422" i="1"/>
  <c r="N10423" i="1"/>
  <c r="N10424" i="1"/>
  <c r="P10424" i="1" s="1"/>
  <c r="N10425" i="1"/>
  <c r="N10426" i="1"/>
  <c r="K10397" i="1"/>
  <c r="N10397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K10368" i="1"/>
  <c r="N10368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K10341" i="1"/>
  <c r="N1034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K10311" i="1"/>
  <c r="N10311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K10282" i="1"/>
  <c r="N10282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N10265" i="1"/>
  <c r="O10265" i="1" s="1"/>
  <c r="N10266" i="1"/>
  <c r="P10266" i="1" s="1"/>
  <c r="N10267" i="1"/>
  <c r="O10267" i="1" s="1"/>
  <c r="N10268" i="1"/>
  <c r="P10268" i="1" s="1"/>
  <c r="N10269" i="1"/>
  <c r="O10269" i="1" s="1"/>
  <c r="N10270" i="1"/>
  <c r="P10270" i="1" s="1"/>
  <c r="N10271" i="1"/>
  <c r="O10271" i="1" s="1"/>
  <c r="N10272" i="1"/>
  <c r="O10272" i="1" s="1"/>
  <c r="N10273" i="1"/>
  <c r="O10273" i="1" s="1"/>
  <c r="N10274" i="1"/>
  <c r="P10274" i="1" s="1"/>
  <c r="N10275" i="1"/>
  <c r="O10275" i="1" s="1"/>
  <c r="N10276" i="1"/>
  <c r="O10276" i="1" s="1"/>
  <c r="N10277" i="1"/>
  <c r="O10277" i="1" s="1"/>
  <c r="N10278" i="1"/>
  <c r="P10278" i="1" s="1"/>
  <c r="N10279" i="1"/>
  <c r="O10279" i="1" s="1"/>
  <c r="N10280" i="1"/>
  <c r="P10280" i="1" s="1"/>
  <c r="N10281" i="1"/>
  <c r="P10281" i="1" s="1"/>
  <c r="O10266" i="1"/>
  <c r="K10264" i="1"/>
  <c r="N10264" i="1"/>
  <c r="O10264" i="1" s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N10245" i="1"/>
  <c r="P10245" i="1" s="1"/>
  <c r="N10246" i="1"/>
  <c r="P10246" i="1" s="1"/>
  <c r="N10247" i="1"/>
  <c r="O10247" i="1" s="1"/>
  <c r="N10248" i="1"/>
  <c r="O10248" i="1" s="1"/>
  <c r="N10249" i="1"/>
  <c r="O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O10255" i="1" s="1"/>
  <c r="N10256" i="1"/>
  <c r="O10256" i="1" s="1"/>
  <c r="N10257" i="1"/>
  <c r="O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O10263" i="1" s="1"/>
  <c r="K10244" i="1"/>
  <c r="N10244" i="1"/>
  <c r="O10244" i="1" s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O10342" i="1" s="1"/>
  <c r="X523" i="7"/>
  <c r="P10342" i="1" s="1"/>
  <c r="W524" i="7"/>
  <c r="O10343" i="1" s="1"/>
  <c r="X524" i="7"/>
  <c r="P10343" i="1" s="1"/>
  <c r="W525" i="7"/>
  <c r="O10344" i="1" s="1"/>
  <c r="X525" i="7"/>
  <c r="W526" i="7"/>
  <c r="X526" i="7"/>
  <c r="W527" i="7"/>
  <c r="X527" i="7"/>
  <c r="W528" i="7"/>
  <c r="X528" i="7"/>
  <c r="W529" i="7"/>
  <c r="O10348" i="1" s="1"/>
  <c r="X529" i="7"/>
  <c r="P10348" i="1" s="1"/>
  <c r="W530" i="7"/>
  <c r="O9808" i="1" s="1"/>
  <c r="X530" i="7"/>
  <c r="W531" i="7"/>
  <c r="O10350" i="1" s="1"/>
  <c r="X531" i="7"/>
  <c r="P10350" i="1" s="1"/>
  <c r="W532" i="7"/>
  <c r="O10351" i="1" s="1"/>
  <c r="X532" i="7"/>
  <c r="P10351" i="1" s="1"/>
  <c r="W533" i="7"/>
  <c r="O10352" i="1" s="1"/>
  <c r="X533" i="7"/>
  <c r="W534" i="7"/>
  <c r="X534" i="7"/>
  <c r="W535" i="7"/>
  <c r="X535" i="7"/>
  <c r="W536" i="7"/>
  <c r="X536" i="7"/>
  <c r="W537" i="7"/>
  <c r="O10356" i="1" s="1"/>
  <c r="X537" i="7"/>
  <c r="P10356" i="1" s="1"/>
  <c r="W538" i="7"/>
  <c r="O9816" i="1" s="1"/>
  <c r="X538" i="7"/>
  <c r="W539" i="7"/>
  <c r="O10358" i="1" s="1"/>
  <c r="X539" i="7"/>
  <c r="P10358" i="1" s="1"/>
  <c r="W540" i="7"/>
  <c r="O10359" i="1" s="1"/>
  <c r="X540" i="7"/>
  <c r="P10359" i="1" s="1"/>
  <c r="W541" i="7"/>
  <c r="O10360" i="1" s="1"/>
  <c r="X541" i="7"/>
  <c r="W542" i="7"/>
  <c r="X542" i="7"/>
  <c r="W543" i="7"/>
  <c r="X543" i="7"/>
  <c r="W544" i="7"/>
  <c r="X544" i="7"/>
  <c r="W545" i="7"/>
  <c r="O10364" i="1" s="1"/>
  <c r="X545" i="7"/>
  <c r="P10364" i="1" s="1"/>
  <c r="W546" i="7"/>
  <c r="O9824" i="1" s="1"/>
  <c r="X546" i="7"/>
  <c r="W547" i="7"/>
  <c r="O10366" i="1" s="1"/>
  <c r="X547" i="7"/>
  <c r="P10366" i="1" s="1"/>
  <c r="W548" i="7"/>
  <c r="O10367" i="1" s="1"/>
  <c r="X548" i="7"/>
  <c r="P10367" i="1" s="1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P10312" i="1" s="1"/>
  <c r="W396" i="7"/>
  <c r="X396" i="7"/>
  <c r="W397" i="7"/>
  <c r="O10400" i="1" s="1"/>
  <c r="X397" i="7"/>
  <c r="W398" i="7"/>
  <c r="O10401" i="1" s="1"/>
  <c r="X398" i="7"/>
  <c r="P10401" i="1" s="1"/>
  <c r="W399" i="7"/>
  <c r="O10402" i="1" s="1"/>
  <c r="X399" i="7"/>
  <c r="P10402" i="1" s="1"/>
  <c r="W400" i="7"/>
  <c r="O10317" i="1" s="1"/>
  <c r="X400" i="7"/>
  <c r="P10403" i="1" s="1"/>
  <c r="W401" i="7"/>
  <c r="X401" i="7"/>
  <c r="W402" i="7"/>
  <c r="X402" i="7"/>
  <c r="W403" i="7"/>
  <c r="X403" i="7"/>
  <c r="P10320" i="1" s="1"/>
  <c r="W404" i="7"/>
  <c r="O10321" i="1" s="1"/>
  <c r="X404" i="7"/>
  <c r="W405" i="7"/>
  <c r="O10408" i="1" s="1"/>
  <c r="R10408" i="1" s="1"/>
  <c r="X405" i="7"/>
  <c r="W406" i="7"/>
  <c r="O10409" i="1" s="1"/>
  <c r="X406" i="7"/>
  <c r="P10409" i="1" s="1"/>
  <c r="W407" i="7"/>
  <c r="O10410" i="1" s="1"/>
  <c r="X407" i="7"/>
  <c r="P10410" i="1" s="1"/>
  <c r="W408" i="7"/>
  <c r="O10411" i="1" s="1"/>
  <c r="X408" i="7"/>
  <c r="P10325" i="1" s="1"/>
  <c r="W409" i="7"/>
  <c r="X409" i="7"/>
  <c r="W410" i="7"/>
  <c r="X410" i="7"/>
  <c r="W411" i="7"/>
  <c r="X411" i="7"/>
  <c r="P10328" i="1" s="1"/>
  <c r="W412" i="7"/>
  <c r="X412" i="7"/>
  <c r="W413" i="7"/>
  <c r="O10416" i="1" s="1"/>
  <c r="X413" i="7"/>
  <c r="W414" i="7"/>
  <c r="O10417" i="1" s="1"/>
  <c r="X414" i="7"/>
  <c r="P10417" i="1" s="1"/>
  <c r="W415" i="7"/>
  <c r="O10418" i="1" s="1"/>
  <c r="X415" i="7"/>
  <c r="P10418" i="1" s="1"/>
  <c r="W416" i="7"/>
  <c r="O10333" i="1" s="1"/>
  <c r="X416" i="7"/>
  <c r="P10419" i="1" s="1"/>
  <c r="W417" i="7"/>
  <c r="X417" i="7"/>
  <c r="P9793" i="1" s="1"/>
  <c r="W418" i="7"/>
  <c r="X418" i="7"/>
  <c r="W419" i="7"/>
  <c r="X419" i="7"/>
  <c r="P10336" i="1" s="1"/>
  <c r="W420" i="7"/>
  <c r="O10337" i="1" s="1"/>
  <c r="X420" i="7"/>
  <c r="W421" i="7"/>
  <c r="O10424" i="1" s="1"/>
  <c r="X421" i="7"/>
  <c r="W422" i="7"/>
  <c r="O10425" i="1" s="1"/>
  <c r="X422" i="7"/>
  <c r="P10425" i="1" s="1"/>
  <c r="W423" i="7"/>
  <c r="O10426" i="1" s="1"/>
  <c r="X423" i="7"/>
  <c r="P10426" i="1" s="1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P10369" i="1" s="1"/>
  <c r="W332" i="7"/>
  <c r="X332" i="7"/>
  <c r="W333" i="7"/>
  <c r="X333" i="7"/>
  <c r="W334" i="7"/>
  <c r="X334" i="7"/>
  <c r="W335" i="7"/>
  <c r="O10373" i="1" s="1"/>
  <c r="X335" i="7"/>
  <c r="P10373" i="1" s="1"/>
  <c r="W336" i="7"/>
  <c r="O10374" i="1" s="1"/>
  <c r="X336" i="7"/>
  <c r="P10374" i="1" s="1"/>
  <c r="W337" i="7"/>
  <c r="O10375" i="1" s="1"/>
  <c r="X337" i="7"/>
  <c r="P10375" i="1" s="1"/>
  <c r="W338" i="7"/>
  <c r="O10376" i="1" s="1"/>
  <c r="X338" i="7"/>
  <c r="P10376" i="1" s="1"/>
  <c r="W339" i="7"/>
  <c r="X339" i="7"/>
  <c r="P10377" i="1" s="1"/>
  <c r="W340" i="7"/>
  <c r="X340" i="7"/>
  <c r="W341" i="7"/>
  <c r="X341" i="7"/>
  <c r="W342" i="7"/>
  <c r="X342" i="7"/>
  <c r="W343" i="7"/>
  <c r="X343" i="7"/>
  <c r="P10381" i="1" s="1"/>
  <c r="W344" i="7"/>
  <c r="O10382" i="1" s="1"/>
  <c r="X344" i="7"/>
  <c r="P10382" i="1" s="1"/>
  <c r="W345" i="7"/>
  <c r="O10383" i="1" s="1"/>
  <c r="X345" i="7"/>
  <c r="P10383" i="1" s="1"/>
  <c r="W346" i="7"/>
  <c r="O10384" i="1" s="1"/>
  <c r="X346" i="7"/>
  <c r="P10384" i="1" s="1"/>
  <c r="W347" i="7"/>
  <c r="X347" i="7"/>
  <c r="P10385" i="1" s="1"/>
  <c r="W348" i="7"/>
  <c r="X348" i="7"/>
  <c r="W349" i="7"/>
  <c r="X349" i="7"/>
  <c r="W350" i="7"/>
  <c r="X350" i="7"/>
  <c r="P10388" i="1" s="1"/>
  <c r="W351" i="7"/>
  <c r="O10389" i="1" s="1"/>
  <c r="X351" i="7"/>
  <c r="P10389" i="1" s="1"/>
  <c r="W352" i="7"/>
  <c r="O10390" i="1" s="1"/>
  <c r="Q10390" i="1" s="1"/>
  <c r="X352" i="7"/>
  <c r="P10390" i="1" s="1"/>
  <c r="W353" i="7"/>
  <c r="O10391" i="1" s="1"/>
  <c r="X353" i="7"/>
  <c r="P10391" i="1" s="1"/>
  <c r="W354" i="7"/>
  <c r="O10392" i="1" s="1"/>
  <c r="X354" i="7"/>
  <c r="P10392" i="1" s="1"/>
  <c r="W355" i="7"/>
  <c r="X355" i="7"/>
  <c r="P10393" i="1" s="1"/>
  <c r="W356" i="7"/>
  <c r="X356" i="7"/>
  <c r="W357" i="7"/>
  <c r="X357" i="7"/>
  <c r="W358" i="7"/>
  <c r="X358" i="7"/>
  <c r="P10396" i="1" s="1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O10287" i="1" s="1"/>
  <c r="X143" i="7"/>
  <c r="P10287" i="1" s="1"/>
  <c r="W144" i="7"/>
  <c r="O10288" i="1" s="1"/>
  <c r="X144" i="7"/>
  <c r="P10288" i="1" s="1"/>
  <c r="W145" i="7"/>
  <c r="O10289" i="1" s="1"/>
  <c r="X145" i="7"/>
  <c r="W146" i="7"/>
  <c r="O10290" i="1" s="1"/>
  <c r="X146" i="7"/>
  <c r="W147" i="7"/>
  <c r="X147" i="7"/>
  <c r="W148" i="7"/>
  <c r="X148" i="7"/>
  <c r="W149" i="7"/>
  <c r="X149" i="7"/>
  <c r="W150" i="7"/>
  <c r="X150" i="7"/>
  <c r="W151" i="7"/>
  <c r="X151" i="7"/>
  <c r="P10295" i="1" s="1"/>
  <c r="W152" i="7"/>
  <c r="O10296" i="1" s="1"/>
  <c r="X152" i="7"/>
  <c r="P10296" i="1" s="1"/>
  <c r="W153" i="7"/>
  <c r="O10297" i="1" s="1"/>
  <c r="X153" i="7"/>
  <c r="P10297" i="1" s="1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O10305" i="1" s="1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N6992" i="1"/>
  <c r="N6993" i="1"/>
  <c r="P6993" i="1" s="1"/>
  <c r="N6994" i="1"/>
  <c r="N6995" i="1"/>
  <c r="N6996" i="1"/>
  <c r="N6997" i="1"/>
  <c r="N6998" i="1"/>
  <c r="N6999" i="1"/>
  <c r="N7000" i="1"/>
  <c r="N7001" i="1"/>
  <c r="P7001" i="1" s="1"/>
  <c r="N7002" i="1"/>
  <c r="N7003" i="1"/>
  <c r="N7004" i="1"/>
  <c r="N7005" i="1"/>
  <c r="N7006" i="1"/>
  <c r="N7007" i="1"/>
  <c r="N7008" i="1"/>
  <c r="N7009" i="1"/>
  <c r="P7009" i="1" s="1"/>
  <c r="N7010" i="1"/>
  <c r="N7011" i="1"/>
  <c r="N7012" i="1"/>
  <c r="N7013" i="1"/>
  <c r="N7014" i="1"/>
  <c r="N7015" i="1"/>
  <c r="N7016" i="1"/>
  <c r="N7017" i="1"/>
  <c r="P7017" i="1" s="1"/>
  <c r="N7018" i="1"/>
  <c r="N7019" i="1"/>
  <c r="N7020" i="1"/>
  <c r="N7021" i="1"/>
  <c r="N7022" i="1"/>
  <c r="N7023" i="1"/>
  <c r="N7024" i="1"/>
  <c r="N7025" i="1"/>
  <c r="P7025" i="1" s="1"/>
  <c r="N7026" i="1"/>
  <c r="N7027" i="1"/>
  <c r="N7028" i="1"/>
  <c r="N7029" i="1"/>
  <c r="N7030" i="1"/>
  <c r="N7031" i="1"/>
  <c r="N7032" i="1"/>
  <c r="N7033" i="1"/>
  <c r="P7033" i="1" s="1"/>
  <c r="N7034" i="1"/>
  <c r="N7035" i="1"/>
  <c r="N7036" i="1"/>
  <c r="N7037" i="1"/>
  <c r="N7038" i="1"/>
  <c r="N7039" i="1"/>
  <c r="N7040" i="1"/>
  <c r="N7041" i="1"/>
  <c r="P7041" i="1" s="1"/>
  <c r="N7042" i="1"/>
  <c r="N7043" i="1"/>
  <c r="N7044" i="1"/>
  <c r="N7045" i="1"/>
  <c r="N7046" i="1"/>
  <c r="N7047" i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N7768" i="1"/>
  <c r="N7769" i="1"/>
  <c r="P7769" i="1" s="1"/>
  <c r="N7770" i="1"/>
  <c r="N7771" i="1"/>
  <c r="N7772" i="1"/>
  <c r="N7773" i="1"/>
  <c r="N7774" i="1"/>
  <c r="N7775" i="1"/>
  <c r="N7776" i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N7832" i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N7864" i="1"/>
  <c r="N7865" i="1"/>
  <c r="P7865" i="1" s="1"/>
  <c r="N7866" i="1"/>
  <c r="N7867" i="1"/>
  <c r="N7868" i="1"/>
  <c r="N7869" i="1"/>
  <c r="N7870" i="1"/>
  <c r="N7871" i="1"/>
  <c r="N7872" i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N8816" i="1"/>
  <c r="N8817" i="1"/>
  <c r="P8817" i="1" s="1"/>
  <c r="N8818" i="1"/>
  <c r="N8819" i="1"/>
  <c r="N8820" i="1"/>
  <c r="N8821" i="1"/>
  <c r="N8822" i="1"/>
  <c r="P8822" i="1" s="1"/>
  <c r="N8823" i="1"/>
  <c r="N8824" i="1"/>
  <c r="N8825" i="1"/>
  <c r="P8825" i="1" s="1"/>
  <c r="N8826" i="1"/>
  <c r="N8827" i="1"/>
  <c r="N8828" i="1"/>
  <c r="N8829" i="1"/>
  <c r="N8830" i="1"/>
  <c r="P8830" i="1" s="1"/>
  <c r="N8831" i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N8928" i="1"/>
  <c r="N8929" i="1"/>
  <c r="P8929" i="1" s="1"/>
  <c r="N8930" i="1"/>
  <c r="N8931" i="1"/>
  <c r="N8932" i="1"/>
  <c r="N8933" i="1"/>
  <c r="N8934" i="1"/>
  <c r="P8934" i="1" s="1"/>
  <c r="N8935" i="1"/>
  <c r="N8936" i="1"/>
  <c r="N8937" i="1"/>
  <c r="P8937" i="1" s="1"/>
  <c r="N8938" i="1"/>
  <c r="N8939" i="1"/>
  <c r="N8940" i="1"/>
  <c r="N8941" i="1"/>
  <c r="N8942" i="1"/>
  <c r="P8942" i="1" s="1"/>
  <c r="N8943" i="1"/>
  <c r="N8944" i="1"/>
  <c r="N8945" i="1"/>
  <c r="P8945" i="1" s="1"/>
  <c r="N8946" i="1"/>
  <c r="N8947" i="1"/>
  <c r="N8948" i="1"/>
  <c r="N8949" i="1"/>
  <c r="N8950" i="1"/>
  <c r="P8950" i="1" s="1"/>
  <c r="N8951" i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N8985" i="1"/>
  <c r="P8985" i="1" s="1"/>
  <c r="N8986" i="1"/>
  <c r="N8987" i="1"/>
  <c r="N8988" i="1"/>
  <c r="N8989" i="1"/>
  <c r="P8989" i="1" s="1"/>
  <c r="N8990" i="1"/>
  <c r="N8991" i="1"/>
  <c r="N8992" i="1"/>
  <c r="N8993" i="1"/>
  <c r="P8993" i="1" s="1"/>
  <c r="N8994" i="1"/>
  <c r="N8995" i="1"/>
  <c r="N8996" i="1"/>
  <c r="N8997" i="1"/>
  <c r="P8997" i="1" s="1"/>
  <c r="N8998" i="1"/>
  <c r="N8999" i="1"/>
  <c r="N9000" i="1"/>
  <c r="N9001" i="1"/>
  <c r="P9001" i="1" s="1"/>
  <c r="N9002" i="1"/>
  <c r="N9003" i="1"/>
  <c r="N9004" i="1"/>
  <c r="N9005" i="1"/>
  <c r="P9005" i="1" s="1"/>
  <c r="N9006" i="1"/>
  <c r="N9007" i="1"/>
  <c r="N9008" i="1"/>
  <c r="N9009" i="1"/>
  <c r="P9009" i="1" s="1"/>
  <c r="N9010" i="1"/>
  <c r="N9011" i="1"/>
  <c r="N9012" i="1"/>
  <c r="N9013" i="1"/>
  <c r="P9013" i="1" s="1"/>
  <c r="N9014" i="1"/>
  <c r="N9015" i="1"/>
  <c r="N9016" i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N9152" i="1"/>
  <c r="N9153" i="1"/>
  <c r="P9153" i="1" s="1"/>
  <c r="N9154" i="1"/>
  <c r="N9155" i="1"/>
  <c r="N9156" i="1"/>
  <c r="N9157" i="1"/>
  <c r="N9158" i="1"/>
  <c r="P9158" i="1" s="1"/>
  <c r="N9159" i="1"/>
  <c r="N9160" i="1"/>
  <c r="N9161" i="1"/>
  <c r="P9161" i="1" s="1"/>
  <c r="N9162" i="1"/>
  <c r="N9163" i="1"/>
  <c r="N9164" i="1"/>
  <c r="N9165" i="1"/>
  <c r="N9166" i="1"/>
  <c r="P9166" i="1" s="1"/>
  <c r="N9167" i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2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53" i="7"/>
  <c r="V13" i="7"/>
  <c r="U41" i="7"/>
  <c r="U51" i="7"/>
  <c r="U70" i="7"/>
  <c r="U14" i="7"/>
  <c r="V58" i="7"/>
  <c r="V55" i="7"/>
  <c r="V16" i="7"/>
  <c r="U58" i="7"/>
  <c r="U39" i="7"/>
  <c r="U46" i="7"/>
  <c r="V65" i="7"/>
  <c r="V23" i="7"/>
  <c r="U65" i="7"/>
  <c r="U55" i="7"/>
  <c r="V10" i="7"/>
  <c r="V32" i="7"/>
  <c r="U61" i="7"/>
  <c r="V17" i="7"/>
  <c r="U18" i="7"/>
  <c r="V56" i="7"/>
  <c r="U63" i="7"/>
  <c r="V41" i="7"/>
  <c r="V44" i="7"/>
  <c r="V70" i="7"/>
  <c r="V24" i="7"/>
  <c r="U42" i="7"/>
  <c r="U60" i="7"/>
  <c r="U64" i="7"/>
  <c r="U40" i="7"/>
  <c r="V57" i="7"/>
  <c r="V69" i="7"/>
  <c r="V62" i="7"/>
  <c r="U57" i="7"/>
  <c r="U29" i="7"/>
  <c r="U62" i="7"/>
  <c r="V66" i="7"/>
  <c r="V71" i="7"/>
  <c r="V8" i="7"/>
  <c r="U68" i="7"/>
  <c r="V9" i="7"/>
  <c r="V31" i="7"/>
  <c r="U71" i="7"/>
  <c r="V20" i="7"/>
  <c r="U19" i="7"/>
  <c r="U47" i="7"/>
  <c r="V47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60" i="7"/>
  <c r="U67" i="7"/>
  <c r="V14" i="7"/>
  <c r="U66" i="7"/>
  <c r="U15" i="7"/>
  <c r="V11" i="7"/>
  <c r="U11" i="7"/>
  <c r="V19" i="7"/>
  <c r="U17" i="7"/>
  <c r="U37" i="7"/>
  <c r="V27" i="7"/>
  <c r="U35" i="7"/>
  <c r="V59" i="7"/>
  <c r="U44" i="7"/>
  <c r="V68" i="7"/>
  <c r="U12" i="7"/>
  <c r="U8" i="7"/>
  <c r="V12" i="7"/>
  <c r="U10" i="7"/>
  <c r="U21" i="7"/>
  <c r="V38" i="7"/>
  <c r="U22" i="7"/>
  <c r="V25" i="7"/>
  <c r="U26" i="7"/>
  <c r="U38" i="7"/>
  <c r="V67" i="7"/>
  <c r="U45" i="7"/>
  <c r="V21" i="7"/>
  <c r="U9" i="7"/>
  <c r="U31" i="7"/>
  <c r="V29" i="7"/>
  <c r="U28" i="7"/>
  <c r="V28" i="7"/>
  <c r="U25" i="7"/>
  <c r="U32" i="7"/>
  <c r="V22" i="7"/>
  <c r="U20" i="7"/>
  <c r="V18" i="7"/>
  <c r="V39" i="7"/>
  <c r="U16" i="7"/>
  <c r="V37" i="7"/>
  <c r="U36" i="7"/>
  <c r="V40" i="7"/>
  <c r="V46" i="7"/>
  <c r="U53" i="7"/>
  <c r="Q10392" i="1" l="1"/>
  <c r="P10380" i="1"/>
  <c r="P10372" i="1"/>
  <c r="O10397" i="1"/>
  <c r="R10397" i="1" s="1"/>
  <c r="P10365" i="1"/>
  <c r="P10357" i="1"/>
  <c r="P10349" i="1"/>
  <c r="P10412" i="1"/>
  <c r="P10404" i="1"/>
  <c r="R10383" i="1"/>
  <c r="Q10375" i="1"/>
  <c r="Q10374" i="1"/>
  <c r="Q10389" i="1"/>
  <c r="O10422" i="1"/>
  <c r="O10414" i="1"/>
  <c r="O10406" i="1"/>
  <c r="O10398" i="1"/>
  <c r="P4353" i="1"/>
  <c r="P4345" i="1"/>
  <c r="P4337" i="1"/>
  <c r="P4329" i="1"/>
  <c r="P7872" i="1"/>
  <c r="P7864" i="1"/>
  <c r="P7832" i="1"/>
  <c r="P7776" i="1"/>
  <c r="P7768" i="1"/>
  <c r="R10401" i="1"/>
  <c r="P7047" i="1"/>
  <c r="P7039" i="1"/>
  <c r="P7031" i="1"/>
  <c r="P7023" i="1"/>
  <c r="P7015" i="1"/>
  <c r="P9159" i="1"/>
  <c r="P8951" i="1"/>
  <c r="P8927" i="1"/>
  <c r="P8815" i="1"/>
  <c r="P9167" i="1"/>
  <c r="P9151" i="1"/>
  <c r="P8943" i="1"/>
  <c r="P8823" i="1"/>
  <c r="P10411" i="1"/>
  <c r="Q10411" i="1" s="1"/>
  <c r="P8935" i="1"/>
  <c r="P8831" i="1"/>
  <c r="P7871" i="1"/>
  <c r="P7863" i="1"/>
  <c r="P7831" i="1"/>
  <c r="P7775" i="1"/>
  <c r="P7767" i="1"/>
  <c r="P7087" i="1"/>
  <c r="P7007" i="1"/>
  <c r="P6999" i="1"/>
  <c r="P6991" i="1"/>
  <c r="R10382" i="1"/>
  <c r="Q10373" i="1"/>
  <c r="Q10426" i="1"/>
  <c r="R10426" i="1"/>
  <c r="Q10418" i="1"/>
  <c r="R10418" i="1"/>
  <c r="Q10410" i="1"/>
  <c r="R10410" i="1"/>
  <c r="Q10402" i="1"/>
  <c r="R10402" i="1"/>
  <c r="Q10384" i="1"/>
  <c r="Q10376" i="1"/>
  <c r="R10417" i="1"/>
  <c r="Q10391" i="1"/>
  <c r="O10381" i="1"/>
  <c r="Q10381" i="1" s="1"/>
  <c r="P10423" i="1"/>
  <c r="P10415" i="1"/>
  <c r="P10407" i="1"/>
  <c r="P10399" i="1"/>
  <c r="R10409" i="1"/>
  <c r="O10396" i="1"/>
  <c r="Q10396" i="1" s="1"/>
  <c r="O10388" i="1"/>
  <c r="R10388" i="1" s="1"/>
  <c r="O10380" i="1"/>
  <c r="Q10380" i="1" s="1"/>
  <c r="O10372" i="1"/>
  <c r="Q10372" i="1" s="1"/>
  <c r="O10419" i="1"/>
  <c r="Q10419" i="1" s="1"/>
  <c r="O10403" i="1"/>
  <c r="Q10403" i="1" s="1"/>
  <c r="R10425" i="1"/>
  <c r="O10395" i="1"/>
  <c r="O10387" i="1"/>
  <c r="O10379" i="1"/>
  <c r="O10371" i="1"/>
  <c r="P10397" i="1"/>
  <c r="Q10397" i="1" s="1"/>
  <c r="P10420" i="1"/>
  <c r="O10421" i="1"/>
  <c r="O10413" i="1"/>
  <c r="O10405" i="1"/>
  <c r="O10394" i="1"/>
  <c r="O10386" i="1"/>
  <c r="O10378" i="1"/>
  <c r="O10370" i="1"/>
  <c r="O10420" i="1"/>
  <c r="O10412" i="1"/>
  <c r="O10404" i="1"/>
  <c r="Q10404" i="1" s="1"/>
  <c r="O10368" i="1"/>
  <c r="O10393" i="1"/>
  <c r="Q10393" i="1" s="1"/>
  <c r="O10385" i="1"/>
  <c r="R10385" i="1" s="1"/>
  <c r="O10377" i="1"/>
  <c r="Q10377" i="1" s="1"/>
  <c r="O10369" i="1"/>
  <c r="Q10369" i="1" s="1"/>
  <c r="R10424" i="1"/>
  <c r="R10416" i="1"/>
  <c r="R10400" i="1"/>
  <c r="Q10425" i="1"/>
  <c r="Q10417" i="1"/>
  <c r="Q10409" i="1"/>
  <c r="Q10401" i="1"/>
  <c r="S10401" i="1" s="1"/>
  <c r="P10422" i="1"/>
  <c r="R10422" i="1" s="1"/>
  <c r="P10414" i="1"/>
  <c r="R10414" i="1" s="1"/>
  <c r="P10406" i="1"/>
  <c r="P10398" i="1"/>
  <c r="R10398" i="1" s="1"/>
  <c r="Q10424" i="1"/>
  <c r="Q10416" i="1"/>
  <c r="Q10408" i="1"/>
  <c r="S10408" i="1" s="1"/>
  <c r="Q10400" i="1"/>
  <c r="P10421" i="1"/>
  <c r="P10413" i="1"/>
  <c r="P10405" i="1"/>
  <c r="P10276" i="1"/>
  <c r="R10276" i="1" s="1"/>
  <c r="Q10383" i="1"/>
  <c r="S10383" i="1" s="1"/>
  <c r="P10394" i="1"/>
  <c r="Q10394" i="1" s="1"/>
  <c r="P10386" i="1"/>
  <c r="Q10386" i="1" s="1"/>
  <c r="P10378" i="1"/>
  <c r="Q10378" i="1" s="1"/>
  <c r="P10370" i="1"/>
  <c r="O10423" i="1"/>
  <c r="O10415" i="1"/>
  <c r="O10407" i="1"/>
  <c r="O10399" i="1"/>
  <c r="Q10382" i="1"/>
  <c r="P10395" i="1"/>
  <c r="P10387" i="1"/>
  <c r="P10379" i="1"/>
  <c r="P10371" i="1"/>
  <c r="P10340" i="1"/>
  <c r="P10332" i="1"/>
  <c r="P10324" i="1"/>
  <c r="P10316" i="1"/>
  <c r="O10340" i="1"/>
  <c r="O10332" i="1"/>
  <c r="O10316" i="1"/>
  <c r="R10389" i="1"/>
  <c r="S10389" i="1" s="1"/>
  <c r="O10268" i="1"/>
  <c r="R10384" i="1"/>
  <c r="R10373" i="1"/>
  <c r="P10362" i="1"/>
  <c r="P10354" i="1"/>
  <c r="P10346" i="1"/>
  <c r="R10392" i="1"/>
  <c r="S10392" i="1" s="1"/>
  <c r="R10376" i="1"/>
  <c r="R10391" i="1"/>
  <c r="S10391" i="1" s="1"/>
  <c r="R10375" i="1"/>
  <c r="S10375" i="1" s="1"/>
  <c r="R10390" i="1"/>
  <c r="S10390" i="1" s="1"/>
  <c r="R10374" i="1"/>
  <c r="S10374" i="1" s="1"/>
  <c r="Q10342" i="1"/>
  <c r="O10361" i="1"/>
  <c r="O10353" i="1"/>
  <c r="O10345" i="1"/>
  <c r="P10368" i="1"/>
  <c r="R10359" i="1"/>
  <c r="R10351" i="1"/>
  <c r="R10343" i="1"/>
  <c r="Q10366" i="1"/>
  <c r="Q10358" i="1"/>
  <c r="Q10350" i="1"/>
  <c r="R10364" i="1"/>
  <c r="Q10364" i="1"/>
  <c r="R10356" i="1"/>
  <c r="Q10356" i="1"/>
  <c r="R10348" i="1"/>
  <c r="Q10348" i="1"/>
  <c r="Q10367" i="1"/>
  <c r="Q10359" i="1"/>
  <c r="Q10351" i="1"/>
  <c r="Q10343" i="1"/>
  <c r="R10366" i="1"/>
  <c r="R10358" i="1"/>
  <c r="R10350" i="1"/>
  <c r="R10342" i="1"/>
  <c r="S10342" i="1" s="1"/>
  <c r="P10305" i="1"/>
  <c r="Q10305" i="1" s="1"/>
  <c r="P10289" i="1"/>
  <c r="R10289" i="1" s="1"/>
  <c r="P10337" i="1"/>
  <c r="R10337" i="1" s="1"/>
  <c r="P10329" i="1"/>
  <c r="P10321" i="1"/>
  <c r="R10321" i="1" s="1"/>
  <c r="P10313" i="1"/>
  <c r="O10357" i="1"/>
  <c r="O10363" i="1"/>
  <c r="O10355" i="1"/>
  <c r="O10347" i="1"/>
  <c r="O10304" i="1"/>
  <c r="O10336" i="1"/>
  <c r="R10336" i="1" s="1"/>
  <c r="O10328" i="1"/>
  <c r="R10328" i="1" s="1"/>
  <c r="O10320" i="1"/>
  <c r="R10320" i="1" s="1"/>
  <c r="O10312" i="1"/>
  <c r="R10312" i="1" s="1"/>
  <c r="O10362" i="1"/>
  <c r="O10354" i="1"/>
  <c r="O10346" i="1"/>
  <c r="Q10346" i="1" s="1"/>
  <c r="P10303" i="1"/>
  <c r="O10295" i="1"/>
  <c r="R10295" i="1" s="1"/>
  <c r="O10335" i="1"/>
  <c r="O10327" i="1"/>
  <c r="O10319" i="1"/>
  <c r="O10365" i="1"/>
  <c r="P10361" i="1"/>
  <c r="Q10361" i="1" s="1"/>
  <c r="P10353" i="1"/>
  <c r="Q10353" i="1" s="1"/>
  <c r="P10345" i="1"/>
  <c r="O10310" i="1"/>
  <c r="O10302" i="1"/>
  <c r="O10294" i="1"/>
  <c r="O10286" i="1"/>
  <c r="P10311" i="1"/>
  <c r="O10334" i="1"/>
  <c r="O10326" i="1"/>
  <c r="O10318" i="1"/>
  <c r="P10360" i="1"/>
  <c r="Q10360" i="1" s="1"/>
  <c r="P10352" i="1"/>
  <c r="Q10352" i="1" s="1"/>
  <c r="P10344" i="1"/>
  <c r="Q10344" i="1" s="1"/>
  <c r="O10309" i="1"/>
  <c r="O10301" i="1"/>
  <c r="O10293" i="1"/>
  <c r="O10285" i="1"/>
  <c r="P10333" i="1"/>
  <c r="Q10333" i="1" s="1"/>
  <c r="O10325" i="1"/>
  <c r="R10325" i="1" s="1"/>
  <c r="P10317" i="1"/>
  <c r="Q10317" i="1" s="1"/>
  <c r="P10282" i="1"/>
  <c r="O10308" i="1"/>
  <c r="O10300" i="1"/>
  <c r="O10292" i="1"/>
  <c r="O10284" i="1"/>
  <c r="O10324" i="1"/>
  <c r="O10307" i="1"/>
  <c r="O10299" i="1"/>
  <c r="O10291" i="1"/>
  <c r="O10283" i="1"/>
  <c r="P10339" i="1"/>
  <c r="P10331" i="1"/>
  <c r="P10323" i="1"/>
  <c r="P10315" i="1"/>
  <c r="O10349" i="1"/>
  <c r="P10306" i="1"/>
  <c r="P10298" i="1"/>
  <c r="P10290" i="1"/>
  <c r="R10290" i="1" s="1"/>
  <c r="P10338" i="1"/>
  <c r="P10330" i="1"/>
  <c r="P10322" i="1"/>
  <c r="P10314" i="1"/>
  <c r="O10341" i="1"/>
  <c r="P10269" i="1"/>
  <c r="R10269" i="1" s="1"/>
  <c r="R10297" i="1"/>
  <c r="Q10296" i="1"/>
  <c r="P10293" i="1"/>
  <c r="R10367" i="1"/>
  <c r="P10363" i="1"/>
  <c r="P10355" i="1"/>
  <c r="P10347" i="1"/>
  <c r="P10335" i="1"/>
  <c r="P10319" i="1"/>
  <c r="P10304" i="1"/>
  <c r="P10285" i="1"/>
  <c r="P10334" i="1"/>
  <c r="P10318" i="1"/>
  <c r="P10341" i="1"/>
  <c r="P10299" i="1"/>
  <c r="P10283" i="1"/>
  <c r="O10311" i="1"/>
  <c r="O10339" i="1"/>
  <c r="O10323" i="1"/>
  <c r="P10273" i="1"/>
  <c r="R10273" i="1" s="1"/>
  <c r="O10331" i="1"/>
  <c r="O10315" i="1"/>
  <c r="P10308" i="1"/>
  <c r="P10291" i="1"/>
  <c r="O10303" i="1"/>
  <c r="P10327" i="1"/>
  <c r="O10329" i="1"/>
  <c r="O10313" i="1"/>
  <c r="O10270" i="1"/>
  <c r="Q10270" i="1" s="1"/>
  <c r="O10298" i="1"/>
  <c r="P10326" i="1"/>
  <c r="P10294" i="1"/>
  <c r="P10286" i="1"/>
  <c r="P10265" i="1"/>
  <c r="Q10265" i="1" s="1"/>
  <c r="P10302" i="1"/>
  <c r="P10292" i="1"/>
  <c r="P10284" i="1"/>
  <c r="O10338" i="1"/>
  <c r="O10330" i="1"/>
  <c r="O10322" i="1"/>
  <c r="O10314" i="1"/>
  <c r="O10281" i="1"/>
  <c r="R10281" i="1" s="1"/>
  <c r="O10274" i="1"/>
  <c r="Q10274" i="1" s="1"/>
  <c r="O10306" i="1"/>
  <c r="P10310" i="1"/>
  <c r="R10287" i="1"/>
  <c r="Q10287" i="1"/>
  <c r="P10267" i="1"/>
  <c r="R10267" i="1" s="1"/>
  <c r="P10309" i="1"/>
  <c r="P10301" i="1"/>
  <c r="P10277" i="1"/>
  <c r="Q10277" i="1" s="1"/>
  <c r="Q10297" i="1"/>
  <c r="P10307" i="1"/>
  <c r="P10255" i="1"/>
  <c r="Q10255" i="1" s="1"/>
  <c r="P10247" i="1"/>
  <c r="R10247" i="1" s="1"/>
  <c r="P10275" i="1"/>
  <c r="R10275" i="1" s="1"/>
  <c r="R10288" i="1"/>
  <c r="P10272" i="1"/>
  <c r="R10272" i="1" s="1"/>
  <c r="O10280" i="1"/>
  <c r="Q10280" i="1" s="1"/>
  <c r="P10264" i="1"/>
  <c r="Q10264" i="1" s="1"/>
  <c r="O10282" i="1"/>
  <c r="Q10288" i="1"/>
  <c r="O10251" i="1"/>
  <c r="R10251" i="1" s="1"/>
  <c r="P10300" i="1"/>
  <c r="O10250" i="1"/>
  <c r="R10250" i="1" s="1"/>
  <c r="Q10268" i="1"/>
  <c r="R10296" i="1"/>
  <c r="O10278" i="1"/>
  <c r="R10278" i="1" s="1"/>
  <c r="R10266" i="1"/>
  <c r="P5017" i="1"/>
  <c r="P5009" i="1"/>
  <c r="P5001" i="1"/>
  <c r="P4993" i="1"/>
  <c r="P4985" i="1"/>
  <c r="P4977" i="1"/>
  <c r="P4969" i="1"/>
  <c r="P4961" i="1"/>
  <c r="P4825" i="1"/>
  <c r="P4817" i="1"/>
  <c r="P4809" i="1"/>
  <c r="P4801" i="1"/>
  <c r="P4793" i="1"/>
  <c r="P4785" i="1"/>
  <c r="P4777" i="1"/>
  <c r="P4769" i="1"/>
  <c r="P4633" i="1"/>
  <c r="P4625" i="1"/>
  <c r="P4617" i="1"/>
  <c r="P4609" i="1"/>
  <c r="P4601" i="1"/>
  <c r="P4593" i="1"/>
  <c r="P4585" i="1"/>
  <c r="P4577" i="1"/>
  <c r="P4441" i="1"/>
  <c r="P4433" i="1"/>
  <c r="P4425" i="1"/>
  <c r="P4417" i="1"/>
  <c r="P4409" i="1"/>
  <c r="P4401" i="1"/>
  <c r="P4393" i="1"/>
  <c r="P4385" i="1"/>
  <c r="P4297" i="1"/>
  <c r="P9016" i="1"/>
  <c r="P9008" i="1"/>
  <c r="P9000" i="1"/>
  <c r="P8992" i="1"/>
  <c r="P8984" i="1"/>
  <c r="Q10266" i="1"/>
  <c r="R10268" i="1"/>
  <c r="O10254" i="1"/>
  <c r="R10254" i="1" s="1"/>
  <c r="O10253" i="1"/>
  <c r="Q10253" i="1" s="1"/>
  <c r="O10252" i="1"/>
  <c r="Q10252" i="1" s="1"/>
  <c r="O10246" i="1"/>
  <c r="R10246" i="1" s="1"/>
  <c r="P10279" i="1"/>
  <c r="Q10279" i="1" s="1"/>
  <c r="P10271" i="1"/>
  <c r="Q10271" i="1" s="1"/>
  <c r="P9860" i="1"/>
  <c r="O10260" i="1"/>
  <c r="Q10260" i="1" s="1"/>
  <c r="O10259" i="1"/>
  <c r="R10259" i="1" s="1"/>
  <c r="O10245" i="1"/>
  <c r="Q10245" i="1" s="1"/>
  <c r="O10258" i="1"/>
  <c r="Q10258" i="1" s="1"/>
  <c r="O9861" i="1"/>
  <c r="P10002" i="1"/>
  <c r="P10234" i="1"/>
  <c r="P9898" i="1"/>
  <c r="O9860" i="1"/>
  <c r="O10262" i="1"/>
  <c r="R10262" i="1" s="1"/>
  <c r="P10263" i="1"/>
  <c r="R10263" i="1" s="1"/>
  <c r="O10261" i="1"/>
  <c r="Q10261" i="1" s="1"/>
  <c r="P4377" i="1"/>
  <c r="P4369" i="1"/>
  <c r="P4361" i="1"/>
  <c r="P10257" i="1"/>
  <c r="Q10257" i="1" s="1"/>
  <c r="P10249" i="1"/>
  <c r="Q10249" i="1" s="1"/>
  <c r="P10256" i="1"/>
  <c r="R10256" i="1" s="1"/>
  <c r="P10248" i="1"/>
  <c r="Q10248" i="1" s="1"/>
  <c r="P10244" i="1"/>
  <c r="Q10244" i="1" s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0406" i="1" l="1"/>
  <c r="Q10412" i="1"/>
  <c r="Q10276" i="1"/>
  <c r="Q10332" i="1"/>
  <c r="R10386" i="1"/>
  <c r="R10411" i="1"/>
  <c r="S10411" i="1" s="1"/>
  <c r="Q10388" i="1"/>
  <c r="S10388" i="1" s="1"/>
  <c r="R10380" i="1"/>
  <c r="S10380" i="1" s="1"/>
  <c r="R10381" i="1"/>
  <c r="Q10371" i="1"/>
  <c r="R10413" i="1"/>
  <c r="Q10324" i="1"/>
  <c r="Q10316" i="1"/>
  <c r="Q10379" i="1"/>
  <c r="R10421" i="1"/>
  <c r="Q10420" i="1"/>
  <c r="S10402" i="1"/>
  <c r="R10372" i="1"/>
  <c r="S10382" i="1"/>
  <c r="Q10385" i="1"/>
  <c r="S10385" i="1" s="1"/>
  <c r="R10393" i="1"/>
  <c r="S10393" i="1" s="1"/>
  <c r="Q10405" i="1"/>
  <c r="Q10370" i="1"/>
  <c r="R10420" i="1"/>
  <c r="S10420" i="1" s="1"/>
  <c r="S10373" i="1"/>
  <c r="R10377" i="1"/>
  <c r="S10377" i="1" s="1"/>
  <c r="R10394" i="1"/>
  <c r="S10394" i="1" s="1"/>
  <c r="R10387" i="1"/>
  <c r="S10418" i="1"/>
  <c r="Q10340" i="1"/>
  <c r="S10340" i="1" s="1"/>
  <c r="R10395" i="1"/>
  <c r="R10405" i="1"/>
  <c r="Q10368" i="1"/>
  <c r="R10406" i="1"/>
  <c r="S10406" i="1" s="1"/>
  <c r="R10396" i="1"/>
  <c r="S10396" i="1" s="1"/>
  <c r="S10397" i="1"/>
  <c r="S10426" i="1"/>
  <c r="Q10387" i="1"/>
  <c r="S10400" i="1"/>
  <c r="R10404" i="1"/>
  <c r="S10404" i="1" s="1"/>
  <c r="Q10421" i="1"/>
  <c r="R10379" i="1"/>
  <c r="S10376" i="1"/>
  <c r="Q10395" i="1"/>
  <c r="S10409" i="1"/>
  <c r="R10270" i="1"/>
  <c r="S10270" i="1" s="1"/>
  <c r="S10384" i="1"/>
  <c r="S10417" i="1"/>
  <c r="R10412" i="1"/>
  <c r="S10412" i="1" s="1"/>
  <c r="Q10304" i="1"/>
  <c r="R10369" i="1"/>
  <c r="S10369" i="1" s="1"/>
  <c r="R10378" i="1"/>
  <c r="S10378" i="1" s="1"/>
  <c r="S10425" i="1"/>
  <c r="S10410" i="1"/>
  <c r="R10403" i="1"/>
  <c r="S10403" i="1" s="1"/>
  <c r="R10332" i="1"/>
  <c r="R10419" i="1"/>
  <c r="S10419" i="1" s="1"/>
  <c r="R10370" i="1"/>
  <c r="R10371" i="1"/>
  <c r="S10371" i="1" s="1"/>
  <c r="Q10407" i="1"/>
  <c r="R10407" i="1"/>
  <c r="S10356" i="1"/>
  <c r="R10415" i="1"/>
  <c r="Q10415" i="1"/>
  <c r="Q10422" i="1"/>
  <c r="S10422" i="1" s="1"/>
  <c r="Q10290" i="1"/>
  <c r="S10290" i="1" s="1"/>
  <c r="R10316" i="1"/>
  <c r="R10340" i="1"/>
  <c r="Q10413" i="1"/>
  <c r="S10359" i="1"/>
  <c r="Q10398" i="1"/>
  <c r="S10398" i="1" s="1"/>
  <c r="Q10423" i="1"/>
  <c r="R10423" i="1"/>
  <c r="R10293" i="1"/>
  <c r="Q10354" i="1"/>
  <c r="S10416" i="1"/>
  <c r="Q10414" i="1"/>
  <c r="S10414" i="1" s="1"/>
  <c r="Q10362" i="1"/>
  <c r="R10399" i="1"/>
  <c r="Q10399" i="1"/>
  <c r="S10424" i="1"/>
  <c r="Q10345" i="1"/>
  <c r="S10266" i="1"/>
  <c r="R10333" i="1"/>
  <c r="S10333" i="1" s="1"/>
  <c r="R10315" i="1"/>
  <c r="Q10285" i="1"/>
  <c r="Q10295" i="1"/>
  <c r="S10295" i="1" s="1"/>
  <c r="R10329" i="1"/>
  <c r="Q10336" i="1"/>
  <c r="S10336" i="1" s="1"/>
  <c r="R10341" i="1"/>
  <c r="Q10355" i="1"/>
  <c r="Q10310" i="1"/>
  <c r="R10318" i="1"/>
  <c r="R10360" i="1"/>
  <c r="S10360" i="1" s="1"/>
  <c r="S10351" i="1"/>
  <c r="Q10325" i="1"/>
  <c r="S10325" i="1" s="1"/>
  <c r="Q10303" i="1"/>
  <c r="S10366" i="1"/>
  <c r="S10381" i="1"/>
  <c r="R10345" i="1"/>
  <c r="S10364" i="1"/>
  <c r="S10386" i="1"/>
  <c r="Q10337" i="1"/>
  <c r="S10337" i="1" s="1"/>
  <c r="Q10269" i="1"/>
  <c r="S10269" i="1" s="1"/>
  <c r="S10372" i="1"/>
  <c r="R10335" i="1"/>
  <c r="S10348" i="1"/>
  <c r="Q10321" i="1"/>
  <c r="S10321" i="1" s="1"/>
  <c r="Q10247" i="1"/>
  <c r="S10247" i="1" s="1"/>
  <c r="R10255" i="1"/>
  <c r="S10255" i="1" s="1"/>
  <c r="Q10273" i="1"/>
  <c r="S10273" i="1" s="1"/>
  <c r="S10297" i="1"/>
  <c r="Q10328" i="1"/>
  <c r="S10328" i="1" s="1"/>
  <c r="Q10313" i="1"/>
  <c r="R10285" i="1"/>
  <c r="R10326" i="1"/>
  <c r="Q10300" i="1"/>
  <c r="R10324" i="1"/>
  <c r="R10362" i="1"/>
  <c r="Q10334" i="1"/>
  <c r="R10368" i="1"/>
  <c r="R10303" i="1"/>
  <c r="Q10347" i="1"/>
  <c r="Q10315" i="1"/>
  <c r="Q10363" i="1"/>
  <c r="Q10283" i="1"/>
  <c r="Q10308" i="1"/>
  <c r="S10358" i="1"/>
  <c r="Q10291" i="1"/>
  <c r="Q10282" i="1"/>
  <c r="S10296" i="1"/>
  <c r="R10305" i="1"/>
  <c r="S10305" i="1" s="1"/>
  <c r="R10339" i="1"/>
  <c r="R10361" i="1"/>
  <c r="S10361" i="1" s="1"/>
  <c r="R10331" i="1"/>
  <c r="R10334" i="1"/>
  <c r="R10282" i="1"/>
  <c r="R10304" i="1"/>
  <c r="Q10327" i="1"/>
  <c r="R10323" i="1"/>
  <c r="S10367" i="1"/>
  <c r="Q10286" i="1"/>
  <c r="R10319" i="1"/>
  <c r="S10350" i="1"/>
  <c r="Q10289" i="1"/>
  <c r="S10289" i="1" s="1"/>
  <c r="R10346" i="1"/>
  <c r="S10346" i="1" s="1"/>
  <c r="Q10281" i="1"/>
  <c r="S10281" i="1" s="1"/>
  <c r="Q10301" i="1"/>
  <c r="Q10311" i="1"/>
  <c r="Q10335" i="1"/>
  <c r="R10353" i="1"/>
  <c r="S10353" i="1" s="1"/>
  <c r="Q10284" i="1"/>
  <c r="Q10318" i="1"/>
  <c r="Q10326" i="1"/>
  <c r="Q10339" i="1"/>
  <c r="Q10293" i="1"/>
  <c r="R10354" i="1"/>
  <c r="S10343" i="1"/>
  <c r="R10292" i="1"/>
  <c r="Q10299" i="1"/>
  <c r="R10357" i="1"/>
  <c r="Q10357" i="1"/>
  <c r="Q10319" i="1"/>
  <c r="R10283" i="1"/>
  <c r="Q10309" i="1"/>
  <c r="Q10294" i="1"/>
  <c r="Q10329" i="1"/>
  <c r="R10344" i="1"/>
  <c r="S10344" i="1" s="1"/>
  <c r="R10352" i="1"/>
  <c r="S10352" i="1" s="1"/>
  <c r="R10349" i="1"/>
  <c r="Q10349" i="1"/>
  <c r="R10286" i="1"/>
  <c r="Q10306" i="1"/>
  <c r="Q10312" i="1"/>
  <c r="S10312" i="1" s="1"/>
  <c r="R10311" i="1"/>
  <c r="Q10292" i="1"/>
  <c r="Q10302" i="1"/>
  <c r="R10355" i="1"/>
  <c r="Q10320" i="1"/>
  <c r="S10320" i="1" s="1"/>
  <c r="R10298" i="1"/>
  <c r="R10291" i="1"/>
  <c r="Q10307" i="1"/>
  <c r="R10317" i="1"/>
  <c r="S10317" i="1" s="1"/>
  <c r="R10308" i="1"/>
  <c r="R10363" i="1"/>
  <c r="R10365" i="1"/>
  <c r="Q10365" i="1"/>
  <c r="Q10331" i="1"/>
  <c r="Q10341" i="1"/>
  <c r="R10299" i="1"/>
  <c r="R10277" i="1"/>
  <c r="S10277" i="1" s="1"/>
  <c r="R10306" i="1"/>
  <c r="R10347" i="1"/>
  <c r="R10327" i="1"/>
  <c r="Q10272" i="1"/>
  <c r="S10272" i="1" s="1"/>
  <c r="R10274" i="1"/>
  <c r="S10274" i="1" s="1"/>
  <c r="R10265" i="1"/>
  <c r="S10265" i="1" s="1"/>
  <c r="R10294" i="1"/>
  <c r="Q10298" i="1"/>
  <c r="Q10250" i="1"/>
  <c r="S10250" i="1" s="1"/>
  <c r="R10302" i="1"/>
  <c r="R10313" i="1"/>
  <c r="Q10323" i="1"/>
  <c r="R10310" i="1"/>
  <c r="R10314" i="1"/>
  <c r="Q10314" i="1"/>
  <c r="R10322" i="1"/>
  <c r="Q10322" i="1"/>
  <c r="R10338" i="1"/>
  <c r="Q10338" i="1"/>
  <c r="R10280" i="1"/>
  <c r="S10280" i="1" s="1"/>
  <c r="R10301" i="1"/>
  <c r="R10284" i="1"/>
  <c r="S10288" i="1"/>
  <c r="R10309" i="1"/>
  <c r="R10330" i="1"/>
  <c r="Q10330" i="1"/>
  <c r="R10264" i="1"/>
  <c r="S10264" i="1" s="1"/>
  <c r="S10268" i="1"/>
  <c r="Q10251" i="1"/>
  <c r="S10251" i="1" s="1"/>
  <c r="Q10267" i="1"/>
  <c r="S10267" i="1" s="1"/>
  <c r="Q10275" i="1"/>
  <c r="S10275" i="1" s="1"/>
  <c r="R10307" i="1"/>
  <c r="S10287" i="1"/>
  <c r="R10300" i="1"/>
  <c r="S10276" i="1"/>
  <c r="Q10278" i="1"/>
  <c r="S10278" i="1" s="1"/>
  <c r="Q10246" i="1"/>
  <c r="S10246" i="1" s="1"/>
  <c r="R10258" i="1"/>
  <c r="S10258" i="1" s="1"/>
  <c r="R10253" i="1"/>
  <c r="S10253" i="1" s="1"/>
  <c r="Q10254" i="1"/>
  <c r="S10254" i="1" s="1"/>
  <c r="R10260" i="1"/>
  <c r="S10260" i="1" s="1"/>
  <c r="R10271" i="1"/>
  <c r="S10271" i="1" s="1"/>
  <c r="R10252" i="1"/>
  <c r="S10252" i="1" s="1"/>
  <c r="Q10263" i="1"/>
  <c r="S10263" i="1" s="1"/>
  <c r="Q9860" i="1"/>
  <c r="R10279" i="1"/>
  <c r="S10279" i="1" s="1"/>
  <c r="R9861" i="1"/>
  <c r="R10245" i="1"/>
  <c r="S10245" i="1" s="1"/>
  <c r="Q10262" i="1"/>
  <c r="S10262" i="1" s="1"/>
  <c r="Q10259" i="1"/>
  <c r="S10259" i="1" s="1"/>
  <c r="R9860" i="1"/>
  <c r="R10261" i="1"/>
  <c r="S10261" i="1" s="1"/>
  <c r="R10257" i="1"/>
  <c r="S10257" i="1" s="1"/>
  <c r="R10248" i="1"/>
  <c r="S10248" i="1" s="1"/>
  <c r="R10249" i="1"/>
  <c r="S10249" i="1" s="1"/>
  <c r="Q10256" i="1"/>
  <c r="S10256" i="1" s="1"/>
  <c r="R10244" i="1"/>
  <c r="S10244" i="1" s="1"/>
  <c r="Q9761" i="1"/>
  <c r="S9761" i="1" s="1"/>
  <c r="R9753" i="1"/>
  <c r="R9769" i="1"/>
  <c r="S9769" i="1" s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S10242" i="1" s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R9966" i="1"/>
  <c r="Q9966" i="1"/>
  <c r="R10054" i="1"/>
  <c r="Q10054" i="1"/>
  <c r="R9965" i="1"/>
  <c r="Q9965" i="1"/>
  <c r="R10141" i="1"/>
  <c r="Q10141" i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R9956" i="1"/>
  <c r="Q9956" i="1"/>
  <c r="R10156" i="1"/>
  <c r="Q10156" i="1"/>
  <c r="R9972" i="1"/>
  <c r="Q9972" i="1"/>
  <c r="R10236" i="1"/>
  <c r="Q10236" i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R10035" i="1"/>
  <c r="Q10035" i="1"/>
  <c r="R10051" i="1"/>
  <c r="Q10051" i="1"/>
  <c r="R10059" i="1"/>
  <c r="Q10059" i="1"/>
  <c r="R10134" i="1"/>
  <c r="Q10134" i="1"/>
  <c r="R9872" i="1"/>
  <c r="Q9872" i="1"/>
  <c r="R9853" i="1"/>
  <c r="Q9853" i="1"/>
  <c r="Q9875" i="1"/>
  <c r="S9875" i="1" s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S10176" i="1" s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Q9898" i="1"/>
  <c r="R10234" i="1"/>
  <c r="Q10234" i="1"/>
  <c r="R10178" i="1"/>
  <c r="Q10178" i="1"/>
  <c r="R10130" i="1"/>
  <c r="Q10130" i="1"/>
  <c r="R9926" i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Q10070" i="1"/>
  <c r="R9880" i="1"/>
  <c r="Q9880" i="1"/>
  <c r="R9874" i="1"/>
  <c r="Q9874" i="1"/>
  <c r="Q9829" i="1"/>
  <c r="S9829" i="1" s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R10155" i="1"/>
  <c r="Q10155" i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R10188" i="1"/>
  <c r="Q10188" i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Q10243" i="1"/>
  <c r="R10003" i="1"/>
  <c r="Q10003" i="1"/>
  <c r="R10166" i="1"/>
  <c r="Q10166" i="1"/>
  <c r="R9801" i="1"/>
  <c r="Q9801" i="1"/>
  <c r="R9745" i="1"/>
  <c r="S9745" i="1" s="1"/>
  <c r="S9753" i="1"/>
  <c r="S10370" i="1" l="1"/>
  <c r="S10399" i="1"/>
  <c r="S10332" i="1"/>
  <c r="S10421" i="1"/>
  <c r="S10341" i="1"/>
  <c r="S10413" i="1"/>
  <c r="S10387" i="1"/>
  <c r="S10395" i="1"/>
  <c r="S10316" i="1"/>
  <c r="S10379" i="1"/>
  <c r="S10354" i="1"/>
  <c r="S10324" i="1"/>
  <c r="S10303" i="1"/>
  <c r="S10345" i="1"/>
  <c r="S10405" i="1"/>
  <c r="S10368" i="1"/>
  <c r="S10286" i="1"/>
  <c r="S10293" i="1"/>
  <c r="S10415" i="1"/>
  <c r="S10304" i="1"/>
  <c r="S10299" i="1"/>
  <c r="S10362" i="1"/>
  <c r="S10355" i="1"/>
  <c r="S10310" i="1"/>
  <c r="S10407" i="1"/>
  <c r="S10292" i="1"/>
  <c r="S10318" i="1"/>
  <c r="S10291" i="1"/>
  <c r="S10423" i="1"/>
  <c r="S10282" i="1"/>
  <c r="S10307" i="1"/>
  <c r="S10329" i="1"/>
  <c r="S10334" i="1"/>
  <c r="S10284" i="1"/>
  <c r="S10335" i="1"/>
  <c r="S10327" i="1"/>
  <c r="S10315" i="1"/>
  <c r="S10363" i="1"/>
  <c r="S10285" i="1"/>
  <c r="S10357" i="1"/>
  <c r="S10326" i="1"/>
  <c r="S10313" i="1"/>
  <c r="S10237" i="1"/>
  <c r="S10208" i="1"/>
  <c r="S10308" i="1"/>
  <c r="S10339" i="1"/>
  <c r="S10347" i="1"/>
  <c r="S9860" i="1"/>
  <c r="S10300" i="1"/>
  <c r="S10323" i="1"/>
  <c r="S10314" i="1"/>
  <c r="S10283" i="1"/>
  <c r="S10319" i="1"/>
  <c r="S10331" i="1"/>
  <c r="S10322" i="1"/>
  <c r="S10349" i="1"/>
  <c r="S10301" i="1"/>
  <c r="S10302" i="1"/>
  <c r="S10311" i="1"/>
  <c r="S10309" i="1"/>
  <c r="S10365" i="1"/>
  <c r="S10306" i="1"/>
  <c r="S10298" i="1"/>
  <c r="S10294" i="1"/>
  <c r="S9880" i="1"/>
  <c r="S10235" i="1"/>
  <c r="S9949" i="1"/>
  <c r="S10234" i="1"/>
  <c r="S10134" i="1"/>
  <c r="S10019" i="1"/>
  <c r="S10170" i="1"/>
  <c r="S10236" i="1"/>
  <c r="S9866" i="1"/>
  <c r="S9855" i="1"/>
  <c r="S9857" i="1"/>
  <c r="S10330" i="1"/>
  <c r="S10338" i="1"/>
  <c r="S9864" i="1"/>
  <c r="S10144" i="1"/>
  <c r="S10141" i="1"/>
  <c r="S9994" i="1"/>
  <c r="S10148" i="1"/>
  <c r="S9858" i="1"/>
  <c r="S10131" i="1"/>
  <c r="S10203" i="1"/>
  <c r="S10113" i="1"/>
  <c r="S10209" i="1"/>
  <c r="S9878" i="1"/>
  <c r="S10099" i="1"/>
  <c r="S9896" i="1"/>
  <c r="S9953" i="1"/>
  <c r="S9970" i="1"/>
  <c r="S10059" i="1"/>
  <c r="S10068" i="1"/>
  <c r="S9856" i="1"/>
  <c r="S9915" i="1"/>
  <c r="S10139" i="1"/>
  <c r="S9861" i="1"/>
  <c r="S9859" i="1"/>
  <c r="S10022" i="1"/>
  <c r="S10153" i="1"/>
  <c r="S9817" i="1"/>
  <c r="S10179" i="1"/>
  <c r="S10212" i="1"/>
  <c r="S9874" i="1"/>
  <c r="S10070" i="1"/>
  <c r="S9926" i="1"/>
  <c r="S9898" i="1"/>
  <c r="S9936" i="1"/>
  <c r="S10188" i="1"/>
  <c r="S10155" i="1"/>
  <c r="S9938" i="1"/>
  <c r="S9862" i="1"/>
  <c r="S10084" i="1"/>
  <c r="S10006" i="1"/>
  <c r="S9891" i="1"/>
  <c r="S10225" i="1"/>
  <c r="S10243" i="1"/>
  <c r="S9881" i="1"/>
  <c r="S9801" i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<sst xmlns="http://schemas.openxmlformats.org/spreadsheetml/2006/main" count="31449" uniqueCount="153">
  <si>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</si>
  <si>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</si>
  <si>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</si>
  <si>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</si>
  <si>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</si>
  <si>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</si>
  <si>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</si>
  <si>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</si>
  <si>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</si>
  <si>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</si>
  <si>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</si>
  <si>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</si>
  <si>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</si>
  <si>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</si>
  <si>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</si>
  <si>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</si>
  <si>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</si>
  <si>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</si>
  <si>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</si>
  <si>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</si>
  <si>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</si>
  <si>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</si>
  <si>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</si>
  <si>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</si>
  <si>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</si>
  <si>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</si>
  <si>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</si>
  <si>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</si>
  <si>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</si>
  <si>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</si>
  <si>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</si>
  <si>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</si>
  <si>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</si>
  <si>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</si>
  <si>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</si>
  <si>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</si>
  <si>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</si>
  <si>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</si>
  <si>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</si>
  <si>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</si>
  <si>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</si>
  <si>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</si>
  <si>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</si>
  <si>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</si>
  <si>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</si>
  <si>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</si>
  <si>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</si>
  <si>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</si>
  <si>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</si>
  <si>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</si>
  <si>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</si>
  <si>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</si>
  <si>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</si>
  <si>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</si>
  <si>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</si>
  <si>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</si>
  <si>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</si>
  <si>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</si>
  <si>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</si>
  <si>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</si>
  <si>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</si>
  <si>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</si>
  <si>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</si>
  <si>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</si>
  <si>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</si>
  <si>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</si>
  <si>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</si>
  <si>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</si>
  <si>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</si>
  <si>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</si>
  <si>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</si>
  <si>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</si>
  <si>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</si>
  <si>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</si>
  <si>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</si>
  <si>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</si>
  <si>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</si>
  <si>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</si>
  <si>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</si>
  <si>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</si>
  <si>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</si>
  <si>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</si>
  <si>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</si>
  <si>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</si>
  <si>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</si>
  <si>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</si>
  <si>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</si>
  <si>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</si>
  <si>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</si>
  <si>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</si>
  <si>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</si>
  <si>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</si>
  <si>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</si>
  <si>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</si>
  <si>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</si>
  <si>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</si>
  <si>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</si>
  <si>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</si>
  <si>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</si>
  <si>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</si>
  <si>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</si>
  <si>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</si>
  <si>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</si>
  <si>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</si>
  <si>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</si>
  <si>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</si>
  <si>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</si>
  <si>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</si>
  <si>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</si>
  <si>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</si>
  <si>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</si>
  <si>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</si>
  <si>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</si>
  <si>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</si>
  <si>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</si>
  <si>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</si>
  <si>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</si>
  <si>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</si>
  <si>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</si>
  <si>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</si>
  <si>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</si>
  <si>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</si>
  <si>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</si>
  <si>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</si>
  <si>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</si>
  <si>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</si>
  <si>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</si>
  <si>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</si>
  <si>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</si>
  <si>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</si>
  <si>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</si>
  <si>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</si>
  <si>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</si>
  <si>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</si>
  <si>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</si>
  <si>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</si>
  <si>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</si>
  <si>
    <t xml:space="preserve">scale_omp_epyc_job_12295.out </t>
  </si>
  <si>
    <t xml:space="preserve">scale_omp_epyc_epyc008_2023-06-14_07-04-32.csv </t>
  </si>
  <si>
    <t xml:space="preserve">scale_omp_epyc_job_12517.out </t>
  </si>
  <si>
    <t xml:space="preserve">scale_omp_epyc_epyc002_2023-06-14_22-20-33.csv </t>
  </si>
  <si>
    <t xml:space="preserve">scale_omp_epyc_job_12542.out </t>
  </si>
  <si>
    <t xml:space="preserve">scale_omp_epyc_epyc002_2023-06-15_09-03-39.csv </t>
  </si>
  <si>
    <t xml:space="preserve">scale_omp_epyc_job_12543.out </t>
  </si>
  <si>
    <t xml:space="preserve">scale_omp_epyc_epyc004_2023-06-15_09-04-00.csv </t>
  </si>
  <si>
    <t xml:space="preserve">scale_omp_epyc_job_12544.out </t>
  </si>
  <si>
    <t xml:space="preserve">scale_omp_epyc_epyc005_2023-06-15_09-04-15.csv </t>
  </si>
  <si>
    <t xml:space="preserve">scale_omp_epyc_job_12572.out </t>
  </si>
  <si>
    <t xml:space="preserve">scale_omp_epyc_epyc002_2023-06-15_13-53-43.csv </t>
  </si>
  <si>
    <t xml:space="preserve">scale_omp_epyc_job_12573.out </t>
  </si>
  <si>
    <t xml:space="preserve">scale_omp_epyc_epyc004_2023-06-15_13-54-20.csv </t>
  </si>
  <si>
    <t xml:space="preserve">scale_omp_epyc_job_12579.out </t>
  </si>
  <si>
    <t xml:space="preserve">scale_omp_epyc_epyc002_2023-06-15_16-01-38.csv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</si>
</sst>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242.08978328571428</c:v>
                </c:pt>
                <c:pt idx="27">
                  <c:v>232.82459800000001</c:v>
                </c:pt>
                <c:pt idx="28">
                  <c:v>241.97471037499997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0.32046345037923435</c:v>
                </c:pt>
                <c:pt idx="1">
                  <c:v>31.839796122408533</c:v>
                </c:pt>
                <c:pt idx="2">
                  <c:v>0.37957399075441312</c:v>
                </c:pt>
                <c:pt idx="3">
                  <c:v>0.18458035564882341</c:v>
                </c:pt>
                <c:pt idx="4">
                  <c:v>0.11684379574460907</c:v>
                </c:pt>
                <c:pt idx="5">
                  <c:v>0.62765740575770357</c:v>
                </c:pt>
                <c:pt idx="6">
                  <c:v>15.071448153952463</c:v>
                </c:pt>
                <c:pt idx="7">
                  <c:v>0.10781197914916843</c:v>
                </c:pt>
                <c:pt idx="8">
                  <c:v>0.67764008565396083</c:v>
                </c:pt>
                <c:pt idx="9">
                  <c:v>0.4756259613598523</c:v>
                </c:pt>
                <c:pt idx="10">
                  <c:v>0.24162362575579896</c:v>
                </c:pt>
                <c:pt idx="11">
                  <c:v>0.19856380943269308</c:v>
                </c:pt>
                <c:pt idx="12">
                  <c:v>0.43001227685283039</c:v>
                </c:pt>
                <c:pt idx="13">
                  <c:v>6.0036656957433293E-2</c:v>
                </c:pt>
                <c:pt idx="14">
                  <c:v>0.10249103719303507</c:v>
                </c:pt>
                <c:pt idx="15">
                  <c:v>6.0847942465661525E-2</c:v>
                </c:pt>
                <c:pt idx="16">
                  <c:v>0.12095313657718253</c:v>
                </c:pt>
                <c:pt idx="17">
                  <c:v>0.52563939650899116</c:v>
                </c:pt>
                <c:pt idx="18">
                  <c:v>0.40376789966438159</c:v>
                </c:pt>
                <c:pt idx="19">
                  <c:v>0.13785039972518601</c:v>
                </c:pt>
                <c:pt idx="20">
                  <c:v>0.20839801420045459</c:v>
                </c:pt>
                <c:pt idx="21">
                  <c:v>0.15776552031655255</c:v>
                </c:pt>
                <c:pt idx="22">
                  <c:v>0.28382978346338733</c:v>
                </c:pt>
                <c:pt idx="23">
                  <c:v>0.10584864959608088</c:v>
                </c:pt>
                <c:pt idx="24">
                  <c:v>0.32285272107487295</c:v>
                </c:pt>
                <c:pt idx="25">
                  <c:v>0.57833214602068095</c:v>
                </c:pt>
                <c:pt idx="26">
                  <c:v>0.37609222075429422</c:v>
                </c:pt>
                <c:pt idx="27">
                  <c:v>24.371693939035918</c:v>
                </c:pt>
                <c:pt idx="28">
                  <c:v>0.44100084577408943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0.11740099999505881</c:v>
                </c:pt>
                <c:pt idx="1">
                  <c:v>0.28280249999764179</c:v>
                </c:pt>
                <c:pt idx="2">
                  <c:v>0.25511499998904691</c:v>
                </c:pt>
                <c:pt idx="3">
                  <c:v>0.20508349999127848</c:v>
                </c:pt>
                <c:pt idx="4">
                  <c:v>0.25170950000378978</c:v>
                </c:pt>
                <c:pt idx="5">
                  <c:v>0.49721950000589893</c:v>
                </c:pt>
                <c:pt idx="6">
                  <c:v>9.4543000009896197E-2</c:v>
                </c:pt>
                <c:pt idx="7">
                  <c:v>0.51665999999973378</c:v>
                </c:pt>
                <c:pt idx="8">
                  <c:v>4.3423289999994195</c:v>
                </c:pt>
                <c:pt idx="9">
                  <c:v>5.4418184999999921</c:v>
                </c:pt>
                <c:pt idx="10">
                  <c:v>1.6203985000001848</c:v>
                </c:pt>
                <c:pt idx="11">
                  <c:v>1.4568849999999653</c:v>
                </c:pt>
                <c:pt idx="12">
                  <c:v>5.1927360000003482</c:v>
                </c:pt>
                <c:pt idx="13">
                  <c:v>1.5435854999982619</c:v>
                </c:pt>
                <c:pt idx="14">
                  <c:v>1.5762759999979901</c:v>
                </c:pt>
                <c:pt idx="15">
                  <c:v>1.3124400000038574</c:v>
                </c:pt>
                <c:pt idx="16">
                  <c:v>3.2038469999997634</c:v>
                </c:pt>
                <c:pt idx="17">
                  <c:v>1.4714955000022141</c:v>
                </c:pt>
                <c:pt idx="18">
                  <c:v>2.7776339999988826</c:v>
                </c:pt>
                <c:pt idx="19">
                  <c:v>2.7269040000002649</c:v>
                </c:pt>
                <c:pt idx="20">
                  <c:v>1.4890700000012564</c:v>
                </c:pt>
                <c:pt idx="21">
                  <c:v>4.5673040000006226</c:v>
                </c:pt>
                <c:pt idx="22">
                  <c:v>1.5747409999957669</c:v>
                </c:pt>
                <c:pt idx="23">
                  <c:v>1.4485190000028794</c:v>
                </c:pt>
                <c:pt idx="24">
                  <c:v>1.5276675000011826</c:v>
                </c:pt>
                <c:pt idx="25">
                  <c:v>1.2830359999981349</c:v>
                </c:pt>
                <c:pt idx="26">
                  <c:v>4.9447459999998484</c:v>
                </c:pt>
                <c:pt idx="27">
                  <c:v>1.7471775000006864</c:v>
                </c:pt>
                <c:pt idx="28">
                  <c:v>4.3201084999996961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236.01908949999998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0.63488509133803706</c:v>
                </c:pt>
                <c:pt idx="1">
                  <c:v>0.71712118449421225</c:v>
                </c:pt>
                <c:pt idx="2">
                  <c:v>3.8335223273663743</c:v>
                </c:pt>
                <c:pt idx="3">
                  <c:v>3.097317553791028</c:v>
                </c:pt>
                <c:pt idx="4">
                  <c:v>4.517997265029746</c:v>
                </c:pt>
                <c:pt idx="5">
                  <c:v>4.4263517186108379</c:v>
                </c:pt>
                <c:pt idx="6">
                  <c:v>1.2118672625806255</c:v>
                </c:pt>
                <c:pt idx="7">
                  <c:v>4.4066931247046011</c:v>
                </c:pt>
                <c:pt idx="8">
                  <c:v>4.4505354100699055</c:v>
                </c:pt>
                <c:pt idx="9">
                  <c:v>4.7008858906972</c:v>
                </c:pt>
                <c:pt idx="10">
                  <c:v>4.1702507505221487</c:v>
                </c:pt>
                <c:pt idx="11">
                  <c:v>0.5445836168839634</c:v>
                </c:pt>
                <c:pt idx="12">
                  <c:v>0.56084287661875365</c:v>
                </c:pt>
                <c:pt idx="13">
                  <c:v>4.0566066974386024</c:v>
                </c:pt>
                <c:pt idx="14">
                  <c:v>0.59729123979826293</c:v>
                </c:pt>
                <c:pt idx="15">
                  <c:v>4.0256332154241798</c:v>
                </c:pt>
                <c:pt idx="16">
                  <c:v>4.1543364916729697</c:v>
                </c:pt>
                <c:pt idx="17">
                  <c:v>3.8600629041868544</c:v>
                </c:pt>
                <c:pt idx="18">
                  <c:v>3.8526396316013432</c:v>
                </c:pt>
                <c:pt idx="19">
                  <c:v>3.9161435437321539</c:v>
                </c:pt>
                <c:pt idx="20">
                  <c:v>4.4694702185476025</c:v>
                </c:pt>
                <c:pt idx="21">
                  <c:v>3.7025163580128457</c:v>
                </c:pt>
                <c:pt idx="22">
                  <c:v>0.73137534491276479</c:v>
                </c:pt>
                <c:pt idx="23">
                  <c:v>0.97868953032729555</c:v>
                </c:pt>
                <c:pt idx="24">
                  <c:v>9.23004934614608</c:v>
                </c:pt>
                <c:pt idx="25">
                  <c:v>0.75572228853800749</c:v>
                </c:pt>
                <c:pt idx="26">
                  <c:v>0.82013689184058691</c:v>
                </c:pt>
                <c:pt idx="27">
                  <c:v>4.0991526365589097</c:v>
                </c:pt>
                <c:pt idx="28">
                  <c:v>5.1860831819907993</c:v>
                </c:pt>
                <c:pt idx="29">
                  <c:v>4.5869649008179643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0.13215845277287072</c:v>
                </c:pt>
                <c:pt idx="1">
                  <c:v>0.12434147416893568</c:v>
                </c:pt>
                <c:pt idx="2">
                  <c:v>0.10872827830531399</c:v>
                </c:pt>
                <c:pt idx="3">
                  <c:v>0.22023912367194509</c:v>
                </c:pt>
                <c:pt idx="4">
                  <c:v>0.20345406695295451</c:v>
                </c:pt>
                <c:pt idx="5">
                  <c:v>0.12929993367700995</c:v>
                </c:pt>
                <c:pt idx="6">
                  <c:v>0.15125292596409518</c:v>
                </c:pt>
                <c:pt idx="7">
                  <c:v>0.11966555603277604</c:v>
                </c:pt>
                <c:pt idx="8">
                  <c:v>0.10882623524453806</c:v>
                </c:pt>
                <c:pt idx="9">
                  <c:v>0.25879761427568793</c:v>
                </c:pt>
                <c:pt idx="10">
                  <c:v>8.1156843922944741E-2</c:v>
                </c:pt>
                <c:pt idx="11">
                  <c:v>8.7943250659783131E-2</c:v>
                </c:pt>
                <c:pt idx="12">
                  <c:v>0.13440459274558286</c:v>
                </c:pt>
                <c:pt idx="13">
                  <c:v>0.17350165393779673</c:v>
                </c:pt>
                <c:pt idx="14">
                  <c:v>0.18098581436786762</c:v>
                </c:pt>
                <c:pt idx="15">
                  <c:v>0.10750517135349572</c:v>
                </c:pt>
                <c:pt idx="16">
                  <c:v>0.13162599051445698</c:v>
                </c:pt>
                <c:pt idx="17">
                  <c:v>0.17266954807302218</c:v>
                </c:pt>
                <c:pt idx="18">
                  <c:v>0.19864937982120462</c:v>
                </c:pt>
                <c:pt idx="19">
                  <c:v>1.0879405297971321</c:v>
                </c:pt>
                <c:pt idx="20">
                  <c:v>0.22955943768361067</c:v>
                </c:pt>
                <c:pt idx="21">
                  <c:v>0.14254678839479071</c:v>
                </c:pt>
                <c:pt idx="22">
                  <c:v>0.15311737148741814</c:v>
                </c:pt>
                <c:pt idx="23">
                  <c:v>0.2023267176140463</c:v>
                </c:pt>
                <c:pt idx="24">
                  <c:v>0.10671445229868909</c:v>
                </c:pt>
                <c:pt idx="25">
                  <c:v>9.4153870214329458E-2</c:v>
                </c:pt>
                <c:pt idx="26">
                  <c:v>0.20363679038749863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19.844972911764703</c:v>
                </c:pt>
                <c:pt idx="2">
                  <c:v>7.0879812352941176</c:v>
                </c:pt>
                <c:pt idx="3">
                  <c:v>9.9179669117647062</c:v>
                </c:pt>
                <c:pt idx="4">
                  <c:v>12.539786117647058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18.96842035294118</c:v>
                </c:pt>
                <c:pt idx="8">
                  <c:v>17.979193705882356</c:v>
                </c:pt>
                <c:pt idx="9">
                  <c:v>19.25934152941177</c:v>
                </c:pt>
                <c:pt idx="10">
                  <c:v>19.778512941176466</c:v>
                </c:pt>
                <c:pt idx="11">
                  <c:v>19.262398529411769</c:v>
                </c:pt>
                <c:pt idx="12">
                  <c:v>19.64625161764706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19.753304235294117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19.772225558823525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19.406174029411762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21.759482451612911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21.556592607142864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0.90423785867053863</c:v>
                </c:pt>
                <c:pt idx="1">
                  <c:v>2.3787024394752301</c:v>
                </c:pt>
                <c:pt idx="2">
                  <c:v>1.1352525779008291</c:v>
                </c:pt>
                <c:pt idx="3">
                  <c:v>2.5953991770789595</c:v>
                </c:pt>
                <c:pt idx="4">
                  <c:v>1.5445364028980151</c:v>
                </c:pt>
                <c:pt idx="5">
                  <c:v>1.453088740354411</c:v>
                </c:pt>
                <c:pt idx="6">
                  <c:v>2.4107893631359172</c:v>
                </c:pt>
                <c:pt idx="7">
                  <c:v>2.0011168989635033</c:v>
                </c:pt>
                <c:pt idx="8">
                  <c:v>2.0682185463870404</c:v>
                </c:pt>
                <c:pt idx="9">
                  <c:v>3.0870103771378692</c:v>
                </c:pt>
                <c:pt idx="10">
                  <c:v>2.9393500153543153</c:v>
                </c:pt>
                <c:pt idx="11">
                  <c:v>3.4408433130392941</c:v>
                </c:pt>
                <c:pt idx="12">
                  <c:v>3.4480023421486914</c:v>
                </c:pt>
                <c:pt idx="13">
                  <c:v>4.4769166068423853</c:v>
                </c:pt>
                <c:pt idx="14">
                  <c:v>4.4196828846034402</c:v>
                </c:pt>
                <c:pt idx="15">
                  <c:v>5.2850337883305682</c:v>
                </c:pt>
                <c:pt idx="16">
                  <c:v>5.7720607754639408</c:v>
                </c:pt>
                <c:pt idx="17">
                  <c:v>5.8464491993861749</c:v>
                </c:pt>
                <c:pt idx="18">
                  <c:v>6.3151383017288145</c:v>
                </c:pt>
                <c:pt idx="19">
                  <c:v>6.3812539498502607</c:v>
                </c:pt>
                <c:pt idx="20">
                  <c:v>6.8619164896842202</c:v>
                </c:pt>
                <c:pt idx="21">
                  <c:v>6.2883830143203783</c:v>
                </c:pt>
                <c:pt idx="22">
                  <c:v>7.0619355485102311</c:v>
                </c:pt>
                <c:pt idx="23">
                  <c:v>6.6206298085175552</c:v>
                </c:pt>
                <c:pt idx="24">
                  <c:v>7.2401406467938019</c:v>
                </c:pt>
                <c:pt idx="25">
                  <c:v>7.084861945981431</c:v>
                </c:pt>
                <c:pt idx="26">
                  <c:v>7.2365690548838408</c:v>
                </c:pt>
                <c:pt idx="27">
                  <c:v>7.0022010159697325</c:v>
                </c:pt>
                <c:pt idx="28">
                  <c:v>7.0515531740340354</c:v>
                </c:pt>
                <c:pt idx="29">
                  <c:v>7.356951314739594</c:v>
                </c:pt>
                <c:pt idx="30">
                  <c:v>7.5582301252144344</c:v>
                </c:pt>
                <c:pt idx="31">
                  <c:v>7.4943406967237491</c:v>
                </c:pt>
                <c:pt idx="32">
                  <c:v>7.8339106006478954</c:v>
                </c:pt>
                <c:pt idx="33">
                  <c:v>8.4387837478377001</c:v>
                </c:pt>
                <c:pt idx="34">
                  <c:v>8.1826034443029698</c:v>
                </c:pt>
                <c:pt idx="35">
                  <c:v>8.2561488495442177</c:v>
                </c:pt>
                <c:pt idx="36">
                  <c:v>8.7716338060571051</c:v>
                </c:pt>
                <c:pt idx="37">
                  <c:v>9.1872289838696606</c:v>
                </c:pt>
                <c:pt idx="38">
                  <c:v>8.8666679267412789</c:v>
                </c:pt>
                <c:pt idx="39">
                  <c:v>8.8079953443107826</c:v>
                </c:pt>
                <c:pt idx="40">
                  <c:v>9.165582031102776</c:v>
                </c:pt>
                <c:pt idx="41">
                  <c:v>9.3356683494800166</c:v>
                </c:pt>
                <c:pt idx="42">
                  <c:v>9.3567226593505168</c:v>
                </c:pt>
                <c:pt idx="43">
                  <c:v>9.5239741975301975</c:v>
                </c:pt>
                <c:pt idx="44">
                  <c:v>7.5677233207784438</c:v>
                </c:pt>
                <c:pt idx="45">
                  <c:v>9.4382373391227254</c:v>
                </c:pt>
                <c:pt idx="46">
                  <c:v>9.0800087901737854</c:v>
                </c:pt>
                <c:pt idx="47">
                  <c:v>8.9890914259441548</c:v>
                </c:pt>
                <c:pt idx="48">
                  <c:v>8.9405976519509274</c:v>
                </c:pt>
                <c:pt idx="49">
                  <c:v>9.0477290995250144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9.7048797750861944</c:v>
                </c:pt>
                <c:pt idx="56">
                  <c:v>9.2244738610176036</c:v>
                </c:pt>
                <c:pt idx="57">
                  <c:v>8.6842077902560053</c:v>
                </c:pt>
                <c:pt idx="58">
                  <c:v>9.8607226380025619</c:v>
                </c:pt>
                <c:pt idx="59">
                  <c:v>9.5355048512637754</c:v>
                </c:pt>
                <c:pt idx="60">
                  <c:v>9.4969429529989497</c:v>
                </c:pt>
                <c:pt idx="61">
                  <c:v>9.8503241807080109</c:v>
                </c:pt>
                <c:pt idx="62">
                  <c:v>10.036286516209548</c:v>
                </c:pt>
                <c:pt idx="63">
                  <c:v>10.009139262313726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241.94338983333333</c:v>
                </c:pt>
                <c:pt idx="27">
                  <c:v>242.03540371428571</c:v>
                </c:pt>
                <c:pt idx="28">
                  <c:v>241.81271842857137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237.82441720000003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20.220046343750003</c:v>
                </c:pt>
                <c:pt idx="2">
                  <c:v>7.0116210909090917</c:v>
                </c:pt>
                <c:pt idx="3">
                  <c:v>9.9179669117647062</c:v>
                </c:pt>
                <c:pt idx="4">
                  <c:v>12.439541696969696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18.829795363636372</c:v>
                </c:pt>
                <c:pt idx="8">
                  <c:v>17.841830272727275</c:v>
                </c:pt>
                <c:pt idx="9">
                  <c:v>19.259341529411767</c:v>
                </c:pt>
                <c:pt idx="10">
                  <c:v>19.778512941176466</c:v>
                </c:pt>
                <c:pt idx="11">
                  <c:v>19.262398529411765</c:v>
                </c:pt>
                <c:pt idx="12">
                  <c:v>19.646251617647064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21.759482451612911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21.556592607142864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22.021737307692312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1</xdr:row>
      <xdr:rowOff>161925</xdr:rowOff>
    </xdr:from>
    <xdr:to>
      <xdr:col>36</xdr:col>
      <xdr:colOff>552450</xdr:colOff>
      <xdr:row>50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666739930559" createdVersion="8" refreshedVersion="8" minRefreshableVersion="3" recordCount="10425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50000" count="4">
        <n v="10000"/>
        <n v="1000"/>
        <n v="1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724.87058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2.50388700000002"/>
    </cacheField>
    <cacheField name="StdDev" numFmtId="0">
      <sharedItems containsMixedTypes="1" containsNumber="1" minValue="0" maxValue="31.839796122408533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23.99242224481708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5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4.37516783333334"/>
    <n v="4.5869649008179643"/>
    <n v="225.20123803169741"/>
    <n v="243.54909763496926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7471037499997"/>
    <n v="0.44100084577408943"/>
    <n v="241.0927086834518"/>
    <n v="242.85671206654814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0904225"/>
    <n v="0.20363679038749863"/>
    <n v="256.90176866922502"/>
    <n v="257.71631583077499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58"/>
    <n v="1.5445364028980151"/>
    <n v="9.4507133118510271"/>
    <n v="15.628858923443088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0904225"/>
    <n v="0.20363679038749863"/>
    <n v="256.90176866922502"/>
    <n v="257.71631583077499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41.12810949999999"/>
    <n v="4.3201084999996961"/>
    <n v="232.48789250000061"/>
    <n v="249.76832649999938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4.37516783333334"/>
    <n v="4.5869649008179643"/>
    <n v="225.20123803169741"/>
    <n v="243.54909763496926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6.01908949999998"/>
    <n v="4.0991526365589097"/>
    <n v="227.82078422688215"/>
    <n v="244.2173947731178"/>
    <x v="1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0904225"/>
    <n v="0.20363679038749863"/>
    <n v="256.90176866922502"/>
    <n v="257.71631583077499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3"/>
    <n v="0"/>
    <x v="1"/>
    <n v="1"/>
    <x v="0"/>
    <n v="42.310704999999999"/>
    <n v="1.746286"/>
    <n v="0"/>
    <n v="0"/>
    <s v="8"/>
    <s v="scale_omp_epyc_job_12295.out "/>
    <s v="scale_omp_epyc_epyc008_2023-06-14_07-04-32.csv "/>
    <s v="i 50000 0 0 1 1"/>
    <e v="#N/A"/>
    <e v="#N/A"/>
    <e v="#N/A"/>
    <e v="#N/A"/>
    <x v="2"/>
  </r>
  <r>
    <x v="4"/>
    <x v="3"/>
    <n v="0"/>
    <x v="1"/>
    <n v="1"/>
    <x v="1"/>
    <n v="356.28285699999998"/>
    <n v="1.7998670000000001"/>
    <n v="0"/>
    <n v="0"/>
    <s v="8"/>
    <s v="scale_omp_epyc_job_12295.out "/>
    <s v="scale_omp_epyc_epyc008_2023-06-14_07-04-32.csv "/>
    <s v="i 50000 0 0 1 2"/>
    <e v="#N/A"/>
    <e v="#N/A"/>
    <e v="#N/A"/>
    <e v="#N/A"/>
    <x v="2"/>
  </r>
  <r>
    <x v="4"/>
    <x v="3"/>
    <n v="0"/>
    <x v="1"/>
    <n v="1"/>
    <x v="2"/>
    <n v="100.841138"/>
    <n v="1.7518149999999999"/>
    <n v="0"/>
    <n v="0"/>
    <s v="8"/>
    <s v="scale_omp_epyc_job_12295.out "/>
    <s v="scale_omp_epyc_epyc008_2023-06-14_07-04-32.csv "/>
    <s v="i 50000 0 0 1 3"/>
    <e v="#N/A"/>
    <e v="#N/A"/>
    <e v="#N/A"/>
    <e v="#N/A"/>
    <x v="2"/>
  </r>
  <r>
    <x v="4"/>
    <x v="3"/>
    <n v="0"/>
    <x v="1"/>
    <n v="1"/>
    <x v="3"/>
    <n v="188.081153"/>
    <n v="1.5155190000000001"/>
    <n v="0"/>
    <n v="0"/>
    <s v="8"/>
    <s v="scale_omp_epyc_job_12295.out "/>
    <s v="scale_omp_epyc_epyc008_2023-06-14_07-04-32.csv "/>
    <s v="i 50000 0 0 1 4"/>
    <e v="#N/A"/>
    <e v="#N/A"/>
    <e v="#N/A"/>
    <e v="#N/A"/>
    <x v="2"/>
  </r>
  <r>
    <x v="4"/>
    <x v="3"/>
    <n v="0"/>
    <x v="1"/>
    <n v="1"/>
    <x v="4"/>
    <n v="292.311421"/>
    <n v="1.506313"/>
    <n v="0"/>
    <n v="0"/>
    <s v="8"/>
    <s v="scale_omp_epyc_job_12295.out "/>
    <s v="scale_omp_epyc_epyc008_2023-06-14_07-04-32.csv "/>
    <s v="i 50000 0 0 1 5"/>
    <e v="#N/A"/>
    <e v="#N/A"/>
    <e v="#N/A"/>
    <e v="#N/A"/>
    <x v="2"/>
  </r>
  <r>
    <x v="4"/>
    <x v="3"/>
    <n v="0"/>
    <x v="1"/>
    <n v="1"/>
    <x v="29"/>
    <n v="365.60005899999999"/>
    <n v="1.50851"/>
    <n v="0"/>
    <n v="0"/>
    <s v="8"/>
    <s v="scale_omp_epyc_job_12295.out "/>
    <s v="scale_omp_epyc_epyc008_2023-06-14_07-04-32.csv "/>
    <s v="i 50000 0 0 1 6"/>
    <e v="#N/A"/>
    <e v="#N/A"/>
    <e v="#N/A"/>
    <e v="#N/A"/>
    <x v="2"/>
  </r>
  <r>
    <x v="4"/>
    <x v="3"/>
    <n v="0"/>
    <x v="1"/>
    <n v="1"/>
    <x v="5"/>
    <n v="366.74827900000003"/>
    <n v="1.4999400000000001"/>
    <n v="0"/>
    <n v="0"/>
    <s v="8"/>
    <s v="scale_omp_epyc_job_12295.out "/>
    <s v="scale_omp_epyc_epyc008_2023-06-14_07-04-32.csv "/>
    <s v="i 50000 0 0 1 7"/>
    <e v="#N/A"/>
    <e v="#N/A"/>
    <e v="#N/A"/>
    <e v="#N/A"/>
    <x v="2"/>
  </r>
  <r>
    <x v="4"/>
    <x v="3"/>
    <n v="0"/>
    <x v="1"/>
    <n v="1"/>
    <x v="6"/>
    <n v="393.89451600000001"/>
    <n v="1.4942150000000001"/>
    <n v="0"/>
    <n v="0"/>
    <s v="8"/>
    <s v="scale_omp_epyc_job_12295.out "/>
    <s v="scale_omp_epyc_epyc008_2023-06-14_07-04-32.csv "/>
    <s v="i 50000 0 0 1 8"/>
    <e v="#N/A"/>
    <e v="#N/A"/>
    <e v="#N/A"/>
    <e v="#N/A"/>
    <x v="2"/>
  </r>
  <r>
    <x v="4"/>
    <x v="3"/>
    <n v="0"/>
    <x v="1"/>
    <n v="1"/>
    <x v="7"/>
    <n v="367.90919600000001"/>
    <n v="1.480243"/>
    <n v="0"/>
    <n v="0"/>
    <s v="8"/>
    <s v="scale_omp_epyc_job_12295.out "/>
    <s v="scale_omp_epyc_epyc008_2023-06-14_07-04-32.csv "/>
    <s v="i 50000 0 0 1 9"/>
    <e v="#N/A"/>
    <e v="#N/A"/>
    <e v="#N/A"/>
    <e v="#N/A"/>
    <x v="2"/>
  </r>
  <r>
    <x v="4"/>
    <x v="3"/>
    <n v="0"/>
    <x v="1"/>
    <n v="1"/>
    <x v="8"/>
    <n v="361.77650699999998"/>
    <n v="1.4887090000000001"/>
    <n v="0"/>
    <n v="0"/>
    <s v="8"/>
    <s v="scale_omp_epyc_job_12295.out "/>
    <s v="scale_omp_epyc_epyc008_2023-06-14_07-04-32.csv "/>
    <s v="i 50000 0 0 1 10"/>
    <e v="#N/A"/>
    <e v="#N/A"/>
    <e v="#N/A"/>
    <e v="#N/A"/>
    <x v="2"/>
  </r>
  <r>
    <x v="4"/>
    <x v="3"/>
    <n v="0"/>
    <x v="1"/>
    <n v="1"/>
    <x v="9"/>
    <n v="480.35826700000001"/>
    <n v="1.4776130000000001"/>
    <n v="0"/>
    <n v="0"/>
    <s v="8"/>
    <s v="scale_omp_epyc_job_12295.out "/>
    <s v="scale_omp_epyc_epyc008_2023-06-14_07-04-32.csv "/>
    <s v="i 50000 0 0 1 11"/>
    <e v="#N/A"/>
    <e v="#N/A"/>
    <e v="#N/A"/>
    <e v="#N/A"/>
    <x v="2"/>
  </r>
  <r>
    <x v="4"/>
    <x v="3"/>
    <n v="0"/>
    <x v="1"/>
    <n v="1"/>
    <x v="10"/>
    <n v="542.03970300000003"/>
    <n v="1.4952669999999999"/>
    <n v="0"/>
    <n v="0"/>
    <s v="8"/>
    <s v="scale_omp_epyc_job_12295.out "/>
    <s v="scale_omp_epyc_epyc008_2023-06-14_07-04-32.csv "/>
    <s v="i 50000 0 0 1 12"/>
    <e v="#N/A"/>
    <e v="#N/A"/>
    <e v="#N/A"/>
    <e v="#N/A"/>
    <x v="2"/>
  </r>
  <r>
    <x v="4"/>
    <x v="3"/>
    <n v="0"/>
    <x v="1"/>
    <n v="1"/>
    <x v="11"/>
    <n v="488.59011099999998"/>
    <n v="1.476205"/>
    <n v="0"/>
    <n v="0"/>
    <s v="8"/>
    <s v="scale_omp_epyc_job_12295.out "/>
    <s v="scale_omp_epyc_epyc008_2023-06-14_07-04-32.csv "/>
    <s v="i 50000 0 0 1 13"/>
    <e v="#N/A"/>
    <e v="#N/A"/>
    <e v="#N/A"/>
    <e v="#N/A"/>
    <x v="2"/>
  </r>
  <r>
    <x v="4"/>
    <x v="3"/>
    <n v="0"/>
    <x v="1"/>
    <n v="1"/>
    <x v="12"/>
    <n v="305.25570399999998"/>
    <n v="1.4932700000000001"/>
    <n v="0"/>
    <n v="0"/>
    <s v="8"/>
    <s v="scale_omp_epyc_job_12295.out "/>
    <s v="scale_omp_epyc_epyc008_2023-06-14_07-04-32.csv "/>
    <s v="i 50000 0 0 1 14"/>
    <e v="#N/A"/>
    <e v="#N/A"/>
    <e v="#N/A"/>
    <e v="#N/A"/>
    <x v="2"/>
  </r>
  <r>
    <x v="4"/>
    <x v="3"/>
    <n v="0"/>
    <x v="1"/>
    <n v="1"/>
    <x v="13"/>
    <n v="526.67539299999999"/>
    <n v="1.4990030000000001"/>
    <n v="0"/>
    <n v="0"/>
    <s v="8"/>
    <s v="scale_omp_epyc_job_12295.out "/>
    <s v="scale_omp_epyc_epyc008_2023-06-14_07-04-32.csv "/>
    <s v="i 50000 0 0 1 15"/>
    <e v="#N/A"/>
    <e v="#N/A"/>
    <e v="#N/A"/>
    <e v="#N/A"/>
    <x v="2"/>
  </r>
  <r>
    <x v="4"/>
    <x v="3"/>
    <n v="0"/>
    <x v="1"/>
    <n v="1"/>
    <x v="14"/>
    <n v="566.14009599999997"/>
    <n v="1.477414"/>
    <n v="0"/>
    <n v="0"/>
    <s v="8"/>
    <s v="scale_omp_epyc_job_12295.out "/>
    <s v="scale_omp_epyc_epyc008_2023-06-14_07-04-32.csv "/>
    <s v="i 50000 0 0 1 16"/>
    <e v="#N/A"/>
    <e v="#N/A"/>
    <e v="#N/A"/>
    <e v="#N/A"/>
    <x v="2"/>
  </r>
  <r>
    <x v="4"/>
    <x v="3"/>
    <n v="0"/>
    <x v="1"/>
    <n v="1"/>
    <x v="15"/>
    <n v="258.59151300000002"/>
    <n v="1.537458"/>
    <n v="0"/>
    <n v="0"/>
    <s v="8"/>
    <s v="scale_omp_epyc_job_12295.out "/>
    <s v="scale_omp_epyc_epyc008_2023-06-14_07-04-32.csv "/>
    <s v="i 50000 0 0 1 17"/>
    <e v="#N/A"/>
    <e v="#N/A"/>
    <e v="#N/A"/>
    <e v="#N/A"/>
    <x v="2"/>
  </r>
  <r>
    <x v="4"/>
    <x v="3"/>
    <n v="0"/>
    <x v="1"/>
    <n v="1"/>
    <x v="16"/>
    <n v="255.318207"/>
    <n v="1.7330890000000001"/>
    <n v="0"/>
    <n v="0"/>
    <s v="8"/>
    <s v="scale_omp_epyc_job_12295.out "/>
    <s v="scale_omp_epyc_epyc008_2023-06-14_07-04-32.csv "/>
    <s v="i 50000 0 0 1 18"/>
    <e v="#N/A"/>
    <e v="#N/A"/>
    <e v="#N/A"/>
    <e v="#N/A"/>
    <x v="2"/>
  </r>
  <r>
    <x v="4"/>
    <x v="3"/>
    <n v="0"/>
    <x v="1"/>
    <n v="1"/>
    <x v="17"/>
    <n v="254.79789199999999"/>
    <n v="2.1194289999999998"/>
    <n v="0"/>
    <n v="0"/>
    <s v="8"/>
    <s v="scale_omp_epyc_job_12295.out "/>
    <s v="scale_omp_epyc_epyc008_2023-06-14_07-04-32.csv "/>
    <s v="i 50000 0 0 1 19"/>
    <e v="#N/A"/>
    <e v="#N/A"/>
    <e v="#N/A"/>
    <e v="#N/A"/>
    <x v="2"/>
  </r>
  <r>
    <x v="4"/>
    <x v="3"/>
    <n v="0"/>
    <x v="1"/>
    <n v="1"/>
    <x v="18"/>
    <n v="568.18301699999995"/>
    <n v="2.012381"/>
    <n v="0"/>
    <n v="0"/>
    <s v="8"/>
    <s v="scale_omp_epyc_job_12295.out "/>
    <s v="scale_omp_epyc_epyc008_2023-06-14_07-04-32.csv "/>
    <s v="i 50000 0 0 1 20"/>
    <e v="#N/A"/>
    <e v="#N/A"/>
    <e v="#N/A"/>
    <e v="#N/A"/>
    <x v="2"/>
  </r>
  <r>
    <x v="4"/>
    <x v="3"/>
    <n v="0"/>
    <x v="1"/>
    <n v="1"/>
    <x v="63"/>
    <n v="720.10295799999994"/>
    <n v="1.513155"/>
    <n v="0"/>
    <n v="0"/>
    <s v="2"/>
    <s v="scale_omp_epyc_job_12517.out "/>
    <s v="scale_omp_epyc_epyc002_2023-06-14_22-20-33.csv "/>
    <s v="i 50000 0 0 1 64"/>
    <e v="#N/A"/>
    <e v="#N/A"/>
    <e v="#N/A"/>
    <e v="#N/A"/>
    <x v="2"/>
  </r>
  <r>
    <x v="4"/>
    <x v="3"/>
    <n v="0"/>
    <x v="1"/>
    <n v="1"/>
    <x v="62"/>
    <n v="214.288861"/>
    <n v="2.3595250000000001"/>
    <n v="0"/>
    <n v="0"/>
    <s v="2"/>
    <s v="scale_omp_epyc_job_12517.out "/>
    <s v="scale_omp_epyc_epyc002_2023-06-14_22-20-33.csv "/>
    <s v="i 50000 0 0 1 63"/>
    <e v="#N/A"/>
    <e v="#N/A"/>
    <e v="#N/A"/>
    <e v="#N/A"/>
    <x v="2"/>
  </r>
  <r>
    <x v="4"/>
    <x v="3"/>
    <n v="0"/>
    <x v="1"/>
    <n v="1"/>
    <x v="61"/>
    <n v="694.83602299999995"/>
    <n v="1.980348"/>
    <n v="0"/>
    <n v="0"/>
    <s v="2"/>
    <s v="scale_omp_epyc_job_12517.out "/>
    <s v="scale_omp_epyc_epyc002_2023-06-14_22-20-33.csv "/>
    <s v="i 50000 0 0 1 62"/>
    <e v="#N/A"/>
    <e v="#N/A"/>
    <e v="#N/A"/>
    <e v="#N/A"/>
    <x v="2"/>
  </r>
  <r>
    <x v="4"/>
    <x v="3"/>
    <n v="0"/>
    <x v="1"/>
    <n v="1"/>
    <x v="60"/>
    <n v="227.44018399999999"/>
    <n v="2.4964650000000002"/>
    <n v="0"/>
    <n v="0"/>
    <s v="2"/>
    <s v="scale_omp_epyc_job_12517.out "/>
    <s v="scale_omp_epyc_epyc002_2023-06-14_22-20-33.csv "/>
    <s v="i 50000 0 0 1 61"/>
    <e v="#N/A"/>
    <e v="#N/A"/>
    <e v="#N/A"/>
    <e v="#N/A"/>
    <x v="2"/>
  </r>
  <r>
    <x v="4"/>
    <x v="3"/>
    <n v="0"/>
    <x v="1"/>
    <n v="1"/>
    <x v="59"/>
    <n v="267.18451299999998"/>
    <n v="2.4109370000000001"/>
    <n v="0"/>
    <n v="0"/>
    <s v="2"/>
    <s v="scale_omp_epyc_job_12517.out "/>
    <s v="scale_omp_epyc_epyc002_2023-06-14_22-20-33.csv "/>
    <s v="i 50000 0 0 1 60"/>
    <e v="#N/A"/>
    <e v="#N/A"/>
    <e v="#N/A"/>
    <e v="#N/A"/>
    <x v="2"/>
  </r>
  <r>
    <x v="4"/>
    <x v="3"/>
    <n v="0"/>
    <x v="1"/>
    <n v="1"/>
    <x v="58"/>
    <n v="225.34194299999999"/>
    <n v="2.3414700000000002"/>
    <n v="0"/>
    <n v="0"/>
    <s v="2"/>
    <s v="scale_omp_epyc_job_12517.out "/>
    <s v="scale_omp_epyc_epyc002_2023-06-14_22-20-33.csv "/>
    <s v="i 50000 0 0 1 59"/>
    <e v="#N/A"/>
    <e v="#N/A"/>
    <e v="#N/A"/>
    <e v="#N/A"/>
    <x v="2"/>
  </r>
  <r>
    <x v="4"/>
    <x v="3"/>
    <n v="0"/>
    <x v="1"/>
    <n v="1"/>
    <x v="57"/>
    <n v="214.647637"/>
    <n v="2.27996"/>
    <n v="0"/>
    <n v="0"/>
    <s v="2"/>
    <s v="scale_omp_epyc_job_12517.out "/>
    <s v="scale_omp_epyc_epyc002_2023-06-14_22-20-33.csv "/>
    <s v="i 50000 0 0 1 58"/>
    <e v="#N/A"/>
    <e v="#N/A"/>
    <e v="#N/A"/>
    <e v="#N/A"/>
    <x v="2"/>
  </r>
  <r>
    <x v="4"/>
    <x v="3"/>
    <n v="0"/>
    <x v="1"/>
    <n v="1"/>
    <x v="56"/>
    <n v="258.17446999999999"/>
    <n v="2.258121"/>
    <n v="0"/>
    <n v="0"/>
    <s v="2"/>
    <s v="scale_omp_epyc_job_12517.out "/>
    <s v="scale_omp_epyc_epyc002_2023-06-14_22-20-33.csv "/>
    <s v="i 50000 0 0 1 57"/>
    <e v="#N/A"/>
    <e v="#N/A"/>
    <e v="#N/A"/>
    <e v="#N/A"/>
    <x v="2"/>
  </r>
  <r>
    <x v="4"/>
    <x v="3"/>
    <n v="0"/>
    <x v="1"/>
    <n v="1"/>
    <x v="55"/>
    <n v="267.79779400000001"/>
    <n v="2.2103820000000001"/>
    <n v="0"/>
    <n v="0"/>
    <s v="2"/>
    <s v="scale_omp_epyc_job_12517.out "/>
    <s v="scale_omp_epyc_epyc002_2023-06-14_22-20-33.csv "/>
    <s v="i 50000 0 0 1 56"/>
    <e v="#N/A"/>
    <e v="#N/A"/>
    <e v="#N/A"/>
    <e v="#N/A"/>
    <x v="2"/>
  </r>
  <r>
    <x v="4"/>
    <x v="3"/>
    <n v="0"/>
    <x v="1"/>
    <n v="1"/>
    <x v="54"/>
    <n v="223.104015"/>
    <n v="2.2627860000000002"/>
    <n v="0"/>
    <n v="0"/>
    <s v="2"/>
    <s v="scale_omp_epyc_job_12517.out "/>
    <s v="scale_omp_epyc_epyc002_2023-06-14_22-20-33.csv "/>
    <s v="i 50000 0 0 1 55"/>
    <e v="#N/A"/>
    <e v="#N/A"/>
    <e v="#N/A"/>
    <e v="#N/A"/>
    <x v="2"/>
  </r>
  <r>
    <x v="4"/>
    <x v="3"/>
    <n v="0"/>
    <x v="1"/>
    <n v="1"/>
    <x v="53"/>
    <n v="692.98859300000004"/>
    <n v="2.0547740000000001"/>
    <n v="0"/>
    <n v="0"/>
    <s v="2"/>
    <s v="scale_omp_epyc_job_12517.out "/>
    <s v="scale_omp_epyc_epyc002_2023-06-14_22-20-33.csv "/>
    <s v="i 50000 0 0 1 54"/>
    <e v="#N/A"/>
    <e v="#N/A"/>
    <e v="#N/A"/>
    <e v="#N/A"/>
    <x v="2"/>
  </r>
  <r>
    <x v="4"/>
    <x v="3"/>
    <n v="0"/>
    <x v="1"/>
    <n v="1"/>
    <x v="52"/>
    <n v="223.741615"/>
    <n v="1.8990849999999999"/>
    <n v="0"/>
    <n v="0"/>
    <s v="2"/>
    <s v="scale_omp_epyc_job_12517.out "/>
    <s v="scale_omp_epyc_epyc002_2023-06-14_22-20-33.csv "/>
    <s v="i 50000 0 0 1 53"/>
    <e v="#N/A"/>
    <e v="#N/A"/>
    <e v="#N/A"/>
    <e v="#N/A"/>
    <x v="2"/>
  </r>
  <r>
    <x v="4"/>
    <x v="3"/>
    <n v="0"/>
    <x v="1"/>
    <n v="1"/>
    <x v="51"/>
    <n v="231.25936899999999"/>
    <n v="2.3460709999999998"/>
    <n v="0"/>
    <n v="0"/>
    <s v="2"/>
    <s v="scale_omp_epyc_job_12517.out "/>
    <s v="scale_omp_epyc_epyc002_2023-06-14_22-20-33.csv "/>
    <s v="i 50000 0 0 1 52"/>
    <e v="#N/A"/>
    <e v="#N/A"/>
    <e v="#N/A"/>
    <e v="#N/A"/>
    <x v="2"/>
  </r>
  <r>
    <x v="4"/>
    <x v="3"/>
    <n v="0"/>
    <x v="1"/>
    <n v="1"/>
    <x v="50"/>
    <n v="224.333336"/>
    <n v="1.9933970000000001"/>
    <n v="0"/>
    <n v="0"/>
    <s v="2"/>
    <s v="scale_omp_epyc_job_12517.out "/>
    <s v="scale_omp_epyc_epyc002_2023-06-14_22-20-33.csv "/>
    <s v="i 50000 0 0 1 51"/>
    <e v="#N/A"/>
    <e v="#N/A"/>
    <e v="#N/A"/>
    <e v="#N/A"/>
    <x v="2"/>
  </r>
  <r>
    <x v="4"/>
    <x v="3"/>
    <n v="0"/>
    <x v="1"/>
    <n v="1"/>
    <x v="49"/>
    <n v="724.870588"/>
    <n v="2.0967549999999999"/>
    <n v="0"/>
    <n v="0"/>
    <s v="2"/>
    <s v="scale_omp_epyc_job_12517.out "/>
    <s v="scale_omp_epyc_epyc002_2023-06-14_22-20-33.csv "/>
    <s v="i 50000 0 0 1 50"/>
    <e v="#N/A"/>
    <e v="#N/A"/>
    <e v="#N/A"/>
    <e v="#N/A"/>
    <x v="2"/>
  </r>
  <r>
    <x v="4"/>
    <x v="3"/>
    <n v="0"/>
    <x v="1"/>
    <n v="1"/>
    <x v="48"/>
    <n v="691.64795500000002"/>
    <n v="1.5073749999999999"/>
    <n v="0"/>
    <n v="0"/>
    <s v="2"/>
    <s v="scale_omp_epyc_job_12517.out "/>
    <s v="scale_omp_epyc_epyc002_2023-06-14_22-20-33.csv "/>
    <s v="i 50000 0 0 1 49"/>
    <e v="#N/A"/>
    <e v="#N/A"/>
    <e v="#N/A"/>
    <e v="#N/A"/>
    <x v="2"/>
  </r>
  <r>
    <x v="4"/>
    <x v="3"/>
    <n v="0"/>
    <x v="1"/>
    <n v="1"/>
    <x v="47"/>
    <n v="712.41540499999996"/>
    <n v="1.6275269999999999"/>
    <n v="0"/>
    <n v="0"/>
    <s v="2"/>
    <s v="scale_omp_epyc_job_12517.out "/>
    <s v="scale_omp_epyc_epyc002_2023-06-14_22-20-33.csv "/>
    <s v="i 50000 0 0 1 48"/>
    <e v="#N/A"/>
    <e v="#N/A"/>
    <e v="#N/A"/>
    <e v="#N/A"/>
    <x v="2"/>
  </r>
  <r>
    <x v="4"/>
    <x v="3"/>
    <n v="0"/>
    <x v="1"/>
    <n v="1"/>
    <x v="46"/>
    <n v="243.53090399999999"/>
    <n v="1.5865039999999999"/>
    <n v="0"/>
    <n v="0"/>
    <s v="2"/>
    <s v="scale_omp_epyc_job_12517.out "/>
    <s v="scale_omp_epyc_epyc002_2023-06-14_22-20-33.csv "/>
    <s v="i 50000 0 0 1 47"/>
    <e v="#N/A"/>
    <e v="#N/A"/>
    <e v="#N/A"/>
    <e v="#N/A"/>
    <x v="2"/>
  </r>
  <r>
    <x v="1"/>
    <x v="0"/>
    <n v="100"/>
    <x v="0"/>
    <n v="1"/>
    <x v="0"/>
    <n v="242.00417999999999"/>
    <n v="0.18951699999999999"/>
    <n v="0"/>
    <n v="0"/>
    <s v="2"/>
    <s v="scale_omp_epyc_job_12542.out "/>
    <s v="scale_omp_epyc_epyc002_2023-06-15_09-03-39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55823"/>
    <n v="0.18909599999999999"/>
    <n v="0"/>
    <n v="0"/>
    <s v="2"/>
    <s v="scale_omp_epyc_job_12542.out "/>
    <s v="scale_omp_epyc_epyc002_2023-06-15_09-03-39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07446400000001"/>
    <n v="0.19627600000000001"/>
    <n v="0"/>
    <n v="0"/>
    <s v="2"/>
    <s v="scale_omp_epyc_job_12542.out "/>
    <s v="scale_omp_epyc_epyc002_2023-06-15_09-03-39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85216500000001"/>
    <n v="0.21405099999999999"/>
    <n v="0"/>
    <n v="0"/>
    <s v="2"/>
    <s v="scale_omp_epyc_job_12542.out "/>
    <s v="scale_omp_epyc_epyc002_2023-06-15_09-03-39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2267400000001"/>
    <n v="0.187967"/>
    <n v="0"/>
    <n v="0"/>
    <s v="2"/>
    <s v="scale_omp_epyc_job_12542.out "/>
    <s v="scale_omp_epyc_epyc002_2023-06-15_09-03-39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90391399999999"/>
    <n v="0.17965400000000001"/>
    <n v="0"/>
    <n v="0"/>
    <s v="2"/>
    <s v="scale_omp_epyc_job_12542.out "/>
    <s v="scale_omp_epyc_epyc002_2023-06-15_09-03-39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2.052729"/>
    <n v="0.17999799999999999"/>
    <n v="0"/>
    <n v="0"/>
    <s v="2"/>
    <s v="scale_omp_epyc_job_12542.out "/>
    <s v="scale_omp_epyc_epyc002_2023-06-15_09-03-39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91257899999999"/>
    <n v="0.19305700000000001"/>
    <n v="0"/>
    <n v="0"/>
    <s v="2"/>
    <s v="scale_omp_epyc_job_12542.out "/>
    <s v="scale_omp_epyc_epyc002_2023-06-15_09-03-39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90594"/>
    <n v="0.179093"/>
    <n v="0"/>
    <n v="0"/>
    <s v="2"/>
    <s v="scale_omp_epyc_job_12542.out "/>
    <s v="scale_omp_epyc_epyc002_2023-06-15_09-03-39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2348200000001"/>
    <n v="0.19425500000000001"/>
    <n v="0"/>
    <n v="0"/>
    <s v="2"/>
    <s v="scale_omp_epyc_job_12542.out "/>
    <s v="scale_omp_epyc_epyc002_2023-06-15_09-03-39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62169800000001"/>
    <n v="0.188085"/>
    <n v="0"/>
    <n v="0"/>
    <s v="2"/>
    <s v="scale_omp_epyc_job_12542.out "/>
    <s v="scale_omp_epyc_epyc002_2023-06-15_09-03-39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91507799999999"/>
    <n v="0.19111500000000001"/>
    <n v="0"/>
    <n v="0"/>
    <s v="2"/>
    <s v="scale_omp_epyc_job_12542.out "/>
    <s v="scale_omp_epyc_epyc002_2023-06-15_09-03-39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88484199999999"/>
    <n v="0.191888"/>
    <n v="0"/>
    <n v="0"/>
    <s v="2"/>
    <s v="scale_omp_epyc_job_12542.out "/>
    <s v="scale_omp_epyc_epyc002_2023-06-15_09-03-39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68506"/>
    <n v="0.21420400000000001"/>
    <n v="0"/>
    <n v="0"/>
    <s v="2"/>
    <s v="scale_omp_epyc_job_12542.out "/>
    <s v="scale_omp_epyc_epyc002_2023-06-15_09-03-39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84434300000001"/>
    <n v="0.18338399999999999"/>
    <n v="0"/>
    <n v="0"/>
    <s v="2"/>
    <s v="scale_omp_epyc_job_12542.out "/>
    <s v="scale_omp_epyc_epyc002_2023-06-15_09-03-39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96861999999999"/>
    <n v="0.215445"/>
    <n v="0"/>
    <n v="0"/>
    <s v="2"/>
    <s v="scale_omp_epyc_job_12542.out "/>
    <s v="scale_omp_epyc_epyc002_2023-06-15_09-03-39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6079999999999"/>
    <n v="0.23589199999999999"/>
    <n v="0"/>
    <n v="0"/>
    <s v="2"/>
    <s v="scale_omp_epyc_job_12542.out "/>
    <s v="scale_omp_epyc_epyc002_2023-06-15_09-03-39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999616"/>
    <n v="0.19355"/>
    <n v="0"/>
    <n v="0"/>
    <s v="2"/>
    <s v="scale_omp_epyc_job_12542.out "/>
    <s v="scale_omp_epyc_epyc002_2023-06-15_09-03-39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99985799999999"/>
    <n v="0.24290200000000001"/>
    <n v="0"/>
    <n v="0"/>
    <s v="2"/>
    <s v="scale_omp_epyc_job_12542.out "/>
    <s v="scale_omp_epyc_epyc002_2023-06-15_09-03-39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1292599999999"/>
    <n v="0.17940300000000001"/>
    <n v="0"/>
    <n v="0"/>
    <s v="2"/>
    <s v="scale_omp_epyc_job_12542.out "/>
    <s v="scale_omp_epyc_epyc002_2023-06-15_09-03-39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5456"/>
    <n v="0.185812"/>
    <n v="0"/>
    <n v="0"/>
    <s v="2"/>
    <s v="scale_omp_epyc_job_12542.out "/>
    <s v="scale_omp_epyc_epyc002_2023-06-15_09-03-39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79395"/>
    <n v="0.179143"/>
    <n v="0"/>
    <n v="0"/>
    <s v="2"/>
    <s v="scale_omp_epyc_job_12542.out "/>
    <s v="scale_omp_epyc_epyc002_2023-06-15_09-03-39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35035999999999"/>
    <n v="0.18898300000000001"/>
    <n v="0"/>
    <n v="0"/>
    <s v="2"/>
    <s v="scale_omp_epyc_job_12542.out "/>
    <s v="scale_omp_epyc_epyc002_2023-06-15_09-03-39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79567599999999"/>
    <n v="0.18742600000000001"/>
    <n v="0"/>
    <n v="0"/>
    <s v="2"/>
    <s v="scale_omp_epyc_job_12542.out "/>
    <s v="scale_omp_epyc_epyc002_2023-06-15_09-03-39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88740999999999"/>
    <n v="0.20200799999999999"/>
    <n v="0"/>
    <n v="0"/>
    <s v="2"/>
    <s v="scale_omp_epyc_job_12542.out "/>
    <s v="scale_omp_epyc_epyc002_2023-06-15_09-03-39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57063199999999"/>
    <n v="0.204844"/>
    <n v="0"/>
    <n v="0"/>
    <s v="2"/>
    <s v="scale_omp_epyc_job_12542.out "/>
    <s v="scale_omp_epyc_epyc002_2023-06-15_09-03-39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124089"/>
    <n v="0.29116799999999998"/>
    <n v="0"/>
    <n v="0"/>
    <s v="2"/>
    <s v="scale_omp_epyc_job_12542.out "/>
    <s v="scale_omp_epyc_epyc002_2023-06-15_09-03-39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2.04729699999999"/>
    <n v="0.222687"/>
    <n v="0"/>
    <n v="0"/>
    <s v="2"/>
    <s v="scale_omp_epyc_job_12542.out "/>
    <s v="scale_omp_epyc_epyc002_2023-06-15_09-03-39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610400000001"/>
    <n v="0.229403"/>
    <n v="0"/>
    <n v="0"/>
    <s v="2"/>
    <s v="scale_omp_epyc_job_12542.out "/>
    <s v="scale_omp_epyc_epyc002_2023-06-15_09-03-39.csv "/>
    <s v="e0 10000 100 100000 1 29"/>
    <n v="241.97471037499997"/>
    <n v="0.44100084577408943"/>
    <n v="241.0927086834518"/>
    <n v="242.85671206654814"/>
    <x v="0"/>
  </r>
  <r>
    <x v="0"/>
    <x v="0"/>
    <n v="100"/>
    <x v="0"/>
    <n v="1"/>
    <x v="0"/>
    <n v="236.160314"/>
    <n v="0.160967"/>
    <n v="0"/>
    <n v="0"/>
    <s v="4"/>
    <s v="scale_omp_epyc_job_12543.out "/>
    <s v="scale_omp_epyc_epyc004_2023-06-15_09-04-0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634095"/>
    <n v="0.161888"/>
    <n v="0"/>
    <n v="0"/>
    <s v="4"/>
    <s v="scale_omp_epyc_job_12543.out "/>
    <s v="scale_omp_epyc_epyc004_2023-06-15_09-04-0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8.546042"/>
    <n v="0.21449399999999999"/>
    <n v="0"/>
    <n v="0"/>
    <s v="4"/>
    <s v="scale_omp_epyc_job_12543.out "/>
    <s v="scale_omp_epyc_epyc004_2023-06-15_09-04-0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29.918136"/>
    <n v="0.155644"/>
    <n v="0"/>
    <n v="0"/>
    <s v="4"/>
    <s v="scale_omp_epyc_job_12543.out "/>
    <s v="scale_omp_epyc_epyc004_2023-06-15_09-04-0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8976299999999"/>
    <n v="0.14726800000000001"/>
    <n v="0"/>
    <n v="0"/>
    <s v="4"/>
    <s v="scale_omp_epyc_job_12543.out "/>
    <s v="scale_omp_epyc_epyc004_2023-06-15_09-04-0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8.90642099999999"/>
    <n v="0.15823799999999999"/>
    <n v="0"/>
    <n v="0"/>
    <s v="4"/>
    <s v="scale_omp_epyc_job_12543.out "/>
    <s v="scale_omp_epyc_epyc004_2023-06-15_09-04-0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80885599999999"/>
    <n v="0.15246999999999999"/>
    <n v="0"/>
    <n v="0"/>
    <s v="4"/>
    <s v="scale_omp_epyc_job_12543.out "/>
    <s v="scale_omp_epyc_epyc004_2023-06-15_09-04-0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77034"/>
    <n v="0.152202"/>
    <n v="0"/>
    <n v="0"/>
    <s v="4"/>
    <s v="scale_omp_epyc_job_12543.out "/>
    <s v="scale_omp_epyc_epyc004_2023-06-15_09-04-0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847162"/>
    <n v="0.14888299999999999"/>
    <n v="0"/>
    <n v="0"/>
    <s v="4"/>
    <s v="scale_omp_epyc_job_12543.out "/>
    <s v="scale_omp_epyc_epyc004_2023-06-15_09-04-0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8.605065"/>
    <n v="0.15606400000000001"/>
    <n v="0"/>
    <n v="0"/>
    <s v="4"/>
    <s v="scale_omp_epyc_job_12543.out "/>
    <s v="scale_omp_epyc_epyc004_2023-06-15_09-04-0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924521"/>
    <n v="0.15893699999999999"/>
    <n v="0"/>
    <n v="0"/>
    <s v="4"/>
    <s v="scale_omp_epyc_job_12543.out "/>
    <s v="scale_omp_epyc_epyc004_2023-06-15_09-04-0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88162199999999"/>
    <n v="0.15001200000000001"/>
    <n v="0"/>
    <n v="0"/>
    <s v="4"/>
    <s v="scale_omp_epyc_job_12543.out "/>
    <s v="scale_omp_epyc_epyc004_2023-06-15_09-04-0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866277"/>
    <n v="0.148114"/>
    <n v="0"/>
    <n v="0"/>
    <s v="4"/>
    <s v="scale_omp_epyc_job_12543.out "/>
    <s v="scale_omp_epyc_epyc004_2023-06-15_09-04-0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8.94605899999999"/>
    <n v="0.193157"/>
    <n v="0"/>
    <n v="0"/>
    <s v="4"/>
    <s v="scale_omp_epyc_job_12543.out "/>
    <s v="scale_omp_epyc_epyc004_2023-06-15_09-04-0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8.810419"/>
    <n v="0.15548400000000001"/>
    <n v="0"/>
    <n v="0"/>
    <s v="4"/>
    <s v="scale_omp_epyc_job_12543.out "/>
    <s v="scale_omp_epyc_epyc004_2023-06-15_09-04-0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8.83661000000001"/>
    <n v="0.163437"/>
    <n v="0"/>
    <n v="0"/>
    <s v="4"/>
    <s v="scale_omp_epyc_job_12543.out "/>
    <s v="scale_omp_epyc_epyc004_2023-06-15_09-04-0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81134299999999"/>
    <n v="0.20092299999999999"/>
    <n v="0"/>
    <n v="0"/>
    <s v="4"/>
    <s v="scale_omp_epyc_job_12543.out "/>
    <s v="scale_omp_epyc_epyc004_2023-06-15_09-04-0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1.69203400000001"/>
    <n v="0.15023700000000001"/>
    <n v="0"/>
    <n v="0"/>
    <s v="4"/>
    <s v="scale_omp_epyc_job_12543.out "/>
    <s v="scale_omp_epyc_epyc004_2023-06-15_09-04-0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8.67247800000001"/>
    <n v="0.15831600000000001"/>
    <n v="0"/>
    <n v="0"/>
    <s v="4"/>
    <s v="scale_omp_epyc_job_12543.out "/>
    <s v="scale_omp_epyc_epyc004_2023-06-15_09-04-0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28.28962300000001"/>
    <n v="0.155387"/>
    <n v="0"/>
    <n v="0"/>
    <s v="4"/>
    <s v="scale_omp_epyc_job_12543.out "/>
    <s v="scale_omp_epyc_epyc004_2023-06-15_09-04-0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941215"/>
    <n v="0.15329999999999999"/>
    <n v="0"/>
    <n v="0"/>
    <s v="4"/>
    <s v="scale_omp_epyc_job_12543.out "/>
    <s v="scale_omp_epyc_epyc004_2023-06-15_09-04-0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28.62500499999999"/>
    <n v="0.15479000000000001"/>
    <n v="0"/>
    <n v="0"/>
    <s v="4"/>
    <s v="scale_omp_epyc_job_12543.out "/>
    <s v="scale_omp_epyc_epyc004_2023-06-15_09-04-0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79152300000001"/>
    <n v="0.17821000000000001"/>
    <n v="0"/>
    <n v="0"/>
    <s v="4"/>
    <s v="scale_omp_epyc_job_12543.out "/>
    <s v="scale_omp_epyc_epyc004_2023-06-15_09-04-0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0152100000001"/>
    <n v="0.16331699999999999"/>
    <n v="0"/>
    <n v="0"/>
    <s v="4"/>
    <s v="scale_omp_epyc_job_12543.out "/>
    <s v="scale_omp_epyc_epyc004_2023-06-15_09-04-0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3705499999999"/>
    <n v="0.16386200000000001"/>
    <n v="0"/>
    <n v="0"/>
    <s v="4"/>
    <s v="scale_omp_epyc_job_12543.out "/>
    <s v="scale_omp_epyc_epyc004_2023-06-15_09-04-0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495800000001"/>
    <n v="0.15806400000000001"/>
    <n v="0"/>
    <n v="0"/>
    <s v="4"/>
    <s v="scale_omp_epyc_job_12543.out "/>
    <s v="scale_omp_epyc_epyc004_2023-06-15_09-04-0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940606"/>
    <n v="0.15414700000000001"/>
    <n v="0"/>
    <n v="0"/>
    <s v="4"/>
    <s v="scale_omp_epyc_job_12543.out "/>
    <s v="scale_omp_epyc_epyc004_2023-06-15_09-04-0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741828"/>
    <n v="0.18582000000000001"/>
    <n v="0"/>
    <n v="0"/>
    <s v="4"/>
    <s v="scale_omp_epyc_job_12543.out "/>
    <s v="scale_omp_epyc_epyc004_2023-06-15_09-04-0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32848"/>
    <n v="0.21731800000000001"/>
    <n v="0"/>
    <n v="0"/>
    <s v="4"/>
    <s v="scale_omp_epyc_job_12543.out "/>
    <s v="scale_omp_epyc_epyc004_2023-06-15_09-04-0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8.771455"/>
    <n v="0.205342"/>
    <n v="0"/>
    <n v="0"/>
    <s v="4"/>
    <s v="scale_omp_epyc_job_12543.out "/>
    <s v="scale_omp_epyc_epyc004_2023-06-15_09-04-00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6572599999998"/>
    <n v="0.17471700000000001"/>
    <n v="0"/>
    <n v="0"/>
    <s v="5"/>
    <s v="scale_omp_epyc_job_12544.out "/>
    <s v="scale_omp_epyc_epyc005_2023-06-15_09-04-15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3918200000003"/>
    <n v="0.19018499999999999"/>
    <n v="0"/>
    <n v="0"/>
    <s v="5"/>
    <s v="scale_omp_epyc_job_12544.out "/>
    <s v="scale_omp_epyc_epyc005_2023-06-15_09-04-15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5485600000001"/>
    <n v="0.19411999999999999"/>
    <n v="0"/>
    <n v="0"/>
    <s v="5"/>
    <s v="scale_omp_epyc_job_12544.out "/>
    <s v="scale_omp_epyc_epyc005_2023-06-15_09-04-15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9137899999997"/>
    <n v="0.191025"/>
    <n v="0"/>
    <n v="0"/>
    <s v="5"/>
    <s v="scale_omp_epyc_job_12544.out "/>
    <s v="scale_omp_epyc_epyc005_2023-06-15_09-04-15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34430300000002"/>
    <n v="0.18790899999999999"/>
    <n v="0"/>
    <n v="0"/>
    <s v="5"/>
    <s v="scale_omp_epyc_job_12544.out "/>
    <s v="scale_omp_epyc_epyc005_2023-06-15_09-04-15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11216"/>
    <n v="0.180982"/>
    <n v="0"/>
    <n v="0"/>
    <s v="5"/>
    <s v="scale_omp_epyc_job_12544.out "/>
    <s v="scale_omp_epyc_epyc005_2023-06-15_09-04-15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08053"/>
    <n v="0.20014299999999999"/>
    <n v="0"/>
    <n v="0"/>
    <s v="5"/>
    <s v="scale_omp_epyc_job_12544.out "/>
    <s v="scale_omp_epyc_epyc005_2023-06-15_09-04-15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30532599999998"/>
    <n v="0.19278799999999999"/>
    <n v="0"/>
    <n v="0"/>
    <s v="5"/>
    <s v="scale_omp_epyc_job_12544.out "/>
    <s v="scale_omp_epyc_epyc005_2023-06-15_09-04-15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35498799999999"/>
    <n v="0.183005"/>
    <n v="0"/>
    <n v="0"/>
    <s v="5"/>
    <s v="scale_omp_epyc_job_12544.out "/>
    <s v="scale_omp_epyc_epyc005_2023-06-15_09-04-15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39774899999998"/>
    <n v="0.182672"/>
    <n v="0"/>
    <n v="0"/>
    <s v="5"/>
    <s v="scale_omp_epyc_job_12544.out "/>
    <s v="scale_omp_epyc_epyc005_2023-06-15_09-04-15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169982"/>
    <n v="0.20883199999999999"/>
    <n v="0"/>
    <n v="0"/>
    <s v="5"/>
    <s v="scale_omp_epyc_job_12544.out "/>
    <s v="scale_omp_epyc_epyc005_2023-06-15_09-04-15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3003599999998"/>
    <n v="0.21440999999999999"/>
    <n v="0"/>
    <n v="0"/>
    <s v="5"/>
    <s v="scale_omp_epyc_job_12544.out "/>
    <s v="scale_omp_epyc_epyc005_2023-06-15_09-04-15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24502000000001"/>
    <n v="0.19648099999999999"/>
    <n v="0"/>
    <n v="0"/>
    <s v="5"/>
    <s v="scale_omp_epyc_job_12544.out "/>
    <s v="scale_omp_epyc_epyc005_2023-06-15_09-04-15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32479999999998"/>
    <n v="0.220609"/>
    <n v="0"/>
    <n v="0"/>
    <s v="5"/>
    <s v="scale_omp_epyc_job_12544.out "/>
    <s v="scale_omp_epyc_epyc005_2023-06-15_09-04-15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7626699999998"/>
    <n v="0.34130700000000003"/>
    <n v="0"/>
    <n v="0"/>
    <s v="5"/>
    <s v="scale_omp_epyc_job_12544.out "/>
    <s v="scale_omp_epyc_epyc005_2023-06-15_09-04-15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15319299999999"/>
    <n v="0.28836400000000001"/>
    <n v="0"/>
    <n v="0"/>
    <s v="5"/>
    <s v="scale_omp_epyc_job_12544.out "/>
    <s v="scale_omp_epyc_epyc005_2023-06-15_09-04-15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18976099999998"/>
    <n v="0.19003500000000001"/>
    <n v="0"/>
    <n v="0"/>
    <s v="5"/>
    <s v="scale_omp_epyc_job_12544.out "/>
    <s v="scale_omp_epyc_epyc005_2023-06-15_09-04-15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20163700000001"/>
    <n v="0.17938200000000001"/>
    <n v="0"/>
    <n v="0"/>
    <s v="5"/>
    <s v="scale_omp_epyc_job_12544.out "/>
    <s v="scale_omp_epyc_epyc005_2023-06-15_09-04-15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19655699999998"/>
    <n v="0.18593699999999999"/>
    <n v="0"/>
    <n v="0"/>
    <s v="5"/>
    <s v="scale_omp_epyc_job_12544.out "/>
    <s v="scale_omp_epyc_epyc005_2023-06-15_09-04-15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19909100000001"/>
    <n v="0.18693100000000001"/>
    <n v="0"/>
    <n v="0"/>
    <s v="5"/>
    <s v="scale_omp_epyc_job_12544.out "/>
    <s v="scale_omp_epyc_epyc005_2023-06-15_09-04-15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0073100000001"/>
    <n v="0.19906499999999999"/>
    <n v="0"/>
    <n v="0"/>
    <s v="5"/>
    <s v="scale_omp_epyc_job_12544.out "/>
    <s v="scale_omp_epyc_epyc005_2023-06-15_09-04-15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162300000002"/>
    <n v="0.18915399999999999"/>
    <n v="0"/>
    <n v="0"/>
    <s v="5"/>
    <s v="scale_omp_epyc_job_12544.out "/>
    <s v="scale_omp_epyc_epyc005_2023-06-15_09-04-15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38151199999999"/>
    <n v="0.213614"/>
    <n v="0"/>
    <n v="0"/>
    <s v="5"/>
    <s v="scale_omp_epyc_job_12544.out "/>
    <s v="scale_omp_epyc_epyc005_2023-06-15_09-04-15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13152300000002"/>
    <n v="0.18662599999999999"/>
    <n v="0"/>
    <n v="0"/>
    <s v="5"/>
    <s v="scale_omp_epyc_job_12544.out "/>
    <s v="scale_omp_epyc_epyc005_2023-06-15_09-04-15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264343"/>
    <n v="0.18142"/>
    <n v="0"/>
    <n v="0"/>
    <s v="5"/>
    <s v="scale_omp_epyc_job_12544.out "/>
    <s v="scale_omp_epyc_epyc005_2023-06-15_09-04-15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37229400000001"/>
    <n v="0.273032"/>
    <n v="0"/>
    <n v="0"/>
    <s v="5"/>
    <s v="scale_omp_epyc_job_12544.out "/>
    <s v="scale_omp_epyc_epyc005_2023-06-15_09-04-15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28244999999998"/>
    <n v="0.18706600000000001"/>
    <n v="0"/>
    <n v="0"/>
    <s v="5"/>
    <s v="scale_omp_epyc_job_12544.out "/>
    <s v="scale_omp_epyc_epyc005_2023-06-15_09-04-15.csv "/>
    <s v="e3 10000 100 100000 1 27"/>
    <n v="257.30904225"/>
    <n v="0.20363679038749863"/>
    <n v="256.90176866922502"/>
    <n v="257.71631583077499"/>
    <x v="0"/>
  </r>
  <r>
    <x v="0"/>
    <x v="0"/>
    <n v="100"/>
    <x v="2"/>
    <n v="1"/>
    <x v="0"/>
    <n v="242.711308"/>
    <n v="5.3391859999999998"/>
    <n v="0"/>
    <n v="0"/>
    <s v="2"/>
    <s v="scale_omp_epyc_job_12572.out "/>
    <s v="scale_omp_epyc_epyc002_2023-06-15_13-53-43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63962599999999"/>
    <n v="5.2290380000000001"/>
    <n v="0"/>
    <n v="0"/>
    <s v="2"/>
    <s v="scale_omp_epyc_job_12572.out "/>
    <s v="scale_omp_epyc_epyc002_2023-06-15_13-53-43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53885700000001"/>
    <n v="5.1283000000000003"/>
    <n v="0"/>
    <n v="0"/>
    <s v="2"/>
    <s v="scale_omp_epyc_job_12572.out "/>
    <s v="scale_omp_epyc_epyc002_2023-06-15_13-53-43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48252600000001"/>
    <n v="5.1101609999999997"/>
    <n v="0"/>
    <n v="0"/>
    <s v="2"/>
    <s v="scale_omp_epyc_job_12572.out "/>
    <s v="scale_omp_epyc_epyc002_2023-06-15_13-53-43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60243500000001"/>
    <n v="5.1033379999999999"/>
    <n v="0"/>
    <n v="0"/>
    <s v="2"/>
    <s v="scale_omp_epyc_job_12572.out "/>
    <s v="scale_omp_epyc_epyc002_2023-06-15_13-53-43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3.04195999999999"/>
    <n v="5.1218659999999998"/>
    <n v="0"/>
    <n v="0"/>
    <s v="2"/>
    <s v="scale_omp_epyc_job_12572.out "/>
    <s v="scale_omp_epyc_epyc002_2023-06-15_13-53-43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52697699999999"/>
    <n v="5.1283750000000001"/>
    <n v="0"/>
    <n v="0"/>
    <s v="2"/>
    <s v="scale_omp_epyc_job_12572.out "/>
    <s v="scale_omp_epyc_epyc002_2023-06-15_13-53-43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2.85919000000001"/>
    <n v="5.4735079999999998"/>
    <n v="0"/>
    <n v="0"/>
    <s v="2"/>
    <s v="scale_omp_epyc_job_12572.out "/>
    <s v="scale_omp_epyc_epyc002_2023-06-15_13-53-43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33.661494"/>
    <n v="5.7339469999999997"/>
    <n v="0"/>
    <n v="0"/>
    <s v="2"/>
    <s v="scale_omp_epyc_job_12572.out "/>
    <s v="scale_omp_epyc_epyc002_2023-06-15_13-53-43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45.08236400000001"/>
    <n v="5.5864839999999996"/>
    <n v="0"/>
    <n v="0"/>
    <s v="2"/>
    <s v="scale_omp_epyc_job_12572.out "/>
    <s v="scale_omp_epyc_epyc002_2023-06-15_13-53-43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5.39102099999999"/>
    <n v="5.6575329999999999"/>
    <n v="0"/>
    <n v="0"/>
    <s v="2"/>
    <s v="scale_omp_epyc_job_12572.out "/>
    <s v="scale_omp_epyc_epyc002_2023-06-15_13-53-43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5.137315"/>
    <n v="5.5567440000000001"/>
    <n v="0"/>
    <n v="0"/>
    <s v="2"/>
    <s v="scale_omp_epyc_job_12572.out "/>
    <s v="scale_omp_epyc_epyc002_2023-06-15_13-53-43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45.36577299999999"/>
    <n v="5.5712520000000003"/>
    <n v="0"/>
    <n v="0"/>
    <s v="2"/>
    <s v="scale_omp_epyc_job_12572.out "/>
    <s v="scale_omp_epyc_epyc002_2023-06-15_13-53-43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5.326076"/>
    <n v="5.5506219999999997"/>
    <n v="0"/>
    <n v="0"/>
    <s v="2"/>
    <s v="scale_omp_epyc_job_12572.out "/>
    <s v="scale_omp_epyc_epyc002_2023-06-15_13-53-43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5.41222300000001"/>
    <n v="5.737819"/>
    <n v="0"/>
    <n v="0"/>
    <s v="2"/>
    <s v="scale_omp_epyc_job_12572.out "/>
    <s v="scale_omp_epyc_epyc002_2023-06-15_13-53-43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38.674015"/>
    <n v="5.7279989999999996"/>
    <n v="0"/>
    <n v="0"/>
    <s v="2"/>
    <s v="scale_omp_epyc_job_12572.out "/>
    <s v="scale_omp_epyc_epyc002_2023-06-15_13-53-43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35.679891"/>
    <n v="5.6342610000000004"/>
    <n v="0"/>
    <n v="0"/>
    <s v="2"/>
    <s v="scale_omp_epyc_job_12572.out "/>
    <s v="scale_omp_epyc_epyc002_2023-06-15_13-53-43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5.49977699999999"/>
    <n v="5.5718579999999998"/>
    <n v="0"/>
    <n v="0"/>
    <s v="2"/>
    <s v="scale_omp_epyc_job_12572.out "/>
    <s v="scale_omp_epyc_epyc002_2023-06-15_13-53-43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36.75698499999999"/>
    <n v="5.5588709999999999"/>
    <n v="0"/>
    <n v="0"/>
    <s v="2"/>
    <s v="scale_omp_epyc_job_12572.out "/>
    <s v="scale_omp_epyc_epyc002_2023-06-15_13-53-43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36.964191"/>
    <n v="5.5661769999999997"/>
    <n v="0"/>
    <n v="0"/>
    <s v="2"/>
    <s v="scale_omp_epyc_job_12572.out "/>
    <s v="scale_omp_epyc_epyc002_2023-06-15_13-53-43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5.57619199999999"/>
    <n v="5.5760620000000003"/>
    <n v="0"/>
    <n v="0"/>
    <s v="2"/>
    <s v="scale_omp_epyc_job_12572.out "/>
    <s v="scale_omp_epyc_epyc002_2023-06-15_13-53-43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45.19726199999999"/>
    <n v="5.605118"/>
    <n v="0"/>
    <n v="0"/>
    <s v="2"/>
    <s v="scale_omp_epyc_job_12572.out "/>
    <s v="scale_omp_epyc_epyc002_2023-06-15_13-53-43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5.69876300000001"/>
    <n v="5.7830690000000002"/>
    <n v="0"/>
    <n v="0"/>
    <s v="2"/>
    <s v="scale_omp_epyc_job_12572.out "/>
    <s v="scale_omp_epyc_epyc002_2023-06-15_13-53-43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5.40909600000001"/>
    <n v="5.7295020000000001"/>
    <n v="0"/>
    <n v="0"/>
    <s v="2"/>
    <s v="scale_omp_epyc_job_12572.out "/>
    <s v="scale_omp_epyc_epyc002_2023-06-15_13-53-43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5.64412300000001"/>
    <n v="5.7121899999999997"/>
    <n v="0"/>
    <n v="0"/>
    <s v="2"/>
    <s v="scale_omp_epyc_job_12572.out "/>
    <s v="scale_omp_epyc_epyc002_2023-06-15_13-53-43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5.22685899999999"/>
    <n v="5.7006959999999998"/>
    <n v="0"/>
    <n v="0"/>
    <s v="2"/>
    <s v="scale_omp_epyc_job_12572.out "/>
    <s v="scale_omp_epyc_epyc002_2023-06-15_13-53-43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45.230163"/>
    <n v="5.6830780000000001"/>
    <n v="0"/>
    <n v="0"/>
    <s v="2"/>
    <s v="scale_omp_epyc_job_12572.out "/>
    <s v="scale_omp_epyc_epyc002_2023-06-15_13-53-43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5.347579"/>
    <n v="5.7732210000000004"/>
    <n v="0"/>
    <n v="0"/>
    <s v="2"/>
    <s v="scale_omp_epyc_job_12572.out "/>
    <s v="scale_omp_epyc_epyc002_2023-06-15_13-53-43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45.448218"/>
    <n v="5.8903429999999997"/>
    <n v="0"/>
    <n v="0"/>
    <s v="2"/>
    <s v="scale_omp_epyc_job_12572.out "/>
    <s v="scale_omp_epyc_epyc002_2023-06-15_13-53-43.csv "/>
    <s v="e2 10000 100 1 1 29"/>
    <n v="241.12810949999999"/>
    <n v="4.3201084999996961"/>
    <n v="232.48789250000061"/>
    <n v="249.76832649999938"/>
    <x v="0"/>
  </r>
  <r>
    <x v="0"/>
    <x v="0"/>
    <n v="100"/>
    <x v="0"/>
    <n v="1"/>
    <x v="0"/>
    <n v="238.130224"/>
    <n v="0.17652599999999999"/>
    <n v="0"/>
    <n v="0"/>
    <s v="4"/>
    <s v="scale_omp_epyc_job_12573.out "/>
    <s v="scale_omp_epyc_epyc004_2023-06-15_13-54-2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269397"/>
    <n v="0.17813699999999999"/>
    <n v="0"/>
    <n v="0"/>
    <s v="4"/>
    <s v="scale_omp_epyc_job_12573.out "/>
    <s v="scale_omp_epyc_epyc004_2023-06-15_13-54-2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28.05238499999999"/>
    <n v="0.21925"/>
    <n v="0"/>
    <n v="0"/>
    <s v="4"/>
    <s v="scale_omp_epyc_job_12573.out "/>
    <s v="scale_omp_epyc_epyc004_2023-06-15_13-54-2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8.505201"/>
    <n v="0.22628200000000001"/>
    <n v="0"/>
    <n v="0"/>
    <s v="4"/>
    <s v="scale_omp_epyc_job_12573.out "/>
    <s v="scale_omp_epyc_epyc004_2023-06-15_13-54-2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4247999999999"/>
    <n v="0.23017199999999999"/>
    <n v="0"/>
    <n v="0"/>
    <s v="4"/>
    <s v="scale_omp_epyc_job_12573.out "/>
    <s v="scale_omp_epyc_epyc004_2023-06-15_13-54-2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27.863924"/>
    <n v="0.175375"/>
    <n v="0"/>
    <n v="0"/>
    <s v="4"/>
    <s v="scale_omp_epyc_job_12573.out "/>
    <s v="scale_omp_epyc_epyc004_2023-06-15_13-54-2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202022"/>
    <n v="0.163964"/>
    <n v="0"/>
    <n v="0"/>
    <s v="4"/>
    <s v="scale_omp_epyc_job_12573.out "/>
    <s v="scale_omp_epyc_epyc004_2023-06-15_13-54-2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16941499999999"/>
    <n v="0.21520300000000001"/>
    <n v="0"/>
    <n v="0"/>
    <s v="4"/>
    <s v="scale_omp_epyc_job_12573.out "/>
    <s v="scale_omp_epyc_epyc004_2023-06-15_13-54-2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24930800000001"/>
    <n v="0.19864999999999999"/>
    <n v="0"/>
    <n v="0"/>
    <s v="4"/>
    <s v="scale_omp_epyc_job_12573.out "/>
    <s v="scale_omp_epyc_epyc004_2023-06-15_13-54-2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7.772085"/>
    <n v="0.17363100000000001"/>
    <n v="0"/>
    <n v="0"/>
    <s v="4"/>
    <s v="scale_omp_epyc_job_12573.out "/>
    <s v="scale_omp_epyc_epyc004_2023-06-15_13-54-2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27.65604500000001"/>
    <n v="0.158053"/>
    <n v="0"/>
    <n v="0"/>
    <s v="4"/>
    <s v="scale_omp_epyc_job_12573.out "/>
    <s v="scale_omp_epyc_epyc004_2023-06-15_13-54-2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37206"/>
    <n v="0.16642599999999999"/>
    <n v="0"/>
    <n v="0"/>
    <s v="4"/>
    <s v="scale_omp_epyc_job_12573.out "/>
    <s v="scale_omp_epyc_epyc004_2023-06-15_13-54-2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040492"/>
    <n v="0.15973899999999999"/>
    <n v="0"/>
    <n v="0"/>
    <s v="4"/>
    <s v="scale_omp_epyc_job_12573.out "/>
    <s v="scale_omp_epyc_epyc004_2023-06-15_13-54-2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27.66395700000001"/>
    <n v="0.15825500000000001"/>
    <n v="0"/>
    <n v="0"/>
    <s v="4"/>
    <s v="scale_omp_epyc_job_12573.out "/>
    <s v="scale_omp_epyc_epyc004_2023-06-15_13-54-2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86219299999999"/>
    <n v="0.186167"/>
    <n v="0"/>
    <n v="0"/>
    <s v="4"/>
    <s v="scale_omp_epyc_job_12573.out "/>
    <s v="scale_omp_epyc_epyc004_2023-06-15_13-54-2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27.73199700000001"/>
    <n v="0.149506"/>
    <n v="0"/>
    <n v="0"/>
    <s v="4"/>
    <s v="scale_omp_epyc_job_12573.out "/>
    <s v="scale_omp_epyc_epyc004_2023-06-15_13-54-2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27.83947699999999"/>
    <n v="0.154361"/>
    <n v="0"/>
    <n v="0"/>
    <s v="4"/>
    <s v="scale_omp_epyc_job_12573.out "/>
    <s v="scale_omp_epyc_epyc004_2023-06-15_13-54-2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27.98069100000001"/>
    <n v="0.156944"/>
    <n v="0"/>
    <n v="0"/>
    <s v="4"/>
    <s v="scale_omp_epyc_job_12573.out "/>
    <s v="scale_omp_epyc_epyc004_2023-06-15_13-54-2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28.26539"/>
    <n v="0.2336"/>
    <n v="0"/>
    <n v="0"/>
    <s v="4"/>
    <s v="scale_omp_epyc_job_12573.out "/>
    <s v="scale_omp_epyc_epyc004_2023-06-15_13-54-2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53574699999999"/>
    <n v="0.156308"/>
    <n v="0"/>
    <n v="0"/>
    <s v="4"/>
    <s v="scale_omp_epyc_job_12573.out "/>
    <s v="scale_omp_epyc_epyc004_2023-06-15_13-54-2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829125"/>
    <n v="0.15168699999999999"/>
    <n v="0"/>
    <n v="0"/>
    <s v="4"/>
    <s v="scale_omp_epyc_job_12573.out "/>
    <s v="scale_omp_epyc_epyc004_2023-06-15_13-54-2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8.86225899999999"/>
    <n v="0.153034"/>
    <n v="0"/>
    <n v="0"/>
    <s v="4"/>
    <s v="scale_omp_epyc_job_12573.out "/>
    <s v="scale_omp_epyc_epyc004_2023-06-15_13-54-2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80060499999999"/>
    <n v="0.16871700000000001"/>
    <n v="0"/>
    <n v="0"/>
    <s v="4"/>
    <s v="scale_omp_epyc_job_12573.out "/>
    <s v="scale_omp_epyc_epyc004_2023-06-15_13-54-2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7482399999999"/>
    <n v="0.155393"/>
    <n v="0"/>
    <n v="0"/>
    <s v="4"/>
    <s v="scale_omp_epyc_job_12573.out "/>
    <s v="scale_omp_epyc_epyc004_2023-06-15_13-54-2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6198000000001"/>
    <n v="0.16812299999999999"/>
    <n v="0"/>
    <n v="0"/>
    <s v="4"/>
    <s v="scale_omp_epyc_job_12573.out "/>
    <s v="scale_omp_epyc_epyc004_2023-06-15_13-54-2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969700000001"/>
    <n v="0.15177499999999999"/>
    <n v="0"/>
    <n v="0"/>
    <s v="4"/>
    <s v="scale_omp_epyc_job_12573.out "/>
    <s v="scale_omp_epyc_epyc004_2023-06-15_13-54-2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884458"/>
    <n v="0.225553"/>
    <n v="0"/>
    <n v="0"/>
    <s v="4"/>
    <s v="scale_omp_epyc_job_12573.out "/>
    <s v="scale_omp_epyc_epyc004_2023-06-15_13-54-2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81507400000001"/>
    <n v="0.17621500000000001"/>
    <n v="0"/>
    <n v="0"/>
    <s v="4"/>
    <s v="scale_omp_epyc_job_12573.out "/>
    <s v="scale_omp_epyc_epyc004_2023-06-15_13-54-2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7963399999999"/>
    <n v="0.16905999999999999"/>
    <n v="0"/>
    <n v="0"/>
    <s v="4"/>
    <s v="scale_omp_epyc_job_12573.out "/>
    <s v="scale_omp_epyc_epyc004_2023-06-15_13-54-2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8.930576"/>
    <n v="0.70855000000000001"/>
    <n v="0"/>
    <n v="0"/>
    <s v="4"/>
    <s v="scale_omp_epyc_job_12573.out "/>
    <s v="scale_omp_epyc_epyc004_2023-06-15_13-54-20.csv "/>
    <s v="e2 10000 100 100000 1 30"/>
    <n v="234.37516783333334"/>
    <n v="4.5869649008179643"/>
    <n v="225.20123803169741"/>
    <n v="243.5490976349692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10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455" totalsRowShown="0">
  <autoFilter ref="A1:S10455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455"/>
  <sheetViews>
    <sheetView tabSelected="1" topLeftCell="A10415" workbookViewId="0">
      <selection activeCell="L10456" sqref="L10456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 t="shared" ref="K2:K65" si="0"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237.25864060000004</v>
      </c>
      <c r="P2">
        <f>VLOOKUP(TableOMP[[#This Row],[Label]],TableAvg[],3,FALSE)</f>
        <v>0.63488509133803706</v>
      </c>
      <c r="Q2">
        <f>TableOMP[[#This Row],[Avg]]-$U$2*TableOMP[[#This Row],[StdDev]]</f>
        <v>235.98887041732397</v>
      </c>
      <c r="R2">
        <f>TableOMP[[#This Row],[Avg]]+$U$2*TableOMP[[#This Row],[StdDev]]</f>
        <v>238.5284107826761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3837</v>
      </c>
      <c r="W2">
        <f>COUNTIF(S:S,"=0")</f>
        <v>82</v>
      </c>
      <c r="X2">
        <f>COUNT(S:S)</f>
        <v>3919</v>
      </c>
      <c r="Y2">
        <v>9590</v>
      </c>
      <c r="Z2">
        <f>X2+Y2</f>
        <v>13509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 t="shared" si="0"/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238.36881979999998</v>
      </c>
      <c r="P3">
        <f>VLOOKUP(TableOMP[[#This Row],[Label]],TableAvg[],3,FALSE)</f>
        <v>0.71712118449421225</v>
      </c>
      <c r="Q3">
        <f>TableOMP[[#This Row],[Avg]]-$U$2*TableOMP[[#This Row],[StdDev]]</f>
        <v>236.93457743101155</v>
      </c>
      <c r="R3">
        <f>TableOMP[[#This Row],[Avg]]+$U$2*TableOMP[[#This Row],[StdDev]]</f>
        <v>239.80306216898842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 t="shared" si="0"/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235.64779820000004</v>
      </c>
      <c r="P4">
        <f>VLOOKUP(TableOMP[[#This Row],[Label]],TableAvg[],3,FALSE)</f>
        <v>3.8335223273663743</v>
      </c>
      <c r="Q4">
        <f>TableOMP[[#This Row],[Avg]]-$U$2*TableOMP[[#This Row],[StdDev]]</f>
        <v>227.98075354526731</v>
      </c>
      <c r="R4">
        <f>TableOMP[[#This Row],[Avg]]+$U$2*TableOMP[[#This Row],[StdDev]]</f>
        <v>243.31484285473277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 t="shared" si="0"/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236.03529220000001</v>
      </c>
      <c r="P5">
        <f>VLOOKUP(TableOMP[[#This Row],[Label]],TableAvg[],3,FALSE)</f>
        <v>3.097317553791028</v>
      </c>
      <c r="Q5">
        <f>TableOMP[[#This Row],[Avg]]-$U$2*TableOMP[[#This Row],[StdDev]]</f>
        <v>229.84065709241796</v>
      </c>
      <c r="R5">
        <f>TableOMP[[#This Row],[Avg]]+$U$2*TableOMP[[#This Row],[StdDev]]</f>
        <v>242.22992730758207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 t="shared" si="0"/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236.09292720000002</v>
      </c>
      <c r="P6">
        <f>VLOOKUP(TableOMP[[#This Row],[Label]],TableAvg[],3,FALSE)</f>
        <v>4.517997265029746</v>
      </c>
      <c r="Q6">
        <f>TableOMP[[#This Row],[Avg]]-$U$2*TableOMP[[#This Row],[StdDev]]</f>
        <v>227.05693266994052</v>
      </c>
      <c r="R6">
        <f>TableOMP[[#This Row],[Avg]]+$U$2*TableOMP[[#This Row],[StdDev]]</f>
        <v>245.12892173005952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 t="shared" si="0"/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238.66868260000001</v>
      </c>
      <c r="P7">
        <f>VLOOKUP(TableOMP[[#This Row],[Label]],TableAvg[],3,FALSE)</f>
        <v>1.2118672625806255</v>
      </c>
      <c r="Q7">
        <f>TableOMP[[#This Row],[Avg]]-$U$2*TableOMP[[#This Row],[StdDev]]</f>
        <v>236.24494807483876</v>
      </c>
      <c r="R7">
        <f>TableOMP[[#This Row],[Avg]]+$U$2*TableOMP[[#This Row],[StdDev]]</f>
        <v>241.09241712516126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 t="shared" si="0"/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235.73240200000001</v>
      </c>
      <c r="P8">
        <f>VLOOKUP(TableOMP[[#This Row],[Label]],TableAvg[],3,FALSE)</f>
        <v>4.4066931247046011</v>
      </c>
      <c r="Q8">
        <f>TableOMP[[#This Row],[Avg]]-$U$2*TableOMP[[#This Row],[StdDev]]</f>
        <v>226.9190157505908</v>
      </c>
      <c r="R8">
        <f>TableOMP[[#This Row],[Avg]]+$U$2*TableOMP[[#This Row],[StdDev]]</f>
        <v>244.54578824940921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 t="shared" si="0"/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235.71301260000001</v>
      </c>
      <c r="P9">
        <f>VLOOKUP(TableOMP[[#This Row],[Label]],TableAvg[],3,FALSE)</f>
        <v>4.4505354100699055</v>
      </c>
      <c r="Q9">
        <f>TableOMP[[#This Row],[Avg]]-$U$2*TableOMP[[#This Row],[StdDev]]</f>
        <v>226.81194177986021</v>
      </c>
      <c r="R9">
        <f>TableOMP[[#This Row],[Avg]]+$U$2*TableOMP[[#This Row],[StdDev]]</f>
        <v>244.61408342013982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 t="shared" si="0"/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233.90431340000001</v>
      </c>
      <c r="P10">
        <f>VLOOKUP(TableOMP[[#This Row],[Label]],TableAvg[],3,FALSE)</f>
        <v>4.7008858906972</v>
      </c>
      <c r="Q10">
        <f>TableOMP[[#This Row],[Avg]]-$U$2*TableOMP[[#This Row],[StdDev]]</f>
        <v>224.50254161860562</v>
      </c>
      <c r="R10">
        <f>TableOMP[[#This Row],[Avg]]+$U$2*TableOMP[[#This Row],[StdDev]]</f>
        <v>243.30608518139439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 t="shared" si="0"/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235.9062606</v>
      </c>
      <c r="P11">
        <f>VLOOKUP(TableOMP[[#This Row],[Label]],TableAvg[],3,FALSE)</f>
        <v>4.1702507505221487</v>
      </c>
      <c r="Q11">
        <f>TableOMP[[#This Row],[Avg]]-$U$2*TableOMP[[#This Row],[StdDev]]</f>
        <v>227.56575909895571</v>
      </c>
      <c r="R11">
        <f>TableOMP[[#This Row],[Avg]]+$U$2*TableOMP[[#This Row],[StdDev]]</f>
        <v>244.24676210104428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 t="shared" si="0"/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238.01457600000003</v>
      </c>
      <c r="P12">
        <f>VLOOKUP(TableOMP[[#This Row],[Label]],TableAvg[],3,FALSE)</f>
        <v>0.5445836168839634</v>
      </c>
      <c r="Q12">
        <f>TableOMP[[#This Row],[Avg]]-$U$2*TableOMP[[#This Row],[StdDev]]</f>
        <v>236.9254087662321</v>
      </c>
      <c r="R12">
        <f>TableOMP[[#This Row],[Avg]]+$U$2*TableOMP[[#This Row],[StdDev]]</f>
        <v>239.10374323376797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 t="shared" si="0"/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237.89064079999997</v>
      </c>
      <c r="P13">
        <f>VLOOKUP(TableOMP[[#This Row],[Label]],TableAvg[],3,FALSE)</f>
        <v>0.56084287661875365</v>
      </c>
      <c r="Q13">
        <f>TableOMP[[#This Row],[Avg]]-$U$2*TableOMP[[#This Row],[StdDev]]</f>
        <v>236.76895504676247</v>
      </c>
      <c r="R13">
        <f>TableOMP[[#This Row],[Avg]]+$U$2*TableOMP[[#This Row],[StdDev]]</f>
        <v>239.01232655323747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 t="shared" si="0"/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235.66919819999998</v>
      </c>
      <c r="P14">
        <f>VLOOKUP(TableOMP[[#This Row],[Label]],TableAvg[],3,FALSE)</f>
        <v>4.0566066974386024</v>
      </c>
      <c r="Q14">
        <f>TableOMP[[#This Row],[Avg]]-$U$2*TableOMP[[#This Row],[StdDev]]</f>
        <v>227.55598480512279</v>
      </c>
      <c r="R14">
        <f>TableOMP[[#This Row],[Avg]]+$U$2*TableOMP[[#This Row],[StdDev]]</f>
        <v>243.78241159487717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 t="shared" si="0"/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237.7049418</v>
      </c>
      <c r="P15">
        <f>VLOOKUP(TableOMP[[#This Row],[Label]],TableAvg[],3,FALSE)</f>
        <v>0.59729123979826293</v>
      </c>
      <c r="Q15">
        <f>TableOMP[[#This Row],[Avg]]-$U$2*TableOMP[[#This Row],[StdDev]]</f>
        <v>236.51035932040347</v>
      </c>
      <c r="R15">
        <f>TableOMP[[#This Row],[Avg]]+$U$2*TableOMP[[#This Row],[StdDev]]</f>
        <v>238.89952427959653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 t="shared" si="0"/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235.69495760000001</v>
      </c>
      <c r="P16">
        <f>VLOOKUP(TableOMP[[#This Row],[Label]],TableAvg[],3,FALSE)</f>
        <v>4.0256332154241798</v>
      </c>
      <c r="Q16">
        <f>TableOMP[[#This Row],[Avg]]-$U$2*TableOMP[[#This Row],[StdDev]]</f>
        <v>227.64369116915165</v>
      </c>
      <c r="R16">
        <f>TableOMP[[#This Row],[Avg]]+$U$2*TableOMP[[#This Row],[StdDev]]</f>
        <v>243.74622403084837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 t="shared" si="0"/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236.0737646</v>
      </c>
      <c r="P17">
        <f>VLOOKUP(TableOMP[[#This Row],[Label]],TableAvg[],3,FALSE)</f>
        <v>4.1543364916729697</v>
      </c>
      <c r="Q17">
        <f>TableOMP[[#This Row],[Avg]]-$U$2*TableOMP[[#This Row],[StdDev]]</f>
        <v>227.76509161665408</v>
      </c>
      <c r="R17">
        <f>TableOMP[[#This Row],[Avg]]+$U$2*TableOMP[[#This Row],[StdDev]]</f>
        <v>244.38243758334593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 t="shared" si="0"/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234.33957680000003</v>
      </c>
      <c r="P18">
        <f>VLOOKUP(TableOMP[[#This Row],[Label]],TableAvg[],3,FALSE)</f>
        <v>3.8600629041868544</v>
      </c>
      <c r="Q18">
        <f>TableOMP[[#This Row],[Avg]]-$U$2*TableOMP[[#This Row],[StdDev]]</f>
        <v>226.61945099162631</v>
      </c>
      <c r="R18">
        <f>TableOMP[[#This Row],[Avg]]+$U$2*TableOMP[[#This Row],[StdDev]]</f>
        <v>242.05970260837375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 t="shared" si="0"/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235.91043780000001</v>
      </c>
      <c r="P19">
        <f>VLOOKUP(TableOMP[[#This Row],[Label]],TableAvg[],3,FALSE)</f>
        <v>3.8526396316013432</v>
      </c>
      <c r="Q19">
        <f>TableOMP[[#This Row],[Avg]]-$U$2*TableOMP[[#This Row],[StdDev]]</f>
        <v>228.20515853679731</v>
      </c>
      <c r="R19">
        <f>TableOMP[[#This Row],[Avg]]+$U$2*TableOMP[[#This Row],[StdDev]]</f>
        <v>243.61571706320271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 t="shared" si="0"/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236.08500799999996</v>
      </c>
      <c r="P20">
        <f>VLOOKUP(TableOMP[[#This Row],[Label]],TableAvg[],3,FALSE)</f>
        <v>3.9161435437321539</v>
      </c>
      <c r="Q20">
        <f>TableOMP[[#This Row],[Avg]]-$U$2*TableOMP[[#This Row],[StdDev]]</f>
        <v>228.25272091253566</v>
      </c>
      <c r="R20">
        <f>TableOMP[[#This Row],[Avg]]+$U$2*TableOMP[[#This Row],[StdDev]]</f>
        <v>243.91729508746425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 t="shared" si="0"/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235.89358619999999</v>
      </c>
      <c r="P21">
        <f>VLOOKUP(TableOMP[[#This Row],[Label]],TableAvg[],3,FALSE)</f>
        <v>4.4694702185476025</v>
      </c>
      <c r="Q21">
        <f>TableOMP[[#This Row],[Avg]]-$U$2*TableOMP[[#This Row],[StdDev]]</f>
        <v>226.95464576290479</v>
      </c>
      <c r="R21">
        <f>TableOMP[[#This Row],[Avg]]+$U$2*TableOMP[[#This Row],[StdDev]]</f>
        <v>244.83252663709519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 t="shared" si="0"/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235.93889800000002</v>
      </c>
      <c r="P22">
        <f>VLOOKUP(TableOMP[[#This Row],[Label]],TableAvg[],3,FALSE)</f>
        <v>3.7025163580128457</v>
      </c>
      <c r="Q22">
        <f>TableOMP[[#This Row],[Avg]]-$U$2*TableOMP[[#This Row],[StdDev]]</f>
        <v>228.53386528397434</v>
      </c>
      <c r="R22">
        <f>TableOMP[[#This Row],[Avg]]+$U$2*TableOMP[[#This Row],[StdDev]]</f>
        <v>243.34393071602571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 t="shared" si="0"/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237.91188380000003</v>
      </c>
      <c r="P23">
        <f>VLOOKUP(TableOMP[[#This Row],[Label]],TableAvg[],3,FALSE)</f>
        <v>0.73137534491276479</v>
      </c>
      <c r="Q23">
        <f>TableOMP[[#This Row],[Avg]]-$U$2*TableOMP[[#This Row],[StdDev]]</f>
        <v>236.4491331101745</v>
      </c>
      <c r="R23">
        <f>TableOMP[[#This Row],[Avg]]+$U$2*TableOMP[[#This Row],[StdDev]]</f>
        <v>239.37463448982555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 t="shared" si="0"/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238.3423804</v>
      </c>
      <c r="P24">
        <f>VLOOKUP(TableOMP[[#This Row],[Label]],TableAvg[],3,FALSE)</f>
        <v>0.97868953032729555</v>
      </c>
      <c r="Q24">
        <f>TableOMP[[#This Row],[Avg]]-$U$2*TableOMP[[#This Row],[StdDev]]</f>
        <v>236.38500133934539</v>
      </c>
      <c r="R24">
        <f>TableOMP[[#This Row],[Avg]]+$U$2*TableOMP[[#This Row],[StdDev]]</f>
        <v>240.2997594606546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 t="shared" si="0"/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242.71411120000002</v>
      </c>
      <c r="P25">
        <f>VLOOKUP(TableOMP[[#This Row],[Label]],TableAvg[],3,FALSE)</f>
        <v>9.23004934614608</v>
      </c>
      <c r="Q25">
        <f>TableOMP[[#This Row],[Avg]]-$U$2*TableOMP[[#This Row],[StdDev]]</f>
        <v>224.25401250770787</v>
      </c>
      <c r="R25">
        <f>TableOMP[[#This Row],[Avg]]+$U$2*TableOMP[[#This Row],[StdDev]]</f>
        <v>261.1742098922922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 t="shared" si="0"/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237.87577440000001</v>
      </c>
      <c r="P26">
        <f>VLOOKUP(TableOMP[[#This Row],[Label]],TableAvg[],3,FALSE)</f>
        <v>0.75572228853800749</v>
      </c>
      <c r="Q26">
        <f>TableOMP[[#This Row],[Avg]]-$U$2*TableOMP[[#This Row],[StdDev]]</f>
        <v>236.36432982292399</v>
      </c>
      <c r="R26">
        <f>TableOMP[[#This Row],[Avg]]+$U$2*TableOMP[[#This Row],[StdDev]]</f>
        <v>239.38721897707603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 t="shared" si="0"/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237.90935839999997</v>
      </c>
      <c r="P27">
        <f>VLOOKUP(TableOMP[[#This Row],[Label]],TableAvg[],3,FALSE)</f>
        <v>0.82013689184058691</v>
      </c>
      <c r="Q27">
        <f>TableOMP[[#This Row],[Avg]]-$U$2*TableOMP[[#This Row],[StdDev]]</f>
        <v>236.26908461631879</v>
      </c>
      <c r="R27">
        <f>TableOMP[[#This Row],[Avg]]+$U$2*TableOMP[[#This Row],[StdDev]]</f>
        <v>239.54963218368115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 t="shared" si="0"/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236.01908949999998</v>
      </c>
      <c r="P28">
        <f>VLOOKUP(TableOMP[[#This Row],[Label]],TableAvg[],3,FALSE)</f>
        <v>4.0991526365589097</v>
      </c>
      <c r="Q28">
        <f>TableOMP[[#This Row],[Avg]]-$U$2*TableOMP[[#This Row],[StdDev]]</f>
        <v>227.82078422688215</v>
      </c>
      <c r="R28">
        <f>TableOMP[[#This Row],[Avg]]+$U$2*TableOMP[[#This Row],[StdDev]]</f>
        <v>244.2173947731178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 t="shared" si="0"/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234.29643116666668</v>
      </c>
      <c r="P29">
        <f>VLOOKUP(TableOMP[[#This Row],[Label]],TableAvg[],3,FALSE)</f>
        <v>5.1860831819907993</v>
      </c>
      <c r="Q29">
        <f>TableOMP[[#This Row],[Avg]]-$U$2*TableOMP[[#This Row],[StdDev]]</f>
        <v>223.92426480268509</v>
      </c>
      <c r="R29">
        <f>TableOMP[[#This Row],[Avg]]+$U$2*TableOMP[[#This Row],[StdDev]]</f>
        <v>244.66859753064827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 t="shared" si="0"/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234.37516783333334</v>
      </c>
      <c r="P30">
        <f>VLOOKUP(TableOMP[[#This Row],[Label]],TableAvg[],3,FALSE)</f>
        <v>4.5869649008179643</v>
      </c>
      <c r="Q30">
        <f>TableOMP[[#This Row],[Avg]]-$U$2*TableOMP[[#This Row],[StdDev]]</f>
        <v>225.20123803169741</v>
      </c>
      <c r="R30">
        <f>TableOMP[[#This Row],[Avg]]+$U$2*TableOMP[[#This Row],[StdDev]]</f>
        <v>243.54909763496926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 t="shared" si="0"/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242.186813</v>
      </c>
      <c r="P31">
        <f>VLOOKUP(TableOMP[[#This Row],[Label]],TableAvg[],3,FALSE)</f>
        <v>0.32046345037923435</v>
      </c>
      <c r="Q31">
        <f>TableOMP[[#This Row],[Avg]]-$U$2*TableOMP[[#This Row],[StdDev]]</f>
        <v>241.54588609924153</v>
      </c>
      <c r="R31">
        <f>TableOMP[[#This Row],[Avg]]+$U$2*TableOMP[[#This Row],[StdDev]]</f>
        <v>242.82773990075847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 t="shared" si="0"/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260.31283000000002</v>
      </c>
      <c r="P32">
        <f>VLOOKUP(TableOMP[[#This Row],[Label]],TableAvg[],3,FALSE)</f>
        <v>31.839796122408533</v>
      </c>
      <c r="Q32">
        <f>TableOMP[[#This Row],[Avg]]-$U$2*TableOMP[[#This Row],[StdDev]]</f>
        <v>196.63323775518296</v>
      </c>
      <c r="R32">
        <f>TableOMP[[#This Row],[Avg]]+$U$2*TableOMP[[#This Row],[StdDev]]</f>
        <v>323.99242224481708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 t="shared" si="0"/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242.07992875000002</v>
      </c>
      <c r="P33">
        <f>VLOOKUP(TableOMP[[#This Row],[Label]],TableAvg[],3,FALSE)</f>
        <v>0.37957399075441312</v>
      </c>
      <c r="Q33">
        <f>TableOMP[[#This Row],[Avg]]-$U$2*TableOMP[[#This Row],[StdDev]]</f>
        <v>241.3207807684912</v>
      </c>
      <c r="R33">
        <f>TableOMP[[#This Row],[Avg]]+$U$2*TableOMP[[#This Row],[StdDev]]</f>
        <v>242.83907673150884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 t="shared" si="0"/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241.76441375000002</v>
      </c>
      <c r="P34">
        <f>VLOOKUP(TableOMP[[#This Row],[Label]],TableAvg[],3,FALSE)</f>
        <v>0.18458035564882341</v>
      </c>
      <c r="Q34">
        <f>TableOMP[[#This Row],[Avg]]-$U$2*TableOMP[[#This Row],[StdDev]]</f>
        <v>241.39525303870238</v>
      </c>
      <c r="R34">
        <f>TableOMP[[#This Row],[Avg]]+$U$2*TableOMP[[#This Row],[StdDev]]</f>
        <v>242.13357446129766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 t="shared" si="0"/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241.85968025</v>
      </c>
      <c r="P35">
        <f>VLOOKUP(TableOMP[[#This Row],[Label]],TableAvg[],3,FALSE)</f>
        <v>0.11684379574460907</v>
      </c>
      <c r="Q35">
        <f>TableOMP[[#This Row],[Avg]]-$U$2*TableOMP[[#This Row],[StdDev]]</f>
        <v>241.62599265851077</v>
      </c>
      <c r="R35">
        <f>TableOMP[[#This Row],[Avg]]+$U$2*TableOMP[[#This Row],[StdDev]]</f>
        <v>242.09336784148923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 t="shared" si="0"/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242.28149649999997</v>
      </c>
      <c r="P36">
        <f>VLOOKUP(TableOMP[[#This Row],[Label]],TableAvg[],3,FALSE)</f>
        <v>0.62765740575770357</v>
      </c>
      <c r="Q36">
        <f>TableOMP[[#This Row],[Avg]]-$U$2*TableOMP[[#This Row],[StdDev]]</f>
        <v>241.02618168848457</v>
      </c>
      <c r="R36">
        <f>TableOMP[[#This Row],[Avg]]+$U$2*TableOMP[[#This Row],[StdDev]]</f>
        <v>243.53681131151538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 t="shared" si="0"/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250.49341724999999</v>
      </c>
      <c r="P37">
        <f>VLOOKUP(TableOMP[[#This Row],[Label]],TableAvg[],3,FALSE)</f>
        <v>15.071448153952463</v>
      </c>
      <c r="Q37">
        <f>TableOMP[[#This Row],[Avg]]-$U$2*TableOMP[[#This Row],[StdDev]]</f>
        <v>220.35052094209507</v>
      </c>
      <c r="R37">
        <f>TableOMP[[#This Row],[Avg]]+$U$2*TableOMP[[#This Row],[StdDev]]</f>
        <v>280.63631355790494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 t="shared" si="0"/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241.78669774999997</v>
      </c>
      <c r="P38">
        <f>VLOOKUP(TableOMP[[#This Row],[Label]],TableAvg[],3,FALSE)</f>
        <v>0.10781197914916843</v>
      </c>
      <c r="Q38">
        <f>TableOMP[[#This Row],[Avg]]-$U$2*TableOMP[[#This Row],[StdDev]]</f>
        <v>241.57107379170165</v>
      </c>
      <c r="R38">
        <f>TableOMP[[#This Row],[Avg]]+$U$2*TableOMP[[#This Row],[StdDev]]</f>
        <v>242.0023217082983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 t="shared" si="0"/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242.17267325</v>
      </c>
      <c r="P39">
        <f>VLOOKUP(TableOMP[[#This Row],[Label]],TableAvg[],3,FALSE)</f>
        <v>0.67764008565396083</v>
      </c>
      <c r="Q39">
        <f>TableOMP[[#This Row],[Avg]]-$U$2*TableOMP[[#This Row],[StdDev]]</f>
        <v>240.81739307869208</v>
      </c>
      <c r="R39">
        <f>TableOMP[[#This Row],[Avg]]+$U$2*TableOMP[[#This Row],[StdDev]]</f>
        <v>243.52795342130793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 t="shared" si="0"/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242.1376185</v>
      </c>
      <c r="P40">
        <f>VLOOKUP(TableOMP[[#This Row],[Label]],TableAvg[],3,FALSE)</f>
        <v>0.4756259613598523</v>
      </c>
      <c r="Q40">
        <f>TableOMP[[#This Row],[Avg]]-$U$2*TableOMP[[#This Row],[StdDev]]</f>
        <v>241.1863665772803</v>
      </c>
      <c r="R40">
        <f>TableOMP[[#This Row],[Avg]]+$U$2*TableOMP[[#This Row],[StdDev]]</f>
        <v>243.08887042271971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 t="shared" si="0"/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241.89976175000001</v>
      </c>
      <c r="P41">
        <f>VLOOKUP(TableOMP[[#This Row],[Label]],TableAvg[],3,FALSE)</f>
        <v>0.24162362575579896</v>
      </c>
      <c r="Q41">
        <f>TableOMP[[#This Row],[Avg]]-$U$2*TableOMP[[#This Row],[StdDev]]</f>
        <v>241.41651449848843</v>
      </c>
      <c r="R41">
        <f>TableOMP[[#This Row],[Avg]]+$U$2*TableOMP[[#This Row],[StdDev]]</f>
        <v>242.3830090015116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 t="shared" si="0"/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241.90061274999999</v>
      </c>
      <c r="P42">
        <f>VLOOKUP(TableOMP[[#This Row],[Label]],TableAvg[],3,FALSE)</f>
        <v>0.19856380943269308</v>
      </c>
      <c r="Q42">
        <f>TableOMP[[#This Row],[Avg]]-$U$2*TableOMP[[#This Row],[StdDev]]</f>
        <v>241.5034851311346</v>
      </c>
      <c r="R42">
        <f>TableOMP[[#This Row],[Avg]]+$U$2*TableOMP[[#This Row],[StdDev]]</f>
        <v>242.29774036886539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 t="shared" si="0"/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242.05974325</v>
      </c>
      <c r="P43">
        <f>VLOOKUP(TableOMP[[#This Row],[Label]],TableAvg[],3,FALSE)</f>
        <v>0.43001227685283039</v>
      </c>
      <c r="Q43">
        <f>TableOMP[[#This Row],[Avg]]-$U$2*TableOMP[[#This Row],[StdDev]]</f>
        <v>241.19971869629433</v>
      </c>
      <c r="R43">
        <f>TableOMP[[#This Row],[Avg]]+$U$2*TableOMP[[#This Row],[StdDev]]</f>
        <v>242.91976780370567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 t="shared" si="0"/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241.83462499999999</v>
      </c>
      <c r="P44">
        <f>VLOOKUP(TableOMP[[#This Row],[Label]],TableAvg[],3,FALSE)</f>
        <v>6.0036656957433293E-2</v>
      </c>
      <c r="Q44">
        <f>TableOMP[[#This Row],[Avg]]-$U$2*TableOMP[[#This Row],[StdDev]]</f>
        <v>241.71455168608512</v>
      </c>
      <c r="R44">
        <f>TableOMP[[#This Row],[Avg]]+$U$2*TableOMP[[#This Row],[StdDev]]</f>
        <v>241.95469831391486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 t="shared" si="0"/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241.77378200000001</v>
      </c>
      <c r="P45">
        <f>VLOOKUP(TableOMP[[#This Row],[Label]],TableAvg[],3,FALSE)</f>
        <v>0.10249103719303507</v>
      </c>
      <c r="Q45">
        <f>TableOMP[[#This Row],[Avg]]-$U$2*TableOMP[[#This Row],[StdDev]]</f>
        <v>241.56879992561394</v>
      </c>
      <c r="R45">
        <f>TableOMP[[#This Row],[Avg]]+$U$2*TableOMP[[#This Row],[StdDev]]</f>
        <v>241.97876407438608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 t="shared" si="0"/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241.87045424999999</v>
      </c>
      <c r="P46">
        <f>VLOOKUP(TableOMP[[#This Row],[Label]],TableAvg[],3,FALSE)</f>
        <v>6.0847942465661525E-2</v>
      </c>
      <c r="Q46">
        <f>TableOMP[[#This Row],[Avg]]-$U$2*TableOMP[[#This Row],[StdDev]]</f>
        <v>241.74875836506868</v>
      </c>
      <c r="R46">
        <f>TableOMP[[#This Row],[Avg]]+$U$2*TableOMP[[#This Row],[StdDev]]</f>
        <v>241.99215013493131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 t="shared" si="0"/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241.68200533333334</v>
      </c>
      <c r="P47">
        <f>VLOOKUP(TableOMP[[#This Row],[Label]],TableAvg[],3,FALSE)</f>
        <v>0.12095313657718253</v>
      </c>
      <c r="Q47">
        <f>TableOMP[[#This Row],[Avg]]-$U$2*TableOMP[[#This Row],[StdDev]]</f>
        <v>241.44009906017897</v>
      </c>
      <c r="R47">
        <f>TableOMP[[#This Row],[Avg]]+$U$2*TableOMP[[#This Row],[StdDev]]</f>
        <v>241.92391160648771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 t="shared" si="0"/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242.0043685</v>
      </c>
      <c r="P48">
        <f>VLOOKUP(TableOMP[[#This Row],[Label]],TableAvg[],3,FALSE)</f>
        <v>0.52563939650899116</v>
      </c>
      <c r="Q48">
        <f>TableOMP[[#This Row],[Avg]]-$U$2*TableOMP[[#This Row],[StdDev]]</f>
        <v>240.95308970698201</v>
      </c>
      <c r="R48">
        <f>TableOMP[[#This Row],[Avg]]+$U$2*TableOMP[[#This Row],[StdDev]]</f>
        <v>243.05564729301798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 t="shared" si="0"/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242.28273050000001</v>
      </c>
      <c r="P49">
        <f>VLOOKUP(TableOMP[[#This Row],[Label]],TableAvg[],3,FALSE)</f>
        <v>0.40376789966438159</v>
      </c>
      <c r="Q49">
        <f>TableOMP[[#This Row],[Avg]]-$U$2*TableOMP[[#This Row],[StdDev]]</f>
        <v>241.47519470067124</v>
      </c>
      <c r="R49">
        <f>TableOMP[[#This Row],[Avg]]+$U$2*TableOMP[[#This Row],[StdDev]]</f>
        <v>243.09026629932879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 t="shared" si="0"/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241.88513475000002</v>
      </c>
      <c r="P50">
        <f>VLOOKUP(TableOMP[[#This Row],[Label]],TableAvg[],3,FALSE)</f>
        <v>0.13785039972518601</v>
      </c>
      <c r="Q50">
        <f>TableOMP[[#This Row],[Avg]]-$U$2*TableOMP[[#This Row],[StdDev]]</f>
        <v>241.60943395054966</v>
      </c>
      <c r="R50">
        <f>TableOMP[[#This Row],[Avg]]+$U$2*TableOMP[[#This Row],[StdDev]]</f>
        <v>242.16083554945038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 t="shared" si="0"/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241.84171625000002</v>
      </c>
      <c r="P51">
        <f>VLOOKUP(TableOMP[[#This Row],[Label]],TableAvg[],3,FALSE)</f>
        <v>0.20839801420045459</v>
      </c>
      <c r="Q51">
        <f>TableOMP[[#This Row],[Avg]]-$U$2*TableOMP[[#This Row],[StdDev]]</f>
        <v>241.42492022159911</v>
      </c>
      <c r="R51">
        <f>TableOMP[[#This Row],[Avg]]+$U$2*TableOMP[[#This Row],[StdDev]]</f>
        <v>242.25851227840093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 t="shared" si="0"/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241.82561900000002</v>
      </c>
      <c r="P52">
        <f>VLOOKUP(TableOMP[[#This Row],[Label]],TableAvg[],3,FALSE)</f>
        <v>0.15776552031655255</v>
      </c>
      <c r="Q52">
        <f>TableOMP[[#This Row],[Avg]]-$U$2*TableOMP[[#This Row],[StdDev]]</f>
        <v>241.5100879593669</v>
      </c>
      <c r="R52">
        <f>TableOMP[[#This Row],[Avg]]+$U$2*TableOMP[[#This Row],[StdDev]]</f>
        <v>242.14115004063314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 t="shared" si="0"/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241.77130449999999</v>
      </c>
      <c r="P53">
        <f>VLOOKUP(TableOMP[[#This Row],[Label]],TableAvg[],3,FALSE)</f>
        <v>0.28382978346338733</v>
      </c>
      <c r="Q53">
        <f>TableOMP[[#This Row],[Avg]]-$U$2*TableOMP[[#This Row],[StdDev]]</f>
        <v>241.20364493307321</v>
      </c>
      <c r="R53">
        <f>TableOMP[[#This Row],[Avg]]+$U$2*TableOMP[[#This Row],[StdDev]]</f>
        <v>242.33896406692676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 t="shared" si="0"/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241.841408</v>
      </c>
      <c r="P54">
        <f>VLOOKUP(TableOMP[[#This Row],[Label]],TableAvg[],3,FALSE)</f>
        <v>0.10584864959608088</v>
      </c>
      <c r="Q54">
        <f>TableOMP[[#This Row],[Avg]]-$U$2*TableOMP[[#This Row],[StdDev]]</f>
        <v>241.62971070080783</v>
      </c>
      <c r="R54">
        <f>TableOMP[[#This Row],[Avg]]+$U$2*TableOMP[[#This Row],[StdDev]]</f>
        <v>242.05310529919217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 t="shared" si="0"/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242.14631599999998</v>
      </c>
      <c r="P55">
        <f>VLOOKUP(TableOMP[[#This Row],[Label]],TableAvg[],3,FALSE)</f>
        <v>0.32285272107487295</v>
      </c>
      <c r="Q55">
        <f>TableOMP[[#This Row],[Avg]]-$U$2*TableOMP[[#This Row],[StdDev]]</f>
        <v>241.50061055785025</v>
      </c>
      <c r="R55">
        <f>TableOMP[[#This Row],[Avg]]+$U$2*TableOMP[[#This Row],[StdDev]]</f>
        <v>242.79202144214972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 t="shared" si="0"/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242.23091600000001</v>
      </c>
      <c r="P56">
        <f>VLOOKUP(TableOMP[[#This Row],[Label]],TableAvg[],3,FALSE)</f>
        <v>0.57833214602068095</v>
      </c>
      <c r="Q56">
        <f>TableOMP[[#This Row],[Avg]]-$U$2*TableOMP[[#This Row],[StdDev]]</f>
        <v>241.07425170795864</v>
      </c>
      <c r="R56">
        <f>TableOMP[[#This Row],[Avg]]+$U$2*TableOMP[[#This Row],[StdDev]]</f>
        <v>243.38758029204138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 t="shared" si="0"/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242.08978328571428</v>
      </c>
      <c r="P57">
        <f>VLOOKUP(TableOMP[[#This Row],[Label]],TableAvg[],3,FALSE)</f>
        <v>0.37609222075429422</v>
      </c>
      <c r="Q57">
        <f>TableOMP[[#This Row],[Avg]]-$U$2*TableOMP[[#This Row],[StdDev]]</f>
        <v>241.3375988442057</v>
      </c>
      <c r="R57">
        <f>TableOMP[[#This Row],[Avg]]+$U$2*TableOMP[[#This Row],[StdDev]]</f>
        <v>242.84196772722285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 t="shared" si="0"/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232.82459800000001</v>
      </c>
      <c r="P58">
        <f>VLOOKUP(TableOMP[[#This Row],[Label]],TableAvg[],3,FALSE)</f>
        <v>24.371693939035918</v>
      </c>
      <c r="Q58">
        <f>TableOMP[[#This Row],[Avg]]-$U$2*TableOMP[[#This Row],[StdDev]]</f>
        <v>184.08121012192817</v>
      </c>
      <c r="R58">
        <f>TableOMP[[#This Row],[Avg]]+$U$2*TableOMP[[#This Row],[StdDev]]</f>
        <v>281.56798587807185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 t="shared" si="0"/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241.97471037499997</v>
      </c>
      <c r="P59">
        <f>VLOOKUP(TableOMP[[#This Row],[Label]],TableAvg[],3,FALSE)</f>
        <v>0.44100084577408943</v>
      </c>
      <c r="Q59">
        <f>TableOMP[[#This Row],[Avg]]-$U$2*TableOMP[[#This Row],[StdDev]]</f>
        <v>241.0927086834518</v>
      </c>
      <c r="R59">
        <f>TableOMP[[#This Row],[Avg]]+$U$2*TableOMP[[#This Row],[StdDev]]</f>
        <v>242.85671206654814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 t="shared" si="0"/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>
        <f>TableOMP[[#This Row],[Avg]]-$U$2*TableOMP[[#This Row],[StdDev]]</f>
        <v>184.95086162440029</v>
      </c>
      <c r="R60">
        <f>TableOMP[[#This Row],[Avg]]+$U$2*TableOMP[[#This Row],[StdDev]]</f>
        <v>189.08237417559971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 t="shared" si="0"/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>
        <f>TableOMP[[#This Row],[Avg]]-$U$2*TableOMP[[#This Row],[StdDev]]</f>
        <v>93.738677102903537</v>
      </c>
      <c r="R61">
        <f>TableOMP[[#This Row],[Avg]]+$U$2*TableOMP[[#This Row],[StdDev]]</f>
        <v>98.375079097096446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 t="shared" si="0"/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>
        <f>TableOMP[[#This Row],[Avg]]-$U$2*TableOMP[[#This Row],[StdDev]]</f>
        <v>46.677891766250582</v>
      </c>
      <c r="R62">
        <f>TableOMP[[#This Row],[Avg]]+$U$2*TableOMP[[#This Row],[StdDev]]</f>
        <v>52.00909803374941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 t="shared" si="0"/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>
        <f>TableOMP[[#This Row],[Avg]]-$U$2*TableOMP[[#This Row],[StdDev]]</f>
        <v>37.748122210214582</v>
      </c>
      <c r="R63">
        <f>TableOMP[[#This Row],[Avg]]+$U$2*TableOMP[[#This Row],[StdDev]]</f>
        <v>41.436526989785413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 t="shared" si="0"/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>
        <f>TableOMP[[#This Row],[Avg]]-$U$2*TableOMP[[#This Row],[StdDev]]</f>
        <v>30.834657294414498</v>
      </c>
      <c r="R64">
        <f>TableOMP[[#This Row],[Avg]]+$U$2*TableOMP[[#This Row],[StdDev]]</f>
        <v>37.762516927807724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 t="shared" si="0"/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>
        <f>TableOMP[[#This Row],[Avg]]-$U$2*TableOMP[[#This Row],[StdDev]]</f>
        <v>27.741019028728598</v>
      </c>
      <c r="R65">
        <f>TableOMP[[#This Row],[Avg]]+$U$2*TableOMP[[#This Row],[StdDev]]</f>
        <v>29.523794771271401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 t="shared" ref="K66:K129" si="1"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>
        <f>TableOMP[[#This Row],[Avg]]-$U$2*TableOMP[[#This Row],[StdDev]]</f>
        <v>22.73601736666636</v>
      </c>
      <c r="R66">
        <f>TableOMP[[#This Row],[Avg]]+$U$2*TableOMP[[#This Row],[StdDev]]</f>
        <v>29.022116033333639</v>
      </c>
      <c r="S66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 t="shared" si="1"/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>
        <f>TableOMP[[#This Row],[Avg]]-$U$2*TableOMP[[#This Row],[StdDev]]</f>
        <v>21.898054303763377</v>
      </c>
      <c r="R67">
        <f>TableOMP[[#This Row],[Avg]]+$U$2*TableOMP[[#This Row],[StdDev]]</f>
        <v>23.26578125179218</v>
      </c>
      <c r="S67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 t="shared" si="1"/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>
        <f>TableOMP[[#This Row],[Avg]]-$U$2*TableOMP[[#This Row],[StdDev]]</f>
        <v>19.516161106209108</v>
      </c>
      <c r="R68">
        <f>TableOMP[[#This Row],[Avg]]+$U$2*TableOMP[[#This Row],[StdDev]]</f>
        <v>21.2680244937909</v>
      </c>
      <c r="S68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 t="shared" si="1"/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>
        <f>TableOMP[[#This Row],[Avg]]-$U$2*TableOMP[[#This Row],[StdDev]]</f>
        <v>17.946841491244165</v>
      </c>
      <c r="R69">
        <f>TableOMP[[#This Row],[Avg]]+$U$2*TableOMP[[#This Row],[StdDev]]</f>
        <v>19.628158308755836</v>
      </c>
      <c r="S69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 t="shared" si="1"/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>
        <f>TableOMP[[#This Row],[Avg]]-$U$2*TableOMP[[#This Row],[StdDev]]</f>
        <v>14.885510228682564</v>
      </c>
      <c r="R70">
        <f>TableOMP[[#This Row],[Avg]]+$U$2*TableOMP[[#This Row],[StdDev]]</f>
        <v>20.211146171317434</v>
      </c>
      <c r="S70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 t="shared" si="1"/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>
        <f>TableOMP[[#This Row],[Avg]]-$U$2*TableOMP[[#This Row],[StdDev]]</f>
        <v>15.279714633156697</v>
      </c>
      <c r="R71">
        <f>TableOMP[[#This Row],[Avg]]+$U$2*TableOMP[[#This Row],[StdDev]]</f>
        <v>16.510216566843305</v>
      </c>
      <c r="S71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 t="shared" si="1"/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>
        <f>TableOMP[[#This Row],[Avg]]-$U$2*TableOMP[[#This Row],[StdDev]]</f>
        <v>14.304077306150663</v>
      </c>
      <c r="R72">
        <f>TableOMP[[#This Row],[Avg]]+$U$2*TableOMP[[#This Row],[StdDev]]</f>
        <v>15.256140493849333</v>
      </c>
      <c r="S72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 t="shared" si="1"/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>
        <f>TableOMP[[#This Row],[Avg]]-$U$2*TableOMP[[#This Row],[StdDev]]</f>
        <v>13.262548119831045</v>
      </c>
      <c r="R73">
        <f>TableOMP[[#This Row],[Avg]]+$U$2*TableOMP[[#This Row],[StdDev]]</f>
        <v>14.648779080168953</v>
      </c>
      <c r="S7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 t="shared" si="1"/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>
        <f>TableOMP[[#This Row],[Avg]]-$U$2*TableOMP[[#This Row],[StdDev]]</f>
        <v>12.361099467976926</v>
      </c>
      <c r="R74">
        <f>TableOMP[[#This Row],[Avg]]+$U$2*TableOMP[[#This Row],[StdDev]]</f>
        <v>13.983409532023073</v>
      </c>
      <c r="S74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 t="shared" si="1"/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>
        <f>TableOMP[[#This Row],[Avg]]-$U$2*TableOMP[[#This Row],[StdDev]]</f>
        <v>12.191912761721026</v>
      </c>
      <c r="R75">
        <f>TableOMP[[#This Row],[Avg]]+$U$2*TableOMP[[#This Row],[StdDev]]</f>
        <v>12.431416638278973</v>
      </c>
      <c r="S75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 t="shared" si="1"/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>
        <f>TableOMP[[#This Row],[Avg]]-$U$2*TableOMP[[#This Row],[StdDev]]</f>
        <v>10.4465080407637</v>
      </c>
      <c r="R76">
        <f>TableOMP[[#This Row],[Avg]]+$U$2*TableOMP[[#This Row],[StdDev]]</f>
        <v>13.626861359236301</v>
      </c>
      <c r="S76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 t="shared" si="1"/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>
        <f>TableOMP[[#This Row],[Avg]]-$U$2*TableOMP[[#This Row],[StdDev]]</f>
        <v>8.6851421251300422</v>
      </c>
      <c r="R77">
        <f>TableOMP[[#This Row],[Avg]]+$U$2*TableOMP[[#This Row],[StdDev]]</f>
        <v>15.182837074869958</v>
      </c>
      <c r="S77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 t="shared" si="1"/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>
        <f>TableOMP[[#This Row],[Avg]]-$U$2*TableOMP[[#This Row],[StdDev]]</f>
        <v>10.561764726285533</v>
      </c>
      <c r="R78">
        <f>TableOMP[[#This Row],[Avg]]+$U$2*TableOMP[[#This Row],[StdDev]]</f>
        <v>10.797791273714468</v>
      </c>
      <c r="S78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 t="shared" si="1"/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>
        <f>TableOMP[[#This Row],[Avg]]-$U$2*TableOMP[[#This Row],[StdDev]]</f>
        <v>9.8173191445117176</v>
      </c>
      <c r="R79">
        <f>TableOMP[[#This Row],[Avg]]+$U$2*TableOMP[[#This Row],[StdDev]]</f>
        <v>10.749069255488283</v>
      </c>
      <c r="S79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 t="shared" si="1"/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>
        <f>TableOMP[[#This Row],[Avg]]-$U$2*TableOMP[[#This Row],[StdDev]]</f>
        <v>8.8839161252313055</v>
      </c>
      <c r="R80">
        <f>TableOMP[[#This Row],[Avg]]+$U$2*TableOMP[[#This Row],[StdDev]]</f>
        <v>11.219331074768693</v>
      </c>
      <c r="S80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 t="shared" si="1"/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>
        <f>TableOMP[[#This Row],[Avg]]-$U$2*TableOMP[[#This Row],[StdDev]]</f>
        <v>9.2893072070351632</v>
      </c>
      <c r="R81">
        <f>TableOMP[[#This Row],[Avg]]+$U$2*TableOMP[[#This Row],[StdDev]]</f>
        <v>9.5927111929648365</v>
      </c>
      <c r="S81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 t="shared" si="1"/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>
        <f>TableOMP[[#This Row],[Avg]]-$U$2*TableOMP[[#This Row],[StdDev]]</f>
        <v>8.5665915875591967</v>
      </c>
      <c r="R82">
        <f>TableOMP[[#This Row],[Avg]]+$U$2*TableOMP[[#This Row],[StdDev]]</f>
        <v>10.057967412440801</v>
      </c>
      <c r="S82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 t="shared" si="1"/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>
        <f>TableOMP[[#This Row],[Avg]]-$U$2*TableOMP[[#This Row],[StdDev]]</f>
        <v>8.245687348724827</v>
      </c>
      <c r="R83">
        <f>TableOMP[[#This Row],[Avg]]+$U$2*TableOMP[[#This Row],[StdDev]]</f>
        <v>10.093618251275172</v>
      </c>
      <c r="S8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 t="shared" si="1"/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>
        <f>TableOMP[[#This Row],[Avg]]-$U$2*TableOMP[[#This Row],[StdDev]]</f>
        <v>7.9644247492613394</v>
      </c>
      <c r="R84">
        <f>TableOMP[[#This Row],[Avg]]+$U$2*TableOMP[[#This Row],[StdDev]]</f>
        <v>9.2689190507386616</v>
      </c>
      <c r="S84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 t="shared" si="1"/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>
        <f>TableOMP[[#This Row],[Avg]]-$U$2*TableOMP[[#This Row],[StdDev]]</f>
        <v>7.1412580231052765</v>
      </c>
      <c r="R85">
        <f>TableOMP[[#This Row],[Avg]]+$U$2*TableOMP[[#This Row],[StdDev]]</f>
        <v>9.9136137768947243</v>
      </c>
      <c r="S85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 t="shared" si="1"/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>
        <f>TableOMP[[#This Row],[Avg]]-$U$2*TableOMP[[#This Row],[StdDev]]</f>
        <v>7.5919509264087042</v>
      </c>
      <c r="R86">
        <f>TableOMP[[#This Row],[Avg]]+$U$2*TableOMP[[#This Row],[StdDev]]</f>
        <v>9.4234664735912919</v>
      </c>
      <c r="S86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 t="shared" si="1"/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>
        <f>TableOMP[[#This Row],[Avg]]-$U$2*TableOMP[[#This Row],[StdDev]]</f>
        <v>7.2179682488377885</v>
      </c>
      <c r="R87">
        <f>TableOMP[[#This Row],[Avg]]+$U$2*TableOMP[[#This Row],[StdDev]]</f>
        <v>8.6386761511622137</v>
      </c>
      <c r="S87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 t="shared" si="1"/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>
        <f>TableOMP[[#This Row],[Avg]]-$U$2*TableOMP[[#This Row],[StdDev]]</f>
        <v>7.0540539141677119</v>
      </c>
      <c r="R88">
        <f>TableOMP[[#This Row],[Avg]]+$U$2*TableOMP[[#This Row],[StdDev]]</f>
        <v>8.4645784858322894</v>
      </c>
      <c r="S88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 t="shared" si="1"/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>
        <f>TableOMP[[#This Row],[Avg]]-$U$2*TableOMP[[#This Row],[StdDev]]</f>
        <v>6.9710618459566103</v>
      </c>
      <c r="R89">
        <f>TableOMP[[#This Row],[Avg]]+$U$2*TableOMP[[#This Row],[StdDev]]</f>
        <v>7.8691975540433923</v>
      </c>
      <c r="S89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 t="shared" si="1"/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>
        <f>TableOMP[[#This Row],[Avg]]-$U$2*TableOMP[[#This Row],[StdDev]]</f>
        <v>6.4985338245360476</v>
      </c>
      <c r="R90">
        <f>TableOMP[[#This Row],[Avg]]+$U$2*TableOMP[[#This Row],[StdDev]]</f>
        <v>8.1179499754639544</v>
      </c>
      <c r="S90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 t="shared" si="1"/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>
        <f>TableOMP[[#This Row],[Avg]]-$U$2*TableOMP[[#This Row],[StdDev]]</f>
        <v>6.4031419507400669</v>
      </c>
      <c r="R91">
        <f>TableOMP[[#This Row],[Avg]]+$U$2*TableOMP[[#This Row],[StdDev]]</f>
        <v>8.0033252492599321</v>
      </c>
      <c r="S91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 t="shared" si="1"/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>
        <f>TableOMP[[#This Row],[Avg]]-$U$2*TableOMP[[#This Row],[StdDev]]</f>
        <v>6.3753152760926453</v>
      </c>
      <c r="R92">
        <f>TableOMP[[#This Row],[Avg]]+$U$2*TableOMP[[#This Row],[StdDev]]</f>
        <v>7.4883445239073536</v>
      </c>
      <c r="S92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 t="shared" si="1"/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>
        <f>TableOMP[[#This Row],[Avg]]-$U$2*TableOMP[[#This Row],[StdDev]]</f>
        <v>6.0737941137225508</v>
      </c>
      <c r="R93">
        <f>TableOMP[[#This Row],[Avg]]+$U$2*TableOMP[[#This Row],[StdDev]]</f>
        <v>8.0194948862774513</v>
      </c>
      <c r="S9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 t="shared" si="1"/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>
        <f>TableOMP[[#This Row],[Avg]]-$U$2*TableOMP[[#This Row],[StdDev]]</f>
        <v>6.1278282592144917</v>
      </c>
      <c r="R94">
        <f>TableOMP[[#This Row],[Avg]]+$U$2*TableOMP[[#This Row],[StdDev]]</f>
        <v>6.9987141407855047</v>
      </c>
      <c r="S94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 t="shared" si="1"/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>
        <f>TableOMP[[#This Row],[Avg]]-$U$2*TableOMP[[#This Row],[StdDev]]</f>
        <v>5.6894412882307757</v>
      </c>
      <c r="R95">
        <f>TableOMP[[#This Row],[Avg]]+$U$2*TableOMP[[#This Row],[StdDev]]</f>
        <v>7.6377803117692222</v>
      </c>
      <c r="S95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 t="shared" si="1"/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>
        <f>TableOMP[[#This Row],[Avg]]-$U$2*TableOMP[[#This Row],[StdDev]]</f>
        <v>4.3691847227445617</v>
      </c>
      <c r="R96">
        <f>TableOMP[[#This Row],[Avg]]+$U$2*TableOMP[[#This Row],[StdDev]]</f>
        <v>9.4445982772554391</v>
      </c>
      <c r="S96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 t="shared" si="1"/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>
        <f>TableOMP[[#This Row],[Avg]]-$U$2*TableOMP[[#This Row],[StdDev]]</f>
        <v>5.5742955197713506</v>
      </c>
      <c r="R97">
        <f>TableOMP[[#This Row],[Avg]]+$U$2*TableOMP[[#This Row],[StdDev]]</f>
        <v>7.0714656802286502</v>
      </c>
      <c r="S97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 t="shared" si="1"/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>
        <f>TableOMP[[#This Row],[Avg]]-$U$2*TableOMP[[#This Row],[StdDev]]</f>
        <v>5.2578215669445605</v>
      </c>
      <c r="R98">
        <f>TableOMP[[#This Row],[Avg]]+$U$2*TableOMP[[#This Row],[StdDev]]</f>
        <v>7.1246406330554404</v>
      </c>
      <c r="S98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 t="shared" si="1"/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>
        <f>TableOMP[[#This Row],[Avg]]-$U$2*TableOMP[[#This Row],[StdDev]]</f>
        <v>1.8637395461310593</v>
      </c>
      <c r="R99">
        <f>TableOMP[[#This Row],[Avg]]+$U$2*TableOMP[[#This Row],[StdDev]]</f>
        <v>12.16138725386894</v>
      </c>
      <c r="S99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 t="shared" si="1"/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>
        <f>TableOMP[[#This Row],[Avg]]-$U$2*TableOMP[[#This Row],[StdDev]]</f>
        <v>5.3492953449309226</v>
      </c>
      <c r="R100">
        <f>TableOMP[[#This Row],[Avg]]+$U$2*TableOMP[[#This Row],[StdDev]]</f>
        <v>6.2787170550690767</v>
      </c>
      <c r="S100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 t="shared" si="1"/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>
        <f>TableOMP[[#This Row],[Avg]]-$U$2*TableOMP[[#This Row],[StdDev]]</f>
        <v>5.0796858352387559</v>
      </c>
      <c r="R101">
        <f>TableOMP[[#This Row],[Avg]]+$U$2*TableOMP[[#This Row],[StdDev]]</f>
        <v>6.6998674980945783</v>
      </c>
      <c r="S101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 t="shared" si="1"/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>
        <f>TableOMP[[#This Row],[Avg]]-$U$2*TableOMP[[#This Row],[StdDev]]</f>
        <v>1.3746860574984865</v>
      </c>
      <c r="R102">
        <f>TableOMP[[#This Row],[Avg]]+$U$2*TableOMP[[#This Row],[StdDev]]</f>
        <v>11.808659742501515</v>
      </c>
      <c r="S102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 t="shared" si="1"/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>
        <f>TableOMP[[#This Row],[Avg]]-$U$2*TableOMP[[#This Row],[StdDev]]</f>
        <v>5.0067396839671829</v>
      </c>
      <c r="R103">
        <f>TableOMP[[#This Row],[Avg]]+$U$2*TableOMP[[#This Row],[StdDev]]</f>
        <v>6.3148597160328173</v>
      </c>
      <c r="S10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 t="shared" si="1"/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>
        <f>TableOMP[[#This Row],[Avg]]-$U$2*TableOMP[[#This Row],[StdDev]]</f>
        <v>4.9087548486923325</v>
      </c>
      <c r="R104">
        <f>TableOMP[[#This Row],[Avg]]+$U$2*TableOMP[[#This Row],[StdDev]]</f>
        <v>6.209891951307668</v>
      </c>
      <c r="S104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 t="shared" si="1"/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>
        <f>TableOMP[[#This Row],[Avg]]-$U$2*TableOMP[[#This Row],[StdDev]]</f>
        <v>2.6037156477523609</v>
      </c>
      <c r="R105">
        <f>TableOMP[[#This Row],[Avg]]+$U$2*TableOMP[[#This Row],[StdDev]]</f>
        <v>10.367653952247638</v>
      </c>
      <c r="S105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 t="shared" si="1"/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>
        <f>TableOMP[[#This Row],[Avg]]-$U$2*TableOMP[[#This Row],[StdDev]]</f>
        <v>4.6955602511830641</v>
      </c>
      <c r="R106">
        <f>TableOMP[[#This Row],[Avg]]+$U$2*TableOMP[[#This Row],[StdDev]]</f>
        <v>5.9293693488169357</v>
      </c>
      <c r="S106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 t="shared" si="1"/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>
        <f>TableOMP[[#This Row],[Avg]]-$U$2*TableOMP[[#This Row],[StdDev]]</f>
        <v>4.5503083716143946</v>
      </c>
      <c r="R107">
        <f>TableOMP[[#This Row],[Avg]]+$U$2*TableOMP[[#This Row],[StdDev]]</f>
        <v>5.8498810283856058</v>
      </c>
      <c r="S107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 t="shared" si="1"/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>
        <f>TableOMP[[#This Row],[Avg]]-$U$2*TableOMP[[#This Row],[StdDev]]</f>
        <v>3.6004472350798151</v>
      </c>
      <c r="R108">
        <f>TableOMP[[#This Row],[Avg]]+$U$2*TableOMP[[#This Row],[StdDev]]</f>
        <v>7.2503535649201831</v>
      </c>
      <c r="S108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 t="shared" si="1"/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>
        <f>TableOMP[[#This Row],[Avg]]-$U$2*TableOMP[[#This Row],[StdDev]]</f>
        <v>4.6023834699046429</v>
      </c>
      <c r="R109">
        <f>TableOMP[[#This Row],[Avg]]+$U$2*TableOMP[[#This Row],[StdDev]]</f>
        <v>5.4916103300953569</v>
      </c>
      <c r="S109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 t="shared" si="1"/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>
        <f>TableOMP[[#This Row],[Avg]]-$U$2*TableOMP[[#This Row],[StdDev]]</f>
        <v>4.2529461602940977</v>
      </c>
      <c r="R110">
        <f>TableOMP[[#This Row],[Avg]]+$U$2*TableOMP[[#This Row],[StdDev]]</f>
        <v>6.1450160397059026</v>
      </c>
      <c r="S110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 t="shared" si="1"/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>
        <f>TableOMP[[#This Row],[Avg]]-$U$2*TableOMP[[#This Row],[StdDev]]</f>
        <v>4.2766100173202339</v>
      </c>
      <c r="R111">
        <f>TableOMP[[#This Row],[Avg]]+$U$2*TableOMP[[#This Row],[StdDev]]</f>
        <v>5.8347929826797671</v>
      </c>
      <c r="S111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 t="shared" si="1"/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>
        <f>TableOMP[[#This Row],[Avg]]-$U$2*TableOMP[[#This Row],[StdDev]]</f>
        <v>4.4046496227186021</v>
      </c>
      <c r="R112">
        <f>TableOMP[[#This Row],[Avg]]+$U$2*TableOMP[[#This Row],[StdDev]]</f>
        <v>5.3983331772813985</v>
      </c>
      <c r="S112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 t="shared" si="1"/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>
        <f>TableOMP[[#This Row],[Avg]]-$U$2*TableOMP[[#This Row],[StdDev]]</f>
        <v>4.1725269043650721</v>
      </c>
      <c r="R113">
        <f>TableOMP[[#This Row],[Avg]]+$U$2*TableOMP[[#This Row],[StdDev]]</f>
        <v>5.6009540956349282</v>
      </c>
      <c r="S11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 t="shared" si="1"/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>
        <f>TableOMP[[#This Row],[Avg]]-$U$2*TableOMP[[#This Row],[StdDev]]</f>
        <v>4.2650321174173751</v>
      </c>
      <c r="R114">
        <f>TableOMP[[#This Row],[Avg]]+$U$2*TableOMP[[#This Row],[StdDev]]</f>
        <v>5.3116438825826275</v>
      </c>
      <c r="S114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 t="shared" si="1"/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>
        <f>TableOMP[[#This Row],[Avg]]-$U$2*TableOMP[[#This Row],[StdDev]]</f>
        <v>4.2048685815142726</v>
      </c>
      <c r="R115">
        <f>TableOMP[[#This Row],[Avg]]+$U$2*TableOMP[[#This Row],[StdDev]]</f>
        <v>5.423068218485728</v>
      </c>
      <c r="S115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 t="shared" si="1"/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>
        <f>TableOMP[[#This Row],[Avg]]-$U$2*TableOMP[[#This Row],[StdDev]]</f>
        <v>-0.98975982599369416</v>
      </c>
      <c r="R116">
        <f>TableOMP[[#This Row],[Avg]]+$U$2*TableOMP[[#This Row],[StdDev]]</f>
        <v>12.885383025993695</v>
      </c>
      <c r="S116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 t="shared" si="1"/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>
        <f>TableOMP[[#This Row],[Avg]]-$U$2*TableOMP[[#This Row],[StdDev]]</f>
        <v>2.6691840273665464</v>
      </c>
      <c r="R117">
        <f>TableOMP[[#This Row],[Avg]]+$U$2*TableOMP[[#This Row],[StdDev]]</f>
        <v>7.2433899726334534</v>
      </c>
      <c r="S117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 t="shared" si="1"/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>
        <f>TableOMP[[#This Row],[Avg]]-$U$2*TableOMP[[#This Row],[StdDev]]</f>
        <v>4.4416518968880485</v>
      </c>
      <c r="R118">
        <f>TableOMP[[#This Row],[Avg]]+$U$2*TableOMP[[#This Row],[StdDev]]</f>
        <v>4.6178953031119523</v>
      </c>
      <c r="S118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 t="shared" si="1"/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>
        <f>TableOMP[[#This Row],[Avg]]-$U$2*TableOMP[[#This Row],[StdDev]]</f>
        <v>3.9946831821115136</v>
      </c>
      <c r="R119">
        <f>TableOMP[[#This Row],[Avg]]+$U$2*TableOMP[[#This Row],[StdDev]]</f>
        <v>5.5483244178884856</v>
      </c>
      <c r="S119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 t="shared" si="1"/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>
        <f>TableOMP[[#This Row],[Avg]]-$U$2*TableOMP[[#This Row],[StdDev]]</f>
        <v>2.5187130253149248</v>
      </c>
      <c r="R120">
        <f>TableOMP[[#This Row],[Avg]]+$U$2*TableOMP[[#This Row],[StdDev]]</f>
        <v>7.4439847746850756</v>
      </c>
      <c r="S120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 t="shared" si="1"/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>
        <f>TableOMP[[#This Row],[Avg]]-$U$2*TableOMP[[#This Row],[StdDev]]</f>
        <v>3.8584940998425306</v>
      </c>
      <c r="R121">
        <f>TableOMP[[#This Row],[Avg]]+$U$2*TableOMP[[#This Row],[StdDev]]</f>
        <v>5.3339371001574669</v>
      </c>
      <c r="S121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 t="shared" si="1"/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>
        <f>TableOMP[[#This Row],[Avg]]-$U$2*TableOMP[[#This Row],[StdDev]]</f>
        <v>3.9752701498858887</v>
      </c>
      <c r="R122">
        <f>TableOMP[[#This Row],[Avg]]+$U$2*TableOMP[[#This Row],[StdDev]]</f>
        <v>5.076070450114111</v>
      </c>
      <c r="S122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 t="shared" si="1"/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 t="shared" si="1"/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 t="shared" si="1"/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 t="shared" si="1"/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 t="shared" si="1"/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 t="shared" si="1"/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 t="shared" si="1"/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 t="shared" ref="K130:K193" si="2"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 t="shared" si="2"/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 t="shared" si="2"/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 t="shared" si="2"/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 t="shared" si="2"/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 t="shared" si="2"/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 t="shared" si="2"/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 t="shared" si="2"/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 t="shared" si="2"/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 t="shared" si="2"/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 t="shared" si="2"/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 t="shared" si="2"/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 t="shared" si="2"/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 t="shared" si="2"/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 t="shared" si="2"/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 t="shared" si="2"/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 t="shared" si="2"/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 t="shared" si="2"/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 t="shared" si="2"/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 t="shared" si="2"/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 t="shared" si="2"/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 t="shared" si="2"/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 t="shared" si="2"/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 t="shared" si="2"/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 t="shared" si="2"/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 t="shared" si="2"/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 t="shared" si="2"/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 t="shared" si="2"/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 t="shared" si="2"/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 t="shared" si="2"/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 t="shared" si="2"/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 t="shared" si="2"/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 t="shared" si="2"/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 t="shared" si="2"/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 t="shared" si="2"/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 t="shared" si="2"/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 t="shared" si="2"/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 t="shared" si="2"/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 t="shared" si="2"/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 t="shared" si="2"/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 t="shared" si="2"/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 t="shared" si="2"/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 t="shared" si="2"/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 t="shared" si="2"/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 t="shared" si="2"/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 t="shared" si="2"/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 t="shared" si="2"/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 t="shared" si="2"/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 t="shared" si="2"/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 t="shared" si="2"/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 t="shared" si="2"/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 t="shared" si="2"/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 t="shared" si="2"/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 t="shared" si="2"/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 t="shared" si="2"/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 t="shared" si="2"/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 t="shared" si="2"/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 t="shared" si="2"/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 t="shared" si="2"/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 t="shared" si="2"/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 t="shared" si="2"/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 t="shared" si="2"/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 t="shared" si="2"/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 t="shared" si="2"/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 t="shared" ref="K194:K257" si="3"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t="e">
        <f>TableOMP[[#This Row],[Avg]]-$U$2*TableOMP[[#This Row],[StdDev]]</f>
        <v>#N/A</v>
      </c>
      <c r="R194" t="e">
        <f>TableOMP[[#This Row],[Avg]]+$U$2*TableOMP[[#This Row],[StdDev]]</f>
        <v>#N/A</v>
      </c>
      <c r="S194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 t="shared" si="3"/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t="e">
        <f>TableOMP[[#This Row],[Avg]]-$U$2*TableOMP[[#This Row],[StdDev]]</f>
        <v>#N/A</v>
      </c>
      <c r="R195" t="e">
        <f>TableOMP[[#This Row],[Avg]]+$U$2*TableOMP[[#This Row],[StdDev]]</f>
        <v>#N/A</v>
      </c>
      <c r="S195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 t="shared" si="3"/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t="e">
        <f>TableOMP[[#This Row],[Avg]]-$U$2*TableOMP[[#This Row],[StdDev]]</f>
        <v>#N/A</v>
      </c>
      <c r="R196" t="e">
        <f>TableOMP[[#This Row],[Avg]]+$U$2*TableOMP[[#This Row],[StdDev]]</f>
        <v>#N/A</v>
      </c>
      <c r="S196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 t="shared" si="3"/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t="e">
        <f>TableOMP[[#This Row],[Avg]]-$U$2*TableOMP[[#This Row],[StdDev]]</f>
        <v>#N/A</v>
      </c>
      <c r="R197" t="e">
        <f>TableOMP[[#This Row],[Avg]]+$U$2*TableOMP[[#This Row],[StdDev]]</f>
        <v>#N/A</v>
      </c>
      <c r="S197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 t="shared" si="3"/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t="e">
        <f>TableOMP[[#This Row],[Avg]]-$U$2*TableOMP[[#This Row],[StdDev]]</f>
        <v>#N/A</v>
      </c>
      <c r="R198" t="e">
        <f>TableOMP[[#This Row],[Avg]]+$U$2*TableOMP[[#This Row],[StdDev]]</f>
        <v>#N/A</v>
      </c>
      <c r="S198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 t="shared" si="3"/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t="e">
        <f>TableOMP[[#This Row],[Avg]]-$U$2*TableOMP[[#This Row],[StdDev]]</f>
        <v>#N/A</v>
      </c>
      <c r="R199" t="e">
        <f>TableOMP[[#This Row],[Avg]]+$U$2*TableOMP[[#This Row],[StdDev]]</f>
        <v>#N/A</v>
      </c>
      <c r="S199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 t="shared" si="3"/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t="e">
        <f>TableOMP[[#This Row],[Avg]]-$U$2*TableOMP[[#This Row],[StdDev]]</f>
        <v>#N/A</v>
      </c>
      <c r="R200" t="e">
        <f>TableOMP[[#This Row],[Avg]]+$U$2*TableOMP[[#This Row],[StdDev]]</f>
        <v>#N/A</v>
      </c>
      <c r="S200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 t="shared" si="3"/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t="e">
        <f>TableOMP[[#This Row],[Avg]]-$U$2*TableOMP[[#This Row],[StdDev]]</f>
        <v>#N/A</v>
      </c>
      <c r="R201" t="e">
        <f>TableOMP[[#This Row],[Avg]]+$U$2*TableOMP[[#This Row],[StdDev]]</f>
        <v>#N/A</v>
      </c>
      <c r="S201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 t="shared" si="3"/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t="e">
        <f>TableOMP[[#This Row],[Avg]]-$U$2*TableOMP[[#This Row],[StdDev]]</f>
        <v>#N/A</v>
      </c>
      <c r="R202" t="e">
        <f>TableOMP[[#This Row],[Avg]]+$U$2*TableOMP[[#This Row],[StdDev]]</f>
        <v>#N/A</v>
      </c>
      <c r="S202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 t="shared" si="3"/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t="e">
        <f>TableOMP[[#This Row],[Avg]]-$U$2*TableOMP[[#This Row],[StdDev]]</f>
        <v>#N/A</v>
      </c>
      <c r="R203" t="e">
        <f>TableOMP[[#This Row],[Avg]]+$U$2*TableOMP[[#This Row],[StdDev]]</f>
        <v>#N/A</v>
      </c>
      <c r="S20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 t="shared" si="3"/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t="e">
        <f>TableOMP[[#This Row],[Avg]]-$U$2*TableOMP[[#This Row],[StdDev]]</f>
        <v>#N/A</v>
      </c>
      <c r="R204" t="e">
        <f>TableOMP[[#This Row],[Avg]]+$U$2*TableOMP[[#This Row],[StdDev]]</f>
        <v>#N/A</v>
      </c>
      <c r="S204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 t="shared" si="3"/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t="e">
        <f>TableOMP[[#This Row],[Avg]]-$U$2*TableOMP[[#This Row],[StdDev]]</f>
        <v>#N/A</v>
      </c>
      <c r="R205" t="e">
        <f>TableOMP[[#This Row],[Avg]]+$U$2*TableOMP[[#This Row],[StdDev]]</f>
        <v>#N/A</v>
      </c>
      <c r="S205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 t="shared" si="3"/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t="e">
        <f>TableOMP[[#This Row],[Avg]]-$U$2*TableOMP[[#This Row],[StdDev]]</f>
        <v>#N/A</v>
      </c>
      <c r="R206" t="e">
        <f>TableOMP[[#This Row],[Avg]]+$U$2*TableOMP[[#This Row],[StdDev]]</f>
        <v>#N/A</v>
      </c>
      <c r="S206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 t="shared" si="3"/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t="e">
        <f>TableOMP[[#This Row],[Avg]]-$U$2*TableOMP[[#This Row],[StdDev]]</f>
        <v>#N/A</v>
      </c>
      <c r="R207" t="e">
        <f>TableOMP[[#This Row],[Avg]]+$U$2*TableOMP[[#This Row],[StdDev]]</f>
        <v>#N/A</v>
      </c>
      <c r="S207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 t="shared" si="3"/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t="e">
        <f>TableOMP[[#This Row],[Avg]]-$U$2*TableOMP[[#This Row],[StdDev]]</f>
        <v>#N/A</v>
      </c>
      <c r="R208" t="e">
        <f>TableOMP[[#This Row],[Avg]]+$U$2*TableOMP[[#This Row],[StdDev]]</f>
        <v>#N/A</v>
      </c>
      <c r="S208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 t="shared" si="3"/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t="e">
        <f>TableOMP[[#This Row],[Avg]]-$U$2*TableOMP[[#This Row],[StdDev]]</f>
        <v>#N/A</v>
      </c>
      <c r="R209" t="e">
        <f>TableOMP[[#This Row],[Avg]]+$U$2*TableOMP[[#This Row],[StdDev]]</f>
        <v>#N/A</v>
      </c>
      <c r="S209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 t="shared" si="3"/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t="e">
        <f>TableOMP[[#This Row],[Avg]]-$U$2*TableOMP[[#This Row],[StdDev]]</f>
        <v>#N/A</v>
      </c>
      <c r="R210" t="e">
        <f>TableOMP[[#This Row],[Avg]]+$U$2*TableOMP[[#This Row],[StdDev]]</f>
        <v>#N/A</v>
      </c>
      <c r="S210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 t="shared" si="3"/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t="e">
        <f>TableOMP[[#This Row],[Avg]]-$U$2*TableOMP[[#This Row],[StdDev]]</f>
        <v>#N/A</v>
      </c>
      <c r="R211" t="e">
        <f>TableOMP[[#This Row],[Avg]]+$U$2*TableOMP[[#This Row],[StdDev]]</f>
        <v>#N/A</v>
      </c>
      <c r="S211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 t="shared" si="3"/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t="e">
        <f>TableOMP[[#This Row],[Avg]]-$U$2*TableOMP[[#This Row],[StdDev]]</f>
        <v>#N/A</v>
      </c>
      <c r="R212" t="e">
        <f>TableOMP[[#This Row],[Avg]]+$U$2*TableOMP[[#This Row],[StdDev]]</f>
        <v>#N/A</v>
      </c>
      <c r="S212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 t="shared" si="3"/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t="e">
        <f>TableOMP[[#This Row],[Avg]]-$U$2*TableOMP[[#This Row],[StdDev]]</f>
        <v>#N/A</v>
      </c>
      <c r="R213" t="e">
        <f>TableOMP[[#This Row],[Avg]]+$U$2*TableOMP[[#This Row],[StdDev]]</f>
        <v>#N/A</v>
      </c>
      <c r="S21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 t="shared" si="3"/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t="e">
        <f>TableOMP[[#This Row],[Avg]]-$U$2*TableOMP[[#This Row],[StdDev]]</f>
        <v>#N/A</v>
      </c>
      <c r="R214" t="e">
        <f>TableOMP[[#This Row],[Avg]]+$U$2*TableOMP[[#This Row],[StdDev]]</f>
        <v>#N/A</v>
      </c>
      <c r="S214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 t="shared" si="3"/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t="e">
        <f>TableOMP[[#This Row],[Avg]]-$U$2*TableOMP[[#This Row],[StdDev]]</f>
        <v>#N/A</v>
      </c>
      <c r="R215" t="e">
        <f>TableOMP[[#This Row],[Avg]]+$U$2*TableOMP[[#This Row],[StdDev]]</f>
        <v>#N/A</v>
      </c>
      <c r="S215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 t="shared" si="3"/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t="e">
        <f>TableOMP[[#This Row],[Avg]]-$U$2*TableOMP[[#This Row],[StdDev]]</f>
        <v>#N/A</v>
      </c>
      <c r="R216" t="e">
        <f>TableOMP[[#This Row],[Avg]]+$U$2*TableOMP[[#This Row],[StdDev]]</f>
        <v>#N/A</v>
      </c>
      <c r="S216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 t="shared" si="3"/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t="e">
        <f>TableOMP[[#This Row],[Avg]]-$U$2*TableOMP[[#This Row],[StdDev]]</f>
        <v>#N/A</v>
      </c>
      <c r="R217" t="e">
        <f>TableOMP[[#This Row],[Avg]]+$U$2*TableOMP[[#This Row],[StdDev]]</f>
        <v>#N/A</v>
      </c>
      <c r="S217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 t="shared" si="3"/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t="e">
        <f>TableOMP[[#This Row],[Avg]]-$U$2*TableOMP[[#This Row],[StdDev]]</f>
        <v>#N/A</v>
      </c>
      <c r="R218" t="e">
        <f>TableOMP[[#This Row],[Avg]]+$U$2*TableOMP[[#This Row],[StdDev]]</f>
        <v>#N/A</v>
      </c>
      <c r="S218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 t="shared" si="3"/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t="e">
        <f>TableOMP[[#This Row],[Avg]]-$U$2*TableOMP[[#This Row],[StdDev]]</f>
        <v>#N/A</v>
      </c>
      <c r="R219" t="e">
        <f>TableOMP[[#This Row],[Avg]]+$U$2*TableOMP[[#This Row],[StdDev]]</f>
        <v>#N/A</v>
      </c>
      <c r="S219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 t="shared" si="3"/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t="e">
        <f>TableOMP[[#This Row],[Avg]]-$U$2*TableOMP[[#This Row],[StdDev]]</f>
        <v>#N/A</v>
      </c>
      <c r="R220" t="e">
        <f>TableOMP[[#This Row],[Avg]]+$U$2*TableOMP[[#This Row],[StdDev]]</f>
        <v>#N/A</v>
      </c>
      <c r="S220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 t="shared" si="3"/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t="e">
        <f>TableOMP[[#This Row],[Avg]]-$U$2*TableOMP[[#This Row],[StdDev]]</f>
        <v>#N/A</v>
      </c>
      <c r="R221" t="e">
        <f>TableOMP[[#This Row],[Avg]]+$U$2*TableOMP[[#This Row],[StdDev]]</f>
        <v>#N/A</v>
      </c>
      <c r="S221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 t="shared" si="3"/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t="e">
        <f>TableOMP[[#This Row],[Avg]]-$U$2*TableOMP[[#This Row],[StdDev]]</f>
        <v>#N/A</v>
      </c>
      <c r="R222" t="e">
        <f>TableOMP[[#This Row],[Avg]]+$U$2*TableOMP[[#This Row],[StdDev]]</f>
        <v>#N/A</v>
      </c>
      <c r="S222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 t="shared" si="3"/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t="e">
        <f>TableOMP[[#This Row],[Avg]]-$U$2*TableOMP[[#This Row],[StdDev]]</f>
        <v>#N/A</v>
      </c>
      <c r="R223" t="e">
        <f>TableOMP[[#This Row],[Avg]]+$U$2*TableOMP[[#This Row],[StdDev]]</f>
        <v>#N/A</v>
      </c>
      <c r="S22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 t="shared" si="3"/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t="e">
        <f>TableOMP[[#This Row],[Avg]]-$U$2*TableOMP[[#This Row],[StdDev]]</f>
        <v>#N/A</v>
      </c>
      <c r="R224" t="e">
        <f>TableOMP[[#This Row],[Avg]]+$U$2*TableOMP[[#This Row],[StdDev]]</f>
        <v>#N/A</v>
      </c>
      <c r="S224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 t="shared" si="3"/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t="e">
        <f>TableOMP[[#This Row],[Avg]]-$U$2*TableOMP[[#This Row],[StdDev]]</f>
        <v>#N/A</v>
      </c>
      <c r="R225" t="e">
        <f>TableOMP[[#This Row],[Avg]]+$U$2*TableOMP[[#This Row],[StdDev]]</f>
        <v>#N/A</v>
      </c>
      <c r="S225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 t="shared" si="3"/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t="e">
        <f>TableOMP[[#This Row],[Avg]]-$U$2*TableOMP[[#This Row],[StdDev]]</f>
        <v>#N/A</v>
      </c>
      <c r="R226" t="e">
        <f>TableOMP[[#This Row],[Avg]]+$U$2*TableOMP[[#This Row],[StdDev]]</f>
        <v>#N/A</v>
      </c>
      <c r="S226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 t="shared" si="3"/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t="e">
        <f>TableOMP[[#This Row],[Avg]]-$U$2*TableOMP[[#This Row],[StdDev]]</f>
        <v>#N/A</v>
      </c>
      <c r="R227" t="e">
        <f>TableOMP[[#This Row],[Avg]]+$U$2*TableOMP[[#This Row],[StdDev]]</f>
        <v>#N/A</v>
      </c>
      <c r="S227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 t="shared" si="3"/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t="e">
        <f>TableOMP[[#This Row],[Avg]]-$U$2*TableOMP[[#This Row],[StdDev]]</f>
        <v>#N/A</v>
      </c>
      <c r="R228" t="e">
        <f>TableOMP[[#This Row],[Avg]]+$U$2*TableOMP[[#This Row],[StdDev]]</f>
        <v>#N/A</v>
      </c>
      <c r="S228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 t="shared" si="3"/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t="e">
        <f>TableOMP[[#This Row],[Avg]]-$U$2*TableOMP[[#This Row],[StdDev]]</f>
        <v>#N/A</v>
      </c>
      <c r="R229" t="e">
        <f>TableOMP[[#This Row],[Avg]]+$U$2*TableOMP[[#This Row],[StdDev]]</f>
        <v>#N/A</v>
      </c>
      <c r="S229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 t="shared" si="3"/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t="e">
        <f>TableOMP[[#This Row],[Avg]]-$U$2*TableOMP[[#This Row],[StdDev]]</f>
        <v>#N/A</v>
      </c>
      <c r="R230" t="e">
        <f>TableOMP[[#This Row],[Avg]]+$U$2*TableOMP[[#This Row],[StdDev]]</f>
        <v>#N/A</v>
      </c>
      <c r="S230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 t="shared" si="3"/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t="e">
        <f>TableOMP[[#This Row],[Avg]]-$U$2*TableOMP[[#This Row],[StdDev]]</f>
        <v>#N/A</v>
      </c>
      <c r="R231" t="e">
        <f>TableOMP[[#This Row],[Avg]]+$U$2*TableOMP[[#This Row],[StdDev]]</f>
        <v>#N/A</v>
      </c>
      <c r="S231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 t="shared" si="3"/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t="e">
        <f>TableOMP[[#This Row],[Avg]]-$U$2*TableOMP[[#This Row],[StdDev]]</f>
        <v>#N/A</v>
      </c>
      <c r="R232" t="e">
        <f>TableOMP[[#This Row],[Avg]]+$U$2*TableOMP[[#This Row],[StdDev]]</f>
        <v>#N/A</v>
      </c>
      <c r="S232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 t="shared" si="3"/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t="e">
        <f>TableOMP[[#This Row],[Avg]]-$U$2*TableOMP[[#This Row],[StdDev]]</f>
        <v>#N/A</v>
      </c>
      <c r="R233" t="e">
        <f>TableOMP[[#This Row],[Avg]]+$U$2*TableOMP[[#This Row],[StdDev]]</f>
        <v>#N/A</v>
      </c>
      <c r="S23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 t="shared" si="3"/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t="e">
        <f>TableOMP[[#This Row],[Avg]]-$U$2*TableOMP[[#This Row],[StdDev]]</f>
        <v>#N/A</v>
      </c>
      <c r="R234" t="e">
        <f>TableOMP[[#This Row],[Avg]]+$U$2*TableOMP[[#This Row],[StdDev]]</f>
        <v>#N/A</v>
      </c>
      <c r="S234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 t="shared" si="3"/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t="e">
        <f>TableOMP[[#This Row],[Avg]]-$U$2*TableOMP[[#This Row],[StdDev]]</f>
        <v>#N/A</v>
      </c>
      <c r="R235" t="e">
        <f>TableOMP[[#This Row],[Avg]]+$U$2*TableOMP[[#This Row],[StdDev]]</f>
        <v>#N/A</v>
      </c>
      <c r="S235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 t="shared" si="3"/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t="e">
        <f>TableOMP[[#This Row],[Avg]]-$U$2*TableOMP[[#This Row],[StdDev]]</f>
        <v>#N/A</v>
      </c>
      <c r="R236" t="e">
        <f>TableOMP[[#This Row],[Avg]]+$U$2*TableOMP[[#This Row],[StdDev]]</f>
        <v>#N/A</v>
      </c>
      <c r="S236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 t="shared" si="3"/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t="e">
        <f>TableOMP[[#This Row],[Avg]]-$U$2*TableOMP[[#This Row],[StdDev]]</f>
        <v>#N/A</v>
      </c>
      <c r="R237" t="e">
        <f>TableOMP[[#This Row],[Avg]]+$U$2*TableOMP[[#This Row],[StdDev]]</f>
        <v>#N/A</v>
      </c>
      <c r="S237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 t="shared" si="3"/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t="e">
        <f>TableOMP[[#This Row],[Avg]]-$U$2*TableOMP[[#This Row],[StdDev]]</f>
        <v>#N/A</v>
      </c>
      <c r="R238" t="e">
        <f>TableOMP[[#This Row],[Avg]]+$U$2*TableOMP[[#This Row],[StdDev]]</f>
        <v>#N/A</v>
      </c>
      <c r="S238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 t="shared" si="3"/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t="e">
        <f>TableOMP[[#This Row],[Avg]]-$U$2*TableOMP[[#This Row],[StdDev]]</f>
        <v>#N/A</v>
      </c>
      <c r="R239" t="e">
        <f>TableOMP[[#This Row],[Avg]]+$U$2*TableOMP[[#This Row],[StdDev]]</f>
        <v>#N/A</v>
      </c>
      <c r="S239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 t="shared" si="3"/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t="e">
        <f>TableOMP[[#This Row],[Avg]]-$U$2*TableOMP[[#This Row],[StdDev]]</f>
        <v>#N/A</v>
      </c>
      <c r="R240" t="e">
        <f>TableOMP[[#This Row],[Avg]]+$U$2*TableOMP[[#This Row],[StdDev]]</f>
        <v>#N/A</v>
      </c>
      <c r="S240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 t="shared" si="3"/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t="e">
        <f>TableOMP[[#This Row],[Avg]]-$U$2*TableOMP[[#This Row],[StdDev]]</f>
        <v>#N/A</v>
      </c>
      <c r="R241" t="e">
        <f>TableOMP[[#This Row],[Avg]]+$U$2*TableOMP[[#This Row],[StdDev]]</f>
        <v>#N/A</v>
      </c>
      <c r="S241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 t="shared" si="3"/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t="e">
        <f>TableOMP[[#This Row],[Avg]]-$U$2*TableOMP[[#This Row],[StdDev]]</f>
        <v>#N/A</v>
      </c>
      <c r="R242" t="e">
        <f>TableOMP[[#This Row],[Avg]]+$U$2*TableOMP[[#This Row],[StdDev]]</f>
        <v>#N/A</v>
      </c>
      <c r="S242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 t="shared" si="3"/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t="e">
        <f>TableOMP[[#This Row],[Avg]]-$U$2*TableOMP[[#This Row],[StdDev]]</f>
        <v>#N/A</v>
      </c>
      <c r="R243" t="e">
        <f>TableOMP[[#This Row],[Avg]]+$U$2*TableOMP[[#This Row],[StdDev]]</f>
        <v>#N/A</v>
      </c>
      <c r="S24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 t="shared" si="3"/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t="e">
        <f>TableOMP[[#This Row],[Avg]]-$U$2*TableOMP[[#This Row],[StdDev]]</f>
        <v>#N/A</v>
      </c>
      <c r="R244" t="e">
        <f>TableOMP[[#This Row],[Avg]]+$U$2*TableOMP[[#This Row],[StdDev]]</f>
        <v>#N/A</v>
      </c>
      <c r="S244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 t="shared" si="3"/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t="e">
        <f>TableOMP[[#This Row],[Avg]]-$U$2*TableOMP[[#This Row],[StdDev]]</f>
        <v>#N/A</v>
      </c>
      <c r="R245" t="e">
        <f>TableOMP[[#This Row],[Avg]]+$U$2*TableOMP[[#This Row],[StdDev]]</f>
        <v>#N/A</v>
      </c>
      <c r="S245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 t="shared" si="3"/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t="e">
        <f>TableOMP[[#This Row],[Avg]]-$U$2*TableOMP[[#This Row],[StdDev]]</f>
        <v>#N/A</v>
      </c>
      <c r="R246" t="e">
        <f>TableOMP[[#This Row],[Avg]]+$U$2*TableOMP[[#This Row],[StdDev]]</f>
        <v>#N/A</v>
      </c>
      <c r="S246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 t="shared" si="3"/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t="e">
        <f>TableOMP[[#This Row],[Avg]]-$U$2*TableOMP[[#This Row],[StdDev]]</f>
        <v>#N/A</v>
      </c>
      <c r="R247" t="e">
        <f>TableOMP[[#This Row],[Avg]]+$U$2*TableOMP[[#This Row],[StdDev]]</f>
        <v>#N/A</v>
      </c>
      <c r="S247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 t="shared" si="3"/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t="e">
        <f>TableOMP[[#This Row],[Avg]]-$U$2*TableOMP[[#This Row],[StdDev]]</f>
        <v>#N/A</v>
      </c>
      <c r="R248" t="e">
        <f>TableOMP[[#This Row],[Avg]]+$U$2*TableOMP[[#This Row],[StdDev]]</f>
        <v>#N/A</v>
      </c>
      <c r="S248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 t="shared" si="3"/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t="e">
        <f>TableOMP[[#This Row],[Avg]]-$U$2*TableOMP[[#This Row],[StdDev]]</f>
        <v>#N/A</v>
      </c>
      <c r="R249" t="e">
        <f>TableOMP[[#This Row],[Avg]]+$U$2*TableOMP[[#This Row],[StdDev]]</f>
        <v>#N/A</v>
      </c>
      <c r="S249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 t="shared" si="3"/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t="e">
        <f>TableOMP[[#This Row],[Avg]]-$U$2*TableOMP[[#This Row],[StdDev]]</f>
        <v>#N/A</v>
      </c>
      <c r="R250" t="e">
        <f>TableOMP[[#This Row],[Avg]]+$U$2*TableOMP[[#This Row],[StdDev]]</f>
        <v>#N/A</v>
      </c>
      <c r="S250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 t="shared" si="3"/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>
        <f>TableOMP[[#This Row],[Avg]]-$U$2*TableOMP[[#This Row],[StdDev]]</f>
        <v>184.95086162440029</v>
      </c>
      <c r="R251">
        <f>TableOMP[[#This Row],[Avg]]+$U$2*TableOMP[[#This Row],[StdDev]]</f>
        <v>189.08237417559971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 t="shared" si="3"/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>
        <f>TableOMP[[#This Row],[Avg]]-$U$2*TableOMP[[#This Row],[StdDev]]</f>
        <v>93.738677102903537</v>
      </c>
      <c r="R252">
        <f>TableOMP[[#This Row],[Avg]]+$U$2*TableOMP[[#This Row],[StdDev]]</f>
        <v>98.375079097096446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 t="shared" si="3"/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>
        <f>TableOMP[[#This Row],[Avg]]-$U$2*TableOMP[[#This Row],[StdDev]]</f>
        <v>62.634468000635309</v>
      </c>
      <c r="R253">
        <f>TableOMP[[#This Row],[Avg]]+$U$2*TableOMP[[#This Row],[StdDev]]</f>
        <v>67.39890444380913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 t="shared" si="3"/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>
        <f>TableOMP[[#This Row],[Avg]]-$U$2*TableOMP[[#This Row],[StdDev]]</f>
        <v>46.677891766250582</v>
      </c>
      <c r="R254">
        <f>TableOMP[[#This Row],[Avg]]+$U$2*TableOMP[[#This Row],[StdDev]]</f>
        <v>52.00909803374941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 t="shared" si="3"/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>
        <f>TableOMP[[#This Row],[Avg]]-$U$2*TableOMP[[#This Row],[StdDev]]</f>
        <v>37.748122210214582</v>
      </c>
      <c r="R255">
        <f>TableOMP[[#This Row],[Avg]]+$U$2*TableOMP[[#This Row],[StdDev]]</f>
        <v>41.436526989785413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 t="shared" si="3"/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>
        <f>TableOMP[[#This Row],[Avg]]-$U$2*TableOMP[[#This Row],[StdDev]]</f>
        <v>30.834657294414498</v>
      </c>
      <c r="R256">
        <f>TableOMP[[#This Row],[Avg]]+$U$2*TableOMP[[#This Row],[StdDev]]</f>
        <v>37.762516927807724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 t="shared" si="3"/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>
        <f>TableOMP[[#This Row],[Avg]]-$U$2*TableOMP[[#This Row],[StdDev]]</f>
        <v>27.741019028728598</v>
      </c>
      <c r="R257">
        <f>TableOMP[[#This Row],[Avg]]+$U$2*TableOMP[[#This Row],[StdDev]]</f>
        <v>29.523794771271401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 t="shared" ref="K258:K321" si="4"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>
        <f>TableOMP[[#This Row],[Avg]]-$U$2*TableOMP[[#This Row],[StdDev]]</f>
        <v>22.73601736666636</v>
      </c>
      <c r="R258">
        <f>TableOMP[[#This Row],[Avg]]+$U$2*TableOMP[[#This Row],[StdDev]]</f>
        <v>29.022116033333639</v>
      </c>
      <c r="S258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 t="shared" si="4"/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>
        <f>TableOMP[[#This Row],[Avg]]-$U$2*TableOMP[[#This Row],[StdDev]]</f>
        <v>21.898054303763377</v>
      </c>
      <c r="R259">
        <f>TableOMP[[#This Row],[Avg]]+$U$2*TableOMP[[#This Row],[StdDev]]</f>
        <v>23.26578125179218</v>
      </c>
      <c r="S259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 t="shared" si="4"/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>
        <f>TableOMP[[#This Row],[Avg]]-$U$2*TableOMP[[#This Row],[StdDev]]</f>
        <v>19.516161106209108</v>
      </c>
      <c r="R260">
        <f>TableOMP[[#This Row],[Avg]]+$U$2*TableOMP[[#This Row],[StdDev]]</f>
        <v>21.2680244937909</v>
      </c>
      <c r="S260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 t="shared" si="4"/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>
        <f>TableOMP[[#This Row],[Avg]]-$U$2*TableOMP[[#This Row],[StdDev]]</f>
        <v>17.946841491244165</v>
      </c>
      <c r="R261">
        <f>TableOMP[[#This Row],[Avg]]+$U$2*TableOMP[[#This Row],[StdDev]]</f>
        <v>19.628158308755836</v>
      </c>
      <c r="S261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 t="shared" si="4"/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>
        <f>TableOMP[[#This Row],[Avg]]-$U$2*TableOMP[[#This Row],[StdDev]]</f>
        <v>14.885510228682564</v>
      </c>
      <c r="R262">
        <f>TableOMP[[#This Row],[Avg]]+$U$2*TableOMP[[#This Row],[StdDev]]</f>
        <v>20.211146171317434</v>
      </c>
      <c r="S262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 t="shared" si="4"/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>
        <f>TableOMP[[#This Row],[Avg]]-$U$2*TableOMP[[#This Row],[StdDev]]</f>
        <v>15.279714633156697</v>
      </c>
      <c r="R263">
        <f>TableOMP[[#This Row],[Avg]]+$U$2*TableOMP[[#This Row],[StdDev]]</f>
        <v>16.510216566843305</v>
      </c>
      <c r="S26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 t="shared" si="4"/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>
        <f>TableOMP[[#This Row],[Avg]]-$U$2*TableOMP[[#This Row],[StdDev]]</f>
        <v>14.304077306150663</v>
      </c>
      <c r="R264">
        <f>TableOMP[[#This Row],[Avg]]+$U$2*TableOMP[[#This Row],[StdDev]]</f>
        <v>15.256140493849333</v>
      </c>
      <c r="S264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 t="shared" si="4"/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>
        <f>TableOMP[[#This Row],[Avg]]-$U$2*TableOMP[[#This Row],[StdDev]]</f>
        <v>13.262548119831045</v>
      </c>
      <c r="R265">
        <f>TableOMP[[#This Row],[Avg]]+$U$2*TableOMP[[#This Row],[StdDev]]</f>
        <v>14.648779080168953</v>
      </c>
      <c r="S265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 t="shared" si="4"/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>
        <f>TableOMP[[#This Row],[Avg]]-$U$2*TableOMP[[#This Row],[StdDev]]</f>
        <v>12.361099467976926</v>
      </c>
      <c r="R266">
        <f>TableOMP[[#This Row],[Avg]]+$U$2*TableOMP[[#This Row],[StdDev]]</f>
        <v>13.983409532023073</v>
      </c>
      <c r="S266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 t="shared" si="4"/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>
        <f>TableOMP[[#This Row],[Avg]]-$U$2*TableOMP[[#This Row],[StdDev]]</f>
        <v>12.191912761721026</v>
      </c>
      <c r="R267">
        <f>TableOMP[[#This Row],[Avg]]+$U$2*TableOMP[[#This Row],[StdDev]]</f>
        <v>12.431416638278973</v>
      </c>
      <c r="S267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 t="shared" si="4"/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>
        <f>TableOMP[[#This Row],[Avg]]-$U$2*TableOMP[[#This Row],[StdDev]]</f>
        <v>10.4465080407637</v>
      </c>
      <c r="R268">
        <f>TableOMP[[#This Row],[Avg]]+$U$2*TableOMP[[#This Row],[StdDev]]</f>
        <v>13.626861359236301</v>
      </c>
      <c r="S268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 t="shared" si="4"/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>
        <f>TableOMP[[#This Row],[Avg]]-$U$2*TableOMP[[#This Row],[StdDev]]</f>
        <v>8.6851421251300422</v>
      </c>
      <c r="R269">
        <f>TableOMP[[#This Row],[Avg]]+$U$2*TableOMP[[#This Row],[StdDev]]</f>
        <v>15.182837074869958</v>
      </c>
      <c r="S269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 t="shared" si="4"/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>
        <f>TableOMP[[#This Row],[Avg]]-$U$2*TableOMP[[#This Row],[StdDev]]</f>
        <v>10.561764726285533</v>
      </c>
      <c r="R270">
        <f>TableOMP[[#This Row],[Avg]]+$U$2*TableOMP[[#This Row],[StdDev]]</f>
        <v>10.797791273714468</v>
      </c>
      <c r="S270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 t="shared" si="4"/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>
        <f>TableOMP[[#This Row],[Avg]]-$U$2*TableOMP[[#This Row],[StdDev]]</f>
        <v>9.8173191445117176</v>
      </c>
      <c r="R271">
        <f>TableOMP[[#This Row],[Avg]]+$U$2*TableOMP[[#This Row],[StdDev]]</f>
        <v>10.749069255488283</v>
      </c>
      <c r="S271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 t="shared" si="4"/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>
        <f>TableOMP[[#This Row],[Avg]]-$U$2*TableOMP[[#This Row],[StdDev]]</f>
        <v>8.8839161252313055</v>
      </c>
      <c r="R272">
        <f>TableOMP[[#This Row],[Avg]]+$U$2*TableOMP[[#This Row],[StdDev]]</f>
        <v>11.219331074768693</v>
      </c>
      <c r="S272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 t="shared" si="4"/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>
        <f>TableOMP[[#This Row],[Avg]]-$U$2*TableOMP[[#This Row],[StdDev]]</f>
        <v>9.2893072070351632</v>
      </c>
      <c r="R273">
        <f>TableOMP[[#This Row],[Avg]]+$U$2*TableOMP[[#This Row],[StdDev]]</f>
        <v>9.5927111929648365</v>
      </c>
      <c r="S27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 t="shared" si="4"/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>
        <f>TableOMP[[#This Row],[Avg]]-$U$2*TableOMP[[#This Row],[StdDev]]</f>
        <v>8.5665915875591967</v>
      </c>
      <c r="R274">
        <f>TableOMP[[#This Row],[Avg]]+$U$2*TableOMP[[#This Row],[StdDev]]</f>
        <v>10.057967412440801</v>
      </c>
      <c r="S274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 t="shared" si="4"/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>
        <f>TableOMP[[#This Row],[Avg]]-$U$2*TableOMP[[#This Row],[StdDev]]</f>
        <v>8.245687348724827</v>
      </c>
      <c r="R275">
        <f>TableOMP[[#This Row],[Avg]]+$U$2*TableOMP[[#This Row],[StdDev]]</f>
        <v>10.093618251275172</v>
      </c>
      <c r="S275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 t="shared" si="4"/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>
        <f>TableOMP[[#This Row],[Avg]]-$U$2*TableOMP[[#This Row],[StdDev]]</f>
        <v>7.9644247492613394</v>
      </c>
      <c r="R276">
        <f>TableOMP[[#This Row],[Avg]]+$U$2*TableOMP[[#This Row],[StdDev]]</f>
        <v>9.2689190507386616</v>
      </c>
      <c r="S276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 t="shared" si="4"/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>
        <f>TableOMP[[#This Row],[Avg]]-$U$2*TableOMP[[#This Row],[StdDev]]</f>
        <v>7.1412580231052765</v>
      </c>
      <c r="R277">
        <f>TableOMP[[#This Row],[Avg]]+$U$2*TableOMP[[#This Row],[StdDev]]</f>
        <v>9.9136137768947243</v>
      </c>
      <c r="S277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 t="shared" si="4"/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>
        <f>TableOMP[[#This Row],[Avg]]-$U$2*TableOMP[[#This Row],[StdDev]]</f>
        <v>7.5919509264087042</v>
      </c>
      <c r="R278">
        <f>TableOMP[[#This Row],[Avg]]+$U$2*TableOMP[[#This Row],[StdDev]]</f>
        <v>9.4234664735912919</v>
      </c>
      <c r="S278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 t="shared" si="4"/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>
        <f>TableOMP[[#This Row],[Avg]]-$U$2*TableOMP[[#This Row],[StdDev]]</f>
        <v>7.2179682488377885</v>
      </c>
      <c r="R279">
        <f>TableOMP[[#This Row],[Avg]]+$U$2*TableOMP[[#This Row],[StdDev]]</f>
        <v>8.6386761511622137</v>
      </c>
      <c r="S279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 t="shared" si="4"/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>
        <f>TableOMP[[#This Row],[Avg]]-$U$2*TableOMP[[#This Row],[StdDev]]</f>
        <v>7.0540539141677119</v>
      </c>
      <c r="R280">
        <f>TableOMP[[#This Row],[Avg]]+$U$2*TableOMP[[#This Row],[StdDev]]</f>
        <v>8.4645784858322894</v>
      </c>
      <c r="S280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 t="shared" si="4"/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>
        <f>TableOMP[[#This Row],[Avg]]-$U$2*TableOMP[[#This Row],[StdDev]]</f>
        <v>6.9710618459566103</v>
      </c>
      <c r="R281">
        <f>TableOMP[[#This Row],[Avg]]+$U$2*TableOMP[[#This Row],[StdDev]]</f>
        <v>7.8691975540433923</v>
      </c>
      <c r="S281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 t="shared" si="4"/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>
        <f>TableOMP[[#This Row],[Avg]]-$U$2*TableOMP[[#This Row],[StdDev]]</f>
        <v>6.4985338245360476</v>
      </c>
      <c r="R282">
        <f>TableOMP[[#This Row],[Avg]]+$U$2*TableOMP[[#This Row],[StdDev]]</f>
        <v>8.1179499754639544</v>
      </c>
      <c r="S282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 t="shared" si="4"/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>
        <f>TableOMP[[#This Row],[Avg]]-$U$2*TableOMP[[#This Row],[StdDev]]</f>
        <v>6.4031419507400669</v>
      </c>
      <c r="R283">
        <f>TableOMP[[#This Row],[Avg]]+$U$2*TableOMP[[#This Row],[StdDev]]</f>
        <v>8.0033252492599321</v>
      </c>
      <c r="S28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 t="shared" si="4"/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>
        <f>TableOMP[[#This Row],[Avg]]-$U$2*TableOMP[[#This Row],[StdDev]]</f>
        <v>6.3753152760926453</v>
      </c>
      <c r="R284">
        <f>TableOMP[[#This Row],[Avg]]+$U$2*TableOMP[[#This Row],[StdDev]]</f>
        <v>7.4883445239073536</v>
      </c>
      <c r="S284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 t="shared" si="4"/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>
        <f>TableOMP[[#This Row],[Avg]]-$U$2*TableOMP[[#This Row],[StdDev]]</f>
        <v>6.0737941137225508</v>
      </c>
      <c r="R285">
        <f>TableOMP[[#This Row],[Avg]]+$U$2*TableOMP[[#This Row],[StdDev]]</f>
        <v>8.0194948862774513</v>
      </c>
      <c r="S285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 t="shared" si="4"/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>
        <f>TableOMP[[#This Row],[Avg]]-$U$2*TableOMP[[#This Row],[StdDev]]</f>
        <v>6.1278282592144917</v>
      </c>
      <c r="R286">
        <f>TableOMP[[#This Row],[Avg]]+$U$2*TableOMP[[#This Row],[StdDev]]</f>
        <v>6.9987141407855047</v>
      </c>
      <c r="S286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 t="shared" si="4"/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>
        <f>TableOMP[[#This Row],[Avg]]-$U$2*TableOMP[[#This Row],[StdDev]]</f>
        <v>5.6894412882307757</v>
      </c>
      <c r="R287">
        <f>TableOMP[[#This Row],[Avg]]+$U$2*TableOMP[[#This Row],[StdDev]]</f>
        <v>7.6377803117692222</v>
      </c>
      <c r="S287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 t="shared" si="4"/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>
        <f>TableOMP[[#This Row],[Avg]]-$U$2*TableOMP[[#This Row],[StdDev]]</f>
        <v>4.3691847227445617</v>
      </c>
      <c r="R288">
        <f>TableOMP[[#This Row],[Avg]]+$U$2*TableOMP[[#This Row],[StdDev]]</f>
        <v>9.4445982772554391</v>
      </c>
      <c r="S288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 t="shared" si="4"/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>
        <f>TableOMP[[#This Row],[Avg]]-$U$2*TableOMP[[#This Row],[StdDev]]</f>
        <v>5.5742955197713506</v>
      </c>
      <c r="R289">
        <f>TableOMP[[#This Row],[Avg]]+$U$2*TableOMP[[#This Row],[StdDev]]</f>
        <v>7.0714656802286502</v>
      </c>
      <c r="S289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 t="shared" si="4"/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>
        <f>TableOMP[[#This Row],[Avg]]-$U$2*TableOMP[[#This Row],[StdDev]]</f>
        <v>5.2578215669445605</v>
      </c>
      <c r="R290">
        <f>TableOMP[[#This Row],[Avg]]+$U$2*TableOMP[[#This Row],[StdDev]]</f>
        <v>7.1246406330554404</v>
      </c>
      <c r="S290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 t="shared" si="4"/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>
        <f>TableOMP[[#This Row],[Avg]]-$U$2*TableOMP[[#This Row],[StdDev]]</f>
        <v>1.8637395461310593</v>
      </c>
      <c r="R291">
        <f>TableOMP[[#This Row],[Avg]]+$U$2*TableOMP[[#This Row],[StdDev]]</f>
        <v>12.16138725386894</v>
      </c>
      <c r="S291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 t="shared" si="4"/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>
        <f>TableOMP[[#This Row],[Avg]]-$U$2*TableOMP[[#This Row],[StdDev]]</f>
        <v>5.3492953449309226</v>
      </c>
      <c r="R292">
        <f>TableOMP[[#This Row],[Avg]]+$U$2*TableOMP[[#This Row],[StdDev]]</f>
        <v>6.2787170550690767</v>
      </c>
      <c r="S292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 t="shared" si="4"/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>
        <f>TableOMP[[#This Row],[Avg]]-$U$2*TableOMP[[#This Row],[StdDev]]</f>
        <v>5.0796858352387559</v>
      </c>
      <c r="R293">
        <f>TableOMP[[#This Row],[Avg]]+$U$2*TableOMP[[#This Row],[StdDev]]</f>
        <v>6.6998674980945783</v>
      </c>
      <c r="S29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 t="shared" si="4"/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>
        <f>TableOMP[[#This Row],[Avg]]-$U$2*TableOMP[[#This Row],[StdDev]]</f>
        <v>1.3746860574984865</v>
      </c>
      <c r="R294">
        <f>TableOMP[[#This Row],[Avg]]+$U$2*TableOMP[[#This Row],[StdDev]]</f>
        <v>11.808659742501515</v>
      </c>
      <c r="S294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 t="shared" si="4"/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>
        <f>TableOMP[[#This Row],[Avg]]-$U$2*TableOMP[[#This Row],[StdDev]]</f>
        <v>5.0067396839671829</v>
      </c>
      <c r="R295">
        <f>TableOMP[[#This Row],[Avg]]+$U$2*TableOMP[[#This Row],[StdDev]]</f>
        <v>6.3148597160328173</v>
      </c>
      <c r="S295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 t="shared" si="4"/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>
        <f>TableOMP[[#This Row],[Avg]]-$U$2*TableOMP[[#This Row],[StdDev]]</f>
        <v>4.9087548486923325</v>
      </c>
      <c r="R296">
        <f>TableOMP[[#This Row],[Avg]]+$U$2*TableOMP[[#This Row],[StdDev]]</f>
        <v>6.209891951307668</v>
      </c>
      <c r="S296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 t="shared" si="4"/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>
        <f>TableOMP[[#This Row],[Avg]]-$U$2*TableOMP[[#This Row],[StdDev]]</f>
        <v>2.6037156477523609</v>
      </c>
      <c r="R297">
        <f>TableOMP[[#This Row],[Avg]]+$U$2*TableOMP[[#This Row],[StdDev]]</f>
        <v>10.367653952247638</v>
      </c>
      <c r="S297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 t="shared" si="4"/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>
        <f>TableOMP[[#This Row],[Avg]]-$U$2*TableOMP[[#This Row],[StdDev]]</f>
        <v>4.6955602511830641</v>
      </c>
      <c r="R298">
        <f>TableOMP[[#This Row],[Avg]]+$U$2*TableOMP[[#This Row],[StdDev]]</f>
        <v>5.9293693488169357</v>
      </c>
      <c r="S298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 t="shared" si="4"/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>
        <f>TableOMP[[#This Row],[Avg]]-$U$2*TableOMP[[#This Row],[StdDev]]</f>
        <v>4.5503083716143946</v>
      </c>
      <c r="R299">
        <f>TableOMP[[#This Row],[Avg]]+$U$2*TableOMP[[#This Row],[StdDev]]</f>
        <v>5.8498810283856058</v>
      </c>
      <c r="S299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 t="shared" si="4"/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>
        <f>TableOMP[[#This Row],[Avg]]-$U$2*TableOMP[[#This Row],[StdDev]]</f>
        <v>3.6004472350798151</v>
      </c>
      <c r="R300">
        <f>TableOMP[[#This Row],[Avg]]+$U$2*TableOMP[[#This Row],[StdDev]]</f>
        <v>7.2503535649201831</v>
      </c>
      <c r="S300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 t="shared" si="4"/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>
        <f>TableOMP[[#This Row],[Avg]]-$U$2*TableOMP[[#This Row],[StdDev]]</f>
        <v>4.6023834699046429</v>
      </c>
      <c r="R301">
        <f>TableOMP[[#This Row],[Avg]]+$U$2*TableOMP[[#This Row],[StdDev]]</f>
        <v>5.4916103300953569</v>
      </c>
      <c r="S301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 t="shared" si="4"/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>
        <f>TableOMP[[#This Row],[Avg]]-$U$2*TableOMP[[#This Row],[StdDev]]</f>
        <v>4.2529461602940977</v>
      </c>
      <c r="R302">
        <f>TableOMP[[#This Row],[Avg]]+$U$2*TableOMP[[#This Row],[StdDev]]</f>
        <v>6.1450160397059026</v>
      </c>
      <c r="S302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 t="shared" si="4"/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>
        <f>TableOMP[[#This Row],[Avg]]-$U$2*TableOMP[[#This Row],[StdDev]]</f>
        <v>4.2766100173202339</v>
      </c>
      <c r="R303">
        <f>TableOMP[[#This Row],[Avg]]+$U$2*TableOMP[[#This Row],[StdDev]]</f>
        <v>5.8347929826797671</v>
      </c>
      <c r="S30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 t="shared" si="4"/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>
        <f>TableOMP[[#This Row],[Avg]]-$U$2*TableOMP[[#This Row],[StdDev]]</f>
        <v>4.4046496227186021</v>
      </c>
      <c r="R304">
        <f>TableOMP[[#This Row],[Avg]]+$U$2*TableOMP[[#This Row],[StdDev]]</f>
        <v>5.3983331772813985</v>
      </c>
      <c r="S304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 t="shared" si="4"/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>
        <f>TableOMP[[#This Row],[Avg]]-$U$2*TableOMP[[#This Row],[StdDev]]</f>
        <v>4.1725269043650721</v>
      </c>
      <c r="R305">
        <f>TableOMP[[#This Row],[Avg]]+$U$2*TableOMP[[#This Row],[StdDev]]</f>
        <v>5.6009540956349282</v>
      </c>
      <c r="S305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 t="shared" si="4"/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>
        <f>TableOMP[[#This Row],[Avg]]-$U$2*TableOMP[[#This Row],[StdDev]]</f>
        <v>4.2650321174173751</v>
      </c>
      <c r="R306">
        <f>TableOMP[[#This Row],[Avg]]+$U$2*TableOMP[[#This Row],[StdDev]]</f>
        <v>5.3116438825826275</v>
      </c>
      <c r="S306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 t="shared" si="4"/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>
        <f>TableOMP[[#This Row],[Avg]]-$U$2*TableOMP[[#This Row],[StdDev]]</f>
        <v>4.2048685815142726</v>
      </c>
      <c r="R307">
        <f>TableOMP[[#This Row],[Avg]]+$U$2*TableOMP[[#This Row],[StdDev]]</f>
        <v>5.423068218485728</v>
      </c>
      <c r="S307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 t="shared" si="4"/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>
        <f>TableOMP[[#This Row],[Avg]]-$U$2*TableOMP[[#This Row],[StdDev]]</f>
        <v>-0.98975982599369416</v>
      </c>
      <c r="R308">
        <f>TableOMP[[#This Row],[Avg]]+$U$2*TableOMP[[#This Row],[StdDev]]</f>
        <v>12.885383025993695</v>
      </c>
      <c r="S308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 t="shared" si="4"/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>
        <f>TableOMP[[#This Row],[Avg]]-$U$2*TableOMP[[#This Row],[StdDev]]</f>
        <v>2.6691840273665464</v>
      </c>
      <c r="R309">
        <f>TableOMP[[#This Row],[Avg]]+$U$2*TableOMP[[#This Row],[StdDev]]</f>
        <v>7.2433899726334534</v>
      </c>
      <c r="S309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 t="shared" si="4"/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>
        <f>TableOMP[[#This Row],[Avg]]-$U$2*TableOMP[[#This Row],[StdDev]]</f>
        <v>4.4416518968880485</v>
      </c>
      <c r="R310">
        <f>TableOMP[[#This Row],[Avg]]+$U$2*TableOMP[[#This Row],[StdDev]]</f>
        <v>4.6178953031119523</v>
      </c>
      <c r="S310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 t="shared" si="4"/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>
        <f>TableOMP[[#This Row],[Avg]]-$U$2*TableOMP[[#This Row],[StdDev]]</f>
        <v>3.9946831821115136</v>
      </c>
      <c r="R311">
        <f>TableOMP[[#This Row],[Avg]]+$U$2*TableOMP[[#This Row],[StdDev]]</f>
        <v>5.5483244178884856</v>
      </c>
      <c r="S311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 t="shared" si="4"/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>
        <f>TableOMP[[#This Row],[Avg]]-$U$2*TableOMP[[#This Row],[StdDev]]</f>
        <v>2.5187130253149248</v>
      </c>
      <c r="R312">
        <f>TableOMP[[#This Row],[Avg]]+$U$2*TableOMP[[#This Row],[StdDev]]</f>
        <v>7.4439847746850756</v>
      </c>
      <c r="S312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 t="shared" si="4"/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>
        <f>TableOMP[[#This Row],[Avg]]-$U$2*TableOMP[[#This Row],[StdDev]]</f>
        <v>3.8584940998425306</v>
      </c>
      <c r="R313">
        <f>TableOMP[[#This Row],[Avg]]+$U$2*TableOMP[[#This Row],[StdDev]]</f>
        <v>5.3339371001574669</v>
      </c>
      <c r="S31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 t="shared" si="4"/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>
        <f>TableOMP[[#This Row],[Avg]]-$U$2*TableOMP[[#This Row],[StdDev]]</f>
        <v>3.9752701498858887</v>
      </c>
      <c r="R314">
        <f>TableOMP[[#This Row],[Avg]]+$U$2*TableOMP[[#This Row],[StdDev]]</f>
        <v>5.076070450114111</v>
      </c>
      <c r="S314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 t="shared" si="4"/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 t="shared" si="4"/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 t="shared" si="4"/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 t="shared" si="4"/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 t="shared" si="4"/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 t="shared" si="4"/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 t="shared" si="4"/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 t="shared" ref="K322:K385" si="5"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 t="shared" si="5"/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 t="shared" si="5"/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 t="shared" si="5"/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 t="shared" si="5"/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 t="shared" si="5"/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 t="shared" si="5"/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 t="shared" si="5"/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 t="shared" si="5"/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 t="shared" si="5"/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 t="shared" si="5"/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 t="shared" si="5"/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 t="shared" si="5"/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 t="shared" si="5"/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 t="shared" si="5"/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 t="shared" si="5"/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 t="shared" si="5"/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 t="shared" si="5"/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 t="shared" si="5"/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 t="shared" si="5"/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 t="shared" si="5"/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 t="shared" si="5"/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 t="shared" si="5"/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 t="shared" si="5"/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 t="shared" si="5"/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 t="shared" si="5"/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 t="shared" si="5"/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 t="shared" si="5"/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 t="shared" si="5"/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 t="shared" si="5"/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 t="shared" si="5"/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 t="shared" si="5"/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 t="shared" si="5"/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 t="shared" si="5"/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 t="shared" si="5"/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 t="shared" si="5"/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 t="shared" si="5"/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 t="shared" si="5"/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 t="shared" si="5"/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 t="shared" si="5"/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 t="shared" si="5"/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 t="shared" si="5"/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 t="shared" si="5"/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 t="shared" si="5"/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 t="shared" si="5"/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 t="shared" si="5"/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 t="shared" si="5"/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 t="shared" si="5"/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 t="shared" si="5"/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 t="shared" si="5"/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 t="shared" si="5"/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 t="shared" si="5"/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 t="shared" si="5"/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 t="shared" si="5"/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 t="shared" si="5"/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 t="shared" si="5"/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 t="shared" si="5"/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 t="shared" si="5"/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 t="shared" si="5"/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 t="shared" si="5"/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 t="shared" si="5"/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 t="shared" si="5"/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 t="shared" si="5"/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 t="shared" si="5"/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 t="shared" ref="K386:K449" si="6"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t="e">
        <f>TableOMP[[#This Row],[Avg]]-$U$2*TableOMP[[#This Row],[StdDev]]</f>
        <v>#N/A</v>
      </c>
      <c r="R386" t="e">
        <f>TableOMP[[#This Row],[Avg]]+$U$2*TableOMP[[#This Row],[StdDev]]</f>
        <v>#N/A</v>
      </c>
      <c r="S386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 t="shared" si="6"/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t="e">
        <f>TableOMP[[#This Row],[Avg]]-$U$2*TableOMP[[#This Row],[StdDev]]</f>
        <v>#N/A</v>
      </c>
      <c r="R387" t="e">
        <f>TableOMP[[#This Row],[Avg]]+$U$2*TableOMP[[#This Row],[StdDev]]</f>
        <v>#N/A</v>
      </c>
      <c r="S387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 t="shared" si="6"/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t="e">
        <f>TableOMP[[#This Row],[Avg]]-$U$2*TableOMP[[#This Row],[StdDev]]</f>
        <v>#N/A</v>
      </c>
      <c r="R388" t="e">
        <f>TableOMP[[#This Row],[Avg]]+$U$2*TableOMP[[#This Row],[StdDev]]</f>
        <v>#N/A</v>
      </c>
      <c r="S388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 t="shared" si="6"/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t="e">
        <f>TableOMP[[#This Row],[Avg]]-$U$2*TableOMP[[#This Row],[StdDev]]</f>
        <v>#N/A</v>
      </c>
      <c r="R389" t="e">
        <f>TableOMP[[#This Row],[Avg]]+$U$2*TableOMP[[#This Row],[StdDev]]</f>
        <v>#N/A</v>
      </c>
      <c r="S389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 t="shared" si="6"/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t="e">
        <f>TableOMP[[#This Row],[Avg]]-$U$2*TableOMP[[#This Row],[StdDev]]</f>
        <v>#N/A</v>
      </c>
      <c r="R390" t="e">
        <f>TableOMP[[#This Row],[Avg]]+$U$2*TableOMP[[#This Row],[StdDev]]</f>
        <v>#N/A</v>
      </c>
      <c r="S390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 t="shared" si="6"/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t="e">
        <f>TableOMP[[#This Row],[Avg]]-$U$2*TableOMP[[#This Row],[StdDev]]</f>
        <v>#N/A</v>
      </c>
      <c r="R391" t="e">
        <f>TableOMP[[#This Row],[Avg]]+$U$2*TableOMP[[#This Row],[StdDev]]</f>
        <v>#N/A</v>
      </c>
      <c r="S391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 t="shared" si="6"/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t="e">
        <f>TableOMP[[#This Row],[Avg]]-$U$2*TableOMP[[#This Row],[StdDev]]</f>
        <v>#N/A</v>
      </c>
      <c r="R392" t="e">
        <f>TableOMP[[#This Row],[Avg]]+$U$2*TableOMP[[#This Row],[StdDev]]</f>
        <v>#N/A</v>
      </c>
      <c r="S392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 t="shared" si="6"/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t="e">
        <f>TableOMP[[#This Row],[Avg]]-$U$2*TableOMP[[#This Row],[StdDev]]</f>
        <v>#N/A</v>
      </c>
      <c r="R393" t="e">
        <f>TableOMP[[#This Row],[Avg]]+$U$2*TableOMP[[#This Row],[StdDev]]</f>
        <v>#N/A</v>
      </c>
      <c r="S39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 t="shared" si="6"/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t="e">
        <f>TableOMP[[#This Row],[Avg]]-$U$2*TableOMP[[#This Row],[StdDev]]</f>
        <v>#N/A</v>
      </c>
      <c r="R394" t="e">
        <f>TableOMP[[#This Row],[Avg]]+$U$2*TableOMP[[#This Row],[StdDev]]</f>
        <v>#N/A</v>
      </c>
      <c r="S394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 t="shared" si="6"/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t="e">
        <f>TableOMP[[#This Row],[Avg]]-$U$2*TableOMP[[#This Row],[StdDev]]</f>
        <v>#N/A</v>
      </c>
      <c r="R395" t="e">
        <f>TableOMP[[#This Row],[Avg]]+$U$2*TableOMP[[#This Row],[StdDev]]</f>
        <v>#N/A</v>
      </c>
      <c r="S395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 t="shared" si="6"/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t="e">
        <f>TableOMP[[#This Row],[Avg]]-$U$2*TableOMP[[#This Row],[StdDev]]</f>
        <v>#N/A</v>
      </c>
      <c r="R396" t="e">
        <f>TableOMP[[#This Row],[Avg]]+$U$2*TableOMP[[#This Row],[StdDev]]</f>
        <v>#N/A</v>
      </c>
      <c r="S396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 t="shared" si="6"/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t="e">
        <f>TableOMP[[#This Row],[Avg]]-$U$2*TableOMP[[#This Row],[StdDev]]</f>
        <v>#N/A</v>
      </c>
      <c r="R397" t="e">
        <f>TableOMP[[#This Row],[Avg]]+$U$2*TableOMP[[#This Row],[StdDev]]</f>
        <v>#N/A</v>
      </c>
      <c r="S397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 t="shared" si="6"/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t="e">
        <f>TableOMP[[#This Row],[Avg]]-$U$2*TableOMP[[#This Row],[StdDev]]</f>
        <v>#N/A</v>
      </c>
      <c r="R398" t="e">
        <f>TableOMP[[#This Row],[Avg]]+$U$2*TableOMP[[#This Row],[StdDev]]</f>
        <v>#N/A</v>
      </c>
      <c r="S398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 t="shared" si="6"/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t="e">
        <f>TableOMP[[#This Row],[Avg]]-$U$2*TableOMP[[#This Row],[StdDev]]</f>
        <v>#N/A</v>
      </c>
      <c r="R399" t="e">
        <f>TableOMP[[#This Row],[Avg]]+$U$2*TableOMP[[#This Row],[StdDev]]</f>
        <v>#N/A</v>
      </c>
      <c r="S399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 t="shared" si="6"/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t="e">
        <f>TableOMP[[#This Row],[Avg]]-$U$2*TableOMP[[#This Row],[StdDev]]</f>
        <v>#N/A</v>
      </c>
      <c r="R400" t="e">
        <f>TableOMP[[#This Row],[Avg]]+$U$2*TableOMP[[#This Row],[StdDev]]</f>
        <v>#N/A</v>
      </c>
      <c r="S400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 t="shared" si="6"/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t="e">
        <f>TableOMP[[#This Row],[Avg]]-$U$2*TableOMP[[#This Row],[StdDev]]</f>
        <v>#N/A</v>
      </c>
      <c r="R401" t="e">
        <f>TableOMP[[#This Row],[Avg]]+$U$2*TableOMP[[#This Row],[StdDev]]</f>
        <v>#N/A</v>
      </c>
      <c r="S401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 t="shared" si="6"/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t="e">
        <f>TableOMP[[#This Row],[Avg]]-$U$2*TableOMP[[#This Row],[StdDev]]</f>
        <v>#N/A</v>
      </c>
      <c r="R402" t="e">
        <f>TableOMP[[#This Row],[Avg]]+$U$2*TableOMP[[#This Row],[StdDev]]</f>
        <v>#N/A</v>
      </c>
      <c r="S402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 t="shared" si="6"/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t="e">
        <f>TableOMP[[#This Row],[Avg]]-$U$2*TableOMP[[#This Row],[StdDev]]</f>
        <v>#N/A</v>
      </c>
      <c r="R403" t="e">
        <f>TableOMP[[#This Row],[Avg]]+$U$2*TableOMP[[#This Row],[StdDev]]</f>
        <v>#N/A</v>
      </c>
      <c r="S40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 t="shared" si="6"/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t="e">
        <f>TableOMP[[#This Row],[Avg]]-$U$2*TableOMP[[#This Row],[StdDev]]</f>
        <v>#N/A</v>
      </c>
      <c r="R404" t="e">
        <f>TableOMP[[#This Row],[Avg]]+$U$2*TableOMP[[#This Row],[StdDev]]</f>
        <v>#N/A</v>
      </c>
      <c r="S404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 t="shared" si="6"/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t="e">
        <f>TableOMP[[#This Row],[Avg]]-$U$2*TableOMP[[#This Row],[StdDev]]</f>
        <v>#N/A</v>
      </c>
      <c r="R405" t="e">
        <f>TableOMP[[#This Row],[Avg]]+$U$2*TableOMP[[#This Row],[StdDev]]</f>
        <v>#N/A</v>
      </c>
      <c r="S405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 t="shared" si="6"/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t="e">
        <f>TableOMP[[#This Row],[Avg]]-$U$2*TableOMP[[#This Row],[StdDev]]</f>
        <v>#N/A</v>
      </c>
      <c r="R406" t="e">
        <f>TableOMP[[#This Row],[Avg]]+$U$2*TableOMP[[#This Row],[StdDev]]</f>
        <v>#N/A</v>
      </c>
      <c r="S406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 t="shared" si="6"/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t="e">
        <f>TableOMP[[#This Row],[Avg]]-$U$2*TableOMP[[#This Row],[StdDev]]</f>
        <v>#N/A</v>
      </c>
      <c r="R407" t="e">
        <f>TableOMP[[#This Row],[Avg]]+$U$2*TableOMP[[#This Row],[StdDev]]</f>
        <v>#N/A</v>
      </c>
      <c r="S407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 t="shared" si="6"/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t="e">
        <f>TableOMP[[#This Row],[Avg]]-$U$2*TableOMP[[#This Row],[StdDev]]</f>
        <v>#N/A</v>
      </c>
      <c r="R408" t="e">
        <f>TableOMP[[#This Row],[Avg]]+$U$2*TableOMP[[#This Row],[StdDev]]</f>
        <v>#N/A</v>
      </c>
      <c r="S408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 t="shared" si="6"/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t="e">
        <f>TableOMP[[#This Row],[Avg]]-$U$2*TableOMP[[#This Row],[StdDev]]</f>
        <v>#N/A</v>
      </c>
      <c r="R409" t="e">
        <f>TableOMP[[#This Row],[Avg]]+$U$2*TableOMP[[#This Row],[StdDev]]</f>
        <v>#N/A</v>
      </c>
      <c r="S409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 t="shared" si="6"/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t="e">
        <f>TableOMP[[#This Row],[Avg]]-$U$2*TableOMP[[#This Row],[StdDev]]</f>
        <v>#N/A</v>
      </c>
      <c r="R410" t="e">
        <f>TableOMP[[#This Row],[Avg]]+$U$2*TableOMP[[#This Row],[StdDev]]</f>
        <v>#N/A</v>
      </c>
      <c r="S410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 t="shared" si="6"/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t="e">
        <f>TableOMP[[#This Row],[Avg]]-$U$2*TableOMP[[#This Row],[StdDev]]</f>
        <v>#N/A</v>
      </c>
      <c r="R411" t="e">
        <f>TableOMP[[#This Row],[Avg]]+$U$2*TableOMP[[#This Row],[StdDev]]</f>
        <v>#N/A</v>
      </c>
      <c r="S411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 t="shared" si="6"/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t="e">
        <f>TableOMP[[#This Row],[Avg]]-$U$2*TableOMP[[#This Row],[StdDev]]</f>
        <v>#N/A</v>
      </c>
      <c r="R412" t="e">
        <f>TableOMP[[#This Row],[Avg]]+$U$2*TableOMP[[#This Row],[StdDev]]</f>
        <v>#N/A</v>
      </c>
      <c r="S412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 t="shared" si="6"/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t="e">
        <f>TableOMP[[#This Row],[Avg]]-$U$2*TableOMP[[#This Row],[StdDev]]</f>
        <v>#N/A</v>
      </c>
      <c r="R413" t="e">
        <f>TableOMP[[#This Row],[Avg]]+$U$2*TableOMP[[#This Row],[StdDev]]</f>
        <v>#N/A</v>
      </c>
      <c r="S41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 t="shared" si="6"/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t="e">
        <f>TableOMP[[#This Row],[Avg]]-$U$2*TableOMP[[#This Row],[StdDev]]</f>
        <v>#N/A</v>
      </c>
      <c r="R414" t="e">
        <f>TableOMP[[#This Row],[Avg]]+$U$2*TableOMP[[#This Row],[StdDev]]</f>
        <v>#N/A</v>
      </c>
      <c r="S414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 t="shared" si="6"/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t="e">
        <f>TableOMP[[#This Row],[Avg]]-$U$2*TableOMP[[#This Row],[StdDev]]</f>
        <v>#N/A</v>
      </c>
      <c r="R415" t="e">
        <f>TableOMP[[#This Row],[Avg]]+$U$2*TableOMP[[#This Row],[StdDev]]</f>
        <v>#N/A</v>
      </c>
      <c r="S415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 t="shared" si="6"/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t="e">
        <f>TableOMP[[#This Row],[Avg]]-$U$2*TableOMP[[#This Row],[StdDev]]</f>
        <v>#N/A</v>
      </c>
      <c r="R416" t="e">
        <f>TableOMP[[#This Row],[Avg]]+$U$2*TableOMP[[#This Row],[StdDev]]</f>
        <v>#N/A</v>
      </c>
      <c r="S416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 t="shared" si="6"/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t="e">
        <f>TableOMP[[#This Row],[Avg]]-$U$2*TableOMP[[#This Row],[StdDev]]</f>
        <v>#N/A</v>
      </c>
      <c r="R417" t="e">
        <f>TableOMP[[#This Row],[Avg]]+$U$2*TableOMP[[#This Row],[StdDev]]</f>
        <v>#N/A</v>
      </c>
      <c r="S417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 t="shared" si="6"/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t="e">
        <f>TableOMP[[#This Row],[Avg]]-$U$2*TableOMP[[#This Row],[StdDev]]</f>
        <v>#N/A</v>
      </c>
      <c r="R418" t="e">
        <f>TableOMP[[#This Row],[Avg]]+$U$2*TableOMP[[#This Row],[StdDev]]</f>
        <v>#N/A</v>
      </c>
      <c r="S418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 t="shared" si="6"/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t="e">
        <f>TableOMP[[#This Row],[Avg]]-$U$2*TableOMP[[#This Row],[StdDev]]</f>
        <v>#N/A</v>
      </c>
      <c r="R419" t="e">
        <f>TableOMP[[#This Row],[Avg]]+$U$2*TableOMP[[#This Row],[StdDev]]</f>
        <v>#N/A</v>
      </c>
      <c r="S419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 t="shared" si="6"/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t="e">
        <f>TableOMP[[#This Row],[Avg]]-$U$2*TableOMP[[#This Row],[StdDev]]</f>
        <v>#N/A</v>
      </c>
      <c r="R420" t="e">
        <f>TableOMP[[#This Row],[Avg]]+$U$2*TableOMP[[#This Row],[StdDev]]</f>
        <v>#N/A</v>
      </c>
      <c r="S420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 t="shared" si="6"/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t="e">
        <f>TableOMP[[#This Row],[Avg]]-$U$2*TableOMP[[#This Row],[StdDev]]</f>
        <v>#N/A</v>
      </c>
      <c r="R421" t="e">
        <f>TableOMP[[#This Row],[Avg]]+$U$2*TableOMP[[#This Row],[StdDev]]</f>
        <v>#N/A</v>
      </c>
      <c r="S421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 t="shared" si="6"/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t="e">
        <f>TableOMP[[#This Row],[Avg]]-$U$2*TableOMP[[#This Row],[StdDev]]</f>
        <v>#N/A</v>
      </c>
      <c r="R422" t="e">
        <f>TableOMP[[#This Row],[Avg]]+$U$2*TableOMP[[#This Row],[StdDev]]</f>
        <v>#N/A</v>
      </c>
      <c r="S422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 t="shared" si="6"/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t="e">
        <f>TableOMP[[#This Row],[Avg]]-$U$2*TableOMP[[#This Row],[StdDev]]</f>
        <v>#N/A</v>
      </c>
      <c r="R423" t="e">
        <f>TableOMP[[#This Row],[Avg]]+$U$2*TableOMP[[#This Row],[StdDev]]</f>
        <v>#N/A</v>
      </c>
      <c r="S42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 t="shared" si="6"/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t="e">
        <f>TableOMP[[#This Row],[Avg]]-$U$2*TableOMP[[#This Row],[StdDev]]</f>
        <v>#N/A</v>
      </c>
      <c r="R424" t="e">
        <f>TableOMP[[#This Row],[Avg]]+$U$2*TableOMP[[#This Row],[StdDev]]</f>
        <v>#N/A</v>
      </c>
      <c r="S424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 t="shared" si="6"/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t="e">
        <f>TableOMP[[#This Row],[Avg]]-$U$2*TableOMP[[#This Row],[StdDev]]</f>
        <v>#N/A</v>
      </c>
      <c r="R425" t="e">
        <f>TableOMP[[#This Row],[Avg]]+$U$2*TableOMP[[#This Row],[StdDev]]</f>
        <v>#N/A</v>
      </c>
      <c r="S425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 t="shared" si="6"/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t="e">
        <f>TableOMP[[#This Row],[Avg]]-$U$2*TableOMP[[#This Row],[StdDev]]</f>
        <v>#N/A</v>
      </c>
      <c r="R426" t="e">
        <f>TableOMP[[#This Row],[Avg]]+$U$2*TableOMP[[#This Row],[StdDev]]</f>
        <v>#N/A</v>
      </c>
      <c r="S426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 t="shared" si="6"/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t="e">
        <f>TableOMP[[#This Row],[Avg]]-$U$2*TableOMP[[#This Row],[StdDev]]</f>
        <v>#N/A</v>
      </c>
      <c r="R427" t="e">
        <f>TableOMP[[#This Row],[Avg]]+$U$2*TableOMP[[#This Row],[StdDev]]</f>
        <v>#N/A</v>
      </c>
      <c r="S427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 t="shared" si="6"/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t="e">
        <f>TableOMP[[#This Row],[Avg]]-$U$2*TableOMP[[#This Row],[StdDev]]</f>
        <v>#N/A</v>
      </c>
      <c r="R428" t="e">
        <f>TableOMP[[#This Row],[Avg]]+$U$2*TableOMP[[#This Row],[StdDev]]</f>
        <v>#N/A</v>
      </c>
      <c r="S428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 t="shared" si="6"/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t="e">
        <f>TableOMP[[#This Row],[Avg]]-$U$2*TableOMP[[#This Row],[StdDev]]</f>
        <v>#N/A</v>
      </c>
      <c r="R429" t="e">
        <f>TableOMP[[#This Row],[Avg]]+$U$2*TableOMP[[#This Row],[StdDev]]</f>
        <v>#N/A</v>
      </c>
      <c r="S429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 t="shared" si="6"/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t="e">
        <f>TableOMP[[#This Row],[Avg]]-$U$2*TableOMP[[#This Row],[StdDev]]</f>
        <v>#N/A</v>
      </c>
      <c r="R430" t="e">
        <f>TableOMP[[#This Row],[Avg]]+$U$2*TableOMP[[#This Row],[StdDev]]</f>
        <v>#N/A</v>
      </c>
      <c r="S430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 t="shared" si="6"/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t="e">
        <f>TableOMP[[#This Row],[Avg]]-$U$2*TableOMP[[#This Row],[StdDev]]</f>
        <v>#N/A</v>
      </c>
      <c r="R431" t="e">
        <f>TableOMP[[#This Row],[Avg]]+$U$2*TableOMP[[#This Row],[StdDev]]</f>
        <v>#N/A</v>
      </c>
      <c r="S431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 t="shared" si="6"/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t="e">
        <f>TableOMP[[#This Row],[Avg]]-$U$2*TableOMP[[#This Row],[StdDev]]</f>
        <v>#N/A</v>
      </c>
      <c r="R432" t="e">
        <f>TableOMP[[#This Row],[Avg]]+$U$2*TableOMP[[#This Row],[StdDev]]</f>
        <v>#N/A</v>
      </c>
      <c r="S432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 t="shared" si="6"/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t="e">
        <f>TableOMP[[#This Row],[Avg]]-$U$2*TableOMP[[#This Row],[StdDev]]</f>
        <v>#N/A</v>
      </c>
      <c r="R433" t="e">
        <f>TableOMP[[#This Row],[Avg]]+$U$2*TableOMP[[#This Row],[StdDev]]</f>
        <v>#N/A</v>
      </c>
      <c r="S43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 t="shared" si="6"/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t="e">
        <f>TableOMP[[#This Row],[Avg]]-$U$2*TableOMP[[#This Row],[StdDev]]</f>
        <v>#N/A</v>
      </c>
      <c r="R434" t="e">
        <f>TableOMP[[#This Row],[Avg]]+$U$2*TableOMP[[#This Row],[StdDev]]</f>
        <v>#N/A</v>
      </c>
      <c r="S434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 t="shared" si="6"/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t="e">
        <f>TableOMP[[#This Row],[Avg]]-$U$2*TableOMP[[#This Row],[StdDev]]</f>
        <v>#N/A</v>
      </c>
      <c r="R435" t="e">
        <f>TableOMP[[#This Row],[Avg]]+$U$2*TableOMP[[#This Row],[StdDev]]</f>
        <v>#N/A</v>
      </c>
      <c r="S435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 t="shared" si="6"/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t="e">
        <f>TableOMP[[#This Row],[Avg]]-$U$2*TableOMP[[#This Row],[StdDev]]</f>
        <v>#N/A</v>
      </c>
      <c r="R436" t="e">
        <f>TableOMP[[#This Row],[Avg]]+$U$2*TableOMP[[#This Row],[StdDev]]</f>
        <v>#N/A</v>
      </c>
      <c r="S436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 t="shared" si="6"/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t="e">
        <f>TableOMP[[#This Row],[Avg]]-$U$2*TableOMP[[#This Row],[StdDev]]</f>
        <v>#N/A</v>
      </c>
      <c r="R437" t="e">
        <f>TableOMP[[#This Row],[Avg]]+$U$2*TableOMP[[#This Row],[StdDev]]</f>
        <v>#N/A</v>
      </c>
      <c r="S437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 t="shared" si="6"/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t="e">
        <f>TableOMP[[#This Row],[Avg]]-$U$2*TableOMP[[#This Row],[StdDev]]</f>
        <v>#N/A</v>
      </c>
      <c r="R438" t="e">
        <f>TableOMP[[#This Row],[Avg]]+$U$2*TableOMP[[#This Row],[StdDev]]</f>
        <v>#N/A</v>
      </c>
      <c r="S438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 t="shared" si="6"/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t="e">
        <f>TableOMP[[#This Row],[Avg]]-$U$2*TableOMP[[#This Row],[StdDev]]</f>
        <v>#N/A</v>
      </c>
      <c r="R439" t="e">
        <f>TableOMP[[#This Row],[Avg]]+$U$2*TableOMP[[#This Row],[StdDev]]</f>
        <v>#N/A</v>
      </c>
      <c r="S439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 t="shared" si="6"/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t="e">
        <f>TableOMP[[#This Row],[Avg]]-$U$2*TableOMP[[#This Row],[StdDev]]</f>
        <v>#N/A</v>
      </c>
      <c r="R440" t="e">
        <f>TableOMP[[#This Row],[Avg]]+$U$2*TableOMP[[#This Row],[StdDev]]</f>
        <v>#N/A</v>
      </c>
      <c r="S440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 t="shared" si="6"/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t="e">
        <f>TableOMP[[#This Row],[Avg]]-$U$2*TableOMP[[#This Row],[StdDev]]</f>
        <v>#N/A</v>
      </c>
      <c r="R441" t="e">
        <f>TableOMP[[#This Row],[Avg]]+$U$2*TableOMP[[#This Row],[StdDev]]</f>
        <v>#N/A</v>
      </c>
      <c r="S441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 t="shared" si="6"/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t="e">
        <f>TableOMP[[#This Row],[Avg]]-$U$2*TableOMP[[#This Row],[StdDev]]</f>
        <v>#N/A</v>
      </c>
      <c r="R442" t="e">
        <f>TableOMP[[#This Row],[Avg]]+$U$2*TableOMP[[#This Row],[StdDev]]</f>
        <v>#N/A</v>
      </c>
      <c r="S442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 t="shared" si="6"/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>
        <f>TableOMP[[#This Row],[Avg]]-$U$2*TableOMP[[#This Row],[StdDev]]</f>
        <v>184.95086162440029</v>
      </c>
      <c r="R443">
        <f>TableOMP[[#This Row],[Avg]]+$U$2*TableOMP[[#This Row],[StdDev]]</f>
        <v>189.08237417559971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 t="shared" si="6"/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>
        <f>TableOMP[[#This Row],[Avg]]-$U$2*TableOMP[[#This Row],[StdDev]]</f>
        <v>93.738677102903537</v>
      </c>
      <c r="R444">
        <f>TableOMP[[#This Row],[Avg]]+$U$2*TableOMP[[#This Row],[StdDev]]</f>
        <v>98.375079097096446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 t="shared" si="6"/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>
        <f>TableOMP[[#This Row],[Avg]]-$U$2*TableOMP[[#This Row],[StdDev]]</f>
        <v>62.634468000635309</v>
      </c>
      <c r="R445">
        <f>TableOMP[[#This Row],[Avg]]+$U$2*TableOMP[[#This Row],[StdDev]]</f>
        <v>67.39890444380913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 t="shared" si="6"/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>
        <f>TableOMP[[#This Row],[Avg]]-$U$2*TableOMP[[#This Row],[StdDev]]</f>
        <v>46.677891766250582</v>
      </c>
      <c r="R446">
        <f>TableOMP[[#This Row],[Avg]]+$U$2*TableOMP[[#This Row],[StdDev]]</f>
        <v>52.00909803374941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 t="shared" si="6"/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>
        <f>TableOMP[[#This Row],[Avg]]-$U$2*TableOMP[[#This Row],[StdDev]]</f>
        <v>37.748122210214582</v>
      </c>
      <c r="R447">
        <f>TableOMP[[#This Row],[Avg]]+$U$2*TableOMP[[#This Row],[StdDev]]</f>
        <v>41.436526989785413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 t="shared" si="6"/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>
        <f>TableOMP[[#This Row],[Avg]]-$U$2*TableOMP[[#This Row],[StdDev]]</f>
        <v>27.741019028728598</v>
      </c>
      <c r="R448">
        <f>TableOMP[[#This Row],[Avg]]+$U$2*TableOMP[[#This Row],[StdDev]]</f>
        <v>29.523794771271401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 t="shared" si="6"/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>
        <f>TableOMP[[#This Row],[Avg]]-$U$2*TableOMP[[#This Row],[StdDev]]</f>
        <v>22.73601736666636</v>
      </c>
      <c r="R449">
        <f>TableOMP[[#This Row],[Avg]]+$U$2*TableOMP[[#This Row],[StdDev]]</f>
        <v>29.022116033333639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 t="shared" ref="K450:K513" si="7"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>
        <f>TableOMP[[#This Row],[Avg]]-$U$2*TableOMP[[#This Row],[StdDev]]</f>
        <v>21.898054303763377</v>
      </c>
      <c r="R450">
        <f>TableOMP[[#This Row],[Avg]]+$U$2*TableOMP[[#This Row],[StdDev]]</f>
        <v>23.26578125179218</v>
      </c>
      <c r="S450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 t="shared" si="7"/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>
        <f>TableOMP[[#This Row],[Avg]]-$U$2*TableOMP[[#This Row],[StdDev]]</f>
        <v>19.516161106209108</v>
      </c>
      <c r="R451">
        <f>TableOMP[[#This Row],[Avg]]+$U$2*TableOMP[[#This Row],[StdDev]]</f>
        <v>21.2680244937909</v>
      </c>
      <c r="S451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 t="shared" si="7"/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>
        <f>TableOMP[[#This Row],[Avg]]-$U$2*TableOMP[[#This Row],[StdDev]]</f>
        <v>17.946841491244165</v>
      </c>
      <c r="R452">
        <f>TableOMP[[#This Row],[Avg]]+$U$2*TableOMP[[#This Row],[StdDev]]</f>
        <v>19.628158308755836</v>
      </c>
      <c r="S452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 t="shared" si="7"/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>
        <f>TableOMP[[#This Row],[Avg]]-$U$2*TableOMP[[#This Row],[StdDev]]</f>
        <v>14.885510228682564</v>
      </c>
      <c r="R453">
        <f>TableOMP[[#This Row],[Avg]]+$U$2*TableOMP[[#This Row],[StdDev]]</f>
        <v>20.211146171317434</v>
      </c>
      <c r="S45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 t="shared" si="7"/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>
        <f>TableOMP[[#This Row],[Avg]]-$U$2*TableOMP[[#This Row],[StdDev]]</f>
        <v>15.279714633156697</v>
      </c>
      <c r="R454">
        <f>TableOMP[[#This Row],[Avg]]+$U$2*TableOMP[[#This Row],[StdDev]]</f>
        <v>16.510216566843305</v>
      </c>
      <c r="S454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 t="shared" si="7"/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>
        <f>TableOMP[[#This Row],[Avg]]-$U$2*TableOMP[[#This Row],[StdDev]]</f>
        <v>14.304077306150663</v>
      </c>
      <c r="R455">
        <f>TableOMP[[#This Row],[Avg]]+$U$2*TableOMP[[#This Row],[StdDev]]</f>
        <v>15.256140493849333</v>
      </c>
      <c r="S455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 t="shared" si="7"/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>
        <f>TableOMP[[#This Row],[Avg]]-$U$2*TableOMP[[#This Row],[StdDev]]</f>
        <v>13.262548119831045</v>
      </c>
      <c r="R456">
        <f>TableOMP[[#This Row],[Avg]]+$U$2*TableOMP[[#This Row],[StdDev]]</f>
        <v>14.648779080168953</v>
      </c>
      <c r="S456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 t="shared" si="7"/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>
        <f>TableOMP[[#This Row],[Avg]]-$U$2*TableOMP[[#This Row],[StdDev]]</f>
        <v>12.361099467976926</v>
      </c>
      <c r="R457">
        <f>TableOMP[[#This Row],[Avg]]+$U$2*TableOMP[[#This Row],[StdDev]]</f>
        <v>13.983409532023073</v>
      </c>
      <c r="S457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 t="shared" si="7"/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>
        <f>TableOMP[[#This Row],[Avg]]-$U$2*TableOMP[[#This Row],[StdDev]]</f>
        <v>12.191912761721026</v>
      </c>
      <c r="R458">
        <f>TableOMP[[#This Row],[Avg]]+$U$2*TableOMP[[#This Row],[StdDev]]</f>
        <v>12.431416638278973</v>
      </c>
      <c r="S458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 t="shared" si="7"/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>
        <f>TableOMP[[#This Row],[Avg]]-$U$2*TableOMP[[#This Row],[StdDev]]</f>
        <v>10.4465080407637</v>
      </c>
      <c r="R459">
        <f>TableOMP[[#This Row],[Avg]]+$U$2*TableOMP[[#This Row],[StdDev]]</f>
        <v>13.626861359236301</v>
      </c>
      <c r="S459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 t="shared" si="7"/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>
        <f>TableOMP[[#This Row],[Avg]]-$U$2*TableOMP[[#This Row],[StdDev]]</f>
        <v>8.6851421251300422</v>
      </c>
      <c r="R460">
        <f>TableOMP[[#This Row],[Avg]]+$U$2*TableOMP[[#This Row],[StdDev]]</f>
        <v>15.182837074869958</v>
      </c>
      <c r="S460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 t="shared" si="7"/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>
        <f>TableOMP[[#This Row],[Avg]]-$U$2*TableOMP[[#This Row],[StdDev]]</f>
        <v>10.561764726285533</v>
      </c>
      <c r="R461">
        <f>TableOMP[[#This Row],[Avg]]+$U$2*TableOMP[[#This Row],[StdDev]]</f>
        <v>10.797791273714468</v>
      </c>
      <c r="S461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 t="shared" si="7"/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>
        <f>TableOMP[[#This Row],[Avg]]-$U$2*TableOMP[[#This Row],[StdDev]]</f>
        <v>9.8173191445117176</v>
      </c>
      <c r="R462">
        <f>TableOMP[[#This Row],[Avg]]+$U$2*TableOMP[[#This Row],[StdDev]]</f>
        <v>10.749069255488283</v>
      </c>
      <c r="S462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 t="shared" si="7"/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>
        <f>TableOMP[[#This Row],[Avg]]-$U$2*TableOMP[[#This Row],[StdDev]]</f>
        <v>8.8839161252313055</v>
      </c>
      <c r="R463">
        <f>TableOMP[[#This Row],[Avg]]+$U$2*TableOMP[[#This Row],[StdDev]]</f>
        <v>11.219331074768693</v>
      </c>
      <c r="S46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 t="shared" si="7"/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>
        <f>TableOMP[[#This Row],[Avg]]-$U$2*TableOMP[[#This Row],[StdDev]]</f>
        <v>9.2893072070351632</v>
      </c>
      <c r="R464">
        <f>TableOMP[[#This Row],[Avg]]+$U$2*TableOMP[[#This Row],[StdDev]]</f>
        <v>9.5927111929648365</v>
      </c>
      <c r="S464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 t="shared" si="7"/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>
        <f>TableOMP[[#This Row],[Avg]]-$U$2*TableOMP[[#This Row],[StdDev]]</f>
        <v>8.5665915875591967</v>
      </c>
      <c r="R465">
        <f>TableOMP[[#This Row],[Avg]]+$U$2*TableOMP[[#This Row],[StdDev]]</f>
        <v>10.057967412440801</v>
      </c>
      <c r="S465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 t="shared" si="7"/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>
        <f>TableOMP[[#This Row],[Avg]]-$U$2*TableOMP[[#This Row],[StdDev]]</f>
        <v>8.245687348724827</v>
      </c>
      <c r="R466">
        <f>TableOMP[[#This Row],[Avg]]+$U$2*TableOMP[[#This Row],[StdDev]]</f>
        <v>10.093618251275172</v>
      </c>
      <c r="S466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 t="shared" si="7"/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>
        <f>TableOMP[[#This Row],[Avg]]-$U$2*TableOMP[[#This Row],[StdDev]]</f>
        <v>7.9644247492613394</v>
      </c>
      <c r="R467">
        <f>TableOMP[[#This Row],[Avg]]+$U$2*TableOMP[[#This Row],[StdDev]]</f>
        <v>9.2689190507386616</v>
      </c>
      <c r="S467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 t="shared" si="7"/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>
        <f>TableOMP[[#This Row],[Avg]]-$U$2*TableOMP[[#This Row],[StdDev]]</f>
        <v>7.1412580231052765</v>
      </c>
      <c r="R468">
        <f>TableOMP[[#This Row],[Avg]]+$U$2*TableOMP[[#This Row],[StdDev]]</f>
        <v>9.9136137768947243</v>
      </c>
      <c r="S468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 t="shared" si="7"/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>
        <f>TableOMP[[#This Row],[Avg]]-$U$2*TableOMP[[#This Row],[StdDev]]</f>
        <v>7.5919509264087042</v>
      </c>
      <c r="R469">
        <f>TableOMP[[#This Row],[Avg]]+$U$2*TableOMP[[#This Row],[StdDev]]</f>
        <v>9.4234664735912919</v>
      </c>
      <c r="S469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 t="shared" si="7"/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>
        <f>TableOMP[[#This Row],[Avg]]-$U$2*TableOMP[[#This Row],[StdDev]]</f>
        <v>7.2179682488377885</v>
      </c>
      <c r="R470">
        <f>TableOMP[[#This Row],[Avg]]+$U$2*TableOMP[[#This Row],[StdDev]]</f>
        <v>8.6386761511622137</v>
      </c>
      <c r="S470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 t="shared" si="7"/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>
        <f>TableOMP[[#This Row],[Avg]]-$U$2*TableOMP[[#This Row],[StdDev]]</f>
        <v>7.0540539141677119</v>
      </c>
      <c r="R471">
        <f>TableOMP[[#This Row],[Avg]]+$U$2*TableOMP[[#This Row],[StdDev]]</f>
        <v>8.4645784858322894</v>
      </c>
      <c r="S471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 t="shared" si="7"/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>
        <f>TableOMP[[#This Row],[Avg]]-$U$2*TableOMP[[#This Row],[StdDev]]</f>
        <v>6.9710618459566103</v>
      </c>
      <c r="R472">
        <f>TableOMP[[#This Row],[Avg]]+$U$2*TableOMP[[#This Row],[StdDev]]</f>
        <v>7.8691975540433923</v>
      </c>
      <c r="S472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 t="shared" si="7"/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>
        <f>TableOMP[[#This Row],[Avg]]-$U$2*TableOMP[[#This Row],[StdDev]]</f>
        <v>6.4985338245360476</v>
      </c>
      <c r="R473">
        <f>TableOMP[[#This Row],[Avg]]+$U$2*TableOMP[[#This Row],[StdDev]]</f>
        <v>8.1179499754639544</v>
      </c>
      <c r="S47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 t="shared" si="7"/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>
        <f>TableOMP[[#This Row],[Avg]]-$U$2*TableOMP[[#This Row],[StdDev]]</f>
        <v>6.4031419507400669</v>
      </c>
      <c r="R474">
        <f>TableOMP[[#This Row],[Avg]]+$U$2*TableOMP[[#This Row],[StdDev]]</f>
        <v>8.0033252492599321</v>
      </c>
      <c r="S474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 t="shared" si="7"/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>
        <f>TableOMP[[#This Row],[Avg]]-$U$2*TableOMP[[#This Row],[StdDev]]</f>
        <v>6.3753152760926453</v>
      </c>
      <c r="R475">
        <f>TableOMP[[#This Row],[Avg]]+$U$2*TableOMP[[#This Row],[StdDev]]</f>
        <v>7.4883445239073536</v>
      </c>
      <c r="S475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 t="shared" si="7"/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>
        <f>TableOMP[[#This Row],[Avg]]-$U$2*TableOMP[[#This Row],[StdDev]]</f>
        <v>6.0737941137225508</v>
      </c>
      <c r="R476">
        <f>TableOMP[[#This Row],[Avg]]+$U$2*TableOMP[[#This Row],[StdDev]]</f>
        <v>8.0194948862774513</v>
      </c>
      <c r="S476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 t="shared" si="7"/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>
        <f>TableOMP[[#This Row],[Avg]]-$U$2*TableOMP[[#This Row],[StdDev]]</f>
        <v>6.1278282592144917</v>
      </c>
      <c r="R477">
        <f>TableOMP[[#This Row],[Avg]]+$U$2*TableOMP[[#This Row],[StdDev]]</f>
        <v>6.9987141407855047</v>
      </c>
      <c r="S477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 t="shared" si="7"/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>
        <f>TableOMP[[#This Row],[Avg]]-$U$2*TableOMP[[#This Row],[StdDev]]</f>
        <v>5.6894412882307757</v>
      </c>
      <c r="R478">
        <f>TableOMP[[#This Row],[Avg]]+$U$2*TableOMP[[#This Row],[StdDev]]</f>
        <v>7.6377803117692222</v>
      </c>
      <c r="S478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 t="shared" si="7"/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>
        <f>TableOMP[[#This Row],[Avg]]-$U$2*TableOMP[[#This Row],[StdDev]]</f>
        <v>4.3691847227445617</v>
      </c>
      <c r="R479">
        <f>TableOMP[[#This Row],[Avg]]+$U$2*TableOMP[[#This Row],[StdDev]]</f>
        <v>9.4445982772554391</v>
      </c>
      <c r="S479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 t="shared" si="7"/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>
        <f>TableOMP[[#This Row],[Avg]]-$U$2*TableOMP[[#This Row],[StdDev]]</f>
        <v>5.5742955197713506</v>
      </c>
      <c r="R480">
        <f>TableOMP[[#This Row],[Avg]]+$U$2*TableOMP[[#This Row],[StdDev]]</f>
        <v>7.0714656802286502</v>
      </c>
      <c r="S480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 t="shared" si="7"/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>
        <f>TableOMP[[#This Row],[Avg]]-$U$2*TableOMP[[#This Row],[StdDev]]</f>
        <v>5.2578215669445605</v>
      </c>
      <c r="R481">
        <f>TableOMP[[#This Row],[Avg]]+$U$2*TableOMP[[#This Row],[StdDev]]</f>
        <v>7.1246406330554404</v>
      </c>
      <c r="S481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 t="shared" si="7"/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>
        <f>TableOMP[[#This Row],[Avg]]-$U$2*TableOMP[[#This Row],[StdDev]]</f>
        <v>1.8637395461310593</v>
      </c>
      <c r="R482">
        <f>TableOMP[[#This Row],[Avg]]+$U$2*TableOMP[[#This Row],[StdDev]]</f>
        <v>12.16138725386894</v>
      </c>
      <c r="S482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 t="shared" si="7"/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>
        <f>TableOMP[[#This Row],[Avg]]-$U$2*TableOMP[[#This Row],[StdDev]]</f>
        <v>5.3492953449309226</v>
      </c>
      <c r="R483">
        <f>TableOMP[[#This Row],[Avg]]+$U$2*TableOMP[[#This Row],[StdDev]]</f>
        <v>6.2787170550690767</v>
      </c>
      <c r="S48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 t="shared" si="7"/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>
        <f>TableOMP[[#This Row],[Avg]]-$U$2*TableOMP[[#This Row],[StdDev]]</f>
        <v>5.0796858352387559</v>
      </c>
      <c r="R484">
        <f>TableOMP[[#This Row],[Avg]]+$U$2*TableOMP[[#This Row],[StdDev]]</f>
        <v>6.6998674980945783</v>
      </c>
      <c r="S484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 t="shared" si="7"/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>
        <f>TableOMP[[#This Row],[Avg]]-$U$2*TableOMP[[#This Row],[StdDev]]</f>
        <v>1.3746860574984865</v>
      </c>
      <c r="R485">
        <f>TableOMP[[#This Row],[Avg]]+$U$2*TableOMP[[#This Row],[StdDev]]</f>
        <v>11.808659742501515</v>
      </c>
      <c r="S485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 t="shared" si="7"/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>
        <f>TableOMP[[#This Row],[Avg]]-$U$2*TableOMP[[#This Row],[StdDev]]</f>
        <v>5.0067396839671829</v>
      </c>
      <c r="R486">
        <f>TableOMP[[#This Row],[Avg]]+$U$2*TableOMP[[#This Row],[StdDev]]</f>
        <v>6.3148597160328173</v>
      </c>
      <c r="S486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 t="shared" si="7"/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>
        <f>TableOMP[[#This Row],[Avg]]-$U$2*TableOMP[[#This Row],[StdDev]]</f>
        <v>4.9087548486923325</v>
      </c>
      <c r="R487">
        <f>TableOMP[[#This Row],[Avg]]+$U$2*TableOMP[[#This Row],[StdDev]]</f>
        <v>6.209891951307668</v>
      </c>
      <c r="S487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 t="shared" si="7"/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>
        <f>TableOMP[[#This Row],[Avg]]-$U$2*TableOMP[[#This Row],[StdDev]]</f>
        <v>2.6037156477523609</v>
      </c>
      <c r="R488">
        <f>TableOMP[[#This Row],[Avg]]+$U$2*TableOMP[[#This Row],[StdDev]]</f>
        <v>10.367653952247638</v>
      </c>
      <c r="S488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 t="shared" si="7"/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>
        <f>TableOMP[[#This Row],[Avg]]-$U$2*TableOMP[[#This Row],[StdDev]]</f>
        <v>4.6955602511830641</v>
      </c>
      <c r="R489">
        <f>TableOMP[[#This Row],[Avg]]+$U$2*TableOMP[[#This Row],[StdDev]]</f>
        <v>5.9293693488169357</v>
      </c>
      <c r="S489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 t="shared" si="7"/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>
        <f>TableOMP[[#This Row],[Avg]]-$U$2*TableOMP[[#This Row],[StdDev]]</f>
        <v>4.5503083716143946</v>
      </c>
      <c r="R490">
        <f>TableOMP[[#This Row],[Avg]]+$U$2*TableOMP[[#This Row],[StdDev]]</f>
        <v>5.8498810283856058</v>
      </c>
      <c r="S490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 t="shared" si="7"/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>
        <f>TableOMP[[#This Row],[Avg]]-$U$2*TableOMP[[#This Row],[StdDev]]</f>
        <v>3.6004472350798151</v>
      </c>
      <c r="R491">
        <f>TableOMP[[#This Row],[Avg]]+$U$2*TableOMP[[#This Row],[StdDev]]</f>
        <v>7.2503535649201831</v>
      </c>
      <c r="S491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 t="shared" si="7"/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>
        <f>TableOMP[[#This Row],[Avg]]-$U$2*TableOMP[[#This Row],[StdDev]]</f>
        <v>4.6023834699046429</v>
      </c>
      <c r="R492">
        <f>TableOMP[[#This Row],[Avg]]+$U$2*TableOMP[[#This Row],[StdDev]]</f>
        <v>5.4916103300953569</v>
      </c>
      <c r="S492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 t="shared" si="7"/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>
        <f>TableOMP[[#This Row],[Avg]]-$U$2*TableOMP[[#This Row],[StdDev]]</f>
        <v>4.2529461602940977</v>
      </c>
      <c r="R493">
        <f>TableOMP[[#This Row],[Avg]]+$U$2*TableOMP[[#This Row],[StdDev]]</f>
        <v>6.1450160397059026</v>
      </c>
      <c r="S49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 t="shared" si="7"/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>
        <f>TableOMP[[#This Row],[Avg]]-$U$2*TableOMP[[#This Row],[StdDev]]</f>
        <v>4.2766100173202339</v>
      </c>
      <c r="R494">
        <f>TableOMP[[#This Row],[Avg]]+$U$2*TableOMP[[#This Row],[StdDev]]</f>
        <v>5.8347929826797671</v>
      </c>
      <c r="S494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 t="shared" si="7"/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>
        <f>TableOMP[[#This Row],[Avg]]-$U$2*TableOMP[[#This Row],[StdDev]]</f>
        <v>4.4046496227186021</v>
      </c>
      <c r="R495">
        <f>TableOMP[[#This Row],[Avg]]+$U$2*TableOMP[[#This Row],[StdDev]]</f>
        <v>5.3983331772813985</v>
      </c>
      <c r="S495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 t="shared" si="7"/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>
        <f>TableOMP[[#This Row],[Avg]]-$U$2*TableOMP[[#This Row],[StdDev]]</f>
        <v>4.1725269043650721</v>
      </c>
      <c r="R496">
        <f>TableOMP[[#This Row],[Avg]]+$U$2*TableOMP[[#This Row],[StdDev]]</f>
        <v>5.6009540956349282</v>
      </c>
      <c r="S496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 t="shared" si="7"/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>
        <f>TableOMP[[#This Row],[Avg]]-$U$2*TableOMP[[#This Row],[StdDev]]</f>
        <v>4.2650321174173751</v>
      </c>
      <c r="R497">
        <f>TableOMP[[#This Row],[Avg]]+$U$2*TableOMP[[#This Row],[StdDev]]</f>
        <v>5.3116438825826275</v>
      </c>
      <c r="S497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 t="shared" si="7"/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>
        <f>TableOMP[[#This Row],[Avg]]-$U$2*TableOMP[[#This Row],[StdDev]]</f>
        <v>4.2048685815142726</v>
      </c>
      <c r="R498">
        <f>TableOMP[[#This Row],[Avg]]+$U$2*TableOMP[[#This Row],[StdDev]]</f>
        <v>5.423068218485728</v>
      </c>
      <c r="S498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 t="shared" si="7"/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>
        <f>TableOMP[[#This Row],[Avg]]-$U$2*TableOMP[[#This Row],[StdDev]]</f>
        <v>-0.98975982599369416</v>
      </c>
      <c r="R499">
        <f>TableOMP[[#This Row],[Avg]]+$U$2*TableOMP[[#This Row],[StdDev]]</f>
        <v>12.885383025993695</v>
      </c>
      <c r="S499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 t="shared" si="7"/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>
        <f>TableOMP[[#This Row],[Avg]]-$U$2*TableOMP[[#This Row],[StdDev]]</f>
        <v>2.6691840273665464</v>
      </c>
      <c r="R500">
        <f>TableOMP[[#This Row],[Avg]]+$U$2*TableOMP[[#This Row],[StdDev]]</f>
        <v>7.2433899726334534</v>
      </c>
      <c r="S500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 t="shared" si="7"/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>
        <f>TableOMP[[#This Row],[Avg]]-$U$2*TableOMP[[#This Row],[StdDev]]</f>
        <v>4.4416518968880485</v>
      </c>
      <c r="R501">
        <f>TableOMP[[#This Row],[Avg]]+$U$2*TableOMP[[#This Row],[StdDev]]</f>
        <v>4.6178953031119523</v>
      </c>
      <c r="S501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 t="shared" si="7"/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>
        <f>TableOMP[[#This Row],[Avg]]-$U$2*TableOMP[[#This Row],[StdDev]]</f>
        <v>3.9946831821115136</v>
      </c>
      <c r="R502">
        <f>TableOMP[[#This Row],[Avg]]+$U$2*TableOMP[[#This Row],[StdDev]]</f>
        <v>5.5483244178884856</v>
      </c>
      <c r="S502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 t="shared" si="7"/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>
        <f>TableOMP[[#This Row],[Avg]]-$U$2*TableOMP[[#This Row],[StdDev]]</f>
        <v>2.5187130253149248</v>
      </c>
      <c r="R503">
        <f>TableOMP[[#This Row],[Avg]]+$U$2*TableOMP[[#This Row],[StdDev]]</f>
        <v>7.4439847746850756</v>
      </c>
      <c r="S50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 t="shared" si="7"/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>
        <f>TableOMP[[#This Row],[Avg]]-$U$2*TableOMP[[#This Row],[StdDev]]</f>
        <v>3.8584940998425306</v>
      </c>
      <c r="R504">
        <f>TableOMP[[#This Row],[Avg]]+$U$2*TableOMP[[#This Row],[StdDev]]</f>
        <v>5.3339371001574669</v>
      </c>
      <c r="S504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 t="shared" si="7"/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>
        <f>TableOMP[[#This Row],[Avg]]-$U$2*TableOMP[[#This Row],[StdDev]]</f>
        <v>3.9752701498858887</v>
      </c>
      <c r="R505">
        <f>TableOMP[[#This Row],[Avg]]+$U$2*TableOMP[[#This Row],[StdDev]]</f>
        <v>5.076070450114111</v>
      </c>
      <c r="S505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 t="shared" si="7"/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 t="shared" si="7"/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 t="shared" si="7"/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 t="shared" si="7"/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 t="shared" si="7"/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 t="shared" si="7"/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 t="shared" si="7"/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 t="shared" si="7"/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 t="shared" ref="K514:K577" si="8"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 t="shared" si="8"/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 t="shared" si="8"/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 t="shared" si="8"/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 t="shared" si="8"/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 t="shared" si="8"/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 t="shared" si="8"/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 t="shared" si="8"/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 t="shared" si="8"/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 t="shared" si="8"/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 t="shared" si="8"/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 t="shared" si="8"/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 t="shared" si="8"/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 t="shared" si="8"/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 t="shared" si="8"/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 t="shared" si="8"/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 t="shared" si="8"/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 t="shared" si="8"/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 t="shared" si="8"/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 t="shared" si="8"/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 t="shared" si="8"/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 t="shared" si="8"/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 t="shared" si="8"/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 t="shared" si="8"/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 t="shared" si="8"/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 t="shared" si="8"/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 t="shared" si="8"/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 t="shared" si="8"/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 t="shared" si="8"/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 t="shared" si="8"/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 t="shared" si="8"/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 t="shared" si="8"/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 t="shared" si="8"/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 t="shared" si="8"/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 t="shared" si="8"/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 t="shared" si="8"/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 t="shared" si="8"/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 t="shared" si="8"/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 t="shared" si="8"/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 t="shared" si="8"/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 t="shared" si="8"/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 t="shared" si="8"/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 t="shared" si="8"/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 t="shared" si="8"/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 t="shared" si="8"/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 t="shared" si="8"/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 t="shared" si="8"/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 t="shared" si="8"/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 t="shared" si="8"/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 t="shared" si="8"/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 t="shared" si="8"/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 t="shared" si="8"/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 t="shared" si="8"/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 t="shared" si="8"/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 t="shared" si="8"/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 t="shared" si="8"/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 t="shared" si="8"/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 t="shared" si="8"/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 t="shared" si="8"/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 t="shared" si="8"/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 t="shared" si="8"/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 t="shared" si="8"/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 t="shared" si="8"/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 t="shared" si="8"/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 t="shared" ref="K578:K641" si="9"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t="e">
        <f>TableOMP[[#This Row],[Avg]]-$U$2*TableOMP[[#This Row],[StdDev]]</f>
        <v>#N/A</v>
      </c>
      <c r="R578" t="e">
        <f>TableOMP[[#This Row],[Avg]]+$U$2*TableOMP[[#This Row],[StdDev]]</f>
        <v>#N/A</v>
      </c>
      <c r="S578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 t="shared" si="9"/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t="e">
        <f>TableOMP[[#This Row],[Avg]]-$U$2*TableOMP[[#This Row],[StdDev]]</f>
        <v>#N/A</v>
      </c>
      <c r="R579" t="e">
        <f>TableOMP[[#This Row],[Avg]]+$U$2*TableOMP[[#This Row],[StdDev]]</f>
        <v>#N/A</v>
      </c>
      <c r="S579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 t="shared" si="9"/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t="e">
        <f>TableOMP[[#This Row],[Avg]]-$U$2*TableOMP[[#This Row],[StdDev]]</f>
        <v>#N/A</v>
      </c>
      <c r="R580" t="e">
        <f>TableOMP[[#This Row],[Avg]]+$U$2*TableOMP[[#This Row],[StdDev]]</f>
        <v>#N/A</v>
      </c>
      <c r="S580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 t="shared" si="9"/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t="e">
        <f>TableOMP[[#This Row],[Avg]]-$U$2*TableOMP[[#This Row],[StdDev]]</f>
        <v>#N/A</v>
      </c>
      <c r="R581" t="e">
        <f>TableOMP[[#This Row],[Avg]]+$U$2*TableOMP[[#This Row],[StdDev]]</f>
        <v>#N/A</v>
      </c>
      <c r="S581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 t="shared" si="9"/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t="e">
        <f>TableOMP[[#This Row],[Avg]]-$U$2*TableOMP[[#This Row],[StdDev]]</f>
        <v>#N/A</v>
      </c>
      <c r="R582" t="e">
        <f>TableOMP[[#This Row],[Avg]]+$U$2*TableOMP[[#This Row],[StdDev]]</f>
        <v>#N/A</v>
      </c>
      <c r="S582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 t="shared" si="9"/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t="e">
        <f>TableOMP[[#This Row],[Avg]]-$U$2*TableOMP[[#This Row],[StdDev]]</f>
        <v>#N/A</v>
      </c>
      <c r="R583" t="e">
        <f>TableOMP[[#This Row],[Avg]]+$U$2*TableOMP[[#This Row],[StdDev]]</f>
        <v>#N/A</v>
      </c>
      <c r="S58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 t="shared" si="9"/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t="e">
        <f>TableOMP[[#This Row],[Avg]]-$U$2*TableOMP[[#This Row],[StdDev]]</f>
        <v>#N/A</v>
      </c>
      <c r="R584" t="e">
        <f>TableOMP[[#This Row],[Avg]]+$U$2*TableOMP[[#This Row],[StdDev]]</f>
        <v>#N/A</v>
      </c>
      <c r="S584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 t="shared" si="9"/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t="e">
        <f>TableOMP[[#This Row],[Avg]]-$U$2*TableOMP[[#This Row],[StdDev]]</f>
        <v>#N/A</v>
      </c>
      <c r="R585" t="e">
        <f>TableOMP[[#This Row],[Avg]]+$U$2*TableOMP[[#This Row],[StdDev]]</f>
        <v>#N/A</v>
      </c>
      <c r="S585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 t="shared" si="9"/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t="e">
        <f>TableOMP[[#This Row],[Avg]]-$U$2*TableOMP[[#This Row],[StdDev]]</f>
        <v>#N/A</v>
      </c>
      <c r="R586" t="e">
        <f>TableOMP[[#This Row],[Avg]]+$U$2*TableOMP[[#This Row],[StdDev]]</f>
        <v>#N/A</v>
      </c>
      <c r="S586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 t="shared" si="9"/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t="e">
        <f>TableOMP[[#This Row],[Avg]]-$U$2*TableOMP[[#This Row],[StdDev]]</f>
        <v>#N/A</v>
      </c>
      <c r="R587" t="e">
        <f>TableOMP[[#This Row],[Avg]]+$U$2*TableOMP[[#This Row],[StdDev]]</f>
        <v>#N/A</v>
      </c>
      <c r="S587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 t="shared" si="9"/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t="e">
        <f>TableOMP[[#This Row],[Avg]]-$U$2*TableOMP[[#This Row],[StdDev]]</f>
        <v>#N/A</v>
      </c>
      <c r="R588" t="e">
        <f>TableOMP[[#This Row],[Avg]]+$U$2*TableOMP[[#This Row],[StdDev]]</f>
        <v>#N/A</v>
      </c>
      <c r="S588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 t="shared" si="9"/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t="e">
        <f>TableOMP[[#This Row],[Avg]]-$U$2*TableOMP[[#This Row],[StdDev]]</f>
        <v>#N/A</v>
      </c>
      <c r="R589" t="e">
        <f>TableOMP[[#This Row],[Avg]]+$U$2*TableOMP[[#This Row],[StdDev]]</f>
        <v>#N/A</v>
      </c>
      <c r="S589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 t="shared" si="9"/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t="e">
        <f>TableOMP[[#This Row],[Avg]]-$U$2*TableOMP[[#This Row],[StdDev]]</f>
        <v>#N/A</v>
      </c>
      <c r="R590" t="e">
        <f>TableOMP[[#This Row],[Avg]]+$U$2*TableOMP[[#This Row],[StdDev]]</f>
        <v>#N/A</v>
      </c>
      <c r="S590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 t="shared" si="9"/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t="e">
        <f>TableOMP[[#This Row],[Avg]]-$U$2*TableOMP[[#This Row],[StdDev]]</f>
        <v>#N/A</v>
      </c>
      <c r="R591" t="e">
        <f>TableOMP[[#This Row],[Avg]]+$U$2*TableOMP[[#This Row],[StdDev]]</f>
        <v>#N/A</v>
      </c>
      <c r="S591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 t="shared" si="9"/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t="e">
        <f>TableOMP[[#This Row],[Avg]]-$U$2*TableOMP[[#This Row],[StdDev]]</f>
        <v>#N/A</v>
      </c>
      <c r="R592" t="e">
        <f>TableOMP[[#This Row],[Avg]]+$U$2*TableOMP[[#This Row],[StdDev]]</f>
        <v>#N/A</v>
      </c>
      <c r="S592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 t="shared" si="9"/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t="e">
        <f>TableOMP[[#This Row],[Avg]]-$U$2*TableOMP[[#This Row],[StdDev]]</f>
        <v>#N/A</v>
      </c>
      <c r="R593" t="e">
        <f>TableOMP[[#This Row],[Avg]]+$U$2*TableOMP[[#This Row],[StdDev]]</f>
        <v>#N/A</v>
      </c>
      <c r="S59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 t="shared" si="9"/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t="e">
        <f>TableOMP[[#This Row],[Avg]]-$U$2*TableOMP[[#This Row],[StdDev]]</f>
        <v>#N/A</v>
      </c>
      <c r="R594" t="e">
        <f>TableOMP[[#This Row],[Avg]]+$U$2*TableOMP[[#This Row],[StdDev]]</f>
        <v>#N/A</v>
      </c>
      <c r="S594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 t="shared" si="9"/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t="e">
        <f>TableOMP[[#This Row],[Avg]]-$U$2*TableOMP[[#This Row],[StdDev]]</f>
        <v>#N/A</v>
      </c>
      <c r="R595" t="e">
        <f>TableOMP[[#This Row],[Avg]]+$U$2*TableOMP[[#This Row],[StdDev]]</f>
        <v>#N/A</v>
      </c>
      <c r="S595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 t="shared" si="9"/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t="e">
        <f>TableOMP[[#This Row],[Avg]]-$U$2*TableOMP[[#This Row],[StdDev]]</f>
        <v>#N/A</v>
      </c>
      <c r="R596" t="e">
        <f>TableOMP[[#This Row],[Avg]]+$U$2*TableOMP[[#This Row],[StdDev]]</f>
        <v>#N/A</v>
      </c>
      <c r="S596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 t="shared" si="9"/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t="e">
        <f>TableOMP[[#This Row],[Avg]]-$U$2*TableOMP[[#This Row],[StdDev]]</f>
        <v>#N/A</v>
      </c>
      <c r="R597" t="e">
        <f>TableOMP[[#This Row],[Avg]]+$U$2*TableOMP[[#This Row],[StdDev]]</f>
        <v>#N/A</v>
      </c>
      <c r="S597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 t="shared" si="9"/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t="e">
        <f>TableOMP[[#This Row],[Avg]]-$U$2*TableOMP[[#This Row],[StdDev]]</f>
        <v>#N/A</v>
      </c>
      <c r="R598" t="e">
        <f>TableOMP[[#This Row],[Avg]]+$U$2*TableOMP[[#This Row],[StdDev]]</f>
        <v>#N/A</v>
      </c>
      <c r="S598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 t="shared" si="9"/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t="e">
        <f>TableOMP[[#This Row],[Avg]]-$U$2*TableOMP[[#This Row],[StdDev]]</f>
        <v>#N/A</v>
      </c>
      <c r="R599" t="e">
        <f>TableOMP[[#This Row],[Avg]]+$U$2*TableOMP[[#This Row],[StdDev]]</f>
        <v>#N/A</v>
      </c>
      <c r="S599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 t="shared" si="9"/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t="e">
        <f>TableOMP[[#This Row],[Avg]]-$U$2*TableOMP[[#This Row],[StdDev]]</f>
        <v>#N/A</v>
      </c>
      <c r="R600" t="e">
        <f>TableOMP[[#This Row],[Avg]]+$U$2*TableOMP[[#This Row],[StdDev]]</f>
        <v>#N/A</v>
      </c>
      <c r="S600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 t="shared" si="9"/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t="e">
        <f>TableOMP[[#This Row],[Avg]]-$U$2*TableOMP[[#This Row],[StdDev]]</f>
        <v>#N/A</v>
      </c>
      <c r="R601" t="e">
        <f>TableOMP[[#This Row],[Avg]]+$U$2*TableOMP[[#This Row],[StdDev]]</f>
        <v>#N/A</v>
      </c>
      <c r="S601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 t="shared" si="9"/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t="e">
        <f>TableOMP[[#This Row],[Avg]]-$U$2*TableOMP[[#This Row],[StdDev]]</f>
        <v>#N/A</v>
      </c>
      <c r="R602" t="e">
        <f>TableOMP[[#This Row],[Avg]]+$U$2*TableOMP[[#This Row],[StdDev]]</f>
        <v>#N/A</v>
      </c>
      <c r="S602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 t="shared" si="9"/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t="e">
        <f>TableOMP[[#This Row],[Avg]]-$U$2*TableOMP[[#This Row],[StdDev]]</f>
        <v>#N/A</v>
      </c>
      <c r="R603" t="e">
        <f>TableOMP[[#This Row],[Avg]]+$U$2*TableOMP[[#This Row],[StdDev]]</f>
        <v>#N/A</v>
      </c>
      <c r="S60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 t="shared" si="9"/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t="e">
        <f>TableOMP[[#This Row],[Avg]]-$U$2*TableOMP[[#This Row],[StdDev]]</f>
        <v>#N/A</v>
      </c>
      <c r="R604" t="e">
        <f>TableOMP[[#This Row],[Avg]]+$U$2*TableOMP[[#This Row],[StdDev]]</f>
        <v>#N/A</v>
      </c>
      <c r="S604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 t="shared" si="9"/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t="e">
        <f>TableOMP[[#This Row],[Avg]]-$U$2*TableOMP[[#This Row],[StdDev]]</f>
        <v>#N/A</v>
      </c>
      <c r="R605" t="e">
        <f>TableOMP[[#This Row],[Avg]]+$U$2*TableOMP[[#This Row],[StdDev]]</f>
        <v>#N/A</v>
      </c>
      <c r="S605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 t="shared" si="9"/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t="e">
        <f>TableOMP[[#This Row],[Avg]]-$U$2*TableOMP[[#This Row],[StdDev]]</f>
        <v>#N/A</v>
      </c>
      <c r="R606" t="e">
        <f>TableOMP[[#This Row],[Avg]]+$U$2*TableOMP[[#This Row],[StdDev]]</f>
        <v>#N/A</v>
      </c>
      <c r="S606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 t="shared" si="9"/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t="e">
        <f>TableOMP[[#This Row],[Avg]]-$U$2*TableOMP[[#This Row],[StdDev]]</f>
        <v>#N/A</v>
      </c>
      <c r="R607" t="e">
        <f>TableOMP[[#This Row],[Avg]]+$U$2*TableOMP[[#This Row],[StdDev]]</f>
        <v>#N/A</v>
      </c>
      <c r="S607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 t="shared" si="9"/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t="e">
        <f>TableOMP[[#This Row],[Avg]]-$U$2*TableOMP[[#This Row],[StdDev]]</f>
        <v>#N/A</v>
      </c>
      <c r="R608" t="e">
        <f>TableOMP[[#This Row],[Avg]]+$U$2*TableOMP[[#This Row],[StdDev]]</f>
        <v>#N/A</v>
      </c>
      <c r="S608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 t="shared" si="9"/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t="e">
        <f>TableOMP[[#This Row],[Avg]]-$U$2*TableOMP[[#This Row],[StdDev]]</f>
        <v>#N/A</v>
      </c>
      <c r="R609" t="e">
        <f>TableOMP[[#This Row],[Avg]]+$U$2*TableOMP[[#This Row],[StdDev]]</f>
        <v>#N/A</v>
      </c>
      <c r="S609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 t="shared" si="9"/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t="e">
        <f>TableOMP[[#This Row],[Avg]]-$U$2*TableOMP[[#This Row],[StdDev]]</f>
        <v>#N/A</v>
      </c>
      <c r="R610" t="e">
        <f>TableOMP[[#This Row],[Avg]]+$U$2*TableOMP[[#This Row],[StdDev]]</f>
        <v>#N/A</v>
      </c>
      <c r="S610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 t="shared" si="9"/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t="e">
        <f>TableOMP[[#This Row],[Avg]]-$U$2*TableOMP[[#This Row],[StdDev]]</f>
        <v>#N/A</v>
      </c>
      <c r="R611" t="e">
        <f>TableOMP[[#This Row],[Avg]]+$U$2*TableOMP[[#This Row],[StdDev]]</f>
        <v>#N/A</v>
      </c>
      <c r="S611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 t="shared" si="9"/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t="e">
        <f>TableOMP[[#This Row],[Avg]]-$U$2*TableOMP[[#This Row],[StdDev]]</f>
        <v>#N/A</v>
      </c>
      <c r="R612" t="e">
        <f>TableOMP[[#This Row],[Avg]]+$U$2*TableOMP[[#This Row],[StdDev]]</f>
        <v>#N/A</v>
      </c>
      <c r="S612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 t="shared" si="9"/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t="e">
        <f>TableOMP[[#This Row],[Avg]]-$U$2*TableOMP[[#This Row],[StdDev]]</f>
        <v>#N/A</v>
      </c>
      <c r="R613" t="e">
        <f>TableOMP[[#This Row],[Avg]]+$U$2*TableOMP[[#This Row],[StdDev]]</f>
        <v>#N/A</v>
      </c>
      <c r="S61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 t="shared" si="9"/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t="e">
        <f>TableOMP[[#This Row],[Avg]]-$U$2*TableOMP[[#This Row],[StdDev]]</f>
        <v>#N/A</v>
      </c>
      <c r="R614" t="e">
        <f>TableOMP[[#This Row],[Avg]]+$U$2*TableOMP[[#This Row],[StdDev]]</f>
        <v>#N/A</v>
      </c>
      <c r="S614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 t="shared" si="9"/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t="e">
        <f>TableOMP[[#This Row],[Avg]]-$U$2*TableOMP[[#This Row],[StdDev]]</f>
        <v>#N/A</v>
      </c>
      <c r="R615" t="e">
        <f>TableOMP[[#This Row],[Avg]]+$U$2*TableOMP[[#This Row],[StdDev]]</f>
        <v>#N/A</v>
      </c>
      <c r="S615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 t="shared" si="9"/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t="e">
        <f>TableOMP[[#This Row],[Avg]]-$U$2*TableOMP[[#This Row],[StdDev]]</f>
        <v>#N/A</v>
      </c>
      <c r="R616" t="e">
        <f>TableOMP[[#This Row],[Avg]]+$U$2*TableOMP[[#This Row],[StdDev]]</f>
        <v>#N/A</v>
      </c>
      <c r="S616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 t="shared" si="9"/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t="e">
        <f>TableOMP[[#This Row],[Avg]]-$U$2*TableOMP[[#This Row],[StdDev]]</f>
        <v>#N/A</v>
      </c>
      <c r="R617" t="e">
        <f>TableOMP[[#This Row],[Avg]]+$U$2*TableOMP[[#This Row],[StdDev]]</f>
        <v>#N/A</v>
      </c>
      <c r="S617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 t="shared" si="9"/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t="e">
        <f>TableOMP[[#This Row],[Avg]]-$U$2*TableOMP[[#This Row],[StdDev]]</f>
        <v>#N/A</v>
      </c>
      <c r="R618" t="e">
        <f>TableOMP[[#This Row],[Avg]]+$U$2*TableOMP[[#This Row],[StdDev]]</f>
        <v>#N/A</v>
      </c>
      <c r="S618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 t="shared" si="9"/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t="e">
        <f>TableOMP[[#This Row],[Avg]]-$U$2*TableOMP[[#This Row],[StdDev]]</f>
        <v>#N/A</v>
      </c>
      <c r="R619" t="e">
        <f>TableOMP[[#This Row],[Avg]]+$U$2*TableOMP[[#This Row],[StdDev]]</f>
        <v>#N/A</v>
      </c>
      <c r="S619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 t="shared" si="9"/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t="e">
        <f>TableOMP[[#This Row],[Avg]]-$U$2*TableOMP[[#This Row],[StdDev]]</f>
        <v>#N/A</v>
      </c>
      <c r="R620" t="e">
        <f>TableOMP[[#This Row],[Avg]]+$U$2*TableOMP[[#This Row],[StdDev]]</f>
        <v>#N/A</v>
      </c>
      <c r="S620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 t="shared" si="9"/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t="e">
        <f>TableOMP[[#This Row],[Avg]]-$U$2*TableOMP[[#This Row],[StdDev]]</f>
        <v>#N/A</v>
      </c>
      <c r="R621" t="e">
        <f>TableOMP[[#This Row],[Avg]]+$U$2*TableOMP[[#This Row],[StdDev]]</f>
        <v>#N/A</v>
      </c>
      <c r="S621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 t="shared" si="9"/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t="e">
        <f>TableOMP[[#This Row],[Avg]]-$U$2*TableOMP[[#This Row],[StdDev]]</f>
        <v>#N/A</v>
      </c>
      <c r="R622" t="e">
        <f>TableOMP[[#This Row],[Avg]]+$U$2*TableOMP[[#This Row],[StdDev]]</f>
        <v>#N/A</v>
      </c>
      <c r="S622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 t="shared" si="9"/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t="e">
        <f>TableOMP[[#This Row],[Avg]]-$U$2*TableOMP[[#This Row],[StdDev]]</f>
        <v>#N/A</v>
      </c>
      <c r="R623" t="e">
        <f>TableOMP[[#This Row],[Avg]]+$U$2*TableOMP[[#This Row],[StdDev]]</f>
        <v>#N/A</v>
      </c>
      <c r="S62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 t="shared" si="9"/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t="e">
        <f>TableOMP[[#This Row],[Avg]]-$U$2*TableOMP[[#This Row],[StdDev]]</f>
        <v>#N/A</v>
      </c>
      <c r="R624" t="e">
        <f>TableOMP[[#This Row],[Avg]]+$U$2*TableOMP[[#This Row],[StdDev]]</f>
        <v>#N/A</v>
      </c>
      <c r="S624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 t="shared" si="9"/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t="e">
        <f>TableOMP[[#This Row],[Avg]]-$U$2*TableOMP[[#This Row],[StdDev]]</f>
        <v>#N/A</v>
      </c>
      <c r="R625" t="e">
        <f>TableOMP[[#This Row],[Avg]]+$U$2*TableOMP[[#This Row],[StdDev]]</f>
        <v>#N/A</v>
      </c>
      <c r="S625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 t="shared" si="9"/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t="e">
        <f>TableOMP[[#This Row],[Avg]]-$U$2*TableOMP[[#This Row],[StdDev]]</f>
        <v>#N/A</v>
      </c>
      <c r="R626" t="e">
        <f>TableOMP[[#This Row],[Avg]]+$U$2*TableOMP[[#This Row],[StdDev]]</f>
        <v>#N/A</v>
      </c>
      <c r="S626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 t="shared" si="9"/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t="e">
        <f>TableOMP[[#This Row],[Avg]]-$U$2*TableOMP[[#This Row],[StdDev]]</f>
        <v>#N/A</v>
      </c>
      <c r="R627" t="e">
        <f>TableOMP[[#This Row],[Avg]]+$U$2*TableOMP[[#This Row],[StdDev]]</f>
        <v>#N/A</v>
      </c>
      <c r="S627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 t="shared" si="9"/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t="e">
        <f>TableOMP[[#This Row],[Avg]]-$U$2*TableOMP[[#This Row],[StdDev]]</f>
        <v>#N/A</v>
      </c>
      <c r="R628" t="e">
        <f>TableOMP[[#This Row],[Avg]]+$U$2*TableOMP[[#This Row],[StdDev]]</f>
        <v>#N/A</v>
      </c>
      <c r="S628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 t="shared" si="9"/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t="e">
        <f>TableOMP[[#This Row],[Avg]]-$U$2*TableOMP[[#This Row],[StdDev]]</f>
        <v>#N/A</v>
      </c>
      <c r="R629" t="e">
        <f>TableOMP[[#This Row],[Avg]]+$U$2*TableOMP[[#This Row],[StdDev]]</f>
        <v>#N/A</v>
      </c>
      <c r="S629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 t="shared" si="9"/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 t="shared" si="9"/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 t="shared" si="9"/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 t="shared" si="9"/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 t="shared" si="9"/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>
        <f>TableOMP[[#This Row],[Avg]]-$U$2*TableOMP[[#This Row],[StdDev]]</f>
        <v>184.95086162440029</v>
      </c>
      <c r="R634">
        <f>TableOMP[[#This Row],[Avg]]+$U$2*TableOMP[[#This Row],[StdDev]]</f>
        <v>189.08237417559971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 t="shared" si="9"/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>
        <f>TableOMP[[#This Row],[Avg]]-$U$2*TableOMP[[#This Row],[StdDev]]</f>
        <v>93.738677102903537</v>
      </c>
      <c r="R635">
        <f>TableOMP[[#This Row],[Avg]]+$U$2*TableOMP[[#This Row],[StdDev]]</f>
        <v>98.375079097096446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 t="shared" si="9"/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>
        <f>TableOMP[[#This Row],[Avg]]-$U$2*TableOMP[[#This Row],[StdDev]]</f>
        <v>62.634468000635309</v>
      </c>
      <c r="R636">
        <f>TableOMP[[#This Row],[Avg]]+$U$2*TableOMP[[#This Row],[StdDev]]</f>
        <v>67.39890444380913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 t="shared" si="9"/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>
        <f>TableOMP[[#This Row],[Avg]]-$U$2*TableOMP[[#This Row],[StdDev]]</f>
        <v>46.677891766250582</v>
      </c>
      <c r="R637">
        <f>TableOMP[[#This Row],[Avg]]+$U$2*TableOMP[[#This Row],[StdDev]]</f>
        <v>52.00909803374941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 t="shared" si="9"/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>
        <f>TableOMP[[#This Row],[Avg]]-$U$2*TableOMP[[#This Row],[StdDev]]</f>
        <v>37.748122210214582</v>
      </c>
      <c r="R638">
        <f>TableOMP[[#This Row],[Avg]]+$U$2*TableOMP[[#This Row],[StdDev]]</f>
        <v>41.436526989785413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 t="shared" si="9"/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>
        <f>TableOMP[[#This Row],[Avg]]-$U$2*TableOMP[[#This Row],[StdDev]]</f>
        <v>30.834657294414498</v>
      </c>
      <c r="R639">
        <f>TableOMP[[#This Row],[Avg]]+$U$2*TableOMP[[#This Row],[StdDev]]</f>
        <v>37.762516927807724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 t="shared" si="9"/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>
        <f>TableOMP[[#This Row],[Avg]]-$U$2*TableOMP[[#This Row],[StdDev]]</f>
        <v>27.741019028728598</v>
      </c>
      <c r="R640">
        <f>TableOMP[[#This Row],[Avg]]+$U$2*TableOMP[[#This Row],[StdDev]]</f>
        <v>29.523794771271401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 t="shared" si="9"/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>
        <f>TableOMP[[#This Row],[Avg]]-$U$2*TableOMP[[#This Row],[StdDev]]</f>
        <v>22.73601736666636</v>
      </c>
      <c r="R641">
        <f>TableOMP[[#This Row],[Avg]]+$U$2*TableOMP[[#This Row],[StdDev]]</f>
        <v>29.022116033333639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 t="shared" ref="K642:K705" si="10"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>
        <f>TableOMP[[#This Row],[Avg]]-$U$2*TableOMP[[#This Row],[StdDev]]</f>
        <v>19.516161106209108</v>
      </c>
      <c r="R642">
        <f>TableOMP[[#This Row],[Avg]]+$U$2*TableOMP[[#This Row],[StdDev]]</f>
        <v>21.2680244937909</v>
      </c>
      <c r="S642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 t="shared" si="10"/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>
        <f>TableOMP[[#This Row],[Avg]]-$U$2*TableOMP[[#This Row],[StdDev]]</f>
        <v>17.946841491244165</v>
      </c>
      <c r="R643">
        <f>TableOMP[[#This Row],[Avg]]+$U$2*TableOMP[[#This Row],[StdDev]]</f>
        <v>19.628158308755836</v>
      </c>
      <c r="S64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 t="shared" si="10"/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>
        <f>TableOMP[[#This Row],[Avg]]-$U$2*TableOMP[[#This Row],[StdDev]]</f>
        <v>14.885510228682564</v>
      </c>
      <c r="R644">
        <f>TableOMP[[#This Row],[Avg]]+$U$2*TableOMP[[#This Row],[StdDev]]</f>
        <v>20.211146171317434</v>
      </c>
      <c r="S644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 t="shared" si="10"/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>
        <f>TableOMP[[#This Row],[Avg]]-$U$2*TableOMP[[#This Row],[StdDev]]</f>
        <v>15.279714633156697</v>
      </c>
      <c r="R645">
        <f>TableOMP[[#This Row],[Avg]]+$U$2*TableOMP[[#This Row],[StdDev]]</f>
        <v>16.510216566843305</v>
      </c>
      <c r="S645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 t="shared" si="10"/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>
        <f>TableOMP[[#This Row],[Avg]]-$U$2*TableOMP[[#This Row],[StdDev]]</f>
        <v>14.304077306150663</v>
      </c>
      <c r="R646">
        <f>TableOMP[[#This Row],[Avg]]+$U$2*TableOMP[[#This Row],[StdDev]]</f>
        <v>15.256140493849333</v>
      </c>
      <c r="S646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 t="shared" si="10"/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>
        <f>TableOMP[[#This Row],[Avg]]-$U$2*TableOMP[[#This Row],[StdDev]]</f>
        <v>13.262548119831045</v>
      </c>
      <c r="R647">
        <f>TableOMP[[#This Row],[Avg]]+$U$2*TableOMP[[#This Row],[StdDev]]</f>
        <v>14.648779080168953</v>
      </c>
      <c r="S647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 t="shared" si="10"/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>
        <f>TableOMP[[#This Row],[Avg]]-$U$2*TableOMP[[#This Row],[StdDev]]</f>
        <v>12.361099467976926</v>
      </c>
      <c r="R648">
        <f>TableOMP[[#This Row],[Avg]]+$U$2*TableOMP[[#This Row],[StdDev]]</f>
        <v>13.983409532023073</v>
      </c>
      <c r="S648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 t="shared" si="10"/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>
        <f>TableOMP[[#This Row],[Avg]]-$U$2*TableOMP[[#This Row],[StdDev]]</f>
        <v>12.191912761721026</v>
      </c>
      <c r="R649">
        <f>TableOMP[[#This Row],[Avg]]+$U$2*TableOMP[[#This Row],[StdDev]]</f>
        <v>12.431416638278973</v>
      </c>
      <c r="S649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 t="shared" si="10"/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>
        <f>TableOMP[[#This Row],[Avg]]-$U$2*TableOMP[[#This Row],[StdDev]]</f>
        <v>10.4465080407637</v>
      </c>
      <c r="R650">
        <f>TableOMP[[#This Row],[Avg]]+$U$2*TableOMP[[#This Row],[StdDev]]</f>
        <v>13.626861359236301</v>
      </c>
      <c r="S650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 t="shared" si="10"/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>
        <f>TableOMP[[#This Row],[Avg]]-$U$2*TableOMP[[#This Row],[StdDev]]</f>
        <v>8.6851421251300422</v>
      </c>
      <c r="R651">
        <f>TableOMP[[#This Row],[Avg]]+$U$2*TableOMP[[#This Row],[StdDev]]</f>
        <v>15.182837074869958</v>
      </c>
      <c r="S651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 t="shared" si="10"/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>
        <f>TableOMP[[#This Row],[Avg]]-$U$2*TableOMP[[#This Row],[StdDev]]</f>
        <v>10.561764726285533</v>
      </c>
      <c r="R652">
        <f>TableOMP[[#This Row],[Avg]]+$U$2*TableOMP[[#This Row],[StdDev]]</f>
        <v>10.797791273714468</v>
      </c>
      <c r="S652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 t="shared" si="10"/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>
        <f>TableOMP[[#This Row],[Avg]]-$U$2*TableOMP[[#This Row],[StdDev]]</f>
        <v>9.8173191445117176</v>
      </c>
      <c r="R653">
        <f>TableOMP[[#This Row],[Avg]]+$U$2*TableOMP[[#This Row],[StdDev]]</f>
        <v>10.749069255488283</v>
      </c>
      <c r="S65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 t="shared" si="10"/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>
        <f>TableOMP[[#This Row],[Avg]]-$U$2*TableOMP[[#This Row],[StdDev]]</f>
        <v>8.8839161252313055</v>
      </c>
      <c r="R654">
        <f>TableOMP[[#This Row],[Avg]]+$U$2*TableOMP[[#This Row],[StdDev]]</f>
        <v>11.219331074768693</v>
      </c>
      <c r="S654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 t="shared" si="10"/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>
        <f>TableOMP[[#This Row],[Avg]]-$U$2*TableOMP[[#This Row],[StdDev]]</f>
        <v>9.2893072070351632</v>
      </c>
      <c r="R655">
        <f>TableOMP[[#This Row],[Avg]]+$U$2*TableOMP[[#This Row],[StdDev]]</f>
        <v>9.5927111929648365</v>
      </c>
      <c r="S655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 t="shared" si="10"/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>
        <f>TableOMP[[#This Row],[Avg]]-$U$2*TableOMP[[#This Row],[StdDev]]</f>
        <v>8.5665915875591967</v>
      </c>
      <c r="R656">
        <f>TableOMP[[#This Row],[Avg]]+$U$2*TableOMP[[#This Row],[StdDev]]</f>
        <v>10.057967412440801</v>
      </c>
      <c r="S656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 t="shared" si="10"/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>
        <f>TableOMP[[#This Row],[Avg]]-$U$2*TableOMP[[#This Row],[StdDev]]</f>
        <v>8.245687348724827</v>
      </c>
      <c r="R657">
        <f>TableOMP[[#This Row],[Avg]]+$U$2*TableOMP[[#This Row],[StdDev]]</f>
        <v>10.093618251275172</v>
      </c>
      <c r="S657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 t="shared" si="10"/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>
        <f>TableOMP[[#This Row],[Avg]]-$U$2*TableOMP[[#This Row],[StdDev]]</f>
        <v>7.9644247492613394</v>
      </c>
      <c r="R658">
        <f>TableOMP[[#This Row],[Avg]]+$U$2*TableOMP[[#This Row],[StdDev]]</f>
        <v>9.2689190507386616</v>
      </c>
      <c r="S658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 t="shared" si="10"/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>
        <f>TableOMP[[#This Row],[Avg]]-$U$2*TableOMP[[#This Row],[StdDev]]</f>
        <v>7.1412580231052765</v>
      </c>
      <c r="R659">
        <f>TableOMP[[#This Row],[Avg]]+$U$2*TableOMP[[#This Row],[StdDev]]</f>
        <v>9.9136137768947243</v>
      </c>
      <c r="S659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 t="shared" si="10"/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>
        <f>TableOMP[[#This Row],[Avg]]-$U$2*TableOMP[[#This Row],[StdDev]]</f>
        <v>7.5919509264087042</v>
      </c>
      <c r="R660">
        <f>TableOMP[[#This Row],[Avg]]+$U$2*TableOMP[[#This Row],[StdDev]]</f>
        <v>9.4234664735912919</v>
      </c>
      <c r="S660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 t="shared" si="10"/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>
        <f>TableOMP[[#This Row],[Avg]]-$U$2*TableOMP[[#This Row],[StdDev]]</f>
        <v>7.2179682488377885</v>
      </c>
      <c r="R661">
        <f>TableOMP[[#This Row],[Avg]]+$U$2*TableOMP[[#This Row],[StdDev]]</f>
        <v>8.6386761511622137</v>
      </c>
      <c r="S661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 t="shared" si="10"/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>
        <f>TableOMP[[#This Row],[Avg]]-$U$2*TableOMP[[#This Row],[StdDev]]</f>
        <v>7.0540539141677119</v>
      </c>
      <c r="R662">
        <f>TableOMP[[#This Row],[Avg]]+$U$2*TableOMP[[#This Row],[StdDev]]</f>
        <v>8.4645784858322894</v>
      </c>
      <c r="S662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 t="shared" si="10"/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>
        <f>TableOMP[[#This Row],[Avg]]-$U$2*TableOMP[[#This Row],[StdDev]]</f>
        <v>6.9710618459566103</v>
      </c>
      <c r="R663">
        <f>TableOMP[[#This Row],[Avg]]+$U$2*TableOMP[[#This Row],[StdDev]]</f>
        <v>7.8691975540433923</v>
      </c>
      <c r="S66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 t="shared" si="10"/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>
        <f>TableOMP[[#This Row],[Avg]]-$U$2*TableOMP[[#This Row],[StdDev]]</f>
        <v>6.4985338245360476</v>
      </c>
      <c r="R664">
        <f>TableOMP[[#This Row],[Avg]]+$U$2*TableOMP[[#This Row],[StdDev]]</f>
        <v>8.1179499754639544</v>
      </c>
      <c r="S664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 t="shared" si="10"/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>
        <f>TableOMP[[#This Row],[Avg]]-$U$2*TableOMP[[#This Row],[StdDev]]</f>
        <v>6.4031419507400669</v>
      </c>
      <c r="R665">
        <f>TableOMP[[#This Row],[Avg]]+$U$2*TableOMP[[#This Row],[StdDev]]</f>
        <v>8.0033252492599321</v>
      </c>
      <c r="S665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 t="shared" si="10"/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>
        <f>TableOMP[[#This Row],[Avg]]-$U$2*TableOMP[[#This Row],[StdDev]]</f>
        <v>6.3753152760926453</v>
      </c>
      <c r="R666">
        <f>TableOMP[[#This Row],[Avg]]+$U$2*TableOMP[[#This Row],[StdDev]]</f>
        <v>7.4883445239073536</v>
      </c>
      <c r="S666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 t="shared" si="10"/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>
        <f>TableOMP[[#This Row],[Avg]]-$U$2*TableOMP[[#This Row],[StdDev]]</f>
        <v>6.0737941137225508</v>
      </c>
      <c r="R667">
        <f>TableOMP[[#This Row],[Avg]]+$U$2*TableOMP[[#This Row],[StdDev]]</f>
        <v>8.0194948862774513</v>
      </c>
      <c r="S667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 t="shared" si="10"/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>
        <f>TableOMP[[#This Row],[Avg]]-$U$2*TableOMP[[#This Row],[StdDev]]</f>
        <v>6.1278282592144917</v>
      </c>
      <c r="R668">
        <f>TableOMP[[#This Row],[Avg]]+$U$2*TableOMP[[#This Row],[StdDev]]</f>
        <v>6.9987141407855047</v>
      </c>
      <c r="S668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 t="shared" si="10"/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>
        <f>TableOMP[[#This Row],[Avg]]-$U$2*TableOMP[[#This Row],[StdDev]]</f>
        <v>5.6894412882307757</v>
      </c>
      <c r="R669">
        <f>TableOMP[[#This Row],[Avg]]+$U$2*TableOMP[[#This Row],[StdDev]]</f>
        <v>7.6377803117692222</v>
      </c>
      <c r="S669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 t="shared" si="10"/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>
        <f>TableOMP[[#This Row],[Avg]]-$U$2*TableOMP[[#This Row],[StdDev]]</f>
        <v>4.3691847227445617</v>
      </c>
      <c r="R670">
        <f>TableOMP[[#This Row],[Avg]]+$U$2*TableOMP[[#This Row],[StdDev]]</f>
        <v>9.4445982772554391</v>
      </c>
      <c r="S670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 t="shared" si="10"/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>
        <f>TableOMP[[#This Row],[Avg]]-$U$2*TableOMP[[#This Row],[StdDev]]</f>
        <v>5.5742955197713506</v>
      </c>
      <c r="R671">
        <f>TableOMP[[#This Row],[Avg]]+$U$2*TableOMP[[#This Row],[StdDev]]</f>
        <v>7.0714656802286502</v>
      </c>
      <c r="S671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 t="shared" si="10"/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>
        <f>TableOMP[[#This Row],[Avg]]-$U$2*TableOMP[[#This Row],[StdDev]]</f>
        <v>5.2578215669445605</v>
      </c>
      <c r="R672">
        <f>TableOMP[[#This Row],[Avg]]+$U$2*TableOMP[[#This Row],[StdDev]]</f>
        <v>7.1246406330554404</v>
      </c>
      <c r="S672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 t="shared" si="10"/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>
        <f>TableOMP[[#This Row],[Avg]]-$U$2*TableOMP[[#This Row],[StdDev]]</f>
        <v>1.8637395461310593</v>
      </c>
      <c r="R673">
        <f>TableOMP[[#This Row],[Avg]]+$U$2*TableOMP[[#This Row],[StdDev]]</f>
        <v>12.16138725386894</v>
      </c>
      <c r="S67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 t="shared" si="10"/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>
        <f>TableOMP[[#This Row],[Avg]]-$U$2*TableOMP[[#This Row],[StdDev]]</f>
        <v>5.3492953449309226</v>
      </c>
      <c r="R674">
        <f>TableOMP[[#This Row],[Avg]]+$U$2*TableOMP[[#This Row],[StdDev]]</f>
        <v>6.2787170550690767</v>
      </c>
      <c r="S674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 t="shared" si="10"/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>
        <f>TableOMP[[#This Row],[Avg]]-$U$2*TableOMP[[#This Row],[StdDev]]</f>
        <v>5.0796858352387559</v>
      </c>
      <c r="R675">
        <f>TableOMP[[#This Row],[Avg]]+$U$2*TableOMP[[#This Row],[StdDev]]</f>
        <v>6.6998674980945783</v>
      </c>
      <c r="S675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 t="shared" si="10"/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>
        <f>TableOMP[[#This Row],[Avg]]-$U$2*TableOMP[[#This Row],[StdDev]]</f>
        <v>1.3746860574984865</v>
      </c>
      <c r="R676">
        <f>TableOMP[[#This Row],[Avg]]+$U$2*TableOMP[[#This Row],[StdDev]]</f>
        <v>11.808659742501515</v>
      </c>
      <c r="S676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 t="shared" si="10"/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>
        <f>TableOMP[[#This Row],[Avg]]-$U$2*TableOMP[[#This Row],[StdDev]]</f>
        <v>5.0067396839671829</v>
      </c>
      <c r="R677">
        <f>TableOMP[[#This Row],[Avg]]+$U$2*TableOMP[[#This Row],[StdDev]]</f>
        <v>6.3148597160328173</v>
      </c>
      <c r="S677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 t="shared" si="10"/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>
        <f>TableOMP[[#This Row],[Avg]]-$U$2*TableOMP[[#This Row],[StdDev]]</f>
        <v>4.9087548486923325</v>
      </c>
      <c r="R678">
        <f>TableOMP[[#This Row],[Avg]]+$U$2*TableOMP[[#This Row],[StdDev]]</f>
        <v>6.209891951307668</v>
      </c>
      <c r="S678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 t="shared" si="10"/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>
        <f>TableOMP[[#This Row],[Avg]]-$U$2*TableOMP[[#This Row],[StdDev]]</f>
        <v>2.6037156477523609</v>
      </c>
      <c r="R679">
        <f>TableOMP[[#This Row],[Avg]]+$U$2*TableOMP[[#This Row],[StdDev]]</f>
        <v>10.367653952247638</v>
      </c>
      <c r="S679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 t="shared" si="10"/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>
        <f>TableOMP[[#This Row],[Avg]]-$U$2*TableOMP[[#This Row],[StdDev]]</f>
        <v>4.6955602511830641</v>
      </c>
      <c r="R680">
        <f>TableOMP[[#This Row],[Avg]]+$U$2*TableOMP[[#This Row],[StdDev]]</f>
        <v>5.9293693488169357</v>
      </c>
      <c r="S680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 t="shared" si="10"/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>
        <f>TableOMP[[#This Row],[Avg]]-$U$2*TableOMP[[#This Row],[StdDev]]</f>
        <v>4.5503083716143946</v>
      </c>
      <c r="R681">
        <f>TableOMP[[#This Row],[Avg]]+$U$2*TableOMP[[#This Row],[StdDev]]</f>
        <v>5.8498810283856058</v>
      </c>
      <c r="S681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 t="shared" si="10"/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>
        <f>TableOMP[[#This Row],[Avg]]-$U$2*TableOMP[[#This Row],[StdDev]]</f>
        <v>3.6004472350798151</v>
      </c>
      <c r="R682">
        <f>TableOMP[[#This Row],[Avg]]+$U$2*TableOMP[[#This Row],[StdDev]]</f>
        <v>7.2503535649201831</v>
      </c>
      <c r="S682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 t="shared" si="10"/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>
        <f>TableOMP[[#This Row],[Avg]]-$U$2*TableOMP[[#This Row],[StdDev]]</f>
        <v>4.6023834699046429</v>
      </c>
      <c r="R683">
        <f>TableOMP[[#This Row],[Avg]]+$U$2*TableOMP[[#This Row],[StdDev]]</f>
        <v>5.4916103300953569</v>
      </c>
      <c r="S68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 t="shared" si="10"/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>
        <f>TableOMP[[#This Row],[Avg]]-$U$2*TableOMP[[#This Row],[StdDev]]</f>
        <v>4.2529461602940977</v>
      </c>
      <c r="R684">
        <f>TableOMP[[#This Row],[Avg]]+$U$2*TableOMP[[#This Row],[StdDev]]</f>
        <v>6.1450160397059026</v>
      </c>
      <c r="S684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 t="shared" si="10"/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>
        <f>TableOMP[[#This Row],[Avg]]-$U$2*TableOMP[[#This Row],[StdDev]]</f>
        <v>4.2766100173202339</v>
      </c>
      <c r="R685">
        <f>TableOMP[[#This Row],[Avg]]+$U$2*TableOMP[[#This Row],[StdDev]]</f>
        <v>5.8347929826797671</v>
      </c>
      <c r="S685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 t="shared" si="10"/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>
        <f>TableOMP[[#This Row],[Avg]]-$U$2*TableOMP[[#This Row],[StdDev]]</f>
        <v>4.4046496227186021</v>
      </c>
      <c r="R686">
        <f>TableOMP[[#This Row],[Avg]]+$U$2*TableOMP[[#This Row],[StdDev]]</f>
        <v>5.3983331772813985</v>
      </c>
      <c r="S686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 t="shared" si="10"/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>
        <f>TableOMP[[#This Row],[Avg]]-$U$2*TableOMP[[#This Row],[StdDev]]</f>
        <v>4.1725269043650721</v>
      </c>
      <c r="R687">
        <f>TableOMP[[#This Row],[Avg]]+$U$2*TableOMP[[#This Row],[StdDev]]</f>
        <v>5.6009540956349282</v>
      </c>
      <c r="S687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 t="shared" si="10"/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>
        <f>TableOMP[[#This Row],[Avg]]-$U$2*TableOMP[[#This Row],[StdDev]]</f>
        <v>4.2650321174173751</v>
      </c>
      <c r="R688">
        <f>TableOMP[[#This Row],[Avg]]+$U$2*TableOMP[[#This Row],[StdDev]]</f>
        <v>5.3116438825826275</v>
      </c>
      <c r="S688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 t="shared" si="10"/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>
        <f>TableOMP[[#This Row],[Avg]]-$U$2*TableOMP[[#This Row],[StdDev]]</f>
        <v>4.2048685815142726</v>
      </c>
      <c r="R689">
        <f>TableOMP[[#This Row],[Avg]]+$U$2*TableOMP[[#This Row],[StdDev]]</f>
        <v>5.423068218485728</v>
      </c>
      <c r="S689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 t="shared" si="10"/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>
        <f>TableOMP[[#This Row],[Avg]]-$U$2*TableOMP[[#This Row],[StdDev]]</f>
        <v>-0.98975982599369416</v>
      </c>
      <c r="R690">
        <f>TableOMP[[#This Row],[Avg]]+$U$2*TableOMP[[#This Row],[StdDev]]</f>
        <v>12.885383025993695</v>
      </c>
      <c r="S690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 t="shared" si="10"/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>
        <f>TableOMP[[#This Row],[Avg]]-$U$2*TableOMP[[#This Row],[StdDev]]</f>
        <v>2.6691840273665464</v>
      </c>
      <c r="R691">
        <f>TableOMP[[#This Row],[Avg]]+$U$2*TableOMP[[#This Row],[StdDev]]</f>
        <v>7.2433899726334534</v>
      </c>
      <c r="S691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 t="shared" si="10"/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>
        <f>TableOMP[[#This Row],[Avg]]-$U$2*TableOMP[[#This Row],[StdDev]]</f>
        <v>4.4416518968880485</v>
      </c>
      <c r="R692">
        <f>TableOMP[[#This Row],[Avg]]+$U$2*TableOMP[[#This Row],[StdDev]]</f>
        <v>4.6178953031119523</v>
      </c>
      <c r="S692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 t="shared" si="10"/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>
        <f>TableOMP[[#This Row],[Avg]]-$U$2*TableOMP[[#This Row],[StdDev]]</f>
        <v>3.9946831821115136</v>
      </c>
      <c r="R693">
        <f>TableOMP[[#This Row],[Avg]]+$U$2*TableOMP[[#This Row],[StdDev]]</f>
        <v>5.5483244178884856</v>
      </c>
      <c r="S69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 t="shared" si="10"/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>
        <f>TableOMP[[#This Row],[Avg]]-$U$2*TableOMP[[#This Row],[StdDev]]</f>
        <v>2.5187130253149248</v>
      </c>
      <c r="R694">
        <f>TableOMP[[#This Row],[Avg]]+$U$2*TableOMP[[#This Row],[StdDev]]</f>
        <v>7.4439847746850756</v>
      </c>
      <c r="S694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 t="shared" si="10"/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>
        <f>TableOMP[[#This Row],[Avg]]-$U$2*TableOMP[[#This Row],[StdDev]]</f>
        <v>3.8584940998425306</v>
      </c>
      <c r="R695">
        <f>TableOMP[[#This Row],[Avg]]+$U$2*TableOMP[[#This Row],[StdDev]]</f>
        <v>5.3339371001574669</v>
      </c>
      <c r="S695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 t="shared" si="10"/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>
        <f>TableOMP[[#This Row],[Avg]]-$U$2*TableOMP[[#This Row],[StdDev]]</f>
        <v>3.9752701498858887</v>
      </c>
      <c r="R696">
        <f>TableOMP[[#This Row],[Avg]]+$U$2*TableOMP[[#This Row],[StdDev]]</f>
        <v>5.076070450114111</v>
      </c>
      <c r="S696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 t="shared" si="10"/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 t="shared" si="10"/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 t="shared" si="10"/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 t="shared" si="10"/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 t="shared" si="10"/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 t="shared" si="10"/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 t="shared" si="10"/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 t="shared" si="10"/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 t="shared" si="10"/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 t="shared" ref="K706:K769" si="11"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 t="shared" si="11"/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 t="shared" si="11"/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 t="shared" si="11"/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 t="shared" si="11"/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 t="shared" si="11"/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 t="shared" si="11"/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 t="shared" si="11"/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 t="shared" si="11"/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 t="shared" si="11"/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 t="shared" si="11"/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 t="shared" si="11"/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 t="shared" si="11"/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 t="shared" si="11"/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 t="shared" si="11"/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 t="shared" si="11"/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 t="shared" si="11"/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 t="shared" si="11"/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 t="shared" si="11"/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 t="shared" si="11"/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 t="shared" si="11"/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 t="shared" si="11"/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 t="shared" si="11"/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 t="shared" si="11"/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 t="shared" si="11"/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 t="shared" si="11"/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 t="shared" si="11"/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 t="shared" si="11"/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 t="shared" si="11"/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 t="shared" si="11"/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 t="shared" si="11"/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 t="shared" si="11"/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 t="shared" si="11"/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 t="shared" si="11"/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 t="shared" si="11"/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 t="shared" si="11"/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 t="shared" si="11"/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 t="shared" si="11"/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 t="shared" si="11"/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 t="shared" si="11"/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 t="shared" si="11"/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 t="shared" si="11"/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 t="shared" si="11"/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 t="shared" si="11"/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 t="shared" si="11"/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 t="shared" si="11"/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 t="shared" si="11"/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 t="shared" si="11"/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 t="shared" si="11"/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 t="shared" si="11"/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 t="shared" si="11"/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 t="shared" si="11"/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 t="shared" si="11"/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 t="shared" si="11"/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 t="shared" si="11"/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 t="shared" si="11"/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 t="shared" si="11"/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 t="shared" si="11"/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 t="shared" si="11"/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 t="shared" si="11"/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 t="shared" si="11"/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 t="shared" si="11"/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 t="shared" si="11"/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 t="shared" si="11"/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 t="shared" ref="K770:K833" si="12"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t="e">
        <f>TableOMP[[#This Row],[Avg]]-$U$2*TableOMP[[#This Row],[StdDev]]</f>
        <v>#N/A</v>
      </c>
      <c r="R770" t="e">
        <f>TableOMP[[#This Row],[Avg]]+$U$2*TableOMP[[#This Row],[StdDev]]</f>
        <v>#N/A</v>
      </c>
      <c r="S770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 t="shared" si="12"/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t="e">
        <f>TableOMP[[#This Row],[Avg]]-$U$2*TableOMP[[#This Row],[StdDev]]</f>
        <v>#N/A</v>
      </c>
      <c r="R771" t="e">
        <f>TableOMP[[#This Row],[Avg]]+$U$2*TableOMP[[#This Row],[StdDev]]</f>
        <v>#N/A</v>
      </c>
      <c r="S771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 t="shared" si="12"/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t="e">
        <f>TableOMP[[#This Row],[Avg]]-$U$2*TableOMP[[#This Row],[StdDev]]</f>
        <v>#N/A</v>
      </c>
      <c r="R772" t="e">
        <f>TableOMP[[#This Row],[Avg]]+$U$2*TableOMP[[#This Row],[StdDev]]</f>
        <v>#N/A</v>
      </c>
      <c r="S772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 t="shared" si="12"/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t="e">
        <f>TableOMP[[#This Row],[Avg]]-$U$2*TableOMP[[#This Row],[StdDev]]</f>
        <v>#N/A</v>
      </c>
      <c r="R773" t="e">
        <f>TableOMP[[#This Row],[Avg]]+$U$2*TableOMP[[#This Row],[StdDev]]</f>
        <v>#N/A</v>
      </c>
      <c r="S77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 t="shared" si="12"/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t="e">
        <f>TableOMP[[#This Row],[Avg]]-$U$2*TableOMP[[#This Row],[StdDev]]</f>
        <v>#N/A</v>
      </c>
      <c r="R774" t="e">
        <f>TableOMP[[#This Row],[Avg]]+$U$2*TableOMP[[#This Row],[StdDev]]</f>
        <v>#N/A</v>
      </c>
      <c r="S774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 t="shared" si="12"/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t="e">
        <f>TableOMP[[#This Row],[Avg]]-$U$2*TableOMP[[#This Row],[StdDev]]</f>
        <v>#N/A</v>
      </c>
      <c r="R775" t="e">
        <f>TableOMP[[#This Row],[Avg]]+$U$2*TableOMP[[#This Row],[StdDev]]</f>
        <v>#N/A</v>
      </c>
      <c r="S775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 t="shared" si="12"/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t="e">
        <f>TableOMP[[#This Row],[Avg]]-$U$2*TableOMP[[#This Row],[StdDev]]</f>
        <v>#N/A</v>
      </c>
      <c r="R776" t="e">
        <f>TableOMP[[#This Row],[Avg]]+$U$2*TableOMP[[#This Row],[StdDev]]</f>
        <v>#N/A</v>
      </c>
      <c r="S776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 t="shared" si="12"/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t="e">
        <f>TableOMP[[#This Row],[Avg]]-$U$2*TableOMP[[#This Row],[StdDev]]</f>
        <v>#N/A</v>
      </c>
      <c r="R777" t="e">
        <f>TableOMP[[#This Row],[Avg]]+$U$2*TableOMP[[#This Row],[StdDev]]</f>
        <v>#N/A</v>
      </c>
      <c r="S777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 t="shared" si="12"/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t="e">
        <f>TableOMP[[#This Row],[Avg]]-$U$2*TableOMP[[#This Row],[StdDev]]</f>
        <v>#N/A</v>
      </c>
      <c r="R778" t="e">
        <f>TableOMP[[#This Row],[Avg]]+$U$2*TableOMP[[#This Row],[StdDev]]</f>
        <v>#N/A</v>
      </c>
      <c r="S778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 t="shared" si="12"/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t="e">
        <f>TableOMP[[#This Row],[Avg]]-$U$2*TableOMP[[#This Row],[StdDev]]</f>
        <v>#N/A</v>
      </c>
      <c r="R779" t="e">
        <f>TableOMP[[#This Row],[Avg]]+$U$2*TableOMP[[#This Row],[StdDev]]</f>
        <v>#N/A</v>
      </c>
      <c r="S779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 t="shared" si="12"/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t="e">
        <f>TableOMP[[#This Row],[Avg]]-$U$2*TableOMP[[#This Row],[StdDev]]</f>
        <v>#N/A</v>
      </c>
      <c r="R780" t="e">
        <f>TableOMP[[#This Row],[Avg]]+$U$2*TableOMP[[#This Row],[StdDev]]</f>
        <v>#N/A</v>
      </c>
      <c r="S780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 t="shared" si="12"/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t="e">
        <f>TableOMP[[#This Row],[Avg]]-$U$2*TableOMP[[#This Row],[StdDev]]</f>
        <v>#N/A</v>
      </c>
      <c r="R781" t="e">
        <f>TableOMP[[#This Row],[Avg]]+$U$2*TableOMP[[#This Row],[StdDev]]</f>
        <v>#N/A</v>
      </c>
      <c r="S781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 t="shared" si="12"/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t="e">
        <f>TableOMP[[#This Row],[Avg]]-$U$2*TableOMP[[#This Row],[StdDev]]</f>
        <v>#N/A</v>
      </c>
      <c r="R782" t="e">
        <f>TableOMP[[#This Row],[Avg]]+$U$2*TableOMP[[#This Row],[StdDev]]</f>
        <v>#N/A</v>
      </c>
      <c r="S782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 t="shared" si="12"/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t="e">
        <f>TableOMP[[#This Row],[Avg]]-$U$2*TableOMP[[#This Row],[StdDev]]</f>
        <v>#N/A</v>
      </c>
      <c r="R783" t="e">
        <f>TableOMP[[#This Row],[Avg]]+$U$2*TableOMP[[#This Row],[StdDev]]</f>
        <v>#N/A</v>
      </c>
      <c r="S78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 t="shared" si="12"/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t="e">
        <f>TableOMP[[#This Row],[Avg]]-$U$2*TableOMP[[#This Row],[StdDev]]</f>
        <v>#N/A</v>
      </c>
      <c r="R784" t="e">
        <f>TableOMP[[#This Row],[Avg]]+$U$2*TableOMP[[#This Row],[StdDev]]</f>
        <v>#N/A</v>
      </c>
      <c r="S784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 t="shared" si="12"/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t="e">
        <f>TableOMP[[#This Row],[Avg]]-$U$2*TableOMP[[#This Row],[StdDev]]</f>
        <v>#N/A</v>
      </c>
      <c r="R785" t="e">
        <f>TableOMP[[#This Row],[Avg]]+$U$2*TableOMP[[#This Row],[StdDev]]</f>
        <v>#N/A</v>
      </c>
      <c r="S785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 t="shared" si="12"/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t="e">
        <f>TableOMP[[#This Row],[Avg]]-$U$2*TableOMP[[#This Row],[StdDev]]</f>
        <v>#N/A</v>
      </c>
      <c r="R786" t="e">
        <f>TableOMP[[#This Row],[Avg]]+$U$2*TableOMP[[#This Row],[StdDev]]</f>
        <v>#N/A</v>
      </c>
      <c r="S786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 t="shared" si="12"/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t="e">
        <f>TableOMP[[#This Row],[Avg]]-$U$2*TableOMP[[#This Row],[StdDev]]</f>
        <v>#N/A</v>
      </c>
      <c r="R787" t="e">
        <f>TableOMP[[#This Row],[Avg]]+$U$2*TableOMP[[#This Row],[StdDev]]</f>
        <v>#N/A</v>
      </c>
      <c r="S787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 t="shared" si="12"/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t="e">
        <f>TableOMP[[#This Row],[Avg]]-$U$2*TableOMP[[#This Row],[StdDev]]</f>
        <v>#N/A</v>
      </c>
      <c r="R788" t="e">
        <f>TableOMP[[#This Row],[Avg]]+$U$2*TableOMP[[#This Row],[StdDev]]</f>
        <v>#N/A</v>
      </c>
      <c r="S788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 t="shared" si="12"/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t="e">
        <f>TableOMP[[#This Row],[Avg]]-$U$2*TableOMP[[#This Row],[StdDev]]</f>
        <v>#N/A</v>
      </c>
      <c r="R789" t="e">
        <f>TableOMP[[#This Row],[Avg]]+$U$2*TableOMP[[#This Row],[StdDev]]</f>
        <v>#N/A</v>
      </c>
      <c r="S789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 t="shared" si="12"/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t="e">
        <f>TableOMP[[#This Row],[Avg]]-$U$2*TableOMP[[#This Row],[StdDev]]</f>
        <v>#N/A</v>
      </c>
      <c r="R790" t="e">
        <f>TableOMP[[#This Row],[Avg]]+$U$2*TableOMP[[#This Row],[StdDev]]</f>
        <v>#N/A</v>
      </c>
      <c r="S790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 t="shared" si="12"/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t="e">
        <f>TableOMP[[#This Row],[Avg]]-$U$2*TableOMP[[#This Row],[StdDev]]</f>
        <v>#N/A</v>
      </c>
      <c r="R791" t="e">
        <f>TableOMP[[#This Row],[Avg]]+$U$2*TableOMP[[#This Row],[StdDev]]</f>
        <v>#N/A</v>
      </c>
      <c r="S791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 t="shared" si="12"/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t="e">
        <f>TableOMP[[#This Row],[Avg]]-$U$2*TableOMP[[#This Row],[StdDev]]</f>
        <v>#N/A</v>
      </c>
      <c r="R792" t="e">
        <f>TableOMP[[#This Row],[Avg]]+$U$2*TableOMP[[#This Row],[StdDev]]</f>
        <v>#N/A</v>
      </c>
      <c r="S792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 t="shared" si="12"/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t="e">
        <f>TableOMP[[#This Row],[Avg]]-$U$2*TableOMP[[#This Row],[StdDev]]</f>
        <v>#N/A</v>
      </c>
      <c r="R793" t="e">
        <f>TableOMP[[#This Row],[Avg]]+$U$2*TableOMP[[#This Row],[StdDev]]</f>
        <v>#N/A</v>
      </c>
      <c r="S79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 t="shared" si="12"/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t="e">
        <f>TableOMP[[#This Row],[Avg]]-$U$2*TableOMP[[#This Row],[StdDev]]</f>
        <v>#N/A</v>
      </c>
      <c r="R794" t="e">
        <f>TableOMP[[#This Row],[Avg]]+$U$2*TableOMP[[#This Row],[StdDev]]</f>
        <v>#N/A</v>
      </c>
      <c r="S794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 t="shared" si="12"/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t="e">
        <f>TableOMP[[#This Row],[Avg]]-$U$2*TableOMP[[#This Row],[StdDev]]</f>
        <v>#N/A</v>
      </c>
      <c r="R795" t="e">
        <f>TableOMP[[#This Row],[Avg]]+$U$2*TableOMP[[#This Row],[StdDev]]</f>
        <v>#N/A</v>
      </c>
      <c r="S795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 t="shared" si="12"/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t="e">
        <f>TableOMP[[#This Row],[Avg]]-$U$2*TableOMP[[#This Row],[StdDev]]</f>
        <v>#N/A</v>
      </c>
      <c r="R796" t="e">
        <f>TableOMP[[#This Row],[Avg]]+$U$2*TableOMP[[#This Row],[StdDev]]</f>
        <v>#N/A</v>
      </c>
      <c r="S796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 t="shared" si="12"/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t="e">
        <f>TableOMP[[#This Row],[Avg]]-$U$2*TableOMP[[#This Row],[StdDev]]</f>
        <v>#N/A</v>
      </c>
      <c r="R797" t="e">
        <f>TableOMP[[#This Row],[Avg]]+$U$2*TableOMP[[#This Row],[StdDev]]</f>
        <v>#N/A</v>
      </c>
      <c r="S797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 t="shared" si="12"/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t="e">
        <f>TableOMP[[#This Row],[Avg]]-$U$2*TableOMP[[#This Row],[StdDev]]</f>
        <v>#N/A</v>
      </c>
      <c r="R798" t="e">
        <f>TableOMP[[#This Row],[Avg]]+$U$2*TableOMP[[#This Row],[StdDev]]</f>
        <v>#N/A</v>
      </c>
      <c r="S798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 t="shared" si="12"/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t="e">
        <f>TableOMP[[#This Row],[Avg]]-$U$2*TableOMP[[#This Row],[StdDev]]</f>
        <v>#N/A</v>
      </c>
      <c r="R799" t="e">
        <f>TableOMP[[#This Row],[Avg]]+$U$2*TableOMP[[#This Row],[StdDev]]</f>
        <v>#N/A</v>
      </c>
      <c r="S799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 t="shared" si="12"/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t="e">
        <f>TableOMP[[#This Row],[Avg]]-$U$2*TableOMP[[#This Row],[StdDev]]</f>
        <v>#N/A</v>
      </c>
      <c r="R800" t="e">
        <f>TableOMP[[#This Row],[Avg]]+$U$2*TableOMP[[#This Row],[StdDev]]</f>
        <v>#N/A</v>
      </c>
      <c r="S800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 t="shared" si="12"/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t="e">
        <f>TableOMP[[#This Row],[Avg]]-$U$2*TableOMP[[#This Row],[StdDev]]</f>
        <v>#N/A</v>
      </c>
      <c r="R801" t="e">
        <f>TableOMP[[#This Row],[Avg]]+$U$2*TableOMP[[#This Row],[StdDev]]</f>
        <v>#N/A</v>
      </c>
      <c r="S801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 t="shared" si="12"/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t="e">
        <f>TableOMP[[#This Row],[Avg]]-$U$2*TableOMP[[#This Row],[StdDev]]</f>
        <v>#N/A</v>
      </c>
      <c r="R802" t="e">
        <f>TableOMP[[#This Row],[Avg]]+$U$2*TableOMP[[#This Row],[StdDev]]</f>
        <v>#N/A</v>
      </c>
      <c r="S802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 t="shared" si="12"/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t="e">
        <f>TableOMP[[#This Row],[Avg]]-$U$2*TableOMP[[#This Row],[StdDev]]</f>
        <v>#N/A</v>
      </c>
      <c r="R803" t="e">
        <f>TableOMP[[#This Row],[Avg]]+$U$2*TableOMP[[#This Row],[StdDev]]</f>
        <v>#N/A</v>
      </c>
      <c r="S80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 t="shared" si="12"/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t="e">
        <f>TableOMP[[#This Row],[Avg]]-$U$2*TableOMP[[#This Row],[StdDev]]</f>
        <v>#N/A</v>
      </c>
      <c r="R804" t="e">
        <f>TableOMP[[#This Row],[Avg]]+$U$2*TableOMP[[#This Row],[StdDev]]</f>
        <v>#N/A</v>
      </c>
      <c r="S804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 t="shared" si="12"/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t="e">
        <f>TableOMP[[#This Row],[Avg]]-$U$2*TableOMP[[#This Row],[StdDev]]</f>
        <v>#N/A</v>
      </c>
      <c r="R805" t="e">
        <f>TableOMP[[#This Row],[Avg]]+$U$2*TableOMP[[#This Row],[StdDev]]</f>
        <v>#N/A</v>
      </c>
      <c r="S805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 t="shared" si="12"/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t="e">
        <f>TableOMP[[#This Row],[Avg]]-$U$2*TableOMP[[#This Row],[StdDev]]</f>
        <v>#N/A</v>
      </c>
      <c r="R806" t="e">
        <f>TableOMP[[#This Row],[Avg]]+$U$2*TableOMP[[#This Row],[StdDev]]</f>
        <v>#N/A</v>
      </c>
      <c r="S806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 t="shared" si="12"/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t="e">
        <f>TableOMP[[#This Row],[Avg]]-$U$2*TableOMP[[#This Row],[StdDev]]</f>
        <v>#N/A</v>
      </c>
      <c r="R807" t="e">
        <f>TableOMP[[#This Row],[Avg]]+$U$2*TableOMP[[#This Row],[StdDev]]</f>
        <v>#N/A</v>
      </c>
      <c r="S807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 t="shared" si="12"/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t="e">
        <f>TableOMP[[#This Row],[Avg]]-$U$2*TableOMP[[#This Row],[StdDev]]</f>
        <v>#N/A</v>
      </c>
      <c r="R808" t="e">
        <f>TableOMP[[#This Row],[Avg]]+$U$2*TableOMP[[#This Row],[StdDev]]</f>
        <v>#N/A</v>
      </c>
      <c r="S808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 t="shared" si="12"/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t="e">
        <f>TableOMP[[#This Row],[Avg]]-$U$2*TableOMP[[#This Row],[StdDev]]</f>
        <v>#N/A</v>
      </c>
      <c r="R809" t="e">
        <f>TableOMP[[#This Row],[Avg]]+$U$2*TableOMP[[#This Row],[StdDev]]</f>
        <v>#N/A</v>
      </c>
      <c r="S809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 t="shared" si="12"/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t="e">
        <f>TableOMP[[#This Row],[Avg]]-$U$2*TableOMP[[#This Row],[StdDev]]</f>
        <v>#N/A</v>
      </c>
      <c r="R810" t="e">
        <f>TableOMP[[#This Row],[Avg]]+$U$2*TableOMP[[#This Row],[StdDev]]</f>
        <v>#N/A</v>
      </c>
      <c r="S810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 t="shared" si="12"/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t="e">
        <f>TableOMP[[#This Row],[Avg]]-$U$2*TableOMP[[#This Row],[StdDev]]</f>
        <v>#N/A</v>
      </c>
      <c r="R811" t="e">
        <f>TableOMP[[#This Row],[Avg]]+$U$2*TableOMP[[#This Row],[StdDev]]</f>
        <v>#N/A</v>
      </c>
      <c r="S811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 t="shared" si="12"/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t="e">
        <f>TableOMP[[#This Row],[Avg]]-$U$2*TableOMP[[#This Row],[StdDev]]</f>
        <v>#N/A</v>
      </c>
      <c r="R812" t="e">
        <f>TableOMP[[#This Row],[Avg]]+$U$2*TableOMP[[#This Row],[StdDev]]</f>
        <v>#N/A</v>
      </c>
      <c r="S812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 t="shared" si="12"/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t="e">
        <f>TableOMP[[#This Row],[Avg]]-$U$2*TableOMP[[#This Row],[StdDev]]</f>
        <v>#N/A</v>
      </c>
      <c r="R813" t="e">
        <f>TableOMP[[#This Row],[Avg]]+$U$2*TableOMP[[#This Row],[StdDev]]</f>
        <v>#N/A</v>
      </c>
      <c r="S81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 t="shared" si="12"/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t="e">
        <f>TableOMP[[#This Row],[Avg]]-$U$2*TableOMP[[#This Row],[StdDev]]</f>
        <v>#N/A</v>
      </c>
      <c r="R814" t="e">
        <f>TableOMP[[#This Row],[Avg]]+$U$2*TableOMP[[#This Row],[StdDev]]</f>
        <v>#N/A</v>
      </c>
      <c r="S814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 t="shared" si="12"/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t="e">
        <f>TableOMP[[#This Row],[Avg]]-$U$2*TableOMP[[#This Row],[StdDev]]</f>
        <v>#N/A</v>
      </c>
      <c r="R815" t="e">
        <f>TableOMP[[#This Row],[Avg]]+$U$2*TableOMP[[#This Row],[StdDev]]</f>
        <v>#N/A</v>
      </c>
      <c r="S815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 t="shared" si="12"/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t="e">
        <f>TableOMP[[#This Row],[Avg]]-$U$2*TableOMP[[#This Row],[StdDev]]</f>
        <v>#N/A</v>
      </c>
      <c r="R816" t="e">
        <f>TableOMP[[#This Row],[Avg]]+$U$2*TableOMP[[#This Row],[StdDev]]</f>
        <v>#N/A</v>
      </c>
      <c r="S816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 t="shared" si="12"/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t="e">
        <f>TableOMP[[#This Row],[Avg]]-$U$2*TableOMP[[#This Row],[StdDev]]</f>
        <v>#N/A</v>
      </c>
      <c r="R817" t="e">
        <f>TableOMP[[#This Row],[Avg]]+$U$2*TableOMP[[#This Row],[StdDev]]</f>
        <v>#N/A</v>
      </c>
      <c r="S817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 t="shared" si="12"/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t="e">
        <f>TableOMP[[#This Row],[Avg]]-$U$2*TableOMP[[#This Row],[StdDev]]</f>
        <v>#N/A</v>
      </c>
      <c r="R818" t="e">
        <f>TableOMP[[#This Row],[Avg]]+$U$2*TableOMP[[#This Row],[StdDev]]</f>
        <v>#N/A</v>
      </c>
      <c r="S818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 t="shared" si="12"/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t="e">
        <f>TableOMP[[#This Row],[Avg]]-$U$2*TableOMP[[#This Row],[StdDev]]</f>
        <v>#N/A</v>
      </c>
      <c r="R819" t="e">
        <f>TableOMP[[#This Row],[Avg]]+$U$2*TableOMP[[#This Row],[StdDev]]</f>
        <v>#N/A</v>
      </c>
      <c r="S819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 t="shared" si="12"/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 t="shared" si="12"/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 t="shared" si="12"/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 t="shared" si="12"/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 t="shared" si="12"/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 t="shared" si="12"/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>
        <f>TableOMP[[#This Row],[Avg]]-$U$2*TableOMP[[#This Row],[StdDev]]</f>
        <v>184.95086162440029</v>
      </c>
      <c r="R825">
        <f>TableOMP[[#This Row],[Avg]]+$U$2*TableOMP[[#This Row],[StdDev]]</f>
        <v>189.08237417559971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 t="shared" si="12"/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>
        <f>TableOMP[[#This Row],[Avg]]-$U$2*TableOMP[[#This Row],[StdDev]]</f>
        <v>93.738677102903537</v>
      </c>
      <c r="R826">
        <f>TableOMP[[#This Row],[Avg]]+$U$2*TableOMP[[#This Row],[StdDev]]</f>
        <v>98.375079097096446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 t="shared" si="12"/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>
        <f>TableOMP[[#This Row],[Avg]]-$U$2*TableOMP[[#This Row],[StdDev]]</f>
        <v>62.634468000635309</v>
      </c>
      <c r="R827">
        <f>TableOMP[[#This Row],[Avg]]+$U$2*TableOMP[[#This Row],[StdDev]]</f>
        <v>67.39890444380913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 t="shared" si="12"/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>
        <f>TableOMP[[#This Row],[Avg]]-$U$2*TableOMP[[#This Row],[StdDev]]</f>
        <v>46.677891766250582</v>
      </c>
      <c r="R828">
        <f>TableOMP[[#This Row],[Avg]]+$U$2*TableOMP[[#This Row],[StdDev]]</f>
        <v>52.00909803374941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 t="shared" si="12"/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>
        <f>TableOMP[[#This Row],[Avg]]-$U$2*TableOMP[[#This Row],[StdDev]]</f>
        <v>37.748122210214582</v>
      </c>
      <c r="R829">
        <f>TableOMP[[#This Row],[Avg]]+$U$2*TableOMP[[#This Row],[StdDev]]</f>
        <v>41.436526989785413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 t="shared" si="12"/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>
        <f>TableOMP[[#This Row],[Avg]]-$U$2*TableOMP[[#This Row],[StdDev]]</f>
        <v>30.834657294414498</v>
      </c>
      <c r="R830">
        <f>TableOMP[[#This Row],[Avg]]+$U$2*TableOMP[[#This Row],[StdDev]]</f>
        <v>37.762516927807724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 t="shared" si="12"/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>
        <f>TableOMP[[#This Row],[Avg]]-$U$2*TableOMP[[#This Row],[StdDev]]</f>
        <v>27.741019028728598</v>
      </c>
      <c r="R831">
        <f>TableOMP[[#This Row],[Avg]]+$U$2*TableOMP[[#This Row],[StdDev]]</f>
        <v>29.523794771271401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 t="shared" si="12"/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>
        <f>TableOMP[[#This Row],[Avg]]-$U$2*TableOMP[[#This Row],[StdDev]]</f>
        <v>22.73601736666636</v>
      </c>
      <c r="R832">
        <f>TableOMP[[#This Row],[Avg]]+$U$2*TableOMP[[#This Row],[StdDev]]</f>
        <v>29.022116033333639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 t="shared" si="12"/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>
        <f>TableOMP[[#This Row],[Avg]]-$U$2*TableOMP[[#This Row],[StdDev]]</f>
        <v>21.898054303763377</v>
      </c>
      <c r="R833">
        <f>TableOMP[[#This Row],[Avg]]+$U$2*TableOMP[[#This Row],[StdDev]]</f>
        <v>23.26578125179218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 t="shared" ref="K834:K897" si="13"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>
        <f>TableOMP[[#This Row],[Avg]]-$U$2*TableOMP[[#This Row],[StdDev]]</f>
        <v>19.516161106209108</v>
      </c>
      <c r="R834">
        <f>TableOMP[[#This Row],[Avg]]+$U$2*TableOMP[[#This Row],[StdDev]]</f>
        <v>21.2680244937909</v>
      </c>
      <c r="S834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 t="shared" si="13"/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>
        <f>TableOMP[[#This Row],[Avg]]-$U$2*TableOMP[[#This Row],[StdDev]]</f>
        <v>17.946841491244165</v>
      </c>
      <c r="R835">
        <f>TableOMP[[#This Row],[Avg]]+$U$2*TableOMP[[#This Row],[StdDev]]</f>
        <v>19.628158308755836</v>
      </c>
      <c r="S835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 t="shared" si="13"/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>
        <f>TableOMP[[#This Row],[Avg]]-$U$2*TableOMP[[#This Row],[StdDev]]</f>
        <v>14.885510228682564</v>
      </c>
      <c r="R836">
        <f>TableOMP[[#This Row],[Avg]]+$U$2*TableOMP[[#This Row],[StdDev]]</f>
        <v>20.211146171317434</v>
      </c>
      <c r="S836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 t="shared" si="13"/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>
        <f>TableOMP[[#This Row],[Avg]]-$U$2*TableOMP[[#This Row],[StdDev]]</f>
        <v>15.279714633156697</v>
      </c>
      <c r="R837">
        <f>TableOMP[[#This Row],[Avg]]+$U$2*TableOMP[[#This Row],[StdDev]]</f>
        <v>16.510216566843305</v>
      </c>
      <c r="S837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 t="shared" si="13"/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>
        <f>TableOMP[[#This Row],[Avg]]-$U$2*TableOMP[[#This Row],[StdDev]]</f>
        <v>14.304077306150663</v>
      </c>
      <c r="R838">
        <f>TableOMP[[#This Row],[Avg]]+$U$2*TableOMP[[#This Row],[StdDev]]</f>
        <v>15.256140493849333</v>
      </c>
      <c r="S838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 t="shared" si="13"/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>
        <f>TableOMP[[#This Row],[Avg]]-$U$2*TableOMP[[#This Row],[StdDev]]</f>
        <v>13.262548119831045</v>
      </c>
      <c r="R839">
        <f>TableOMP[[#This Row],[Avg]]+$U$2*TableOMP[[#This Row],[StdDev]]</f>
        <v>14.648779080168953</v>
      </c>
      <c r="S839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 t="shared" si="13"/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>
        <f>TableOMP[[#This Row],[Avg]]-$U$2*TableOMP[[#This Row],[StdDev]]</f>
        <v>12.361099467976926</v>
      </c>
      <c r="R840">
        <f>TableOMP[[#This Row],[Avg]]+$U$2*TableOMP[[#This Row],[StdDev]]</f>
        <v>13.983409532023073</v>
      </c>
      <c r="S840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 t="shared" si="13"/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>
        <f>TableOMP[[#This Row],[Avg]]-$U$2*TableOMP[[#This Row],[StdDev]]</f>
        <v>12.191912761721026</v>
      </c>
      <c r="R841">
        <f>TableOMP[[#This Row],[Avg]]+$U$2*TableOMP[[#This Row],[StdDev]]</f>
        <v>12.431416638278973</v>
      </c>
      <c r="S841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 t="shared" si="13"/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>
        <f>TableOMP[[#This Row],[Avg]]-$U$2*TableOMP[[#This Row],[StdDev]]</f>
        <v>10.4465080407637</v>
      </c>
      <c r="R842">
        <f>TableOMP[[#This Row],[Avg]]+$U$2*TableOMP[[#This Row],[StdDev]]</f>
        <v>13.626861359236301</v>
      </c>
      <c r="S842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 t="shared" si="13"/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>
        <f>TableOMP[[#This Row],[Avg]]-$U$2*TableOMP[[#This Row],[StdDev]]</f>
        <v>8.6851421251300422</v>
      </c>
      <c r="R843">
        <f>TableOMP[[#This Row],[Avg]]+$U$2*TableOMP[[#This Row],[StdDev]]</f>
        <v>15.182837074869958</v>
      </c>
      <c r="S84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 t="shared" si="13"/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>
        <f>TableOMP[[#This Row],[Avg]]-$U$2*TableOMP[[#This Row],[StdDev]]</f>
        <v>10.561764726285533</v>
      </c>
      <c r="R844">
        <f>TableOMP[[#This Row],[Avg]]+$U$2*TableOMP[[#This Row],[StdDev]]</f>
        <v>10.797791273714468</v>
      </c>
      <c r="S844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 t="shared" si="13"/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>
        <f>TableOMP[[#This Row],[Avg]]-$U$2*TableOMP[[#This Row],[StdDev]]</f>
        <v>9.8173191445117176</v>
      </c>
      <c r="R845">
        <f>TableOMP[[#This Row],[Avg]]+$U$2*TableOMP[[#This Row],[StdDev]]</f>
        <v>10.749069255488283</v>
      </c>
      <c r="S845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 t="shared" si="13"/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>
        <f>TableOMP[[#This Row],[Avg]]-$U$2*TableOMP[[#This Row],[StdDev]]</f>
        <v>8.8839161252313055</v>
      </c>
      <c r="R846">
        <f>TableOMP[[#This Row],[Avg]]+$U$2*TableOMP[[#This Row],[StdDev]]</f>
        <v>11.219331074768693</v>
      </c>
      <c r="S846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 t="shared" si="13"/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>
        <f>TableOMP[[#This Row],[Avg]]-$U$2*TableOMP[[#This Row],[StdDev]]</f>
        <v>9.2893072070351632</v>
      </c>
      <c r="R847">
        <f>TableOMP[[#This Row],[Avg]]+$U$2*TableOMP[[#This Row],[StdDev]]</f>
        <v>9.5927111929648365</v>
      </c>
      <c r="S847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 t="shared" si="13"/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>
        <f>TableOMP[[#This Row],[Avg]]-$U$2*TableOMP[[#This Row],[StdDev]]</f>
        <v>8.5665915875591967</v>
      </c>
      <c r="R848">
        <f>TableOMP[[#This Row],[Avg]]+$U$2*TableOMP[[#This Row],[StdDev]]</f>
        <v>10.057967412440801</v>
      </c>
      <c r="S848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 t="shared" si="13"/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>
        <f>TableOMP[[#This Row],[Avg]]-$U$2*TableOMP[[#This Row],[StdDev]]</f>
        <v>8.245687348724827</v>
      </c>
      <c r="R849">
        <f>TableOMP[[#This Row],[Avg]]+$U$2*TableOMP[[#This Row],[StdDev]]</f>
        <v>10.093618251275172</v>
      </c>
      <c r="S849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 t="shared" si="13"/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>
        <f>TableOMP[[#This Row],[Avg]]-$U$2*TableOMP[[#This Row],[StdDev]]</f>
        <v>7.9644247492613394</v>
      </c>
      <c r="R850">
        <f>TableOMP[[#This Row],[Avg]]+$U$2*TableOMP[[#This Row],[StdDev]]</f>
        <v>9.2689190507386616</v>
      </c>
      <c r="S850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 t="shared" si="13"/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>
        <f>TableOMP[[#This Row],[Avg]]-$U$2*TableOMP[[#This Row],[StdDev]]</f>
        <v>7.1412580231052765</v>
      </c>
      <c r="R851">
        <f>TableOMP[[#This Row],[Avg]]+$U$2*TableOMP[[#This Row],[StdDev]]</f>
        <v>9.9136137768947243</v>
      </c>
      <c r="S851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 t="shared" si="13"/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>
        <f>TableOMP[[#This Row],[Avg]]-$U$2*TableOMP[[#This Row],[StdDev]]</f>
        <v>7.5919509264087042</v>
      </c>
      <c r="R852">
        <f>TableOMP[[#This Row],[Avg]]+$U$2*TableOMP[[#This Row],[StdDev]]</f>
        <v>9.4234664735912919</v>
      </c>
      <c r="S852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 t="shared" si="13"/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>
        <f>TableOMP[[#This Row],[Avg]]-$U$2*TableOMP[[#This Row],[StdDev]]</f>
        <v>7.2179682488377885</v>
      </c>
      <c r="R853">
        <f>TableOMP[[#This Row],[Avg]]+$U$2*TableOMP[[#This Row],[StdDev]]</f>
        <v>8.6386761511622137</v>
      </c>
      <c r="S85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 t="shared" si="13"/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>
        <f>TableOMP[[#This Row],[Avg]]-$U$2*TableOMP[[#This Row],[StdDev]]</f>
        <v>7.0540539141677119</v>
      </c>
      <c r="R854">
        <f>TableOMP[[#This Row],[Avg]]+$U$2*TableOMP[[#This Row],[StdDev]]</f>
        <v>8.4645784858322894</v>
      </c>
      <c r="S854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 t="shared" si="13"/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>
        <f>TableOMP[[#This Row],[Avg]]-$U$2*TableOMP[[#This Row],[StdDev]]</f>
        <v>6.9710618459566103</v>
      </c>
      <c r="R855">
        <f>TableOMP[[#This Row],[Avg]]+$U$2*TableOMP[[#This Row],[StdDev]]</f>
        <v>7.8691975540433923</v>
      </c>
      <c r="S855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 t="shared" si="13"/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>
        <f>TableOMP[[#This Row],[Avg]]-$U$2*TableOMP[[#This Row],[StdDev]]</f>
        <v>6.4985338245360476</v>
      </c>
      <c r="R856">
        <f>TableOMP[[#This Row],[Avg]]+$U$2*TableOMP[[#This Row],[StdDev]]</f>
        <v>8.1179499754639544</v>
      </c>
      <c r="S856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 t="shared" si="13"/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>
        <f>TableOMP[[#This Row],[Avg]]-$U$2*TableOMP[[#This Row],[StdDev]]</f>
        <v>6.4031419507400669</v>
      </c>
      <c r="R857">
        <f>TableOMP[[#This Row],[Avg]]+$U$2*TableOMP[[#This Row],[StdDev]]</f>
        <v>8.0033252492599321</v>
      </c>
      <c r="S857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 t="shared" si="13"/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>
        <f>TableOMP[[#This Row],[Avg]]-$U$2*TableOMP[[#This Row],[StdDev]]</f>
        <v>6.3753152760926453</v>
      </c>
      <c r="R858">
        <f>TableOMP[[#This Row],[Avg]]+$U$2*TableOMP[[#This Row],[StdDev]]</f>
        <v>7.4883445239073536</v>
      </c>
      <c r="S858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 t="shared" si="13"/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>
        <f>TableOMP[[#This Row],[Avg]]-$U$2*TableOMP[[#This Row],[StdDev]]</f>
        <v>6.0737941137225508</v>
      </c>
      <c r="R859">
        <f>TableOMP[[#This Row],[Avg]]+$U$2*TableOMP[[#This Row],[StdDev]]</f>
        <v>8.0194948862774513</v>
      </c>
      <c r="S859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 t="shared" si="13"/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>
        <f>TableOMP[[#This Row],[Avg]]-$U$2*TableOMP[[#This Row],[StdDev]]</f>
        <v>6.1278282592144917</v>
      </c>
      <c r="R860">
        <f>TableOMP[[#This Row],[Avg]]+$U$2*TableOMP[[#This Row],[StdDev]]</f>
        <v>6.9987141407855047</v>
      </c>
      <c r="S860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 t="shared" si="13"/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>
        <f>TableOMP[[#This Row],[Avg]]-$U$2*TableOMP[[#This Row],[StdDev]]</f>
        <v>5.6894412882307757</v>
      </c>
      <c r="R861">
        <f>TableOMP[[#This Row],[Avg]]+$U$2*TableOMP[[#This Row],[StdDev]]</f>
        <v>7.6377803117692222</v>
      </c>
      <c r="S861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 t="shared" si="13"/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>
        <f>TableOMP[[#This Row],[Avg]]-$U$2*TableOMP[[#This Row],[StdDev]]</f>
        <v>4.3691847227445617</v>
      </c>
      <c r="R862">
        <f>TableOMP[[#This Row],[Avg]]+$U$2*TableOMP[[#This Row],[StdDev]]</f>
        <v>9.4445982772554391</v>
      </c>
      <c r="S862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 t="shared" si="13"/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>
        <f>TableOMP[[#This Row],[Avg]]-$U$2*TableOMP[[#This Row],[StdDev]]</f>
        <v>5.5742955197713506</v>
      </c>
      <c r="R863">
        <f>TableOMP[[#This Row],[Avg]]+$U$2*TableOMP[[#This Row],[StdDev]]</f>
        <v>7.0714656802286502</v>
      </c>
      <c r="S86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 t="shared" si="13"/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>
        <f>TableOMP[[#This Row],[Avg]]-$U$2*TableOMP[[#This Row],[StdDev]]</f>
        <v>5.2578215669445605</v>
      </c>
      <c r="R864">
        <f>TableOMP[[#This Row],[Avg]]+$U$2*TableOMP[[#This Row],[StdDev]]</f>
        <v>7.1246406330554404</v>
      </c>
      <c r="S864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 t="shared" si="13"/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>
        <f>TableOMP[[#This Row],[Avg]]-$U$2*TableOMP[[#This Row],[StdDev]]</f>
        <v>1.8637395461310593</v>
      </c>
      <c r="R865">
        <f>TableOMP[[#This Row],[Avg]]+$U$2*TableOMP[[#This Row],[StdDev]]</f>
        <v>12.16138725386894</v>
      </c>
      <c r="S865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 t="shared" si="13"/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>
        <f>TableOMP[[#This Row],[Avg]]-$U$2*TableOMP[[#This Row],[StdDev]]</f>
        <v>5.3492953449309226</v>
      </c>
      <c r="R866">
        <f>TableOMP[[#This Row],[Avg]]+$U$2*TableOMP[[#This Row],[StdDev]]</f>
        <v>6.2787170550690767</v>
      </c>
      <c r="S866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 t="shared" si="13"/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>
        <f>TableOMP[[#This Row],[Avg]]-$U$2*TableOMP[[#This Row],[StdDev]]</f>
        <v>5.0796858352387559</v>
      </c>
      <c r="R867">
        <f>TableOMP[[#This Row],[Avg]]+$U$2*TableOMP[[#This Row],[StdDev]]</f>
        <v>6.6998674980945783</v>
      </c>
      <c r="S867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 t="shared" si="13"/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>
        <f>TableOMP[[#This Row],[Avg]]-$U$2*TableOMP[[#This Row],[StdDev]]</f>
        <v>1.3746860574984865</v>
      </c>
      <c r="R868">
        <f>TableOMP[[#This Row],[Avg]]+$U$2*TableOMP[[#This Row],[StdDev]]</f>
        <v>11.808659742501515</v>
      </c>
      <c r="S868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 t="shared" si="13"/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>
        <f>TableOMP[[#This Row],[Avg]]-$U$2*TableOMP[[#This Row],[StdDev]]</f>
        <v>5.0067396839671829</v>
      </c>
      <c r="R869">
        <f>TableOMP[[#This Row],[Avg]]+$U$2*TableOMP[[#This Row],[StdDev]]</f>
        <v>6.3148597160328173</v>
      </c>
      <c r="S869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 t="shared" si="13"/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>
        <f>TableOMP[[#This Row],[Avg]]-$U$2*TableOMP[[#This Row],[StdDev]]</f>
        <v>4.9087548486923325</v>
      </c>
      <c r="R870">
        <f>TableOMP[[#This Row],[Avg]]+$U$2*TableOMP[[#This Row],[StdDev]]</f>
        <v>6.209891951307668</v>
      </c>
      <c r="S870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 t="shared" si="13"/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>
        <f>TableOMP[[#This Row],[Avg]]-$U$2*TableOMP[[#This Row],[StdDev]]</f>
        <v>2.6037156477523609</v>
      </c>
      <c r="R871">
        <f>TableOMP[[#This Row],[Avg]]+$U$2*TableOMP[[#This Row],[StdDev]]</f>
        <v>10.367653952247638</v>
      </c>
      <c r="S871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 t="shared" si="13"/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>
        <f>TableOMP[[#This Row],[Avg]]-$U$2*TableOMP[[#This Row],[StdDev]]</f>
        <v>4.6955602511830641</v>
      </c>
      <c r="R872">
        <f>TableOMP[[#This Row],[Avg]]+$U$2*TableOMP[[#This Row],[StdDev]]</f>
        <v>5.9293693488169357</v>
      </c>
      <c r="S872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 t="shared" si="13"/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>
        <f>TableOMP[[#This Row],[Avg]]-$U$2*TableOMP[[#This Row],[StdDev]]</f>
        <v>4.5503083716143946</v>
      </c>
      <c r="R873">
        <f>TableOMP[[#This Row],[Avg]]+$U$2*TableOMP[[#This Row],[StdDev]]</f>
        <v>5.8498810283856058</v>
      </c>
      <c r="S87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 t="shared" si="13"/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>
        <f>TableOMP[[#This Row],[Avg]]-$U$2*TableOMP[[#This Row],[StdDev]]</f>
        <v>3.6004472350798151</v>
      </c>
      <c r="R874">
        <f>TableOMP[[#This Row],[Avg]]+$U$2*TableOMP[[#This Row],[StdDev]]</f>
        <v>7.2503535649201831</v>
      </c>
      <c r="S874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 t="shared" si="13"/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>
        <f>TableOMP[[#This Row],[Avg]]-$U$2*TableOMP[[#This Row],[StdDev]]</f>
        <v>4.6023834699046429</v>
      </c>
      <c r="R875">
        <f>TableOMP[[#This Row],[Avg]]+$U$2*TableOMP[[#This Row],[StdDev]]</f>
        <v>5.4916103300953569</v>
      </c>
      <c r="S875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 t="shared" si="13"/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>
        <f>TableOMP[[#This Row],[Avg]]-$U$2*TableOMP[[#This Row],[StdDev]]</f>
        <v>4.2529461602940977</v>
      </c>
      <c r="R876">
        <f>TableOMP[[#This Row],[Avg]]+$U$2*TableOMP[[#This Row],[StdDev]]</f>
        <v>6.1450160397059026</v>
      </c>
      <c r="S876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 t="shared" si="13"/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>
        <f>TableOMP[[#This Row],[Avg]]-$U$2*TableOMP[[#This Row],[StdDev]]</f>
        <v>4.2766100173202339</v>
      </c>
      <c r="R877">
        <f>TableOMP[[#This Row],[Avg]]+$U$2*TableOMP[[#This Row],[StdDev]]</f>
        <v>5.8347929826797671</v>
      </c>
      <c r="S877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 t="shared" si="13"/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>
        <f>TableOMP[[#This Row],[Avg]]-$U$2*TableOMP[[#This Row],[StdDev]]</f>
        <v>4.4046496227186021</v>
      </c>
      <c r="R878">
        <f>TableOMP[[#This Row],[Avg]]+$U$2*TableOMP[[#This Row],[StdDev]]</f>
        <v>5.3983331772813985</v>
      </c>
      <c r="S878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 t="shared" si="13"/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>
        <f>TableOMP[[#This Row],[Avg]]-$U$2*TableOMP[[#This Row],[StdDev]]</f>
        <v>4.1725269043650721</v>
      </c>
      <c r="R879">
        <f>TableOMP[[#This Row],[Avg]]+$U$2*TableOMP[[#This Row],[StdDev]]</f>
        <v>5.6009540956349282</v>
      </c>
      <c r="S879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 t="shared" si="13"/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>
        <f>TableOMP[[#This Row],[Avg]]-$U$2*TableOMP[[#This Row],[StdDev]]</f>
        <v>4.2650321174173751</v>
      </c>
      <c r="R880">
        <f>TableOMP[[#This Row],[Avg]]+$U$2*TableOMP[[#This Row],[StdDev]]</f>
        <v>5.3116438825826275</v>
      </c>
      <c r="S880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 t="shared" si="13"/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>
        <f>TableOMP[[#This Row],[Avg]]-$U$2*TableOMP[[#This Row],[StdDev]]</f>
        <v>4.2048685815142726</v>
      </c>
      <c r="R881">
        <f>TableOMP[[#This Row],[Avg]]+$U$2*TableOMP[[#This Row],[StdDev]]</f>
        <v>5.423068218485728</v>
      </c>
      <c r="S881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 t="shared" si="13"/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>
        <f>TableOMP[[#This Row],[Avg]]-$U$2*TableOMP[[#This Row],[StdDev]]</f>
        <v>-0.98975982599369416</v>
      </c>
      <c r="R882">
        <f>TableOMP[[#This Row],[Avg]]+$U$2*TableOMP[[#This Row],[StdDev]]</f>
        <v>12.885383025993695</v>
      </c>
      <c r="S882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 t="shared" si="13"/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>
        <f>TableOMP[[#This Row],[Avg]]-$U$2*TableOMP[[#This Row],[StdDev]]</f>
        <v>2.6691840273665464</v>
      </c>
      <c r="R883">
        <f>TableOMP[[#This Row],[Avg]]+$U$2*TableOMP[[#This Row],[StdDev]]</f>
        <v>7.2433899726334534</v>
      </c>
      <c r="S88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 t="shared" si="13"/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>
        <f>TableOMP[[#This Row],[Avg]]-$U$2*TableOMP[[#This Row],[StdDev]]</f>
        <v>4.4416518968880485</v>
      </c>
      <c r="R884">
        <f>TableOMP[[#This Row],[Avg]]+$U$2*TableOMP[[#This Row],[StdDev]]</f>
        <v>4.6178953031119523</v>
      </c>
      <c r="S884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 t="shared" si="13"/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>
        <f>TableOMP[[#This Row],[Avg]]-$U$2*TableOMP[[#This Row],[StdDev]]</f>
        <v>3.9946831821115136</v>
      </c>
      <c r="R885">
        <f>TableOMP[[#This Row],[Avg]]+$U$2*TableOMP[[#This Row],[StdDev]]</f>
        <v>5.5483244178884856</v>
      </c>
      <c r="S885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 t="shared" si="13"/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>
        <f>TableOMP[[#This Row],[Avg]]-$U$2*TableOMP[[#This Row],[StdDev]]</f>
        <v>2.5187130253149248</v>
      </c>
      <c r="R886">
        <f>TableOMP[[#This Row],[Avg]]+$U$2*TableOMP[[#This Row],[StdDev]]</f>
        <v>7.4439847746850756</v>
      </c>
      <c r="S886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 t="shared" si="13"/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>
        <f>TableOMP[[#This Row],[Avg]]-$U$2*TableOMP[[#This Row],[StdDev]]</f>
        <v>3.8584940998425306</v>
      </c>
      <c r="R887">
        <f>TableOMP[[#This Row],[Avg]]+$U$2*TableOMP[[#This Row],[StdDev]]</f>
        <v>5.3339371001574669</v>
      </c>
      <c r="S887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 t="shared" si="13"/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>
        <f>TableOMP[[#This Row],[Avg]]-$U$2*TableOMP[[#This Row],[StdDev]]</f>
        <v>3.9752701498858887</v>
      </c>
      <c r="R888">
        <f>TableOMP[[#This Row],[Avg]]+$U$2*TableOMP[[#This Row],[StdDev]]</f>
        <v>5.076070450114111</v>
      </c>
      <c r="S888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 t="shared" si="13"/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 t="shared" si="13"/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 t="shared" si="13"/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 t="shared" si="13"/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 t="shared" si="13"/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 t="shared" si="13"/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 t="shared" si="13"/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 t="shared" si="13"/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 t="shared" si="13"/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 t="shared" ref="K898:K961" si="14"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 t="shared" si="14"/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 t="shared" si="14"/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 t="shared" si="14"/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 t="shared" si="14"/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 t="shared" si="14"/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 t="shared" si="14"/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 t="shared" si="14"/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 t="shared" si="14"/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 t="shared" si="14"/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 t="shared" si="14"/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 t="shared" si="14"/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 t="shared" si="14"/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 t="shared" si="14"/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 t="shared" si="14"/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 t="shared" si="14"/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 t="shared" si="14"/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 t="shared" si="14"/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 t="shared" si="14"/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 t="shared" si="14"/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 t="shared" si="14"/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 t="shared" si="14"/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 t="shared" si="14"/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 t="shared" si="14"/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 t="shared" si="14"/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 t="shared" si="14"/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 t="shared" si="14"/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 t="shared" si="14"/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 t="shared" si="14"/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 t="shared" si="14"/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 t="shared" si="14"/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 t="shared" si="14"/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 t="shared" si="14"/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 t="shared" si="14"/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 t="shared" si="14"/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 t="shared" si="14"/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 t="shared" si="14"/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 t="shared" si="14"/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 t="shared" si="14"/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 t="shared" si="14"/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 t="shared" si="14"/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 t="shared" si="14"/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 t="shared" si="14"/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 t="shared" si="14"/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 t="shared" si="14"/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 t="shared" si="14"/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 t="shared" si="14"/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 t="shared" si="14"/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 t="shared" si="14"/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 t="shared" si="14"/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 t="shared" si="14"/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 t="shared" si="14"/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 t="shared" si="14"/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 t="shared" si="14"/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 t="shared" si="14"/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 t="shared" si="14"/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 t="shared" si="14"/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 t="shared" si="14"/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 t="shared" si="14"/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 t="shared" si="14"/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 t="shared" si="14"/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 t="shared" si="14"/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 t="shared" si="14"/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 t="shared" si="14"/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 t="shared" ref="K962:K1025" si="15"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t="e">
        <f>TableOMP[[#This Row],[Avg]]-$U$2*TableOMP[[#This Row],[StdDev]]</f>
        <v>#N/A</v>
      </c>
      <c r="R962" t="e">
        <f>TableOMP[[#This Row],[Avg]]+$U$2*TableOMP[[#This Row],[StdDev]]</f>
        <v>#N/A</v>
      </c>
      <c r="S962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 t="shared" si="15"/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t="e">
        <f>TableOMP[[#This Row],[Avg]]-$U$2*TableOMP[[#This Row],[StdDev]]</f>
        <v>#N/A</v>
      </c>
      <c r="R963" t="e">
        <f>TableOMP[[#This Row],[Avg]]+$U$2*TableOMP[[#This Row],[StdDev]]</f>
        <v>#N/A</v>
      </c>
      <c r="S96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 t="shared" si="15"/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t="e">
        <f>TableOMP[[#This Row],[Avg]]-$U$2*TableOMP[[#This Row],[StdDev]]</f>
        <v>#N/A</v>
      </c>
      <c r="R964" t="e">
        <f>TableOMP[[#This Row],[Avg]]+$U$2*TableOMP[[#This Row],[StdDev]]</f>
        <v>#N/A</v>
      </c>
      <c r="S964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 t="shared" si="15"/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t="e">
        <f>TableOMP[[#This Row],[Avg]]-$U$2*TableOMP[[#This Row],[StdDev]]</f>
        <v>#N/A</v>
      </c>
      <c r="R965" t="e">
        <f>TableOMP[[#This Row],[Avg]]+$U$2*TableOMP[[#This Row],[StdDev]]</f>
        <v>#N/A</v>
      </c>
      <c r="S965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 t="shared" si="15"/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t="e">
        <f>TableOMP[[#This Row],[Avg]]-$U$2*TableOMP[[#This Row],[StdDev]]</f>
        <v>#N/A</v>
      </c>
      <c r="R966" t="e">
        <f>TableOMP[[#This Row],[Avg]]+$U$2*TableOMP[[#This Row],[StdDev]]</f>
        <v>#N/A</v>
      </c>
      <c r="S966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 t="shared" si="15"/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t="e">
        <f>TableOMP[[#This Row],[Avg]]-$U$2*TableOMP[[#This Row],[StdDev]]</f>
        <v>#N/A</v>
      </c>
      <c r="R967" t="e">
        <f>TableOMP[[#This Row],[Avg]]+$U$2*TableOMP[[#This Row],[StdDev]]</f>
        <v>#N/A</v>
      </c>
      <c r="S967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 t="shared" si="15"/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t="e">
        <f>TableOMP[[#This Row],[Avg]]-$U$2*TableOMP[[#This Row],[StdDev]]</f>
        <v>#N/A</v>
      </c>
      <c r="R968" t="e">
        <f>TableOMP[[#This Row],[Avg]]+$U$2*TableOMP[[#This Row],[StdDev]]</f>
        <v>#N/A</v>
      </c>
      <c r="S968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 t="shared" si="15"/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t="e">
        <f>TableOMP[[#This Row],[Avg]]-$U$2*TableOMP[[#This Row],[StdDev]]</f>
        <v>#N/A</v>
      </c>
      <c r="R969" t="e">
        <f>TableOMP[[#This Row],[Avg]]+$U$2*TableOMP[[#This Row],[StdDev]]</f>
        <v>#N/A</v>
      </c>
      <c r="S969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 t="shared" si="15"/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t="e">
        <f>TableOMP[[#This Row],[Avg]]-$U$2*TableOMP[[#This Row],[StdDev]]</f>
        <v>#N/A</v>
      </c>
      <c r="R970" t="e">
        <f>TableOMP[[#This Row],[Avg]]+$U$2*TableOMP[[#This Row],[StdDev]]</f>
        <v>#N/A</v>
      </c>
      <c r="S970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 t="shared" si="15"/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t="e">
        <f>TableOMP[[#This Row],[Avg]]-$U$2*TableOMP[[#This Row],[StdDev]]</f>
        <v>#N/A</v>
      </c>
      <c r="R971" t="e">
        <f>TableOMP[[#This Row],[Avg]]+$U$2*TableOMP[[#This Row],[StdDev]]</f>
        <v>#N/A</v>
      </c>
      <c r="S971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 t="shared" si="15"/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t="e">
        <f>TableOMP[[#This Row],[Avg]]-$U$2*TableOMP[[#This Row],[StdDev]]</f>
        <v>#N/A</v>
      </c>
      <c r="R972" t="e">
        <f>TableOMP[[#This Row],[Avg]]+$U$2*TableOMP[[#This Row],[StdDev]]</f>
        <v>#N/A</v>
      </c>
      <c r="S972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 t="shared" si="15"/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t="e">
        <f>TableOMP[[#This Row],[Avg]]-$U$2*TableOMP[[#This Row],[StdDev]]</f>
        <v>#N/A</v>
      </c>
      <c r="R973" t="e">
        <f>TableOMP[[#This Row],[Avg]]+$U$2*TableOMP[[#This Row],[StdDev]]</f>
        <v>#N/A</v>
      </c>
      <c r="S97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 t="shared" si="15"/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t="e">
        <f>TableOMP[[#This Row],[Avg]]-$U$2*TableOMP[[#This Row],[StdDev]]</f>
        <v>#N/A</v>
      </c>
      <c r="R974" t="e">
        <f>TableOMP[[#This Row],[Avg]]+$U$2*TableOMP[[#This Row],[StdDev]]</f>
        <v>#N/A</v>
      </c>
      <c r="S974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 t="shared" si="15"/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t="e">
        <f>TableOMP[[#This Row],[Avg]]-$U$2*TableOMP[[#This Row],[StdDev]]</f>
        <v>#N/A</v>
      </c>
      <c r="R975" t="e">
        <f>TableOMP[[#This Row],[Avg]]+$U$2*TableOMP[[#This Row],[StdDev]]</f>
        <v>#N/A</v>
      </c>
      <c r="S975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 t="shared" si="15"/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t="e">
        <f>TableOMP[[#This Row],[Avg]]-$U$2*TableOMP[[#This Row],[StdDev]]</f>
        <v>#N/A</v>
      </c>
      <c r="R976" t="e">
        <f>TableOMP[[#This Row],[Avg]]+$U$2*TableOMP[[#This Row],[StdDev]]</f>
        <v>#N/A</v>
      </c>
      <c r="S976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 t="shared" si="15"/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t="e">
        <f>TableOMP[[#This Row],[Avg]]-$U$2*TableOMP[[#This Row],[StdDev]]</f>
        <v>#N/A</v>
      </c>
      <c r="R977" t="e">
        <f>TableOMP[[#This Row],[Avg]]+$U$2*TableOMP[[#This Row],[StdDev]]</f>
        <v>#N/A</v>
      </c>
      <c r="S977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 t="shared" si="15"/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t="e">
        <f>TableOMP[[#This Row],[Avg]]-$U$2*TableOMP[[#This Row],[StdDev]]</f>
        <v>#N/A</v>
      </c>
      <c r="R978" t="e">
        <f>TableOMP[[#This Row],[Avg]]+$U$2*TableOMP[[#This Row],[StdDev]]</f>
        <v>#N/A</v>
      </c>
      <c r="S978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 t="shared" si="15"/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t="e">
        <f>TableOMP[[#This Row],[Avg]]-$U$2*TableOMP[[#This Row],[StdDev]]</f>
        <v>#N/A</v>
      </c>
      <c r="R979" t="e">
        <f>TableOMP[[#This Row],[Avg]]+$U$2*TableOMP[[#This Row],[StdDev]]</f>
        <v>#N/A</v>
      </c>
      <c r="S979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 t="shared" si="15"/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t="e">
        <f>TableOMP[[#This Row],[Avg]]-$U$2*TableOMP[[#This Row],[StdDev]]</f>
        <v>#N/A</v>
      </c>
      <c r="R980" t="e">
        <f>TableOMP[[#This Row],[Avg]]+$U$2*TableOMP[[#This Row],[StdDev]]</f>
        <v>#N/A</v>
      </c>
      <c r="S980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 t="shared" si="15"/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t="e">
        <f>TableOMP[[#This Row],[Avg]]-$U$2*TableOMP[[#This Row],[StdDev]]</f>
        <v>#N/A</v>
      </c>
      <c r="R981" t="e">
        <f>TableOMP[[#This Row],[Avg]]+$U$2*TableOMP[[#This Row],[StdDev]]</f>
        <v>#N/A</v>
      </c>
      <c r="S981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 t="shared" si="15"/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t="e">
        <f>TableOMP[[#This Row],[Avg]]-$U$2*TableOMP[[#This Row],[StdDev]]</f>
        <v>#N/A</v>
      </c>
      <c r="R982" t="e">
        <f>TableOMP[[#This Row],[Avg]]+$U$2*TableOMP[[#This Row],[StdDev]]</f>
        <v>#N/A</v>
      </c>
      <c r="S982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 t="shared" si="15"/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t="e">
        <f>TableOMP[[#This Row],[Avg]]-$U$2*TableOMP[[#This Row],[StdDev]]</f>
        <v>#N/A</v>
      </c>
      <c r="R983" t="e">
        <f>TableOMP[[#This Row],[Avg]]+$U$2*TableOMP[[#This Row],[StdDev]]</f>
        <v>#N/A</v>
      </c>
      <c r="S98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 t="shared" si="15"/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t="e">
        <f>TableOMP[[#This Row],[Avg]]-$U$2*TableOMP[[#This Row],[StdDev]]</f>
        <v>#N/A</v>
      </c>
      <c r="R984" t="e">
        <f>TableOMP[[#This Row],[Avg]]+$U$2*TableOMP[[#This Row],[StdDev]]</f>
        <v>#N/A</v>
      </c>
      <c r="S984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 t="shared" si="15"/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t="e">
        <f>TableOMP[[#This Row],[Avg]]-$U$2*TableOMP[[#This Row],[StdDev]]</f>
        <v>#N/A</v>
      </c>
      <c r="R985" t="e">
        <f>TableOMP[[#This Row],[Avg]]+$U$2*TableOMP[[#This Row],[StdDev]]</f>
        <v>#N/A</v>
      </c>
      <c r="S985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 t="shared" si="15"/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t="e">
        <f>TableOMP[[#This Row],[Avg]]-$U$2*TableOMP[[#This Row],[StdDev]]</f>
        <v>#N/A</v>
      </c>
      <c r="R986" t="e">
        <f>TableOMP[[#This Row],[Avg]]+$U$2*TableOMP[[#This Row],[StdDev]]</f>
        <v>#N/A</v>
      </c>
      <c r="S986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 t="shared" si="15"/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t="e">
        <f>TableOMP[[#This Row],[Avg]]-$U$2*TableOMP[[#This Row],[StdDev]]</f>
        <v>#N/A</v>
      </c>
      <c r="R987" t="e">
        <f>TableOMP[[#This Row],[Avg]]+$U$2*TableOMP[[#This Row],[StdDev]]</f>
        <v>#N/A</v>
      </c>
      <c r="S987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 t="shared" si="15"/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t="e">
        <f>TableOMP[[#This Row],[Avg]]-$U$2*TableOMP[[#This Row],[StdDev]]</f>
        <v>#N/A</v>
      </c>
      <c r="R988" t="e">
        <f>TableOMP[[#This Row],[Avg]]+$U$2*TableOMP[[#This Row],[StdDev]]</f>
        <v>#N/A</v>
      </c>
      <c r="S988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 t="shared" si="15"/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t="e">
        <f>TableOMP[[#This Row],[Avg]]-$U$2*TableOMP[[#This Row],[StdDev]]</f>
        <v>#N/A</v>
      </c>
      <c r="R989" t="e">
        <f>TableOMP[[#This Row],[Avg]]+$U$2*TableOMP[[#This Row],[StdDev]]</f>
        <v>#N/A</v>
      </c>
      <c r="S989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 t="shared" si="15"/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t="e">
        <f>TableOMP[[#This Row],[Avg]]-$U$2*TableOMP[[#This Row],[StdDev]]</f>
        <v>#N/A</v>
      </c>
      <c r="R990" t="e">
        <f>TableOMP[[#This Row],[Avg]]+$U$2*TableOMP[[#This Row],[StdDev]]</f>
        <v>#N/A</v>
      </c>
      <c r="S990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 t="shared" si="15"/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t="e">
        <f>TableOMP[[#This Row],[Avg]]-$U$2*TableOMP[[#This Row],[StdDev]]</f>
        <v>#N/A</v>
      </c>
      <c r="R991" t="e">
        <f>TableOMP[[#This Row],[Avg]]+$U$2*TableOMP[[#This Row],[StdDev]]</f>
        <v>#N/A</v>
      </c>
      <c r="S991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 t="shared" si="15"/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t="e">
        <f>TableOMP[[#This Row],[Avg]]-$U$2*TableOMP[[#This Row],[StdDev]]</f>
        <v>#N/A</v>
      </c>
      <c r="R992" t="e">
        <f>TableOMP[[#This Row],[Avg]]+$U$2*TableOMP[[#This Row],[StdDev]]</f>
        <v>#N/A</v>
      </c>
      <c r="S992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 t="shared" si="15"/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t="e">
        <f>TableOMP[[#This Row],[Avg]]-$U$2*TableOMP[[#This Row],[StdDev]]</f>
        <v>#N/A</v>
      </c>
      <c r="R993" t="e">
        <f>TableOMP[[#This Row],[Avg]]+$U$2*TableOMP[[#This Row],[StdDev]]</f>
        <v>#N/A</v>
      </c>
      <c r="S99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 t="shared" si="15"/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t="e">
        <f>TableOMP[[#This Row],[Avg]]-$U$2*TableOMP[[#This Row],[StdDev]]</f>
        <v>#N/A</v>
      </c>
      <c r="R994" t="e">
        <f>TableOMP[[#This Row],[Avg]]+$U$2*TableOMP[[#This Row],[StdDev]]</f>
        <v>#N/A</v>
      </c>
      <c r="S994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 t="shared" si="15"/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t="e">
        <f>TableOMP[[#This Row],[Avg]]-$U$2*TableOMP[[#This Row],[StdDev]]</f>
        <v>#N/A</v>
      </c>
      <c r="R995" t="e">
        <f>TableOMP[[#This Row],[Avg]]+$U$2*TableOMP[[#This Row],[StdDev]]</f>
        <v>#N/A</v>
      </c>
      <c r="S995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 t="shared" si="15"/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t="e">
        <f>TableOMP[[#This Row],[Avg]]-$U$2*TableOMP[[#This Row],[StdDev]]</f>
        <v>#N/A</v>
      </c>
      <c r="R996" t="e">
        <f>TableOMP[[#This Row],[Avg]]+$U$2*TableOMP[[#This Row],[StdDev]]</f>
        <v>#N/A</v>
      </c>
      <c r="S996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 t="shared" si="15"/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t="e">
        <f>TableOMP[[#This Row],[Avg]]-$U$2*TableOMP[[#This Row],[StdDev]]</f>
        <v>#N/A</v>
      </c>
      <c r="R997" t="e">
        <f>TableOMP[[#This Row],[Avg]]+$U$2*TableOMP[[#This Row],[StdDev]]</f>
        <v>#N/A</v>
      </c>
      <c r="S997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 t="shared" si="15"/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t="e">
        <f>TableOMP[[#This Row],[Avg]]-$U$2*TableOMP[[#This Row],[StdDev]]</f>
        <v>#N/A</v>
      </c>
      <c r="R998" t="e">
        <f>TableOMP[[#This Row],[Avg]]+$U$2*TableOMP[[#This Row],[StdDev]]</f>
        <v>#N/A</v>
      </c>
      <c r="S998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 t="shared" si="15"/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t="e">
        <f>TableOMP[[#This Row],[Avg]]-$U$2*TableOMP[[#This Row],[StdDev]]</f>
        <v>#N/A</v>
      </c>
      <c r="R999" t="e">
        <f>TableOMP[[#This Row],[Avg]]+$U$2*TableOMP[[#This Row],[StdDev]]</f>
        <v>#N/A</v>
      </c>
      <c r="S999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 t="shared" si="15"/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t="e">
        <f>TableOMP[[#This Row],[Avg]]-$U$2*TableOMP[[#This Row],[StdDev]]</f>
        <v>#N/A</v>
      </c>
      <c r="R1000" t="e">
        <f>TableOMP[[#This Row],[Avg]]+$U$2*TableOMP[[#This Row],[StdDev]]</f>
        <v>#N/A</v>
      </c>
      <c r="S1000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 t="shared" si="15"/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t="e">
        <f>TableOMP[[#This Row],[Avg]]-$U$2*TableOMP[[#This Row],[StdDev]]</f>
        <v>#N/A</v>
      </c>
      <c r="R1001" t="e">
        <f>TableOMP[[#This Row],[Avg]]+$U$2*TableOMP[[#This Row],[StdDev]]</f>
        <v>#N/A</v>
      </c>
      <c r="S1001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 t="shared" si="15"/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t="e">
        <f>TableOMP[[#This Row],[Avg]]-$U$2*TableOMP[[#This Row],[StdDev]]</f>
        <v>#N/A</v>
      </c>
      <c r="R1002" t="e">
        <f>TableOMP[[#This Row],[Avg]]+$U$2*TableOMP[[#This Row],[StdDev]]</f>
        <v>#N/A</v>
      </c>
      <c r="S1002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 t="shared" si="15"/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t="e">
        <f>TableOMP[[#This Row],[Avg]]-$U$2*TableOMP[[#This Row],[StdDev]]</f>
        <v>#N/A</v>
      </c>
      <c r="R1003" t="e">
        <f>TableOMP[[#This Row],[Avg]]+$U$2*TableOMP[[#This Row],[StdDev]]</f>
        <v>#N/A</v>
      </c>
      <c r="S100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 t="shared" si="15"/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t="e">
        <f>TableOMP[[#This Row],[Avg]]-$U$2*TableOMP[[#This Row],[StdDev]]</f>
        <v>#N/A</v>
      </c>
      <c r="R1004" t="e">
        <f>TableOMP[[#This Row],[Avg]]+$U$2*TableOMP[[#This Row],[StdDev]]</f>
        <v>#N/A</v>
      </c>
      <c r="S1004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 t="shared" si="15"/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t="e">
        <f>TableOMP[[#This Row],[Avg]]-$U$2*TableOMP[[#This Row],[StdDev]]</f>
        <v>#N/A</v>
      </c>
      <c r="R1005" t="e">
        <f>TableOMP[[#This Row],[Avg]]+$U$2*TableOMP[[#This Row],[StdDev]]</f>
        <v>#N/A</v>
      </c>
      <c r="S1005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 t="shared" si="15"/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t="e">
        <f>TableOMP[[#This Row],[Avg]]-$U$2*TableOMP[[#This Row],[StdDev]]</f>
        <v>#N/A</v>
      </c>
      <c r="R1006" t="e">
        <f>TableOMP[[#This Row],[Avg]]+$U$2*TableOMP[[#This Row],[StdDev]]</f>
        <v>#N/A</v>
      </c>
      <c r="S1006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 t="shared" si="15"/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t="e">
        <f>TableOMP[[#This Row],[Avg]]-$U$2*TableOMP[[#This Row],[StdDev]]</f>
        <v>#N/A</v>
      </c>
      <c r="R1007" t="e">
        <f>TableOMP[[#This Row],[Avg]]+$U$2*TableOMP[[#This Row],[StdDev]]</f>
        <v>#N/A</v>
      </c>
      <c r="S1007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 t="shared" si="15"/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t="e">
        <f>TableOMP[[#This Row],[Avg]]-$U$2*TableOMP[[#This Row],[StdDev]]</f>
        <v>#N/A</v>
      </c>
      <c r="R1008" t="e">
        <f>TableOMP[[#This Row],[Avg]]+$U$2*TableOMP[[#This Row],[StdDev]]</f>
        <v>#N/A</v>
      </c>
      <c r="S1008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 t="shared" si="15"/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t="e">
        <f>TableOMP[[#This Row],[Avg]]-$U$2*TableOMP[[#This Row],[StdDev]]</f>
        <v>#N/A</v>
      </c>
      <c r="R1009" t="e">
        <f>TableOMP[[#This Row],[Avg]]+$U$2*TableOMP[[#This Row],[StdDev]]</f>
        <v>#N/A</v>
      </c>
      <c r="S1009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 t="shared" si="15"/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 t="shared" si="15"/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 t="shared" si="15"/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 t="shared" si="15"/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 t="shared" si="15"/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 t="shared" si="15"/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 t="shared" si="15"/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 t="shared" si="15"/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257.18763475000003</v>
      </c>
      <c r="P1017">
        <f>VLOOKUP(TableOMP[[#This Row],[Label]],TableAvg[],3,FALSE)</f>
        <v>0.13215845277287072</v>
      </c>
      <c r="Q1017">
        <f>TableOMP[[#This Row],[Avg]]-$U$2*TableOMP[[#This Row],[StdDev]]</f>
        <v>256.92331784445429</v>
      </c>
      <c r="R1017">
        <f>TableOMP[[#This Row],[Avg]]+$U$2*TableOMP[[#This Row],[StdDev]]</f>
        <v>257.45195165554577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 t="shared" si="15"/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257.23367975000002</v>
      </c>
      <c r="P1018">
        <f>VLOOKUP(TableOMP[[#This Row],[Label]],TableAvg[],3,FALSE)</f>
        <v>0.12434147416893568</v>
      </c>
      <c r="Q1018">
        <f>TableOMP[[#This Row],[Avg]]-$U$2*TableOMP[[#This Row],[StdDev]]</f>
        <v>256.98499680166213</v>
      </c>
      <c r="R1018">
        <f>TableOMP[[#This Row],[Avg]]+$U$2*TableOMP[[#This Row],[StdDev]]</f>
        <v>257.48236269833791</v>
      </c>
      <c r="S1018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 t="shared" si="15"/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257.34955650000001</v>
      </c>
      <c r="P1019">
        <f>VLOOKUP(TableOMP[[#This Row],[Label]],TableAvg[],3,FALSE)</f>
        <v>0.10872827830531399</v>
      </c>
      <c r="Q1019">
        <f>TableOMP[[#This Row],[Avg]]-$U$2*TableOMP[[#This Row],[StdDev]]</f>
        <v>257.13209994338939</v>
      </c>
      <c r="R1019">
        <f>TableOMP[[#This Row],[Avg]]+$U$2*TableOMP[[#This Row],[StdDev]]</f>
        <v>257.56701305661062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 t="shared" si="15"/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257.38010699999995</v>
      </c>
      <c r="P1020">
        <f>VLOOKUP(TableOMP[[#This Row],[Label]],TableAvg[],3,FALSE)</f>
        <v>0.22023912367194509</v>
      </c>
      <c r="Q1020">
        <f>TableOMP[[#This Row],[Avg]]-$U$2*TableOMP[[#This Row],[StdDev]]</f>
        <v>256.93962875265606</v>
      </c>
      <c r="R1020">
        <f>TableOMP[[#This Row],[Avg]]+$U$2*TableOMP[[#This Row],[StdDev]]</f>
        <v>257.82058524734384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 t="shared" si="15"/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257.33601275000001</v>
      </c>
      <c r="P1021">
        <f>VLOOKUP(TableOMP[[#This Row],[Label]],TableAvg[],3,FALSE)</f>
        <v>0.20345406695295451</v>
      </c>
      <c r="Q1021">
        <f>TableOMP[[#This Row],[Avg]]-$U$2*TableOMP[[#This Row],[StdDev]]</f>
        <v>256.92910461609409</v>
      </c>
      <c r="R1021">
        <f>TableOMP[[#This Row],[Avg]]+$U$2*TableOMP[[#This Row],[StdDev]]</f>
        <v>257.74292088390592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 t="shared" si="15"/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257.27056924999999</v>
      </c>
      <c r="P1022">
        <f>VLOOKUP(TableOMP[[#This Row],[Label]],TableAvg[],3,FALSE)</f>
        <v>0.12929993367700995</v>
      </c>
      <c r="Q1022">
        <f>TableOMP[[#This Row],[Avg]]-$U$2*TableOMP[[#This Row],[StdDev]]</f>
        <v>257.01196938264599</v>
      </c>
      <c r="R1022">
        <f>TableOMP[[#This Row],[Avg]]+$U$2*TableOMP[[#This Row],[StdDev]]</f>
        <v>257.529169117354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 t="shared" si="15"/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257.39502599999997</v>
      </c>
      <c r="P1023">
        <f>VLOOKUP(TableOMP[[#This Row],[Label]],TableAvg[],3,FALSE)</f>
        <v>0.15125292596409518</v>
      </c>
      <c r="Q1023">
        <f>TableOMP[[#This Row],[Avg]]-$U$2*TableOMP[[#This Row],[StdDev]]</f>
        <v>257.0925201480718</v>
      </c>
      <c r="R1023">
        <f>TableOMP[[#This Row],[Avg]]+$U$2*TableOMP[[#This Row],[StdDev]]</f>
        <v>257.69753185192815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 t="shared" si="15"/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257.40284899999995</v>
      </c>
      <c r="P1024">
        <f>VLOOKUP(TableOMP[[#This Row],[Label]],TableAvg[],3,FALSE)</f>
        <v>0.11966555603277604</v>
      </c>
      <c r="Q1024">
        <f>TableOMP[[#This Row],[Avg]]-$U$2*TableOMP[[#This Row],[StdDev]]</f>
        <v>257.1635178879344</v>
      </c>
      <c r="R1024">
        <f>TableOMP[[#This Row],[Avg]]+$U$2*TableOMP[[#This Row],[StdDev]]</f>
        <v>257.64218011206549</v>
      </c>
      <c r="S1024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 t="shared" si="15"/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257.2138425</v>
      </c>
      <c r="P1025">
        <f>VLOOKUP(TableOMP[[#This Row],[Label]],TableAvg[],3,FALSE)</f>
        <v>0.10882623524453806</v>
      </c>
      <c r="Q1025">
        <f>TableOMP[[#This Row],[Avg]]-$U$2*TableOMP[[#This Row],[StdDev]]</f>
        <v>256.9961900295109</v>
      </c>
      <c r="R1025">
        <f>TableOMP[[#This Row],[Avg]]+$U$2*TableOMP[[#This Row],[StdDev]]</f>
        <v>257.4314949704891</v>
      </c>
      <c r="S1025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 t="shared" ref="K1026:K1089" si="16"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257.36342975000002</v>
      </c>
      <c r="P1026">
        <f>VLOOKUP(TableOMP[[#This Row],[Label]],TableAvg[],3,FALSE)</f>
        <v>0.25879761427568793</v>
      </c>
      <c r="Q1026">
        <f>TableOMP[[#This Row],[Avg]]-$U$2*TableOMP[[#This Row],[StdDev]]</f>
        <v>256.84583452144864</v>
      </c>
      <c r="R1026">
        <f>TableOMP[[#This Row],[Avg]]+$U$2*TableOMP[[#This Row],[StdDev]]</f>
        <v>257.88102497855141</v>
      </c>
      <c r="S1026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 t="shared" si="16"/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257.30992749999996</v>
      </c>
      <c r="P1027">
        <f>VLOOKUP(TableOMP[[#This Row],[Label]],TableAvg[],3,FALSE)</f>
        <v>8.1156843922944741E-2</v>
      </c>
      <c r="Q1027">
        <f>TableOMP[[#This Row],[Avg]]-$U$2*TableOMP[[#This Row],[StdDev]]</f>
        <v>257.14761381215408</v>
      </c>
      <c r="R1027">
        <f>TableOMP[[#This Row],[Avg]]+$U$2*TableOMP[[#This Row],[StdDev]]</f>
        <v>257.47224118784584</v>
      </c>
      <c r="S1027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 t="shared" si="16"/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257.26584150000002</v>
      </c>
      <c r="P1028">
        <f>VLOOKUP(TableOMP[[#This Row],[Label]],TableAvg[],3,FALSE)</f>
        <v>8.7943250659783131E-2</v>
      </c>
      <c r="Q1028">
        <f>TableOMP[[#This Row],[Avg]]-$U$2*TableOMP[[#This Row],[StdDev]]</f>
        <v>257.08995499868047</v>
      </c>
      <c r="R1028">
        <f>TableOMP[[#This Row],[Avg]]+$U$2*TableOMP[[#This Row],[StdDev]]</f>
        <v>257.44172800131958</v>
      </c>
      <c r="S1028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 t="shared" si="16"/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257.30104399999999</v>
      </c>
      <c r="P1029">
        <f>VLOOKUP(TableOMP[[#This Row],[Label]],TableAvg[],3,FALSE)</f>
        <v>0.13440459274558286</v>
      </c>
      <c r="Q1029">
        <f>TableOMP[[#This Row],[Avg]]-$U$2*TableOMP[[#This Row],[StdDev]]</f>
        <v>257.0322348145088</v>
      </c>
      <c r="R1029">
        <f>TableOMP[[#This Row],[Avg]]+$U$2*TableOMP[[#This Row],[StdDev]]</f>
        <v>257.56985318549118</v>
      </c>
      <c r="S1029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 t="shared" si="16"/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257.328485</v>
      </c>
      <c r="P1030">
        <f>VLOOKUP(TableOMP[[#This Row],[Label]],TableAvg[],3,FALSE)</f>
        <v>0.17350165393779673</v>
      </c>
      <c r="Q1030">
        <f>TableOMP[[#This Row],[Avg]]-$U$2*TableOMP[[#This Row],[StdDev]]</f>
        <v>256.98148169212442</v>
      </c>
      <c r="R1030">
        <f>TableOMP[[#This Row],[Avg]]+$U$2*TableOMP[[#This Row],[StdDev]]</f>
        <v>257.67548830787558</v>
      </c>
      <c r="S1030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 t="shared" si="16"/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257.1934905</v>
      </c>
      <c r="P1031">
        <f>VLOOKUP(TableOMP[[#This Row],[Label]],TableAvg[],3,FALSE)</f>
        <v>0.18098581436786762</v>
      </c>
      <c r="Q1031">
        <f>TableOMP[[#This Row],[Avg]]-$U$2*TableOMP[[#This Row],[StdDev]]</f>
        <v>256.83151887126428</v>
      </c>
      <c r="R1031">
        <f>TableOMP[[#This Row],[Avg]]+$U$2*TableOMP[[#This Row],[StdDev]]</f>
        <v>257.55546212873571</v>
      </c>
      <c r="S1031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 t="shared" si="16"/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257.29251025000002</v>
      </c>
      <c r="P1032">
        <f>VLOOKUP(TableOMP[[#This Row],[Label]],TableAvg[],3,FALSE)</f>
        <v>0.10750517135349572</v>
      </c>
      <c r="Q1032">
        <f>TableOMP[[#This Row],[Avg]]-$U$2*TableOMP[[#This Row],[StdDev]]</f>
        <v>257.07749990729303</v>
      </c>
      <c r="R1032">
        <f>TableOMP[[#This Row],[Avg]]+$U$2*TableOMP[[#This Row],[StdDev]]</f>
        <v>257.50752059270701</v>
      </c>
      <c r="S1032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 t="shared" si="16"/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257.2017285</v>
      </c>
      <c r="P1033">
        <f>VLOOKUP(TableOMP[[#This Row],[Label]],TableAvg[],3,FALSE)</f>
        <v>0.13162599051445698</v>
      </c>
      <c r="Q1033">
        <f>TableOMP[[#This Row],[Avg]]-$U$2*TableOMP[[#This Row],[StdDev]]</f>
        <v>256.93847651897107</v>
      </c>
      <c r="R1033">
        <f>TableOMP[[#This Row],[Avg]]+$U$2*TableOMP[[#This Row],[StdDev]]</f>
        <v>257.46498048102893</v>
      </c>
      <c r="S103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 t="shared" si="16"/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257.28540475</v>
      </c>
      <c r="P1034">
        <f>VLOOKUP(TableOMP[[#This Row],[Label]],TableAvg[],3,FALSE)</f>
        <v>0.17266954807302218</v>
      </c>
      <c r="Q1034">
        <f>TableOMP[[#This Row],[Avg]]-$U$2*TableOMP[[#This Row],[StdDev]]</f>
        <v>256.94006565385394</v>
      </c>
      <c r="R1034">
        <f>TableOMP[[#This Row],[Avg]]+$U$2*TableOMP[[#This Row],[StdDev]]</f>
        <v>257.63074384614606</v>
      </c>
      <c r="S1034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 t="shared" si="16"/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257.26473725</v>
      </c>
      <c r="P1035">
        <f>VLOOKUP(TableOMP[[#This Row],[Label]],TableAvg[],3,FALSE)</f>
        <v>0.19864937982120462</v>
      </c>
      <c r="Q1035">
        <f>TableOMP[[#This Row],[Avg]]-$U$2*TableOMP[[#This Row],[StdDev]]</f>
        <v>256.86743849035759</v>
      </c>
      <c r="R1035">
        <f>TableOMP[[#This Row],[Avg]]+$U$2*TableOMP[[#This Row],[StdDev]]</f>
        <v>257.66203600964241</v>
      </c>
      <c r="S1035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 t="shared" si="16"/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257.79919050000001</v>
      </c>
      <c r="P1036">
        <f>VLOOKUP(TableOMP[[#This Row],[Label]],TableAvg[],3,FALSE)</f>
        <v>1.0879405297971321</v>
      </c>
      <c r="Q1036">
        <f>TableOMP[[#This Row],[Avg]]-$U$2*TableOMP[[#This Row],[StdDev]]</f>
        <v>255.62330944040573</v>
      </c>
      <c r="R1036">
        <f>TableOMP[[#This Row],[Avg]]+$U$2*TableOMP[[#This Row],[StdDev]]</f>
        <v>259.97507155959426</v>
      </c>
      <c r="S1036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 t="shared" si="16"/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257.26527075000001</v>
      </c>
      <c r="P1037">
        <f>VLOOKUP(TableOMP[[#This Row],[Label]],TableAvg[],3,FALSE)</f>
        <v>0.22955943768361067</v>
      </c>
      <c r="Q1037">
        <f>TableOMP[[#This Row],[Avg]]-$U$2*TableOMP[[#This Row],[StdDev]]</f>
        <v>256.8061518746328</v>
      </c>
      <c r="R1037">
        <f>TableOMP[[#This Row],[Avg]]+$U$2*TableOMP[[#This Row],[StdDev]]</f>
        <v>257.72438962536722</v>
      </c>
      <c r="S1037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 t="shared" si="16"/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257.30887999999999</v>
      </c>
      <c r="P1038">
        <f>VLOOKUP(TableOMP[[#This Row],[Label]],TableAvg[],3,FALSE)</f>
        <v>0.14254678839479071</v>
      </c>
      <c r="Q1038">
        <f>TableOMP[[#This Row],[Avg]]-$U$2*TableOMP[[#This Row],[StdDev]]</f>
        <v>257.02378642321042</v>
      </c>
      <c r="R1038">
        <f>TableOMP[[#This Row],[Avg]]+$U$2*TableOMP[[#This Row],[StdDev]]</f>
        <v>257.59397357678955</v>
      </c>
      <c r="S1038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 t="shared" si="16"/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257.272809</v>
      </c>
      <c r="P1039">
        <f>VLOOKUP(TableOMP[[#This Row],[Label]],TableAvg[],3,FALSE)</f>
        <v>0.15311737148741814</v>
      </c>
      <c r="Q1039">
        <f>TableOMP[[#This Row],[Avg]]-$U$2*TableOMP[[#This Row],[StdDev]]</f>
        <v>256.96657425702517</v>
      </c>
      <c r="R1039">
        <f>TableOMP[[#This Row],[Avg]]+$U$2*TableOMP[[#This Row],[StdDev]]</f>
        <v>257.57904374297482</v>
      </c>
      <c r="S1039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 t="shared" si="16"/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257.26830074999998</v>
      </c>
      <c r="P1040">
        <f>VLOOKUP(TableOMP[[#This Row],[Label]],TableAvg[],3,FALSE)</f>
        <v>0.2023267176140463</v>
      </c>
      <c r="Q1040">
        <f>TableOMP[[#This Row],[Avg]]-$U$2*TableOMP[[#This Row],[StdDev]]</f>
        <v>256.86364731477187</v>
      </c>
      <c r="R1040">
        <f>TableOMP[[#This Row],[Avg]]+$U$2*TableOMP[[#This Row],[StdDev]]</f>
        <v>257.67295418522809</v>
      </c>
      <c r="S1040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 t="shared" si="16"/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257.25156750000002</v>
      </c>
      <c r="P1041">
        <f>VLOOKUP(TableOMP[[#This Row],[Label]],TableAvg[],3,FALSE)</f>
        <v>0.10671445229868909</v>
      </c>
      <c r="Q1041">
        <f>TableOMP[[#This Row],[Avg]]-$U$2*TableOMP[[#This Row],[StdDev]]</f>
        <v>257.03813859540264</v>
      </c>
      <c r="R1041">
        <f>TableOMP[[#This Row],[Avg]]+$U$2*TableOMP[[#This Row],[StdDev]]</f>
        <v>257.4649964045974</v>
      </c>
      <c r="S1041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 t="shared" si="16"/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257.24241949999998</v>
      </c>
      <c r="P1042">
        <f>VLOOKUP(TableOMP[[#This Row],[Label]],TableAvg[],3,FALSE)</f>
        <v>9.4153870214329458E-2</v>
      </c>
      <c r="Q1042">
        <f>TableOMP[[#This Row],[Avg]]-$U$2*TableOMP[[#This Row],[StdDev]]</f>
        <v>257.0541117595713</v>
      </c>
      <c r="R1042">
        <f>TableOMP[[#This Row],[Avg]]+$U$2*TableOMP[[#This Row],[StdDev]]</f>
        <v>257.43072724042867</v>
      </c>
      <c r="S1042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 t="shared" si="16"/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257.30904225</v>
      </c>
      <c r="P1043">
        <f>VLOOKUP(TableOMP[[#This Row],[Label]],TableAvg[],3,FALSE)</f>
        <v>0.20363679038749863</v>
      </c>
      <c r="Q1043">
        <f>TableOMP[[#This Row],[Avg]]-$U$2*TableOMP[[#This Row],[StdDev]]</f>
        <v>256.90176866922502</v>
      </c>
      <c r="R1043">
        <f>TableOMP[[#This Row],[Avg]]+$U$2*TableOMP[[#This Row],[StdDev]]</f>
        <v>257.71631583077499</v>
      </c>
      <c r="S104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 t="shared" si="16"/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0.90423785867053863</v>
      </c>
      <c r="Q1044">
        <f>TableOMP[[#This Row],[Avg]]-$U$2*TableOMP[[#This Row],[StdDev]]</f>
        <v>1.8802771944236283</v>
      </c>
      <c r="R1044">
        <f>TableOMP[[#This Row],[Avg]]+$U$2*TableOMP[[#This Row],[StdDev]]</f>
        <v>5.4972286291057824</v>
      </c>
      <c r="S1044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 t="shared" si="16"/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19.844972911764703</v>
      </c>
      <c r="P1045">
        <f>VLOOKUP(TableOMP[[#This Row],[Label]],TableAvg[],3,FALSE)</f>
        <v>2.3787024394752301</v>
      </c>
      <c r="Q1045">
        <f>TableOMP[[#This Row],[Avg]]-$U$2*TableOMP[[#This Row],[StdDev]]</f>
        <v>15.087568032814243</v>
      </c>
      <c r="R1045">
        <f>TableOMP[[#This Row],[Avg]]+$U$2*TableOMP[[#This Row],[StdDev]]</f>
        <v>24.602377790715163</v>
      </c>
      <c r="S1045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 t="shared" si="16"/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7.0879812352941176</v>
      </c>
      <c r="P1046">
        <f>VLOOKUP(TableOMP[[#This Row],[Label]],TableAvg[],3,FALSE)</f>
        <v>1.1352525779008291</v>
      </c>
      <c r="Q1046">
        <f>TableOMP[[#This Row],[Avg]]-$U$2*TableOMP[[#This Row],[StdDev]]</f>
        <v>4.8174760794924598</v>
      </c>
      <c r="R1046">
        <f>TableOMP[[#This Row],[Avg]]+$U$2*TableOMP[[#This Row],[StdDev]]</f>
        <v>9.3584863910957754</v>
      </c>
      <c r="S1046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 t="shared" si="16"/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9.9179669117647062</v>
      </c>
      <c r="P1047">
        <f>VLOOKUP(TableOMP[[#This Row],[Label]],TableAvg[],3,FALSE)</f>
        <v>2.5953991770789595</v>
      </c>
      <c r="Q1047">
        <f>TableOMP[[#This Row],[Avg]]-$U$2*TableOMP[[#This Row],[StdDev]]</f>
        <v>4.7271685576067872</v>
      </c>
      <c r="R1047">
        <f>TableOMP[[#This Row],[Avg]]+$U$2*TableOMP[[#This Row],[StdDev]]</f>
        <v>15.108765265922624</v>
      </c>
      <c r="S1047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 t="shared" si="16"/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12.539786117647058</v>
      </c>
      <c r="P1048">
        <f>VLOOKUP(TableOMP[[#This Row],[Label]],TableAvg[],3,FALSE)</f>
        <v>1.5445364028980151</v>
      </c>
      <c r="Q1048">
        <f>TableOMP[[#This Row],[Avg]]-$U$2*TableOMP[[#This Row],[StdDev]]</f>
        <v>9.4507133118510271</v>
      </c>
      <c r="R1048">
        <f>TableOMP[[#This Row],[Avg]]+$U$2*TableOMP[[#This Row],[StdDev]]</f>
        <v>15.628858923443088</v>
      </c>
      <c r="S1048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 t="shared" si="16"/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17.186305852941175</v>
      </c>
      <c r="P1049">
        <f>VLOOKUP(TableOMP[[#This Row],[Label]],TableAvg[],3,FALSE)</f>
        <v>1.453088740354411</v>
      </c>
      <c r="Q1049">
        <f>TableOMP[[#This Row],[Avg]]-$U$2*TableOMP[[#This Row],[StdDev]]</f>
        <v>14.280128372232353</v>
      </c>
      <c r="R1049">
        <f>TableOMP[[#This Row],[Avg]]+$U$2*TableOMP[[#This Row],[StdDev]]</f>
        <v>20.092483333649998</v>
      </c>
      <c r="S1049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 t="shared" si="16"/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2.4107893631359172</v>
      </c>
      <c r="Q1050">
        <f>TableOMP[[#This Row],[Avg]]-$U$2*TableOMP[[#This Row],[StdDev]]</f>
        <v>13.748377861963462</v>
      </c>
      <c r="R1050">
        <f>TableOMP[[#This Row],[Avg]]+$U$2*TableOMP[[#This Row],[StdDev]]</f>
        <v>23.391535314507131</v>
      </c>
      <c r="S1050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 t="shared" si="16"/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</v>
      </c>
      <c r="P1051">
        <f>VLOOKUP(TableOMP[[#This Row],[Label]],TableAvg[],3,FALSE)</f>
        <v>2.0011168989635033</v>
      </c>
      <c r="Q1051">
        <f>TableOMP[[#This Row],[Avg]]-$U$2*TableOMP[[#This Row],[StdDev]]</f>
        <v>14.966186555014174</v>
      </c>
      <c r="R1051">
        <f>TableOMP[[#This Row],[Avg]]+$U$2*TableOMP[[#This Row],[StdDev]]</f>
        <v>22.970654150868185</v>
      </c>
      <c r="S1051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 t="shared" si="16"/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17.979193705882356</v>
      </c>
      <c r="P1052">
        <f>VLOOKUP(TableOMP[[#This Row],[Label]],TableAvg[],3,FALSE)</f>
        <v>2.0682185463870404</v>
      </c>
      <c r="Q1052">
        <f>TableOMP[[#This Row],[Avg]]-$U$2*TableOMP[[#This Row],[StdDev]]</f>
        <v>13.842756613108275</v>
      </c>
      <c r="R1052">
        <f>TableOMP[[#This Row],[Avg]]+$U$2*TableOMP[[#This Row],[StdDev]]</f>
        <v>22.115630798656436</v>
      </c>
      <c r="S1052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 t="shared" si="16"/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19.25934152941177</v>
      </c>
      <c r="P1053">
        <f>VLOOKUP(TableOMP[[#This Row],[Label]],TableAvg[],3,FALSE)</f>
        <v>3.0870103771378692</v>
      </c>
      <c r="Q1053">
        <f>TableOMP[[#This Row],[Avg]]-$U$2*TableOMP[[#This Row],[StdDev]]</f>
        <v>13.085320775136033</v>
      </c>
      <c r="R1053">
        <f>TableOMP[[#This Row],[Avg]]+$U$2*TableOMP[[#This Row],[StdDev]]</f>
        <v>25.433362283687508</v>
      </c>
      <c r="S105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 t="shared" si="16"/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19.778512941176466</v>
      </c>
      <c r="P1054">
        <f>VLOOKUP(TableOMP[[#This Row],[Label]],TableAvg[],3,FALSE)</f>
        <v>2.9393500153543153</v>
      </c>
      <c r="Q1054">
        <f>TableOMP[[#This Row],[Avg]]-$U$2*TableOMP[[#This Row],[StdDev]]</f>
        <v>13.899812910467835</v>
      </c>
      <c r="R1054">
        <f>TableOMP[[#This Row],[Avg]]+$U$2*TableOMP[[#This Row],[StdDev]]</f>
        <v>25.657212971885095</v>
      </c>
      <c r="S1054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 t="shared" si="16"/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19.262398529411769</v>
      </c>
      <c r="P1055">
        <f>VLOOKUP(TableOMP[[#This Row],[Label]],TableAvg[],3,FALSE)</f>
        <v>3.4408433130392941</v>
      </c>
      <c r="Q1055">
        <f>TableOMP[[#This Row],[Avg]]-$U$2*TableOMP[[#This Row],[StdDev]]</f>
        <v>12.380711903333181</v>
      </c>
      <c r="R1055">
        <f>TableOMP[[#This Row],[Avg]]+$U$2*TableOMP[[#This Row],[StdDev]]</f>
        <v>26.144085155490359</v>
      </c>
      <c r="S1055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 t="shared" si="16"/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</v>
      </c>
      <c r="P1056">
        <f>VLOOKUP(TableOMP[[#This Row],[Label]],TableAvg[],3,FALSE)</f>
        <v>3.4480023421486914</v>
      </c>
      <c r="Q1056">
        <f>TableOMP[[#This Row],[Avg]]-$U$2*TableOMP[[#This Row],[StdDev]]</f>
        <v>12.750246933349677</v>
      </c>
      <c r="R1056">
        <f>TableOMP[[#This Row],[Avg]]+$U$2*TableOMP[[#This Row],[StdDev]]</f>
        <v>26.542256301944441</v>
      </c>
      <c r="S1056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 t="shared" si="16"/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18.493297705882352</v>
      </c>
      <c r="P1057">
        <f>VLOOKUP(TableOMP[[#This Row],[Label]],TableAvg[],3,FALSE)</f>
        <v>4.4769166068423853</v>
      </c>
      <c r="Q1057">
        <f>TableOMP[[#This Row],[Avg]]-$U$2*TableOMP[[#This Row],[StdDev]]</f>
        <v>9.5394644921975811</v>
      </c>
      <c r="R1057">
        <f>TableOMP[[#This Row],[Avg]]+$U$2*TableOMP[[#This Row],[StdDev]]</f>
        <v>27.447130919567122</v>
      </c>
      <c r="S1057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 t="shared" si="16"/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4.4196828846034402</v>
      </c>
      <c r="Q1058">
        <f>TableOMP[[#This Row],[Avg]]-$U$2*TableOMP[[#This Row],[StdDev]]</f>
        <v>10.114313260204893</v>
      </c>
      <c r="R1058">
        <f>TableOMP[[#This Row],[Avg]]+$U$2*TableOMP[[#This Row],[StdDev]]</f>
        <v>27.793044798618652</v>
      </c>
      <c r="S1058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 t="shared" si="16"/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18.222616411764708</v>
      </c>
      <c r="P1059">
        <f>VLOOKUP(TableOMP[[#This Row],[Label]],TableAvg[],3,FALSE)</f>
        <v>5.2850337883305682</v>
      </c>
      <c r="Q1059">
        <f>TableOMP[[#This Row],[Avg]]-$U$2*TableOMP[[#This Row],[StdDev]]</f>
        <v>7.6525488351035715</v>
      </c>
      <c r="R1059">
        <f>TableOMP[[#This Row],[Avg]]+$U$2*TableOMP[[#This Row],[StdDev]]</f>
        <v>28.792683988425843</v>
      </c>
      <c r="S1059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 t="shared" si="16"/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19.753304235294117</v>
      </c>
      <c r="P1060">
        <f>VLOOKUP(TableOMP[[#This Row],[Label]],TableAvg[],3,FALSE)</f>
        <v>5.7720607754639408</v>
      </c>
      <c r="Q1060">
        <f>TableOMP[[#This Row],[Avg]]-$U$2*TableOMP[[#This Row],[StdDev]]</f>
        <v>8.209182684366235</v>
      </c>
      <c r="R1060">
        <f>TableOMP[[#This Row],[Avg]]+$U$2*TableOMP[[#This Row],[StdDev]]</f>
        <v>31.297425786222</v>
      </c>
      <c r="S1060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 t="shared" si="16"/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18.861187470588234</v>
      </c>
      <c r="P1061">
        <f>VLOOKUP(TableOMP[[#This Row],[Label]],TableAvg[],3,FALSE)</f>
        <v>5.8464491993861749</v>
      </c>
      <c r="Q1061">
        <f>TableOMP[[#This Row],[Avg]]-$U$2*TableOMP[[#This Row],[StdDev]]</f>
        <v>7.1682890718158845</v>
      </c>
      <c r="R1061">
        <f>TableOMP[[#This Row],[Avg]]+$U$2*TableOMP[[#This Row],[StdDev]]</f>
        <v>30.554085869360584</v>
      </c>
      <c r="S1061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 t="shared" si="16"/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17.531113088235291</v>
      </c>
      <c r="P1062">
        <f>VLOOKUP(TableOMP[[#This Row],[Label]],TableAvg[],3,FALSE)</f>
        <v>6.3151383017288145</v>
      </c>
      <c r="Q1062">
        <f>TableOMP[[#This Row],[Avg]]-$U$2*TableOMP[[#This Row],[StdDev]]</f>
        <v>4.9008364847776615</v>
      </c>
      <c r="R1062">
        <f>TableOMP[[#This Row],[Avg]]+$U$2*TableOMP[[#This Row],[StdDev]]</f>
        <v>30.161389691692918</v>
      </c>
      <c r="S1062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 t="shared" si="16"/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19.772225558823525</v>
      </c>
      <c r="P1063">
        <f>VLOOKUP(TableOMP[[#This Row],[Label]],TableAvg[],3,FALSE)</f>
        <v>6.3812539498502607</v>
      </c>
      <c r="Q1063">
        <f>TableOMP[[#This Row],[Avg]]-$U$2*TableOMP[[#This Row],[StdDev]]</f>
        <v>7.0097176591230035</v>
      </c>
      <c r="R1063">
        <f>TableOMP[[#This Row],[Avg]]+$U$2*TableOMP[[#This Row],[StdDev]]</f>
        <v>32.534733458524045</v>
      </c>
      <c r="S106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 t="shared" si="16"/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</v>
      </c>
      <c r="P1064">
        <f>VLOOKUP(TableOMP[[#This Row],[Label]],TableAvg[],3,FALSE)</f>
        <v>6.8619164896842202</v>
      </c>
      <c r="Q1064">
        <f>TableOMP[[#This Row],[Avg]]-$U$2*TableOMP[[#This Row],[StdDev]]</f>
        <v>3.74004243239626</v>
      </c>
      <c r="R1064">
        <f>TableOMP[[#This Row],[Avg]]+$U$2*TableOMP[[#This Row],[StdDev]]</f>
        <v>31.187708391133143</v>
      </c>
      <c r="S1064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 t="shared" si="16"/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16.758922852941179</v>
      </c>
      <c r="P1065">
        <f>VLOOKUP(TableOMP[[#This Row],[Label]],TableAvg[],3,FALSE)</f>
        <v>6.2883830143203783</v>
      </c>
      <c r="Q1065">
        <f>TableOMP[[#This Row],[Avg]]-$U$2*TableOMP[[#This Row],[StdDev]]</f>
        <v>4.1821568243004226</v>
      </c>
      <c r="R1065">
        <f>TableOMP[[#This Row],[Avg]]+$U$2*TableOMP[[#This Row],[StdDev]]</f>
        <v>29.335688881581937</v>
      </c>
      <c r="S1065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 t="shared" si="16"/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18.257946558823534</v>
      </c>
      <c r="P1066">
        <f>VLOOKUP(TableOMP[[#This Row],[Label]],TableAvg[],3,FALSE)</f>
        <v>7.0619355485102311</v>
      </c>
      <c r="Q1066">
        <f>TableOMP[[#This Row],[Avg]]-$U$2*TableOMP[[#This Row],[StdDev]]</f>
        <v>4.1340754618030715</v>
      </c>
      <c r="R1066">
        <f>TableOMP[[#This Row],[Avg]]+$U$2*TableOMP[[#This Row],[StdDev]]</f>
        <v>32.381817655843996</v>
      </c>
      <c r="S1066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 t="shared" si="16"/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6.6206298085175552</v>
      </c>
      <c r="Q1067">
        <f>TableOMP[[#This Row],[Avg]]-$U$2*TableOMP[[#This Row],[StdDev]]</f>
        <v>4.9419039123766506</v>
      </c>
      <c r="R1067">
        <f>TableOMP[[#This Row],[Avg]]+$U$2*TableOMP[[#This Row],[StdDev]]</f>
        <v>31.42442314644687</v>
      </c>
      <c r="S1067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 t="shared" si="16"/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19.406174029411762</v>
      </c>
      <c r="P1068">
        <f>VLOOKUP(TableOMP[[#This Row],[Label]],TableAvg[],3,FALSE)</f>
        <v>7.2401406467938019</v>
      </c>
      <c r="Q1068">
        <f>TableOMP[[#This Row],[Avg]]-$U$2*TableOMP[[#This Row],[StdDev]]</f>
        <v>4.9258927358241582</v>
      </c>
      <c r="R1068">
        <f>TableOMP[[#This Row],[Avg]]+$U$2*TableOMP[[#This Row],[StdDev]]</f>
        <v>33.886455322999367</v>
      </c>
      <c r="S1068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 t="shared" si="16"/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16.812693030303027</v>
      </c>
      <c r="P1069">
        <f>VLOOKUP(TableOMP[[#This Row],[Label]],TableAvg[],3,FALSE)</f>
        <v>7.084861945981431</v>
      </c>
      <c r="Q1069">
        <f>TableOMP[[#This Row],[Avg]]-$U$2*TableOMP[[#This Row],[StdDev]]</f>
        <v>2.642969138340165</v>
      </c>
      <c r="R1069">
        <f>TableOMP[[#This Row],[Avg]]+$U$2*TableOMP[[#This Row],[StdDev]]</f>
        <v>30.982416922265891</v>
      </c>
      <c r="S1069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 t="shared" si="16"/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17.239305666666663</v>
      </c>
      <c r="P1070">
        <f>VLOOKUP(TableOMP[[#This Row],[Label]],TableAvg[],3,FALSE)</f>
        <v>7.2365690548838408</v>
      </c>
      <c r="Q1070">
        <f>TableOMP[[#This Row],[Avg]]-$U$2*TableOMP[[#This Row],[StdDev]]</f>
        <v>2.7661675568989814</v>
      </c>
      <c r="R1070">
        <f>TableOMP[[#This Row],[Avg]]+$U$2*TableOMP[[#This Row],[StdDev]]</f>
        <v>31.712443776434345</v>
      </c>
      <c r="S1070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 t="shared" si="16"/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16.724734968749999</v>
      </c>
      <c r="P1071">
        <f>VLOOKUP(TableOMP[[#This Row],[Label]],TableAvg[],3,FALSE)</f>
        <v>7.0022010159697325</v>
      </c>
      <c r="Q1071">
        <f>TableOMP[[#This Row],[Avg]]-$U$2*TableOMP[[#This Row],[StdDev]]</f>
        <v>2.720332936810534</v>
      </c>
      <c r="R1071">
        <f>TableOMP[[#This Row],[Avg]]+$U$2*TableOMP[[#This Row],[StdDev]]</f>
        <v>30.729137000689462</v>
      </c>
      <c r="S1071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 t="shared" si="16"/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17.459034281249998</v>
      </c>
      <c r="P1072">
        <f>VLOOKUP(TableOMP[[#This Row],[Label]],TableAvg[],3,FALSE)</f>
        <v>7.0515531740340354</v>
      </c>
      <c r="Q1072">
        <f>TableOMP[[#This Row],[Avg]]-$U$2*TableOMP[[#This Row],[StdDev]]</f>
        <v>3.3559279331819276</v>
      </c>
      <c r="R1072">
        <f>TableOMP[[#This Row],[Avg]]+$U$2*TableOMP[[#This Row],[StdDev]]</f>
        <v>31.562140629318069</v>
      </c>
      <c r="S1072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 t="shared" si="16"/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7.356951314739594</v>
      </c>
      <c r="Q1073">
        <f>TableOMP[[#This Row],[Avg]]-$U$2*TableOMP[[#This Row],[StdDev]]</f>
        <v>2.4773363080208117</v>
      </c>
      <c r="R1073">
        <f>TableOMP[[#This Row],[Avg]]+$U$2*TableOMP[[#This Row],[StdDev]]</f>
        <v>31.905141566979189</v>
      </c>
      <c r="S107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 t="shared" si="16"/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16.48490671875</v>
      </c>
      <c r="P1074">
        <f>VLOOKUP(TableOMP[[#This Row],[Label]],TableAvg[],3,FALSE)</f>
        <v>7.5582301252144344</v>
      </c>
      <c r="Q1074">
        <f>TableOMP[[#This Row],[Avg]]-$U$2*TableOMP[[#This Row],[StdDev]]</f>
        <v>1.3684464683211317</v>
      </c>
      <c r="R1074">
        <f>TableOMP[[#This Row],[Avg]]+$U$2*TableOMP[[#This Row],[StdDev]]</f>
        <v>31.601366969178869</v>
      </c>
      <c r="S1074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 t="shared" si="16"/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18.282200593750002</v>
      </c>
      <c r="P1075">
        <f>VLOOKUP(TableOMP[[#This Row],[Label]],TableAvg[],3,FALSE)</f>
        <v>7.4943406967237491</v>
      </c>
      <c r="Q1075">
        <f>TableOMP[[#This Row],[Avg]]-$U$2*TableOMP[[#This Row],[StdDev]]</f>
        <v>3.2935192003025033</v>
      </c>
      <c r="R1075">
        <f>TableOMP[[#This Row],[Avg]]+$U$2*TableOMP[[#This Row],[StdDev]]</f>
        <v>33.270881987197498</v>
      </c>
      <c r="S1075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 t="shared" si="16"/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>
        <f>TableOMP[[#This Row],[Avg]]-$U$2*TableOMP[[#This Row],[StdDev]]</f>
        <v>3.2199929237042042</v>
      </c>
      <c r="R1076">
        <f>TableOMP[[#This Row],[Avg]]+$U$2*TableOMP[[#This Row],[StdDev]]</f>
        <v>34.555635326295786</v>
      </c>
      <c r="S1076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 t="shared" si="16"/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8.4387837478377001</v>
      </c>
      <c r="Q1077">
        <f>TableOMP[[#This Row],[Avg]]-$U$2*TableOMP[[#This Row],[StdDev]]</f>
        <v>3.9565839105746008</v>
      </c>
      <c r="R1077">
        <f>TableOMP[[#This Row],[Avg]]+$U$2*TableOMP[[#This Row],[StdDev]]</f>
        <v>37.711718901925401</v>
      </c>
      <c r="S1077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 t="shared" si="16"/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21.759482451612911</v>
      </c>
      <c r="P1078">
        <f>VLOOKUP(TableOMP[[#This Row],[Label]],TableAvg[],3,FALSE)</f>
        <v>8.1826034443029698</v>
      </c>
      <c r="Q1078">
        <f>TableOMP[[#This Row],[Avg]]-$U$2*TableOMP[[#This Row],[StdDev]]</f>
        <v>5.3942755630069712</v>
      </c>
      <c r="R1078">
        <f>TableOMP[[#This Row],[Avg]]+$U$2*TableOMP[[#This Row],[StdDev]]</f>
        <v>38.12468934021885</v>
      </c>
      <c r="S1078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 t="shared" si="16"/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19.386276322580645</v>
      </c>
      <c r="P1079">
        <f>VLOOKUP(TableOMP[[#This Row],[Label]],TableAvg[],3,FALSE)</f>
        <v>8.2561488495442177</v>
      </c>
      <c r="Q1079">
        <f>TableOMP[[#This Row],[Avg]]-$U$2*TableOMP[[#This Row],[StdDev]]</f>
        <v>2.87397862349221</v>
      </c>
      <c r="R1079">
        <f>TableOMP[[#This Row],[Avg]]+$U$2*TableOMP[[#This Row],[StdDev]]</f>
        <v>35.898574021669077</v>
      </c>
      <c r="S1079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 t="shared" si="16"/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19.607238129032261</v>
      </c>
      <c r="P1080">
        <f>VLOOKUP(TableOMP[[#This Row],[Label]],TableAvg[],3,FALSE)</f>
        <v>8.7716338060571051</v>
      </c>
      <c r="Q1080">
        <f>TableOMP[[#This Row],[Avg]]-$U$2*TableOMP[[#This Row],[StdDev]]</f>
        <v>2.0639705169180509</v>
      </c>
      <c r="R1080">
        <f>TableOMP[[#This Row],[Avg]]+$U$2*TableOMP[[#This Row],[StdDev]]</f>
        <v>37.150505741146475</v>
      </c>
      <c r="S1080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 t="shared" si="16"/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9.1872289838696606</v>
      </c>
      <c r="Q1081">
        <f>TableOMP[[#This Row],[Avg]]-$U$2*TableOMP[[#This Row],[StdDev]]</f>
        <v>1.1382574989273451</v>
      </c>
      <c r="R1081">
        <f>TableOMP[[#This Row],[Avg]]+$U$2*TableOMP[[#This Row],[StdDev]]</f>
        <v>37.887173434405987</v>
      </c>
      <c r="S1081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 t="shared" si="16"/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>
        <f>TableOMP[[#This Row],[Avg]]-$U$2*TableOMP[[#This Row],[StdDev]]</f>
        <v>0.48857328444847781</v>
      </c>
      <c r="R1082">
        <f>TableOMP[[#This Row],[Avg]]+$U$2*TableOMP[[#This Row],[StdDev]]</f>
        <v>35.955244991413593</v>
      </c>
      <c r="S1082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 t="shared" si="16"/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8.8079953443107826</v>
      </c>
      <c r="Q1083">
        <f>TableOMP[[#This Row],[Avg]]-$U$2*TableOMP[[#This Row],[StdDev]]</f>
        <v>2.7984926217232626</v>
      </c>
      <c r="R1083">
        <f>TableOMP[[#This Row],[Avg]]+$U$2*TableOMP[[#This Row],[StdDev]]</f>
        <v>38.030473998966393</v>
      </c>
      <c r="S108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 t="shared" si="16"/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9.165582031102776</v>
      </c>
      <c r="Q1084">
        <f>TableOMP[[#This Row],[Avg]]-$U$2*TableOMP[[#This Row],[StdDev]]</f>
        <v>4.7717097998634124</v>
      </c>
      <c r="R1084">
        <f>TableOMP[[#This Row],[Avg]]+$U$2*TableOMP[[#This Row],[StdDev]]</f>
        <v>41.43403792427452</v>
      </c>
      <c r="S1084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 t="shared" si="16"/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20.206137000000002</v>
      </c>
      <c r="P1085">
        <f>VLOOKUP(TableOMP[[#This Row],[Label]],TableAvg[],3,FALSE)</f>
        <v>9.3356683494800166</v>
      </c>
      <c r="Q1085">
        <f>TableOMP[[#This Row],[Avg]]-$U$2*TableOMP[[#This Row],[StdDev]]</f>
        <v>1.5348003010399687</v>
      </c>
      <c r="R1085">
        <f>TableOMP[[#This Row],[Avg]]+$U$2*TableOMP[[#This Row],[StdDev]]</f>
        <v>38.877473698960031</v>
      </c>
      <c r="S1085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 t="shared" si="16"/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19.386289896551723</v>
      </c>
      <c r="P1086">
        <f>VLOOKUP(TableOMP[[#This Row],[Label]],TableAvg[],3,FALSE)</f>
        <v>9.3567226593505168</v>
      </c>
      <c r="Q1086">
        <f>TableOMP[[#This Row],[Avg]]-$U$2*TableOMP[[#This Row],[StdDev]]</f>
        <v>0.67284457785068952</v>
      </c>
      <c r="R1086">
        <f>TableOMP[[#This Row],[Avg]]+$U$2*TableOMP[[#This Row],[StdDev]]</f>
        <v>38.099735215252757</v>
      </c>
      <c r="S1086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 t="shared" si="16"/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21.556592607142864</v>
      </c>
      <c r="P1087">
        <f>VLOOKUP(TableOMP[[#This Row],[Label]],TableAvg[],3,FALSE)</f>
        <v>9.5239741975301975</v>
      </c>
      <c r="Q1087">
        <f>TableOMP[[#This Row],[Avg]]-$U$2*TableOMP[[#This Row],[StdDev]]</f>
        <v>2.5086442120824692</v>
      </c>
      <c r="R1087">
        <f>TableOMP[[#This Row],[Avg]]+$U$2*TableOMP[[#This Row],[StdDev]]</f>
        <v>40.604541002203263</v>
      </c>
      <c r="S1087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 t="shared" si="16"/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26.108961571428573</v>
      </c>
      <c r="P1088">
        <f>VLOOKUP(TableOMP[[#This Row],[Label]],TableAvg[],3,FALSE)</f>
        <v>7.5677233207784438</v>
      </c>
      <c r="Q1088">
        <f>TableOMP[[#This Row],[Avg]]-$U$2*TableOMP[[#This Row],[StdDev]]</f>
        <v>10.973514929871685</v>
      </c>
      <c r="R1088">
        <f>TableOMP[[#This Row],[Avg]]+$U$2*TableOMP[[#This Row],[StdDev]]</f>
        <v>41.244408212985462</v>
      </c>
      <c r="S1088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 t="shared" si="16"/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</v>
      </c>
      <c r="P1089">
        <f>VLOOKUP(TableOMP[[#This Row],[Label]],TableAvg[],3,FALSE)</f>
        <v>9.4382373391227254</v>
      </c>
      <c r="Q1089">
        <f>TableOMP[[#This Row],[Avg]]-$U$2*TableOMP[[#This Row],[StdDev]]</f>
        <v>2.4630495717545493</v>
      </c>
      <c r="R1089">
        <f>TableOMP[[#This Row],[Avg]]+$U$2*TableOMP[[#This Row],[StdDev]]</f>
        <v>40.215998928245455</v>
      </c>
      <c r="S1089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 t="shared" ref="K1090:K1153" si="17"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>
        <f>TableOMP[[#This Row],[Avg]]-$U$2*TableOMP[[#This Row],[StdDev]]</f>
        <v>3.9130804196524345</v>
      </c>
      <c r="R1090">
        <f>TableOMP[[#This Row],[Avg]]+$U$2*TableOMP[[#This Row],[StdDev]]</f>
        <v>40.233115580347572</v>
      </c>
      <c r="S1090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 t="shared" si="17"/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8.9890914259441548</v>
      </c>
      <c r="Q1091">
        <f>TableOMP[[#This Row],[Avg]]-$U$2*TableOMP[[#This Row],[StdDev]]</f>
        <v>1.9320648981116904</v>
      </c>
      <c r="R1091">
        <f>TableOMP[[#This Row],[Avg]]+$U$2*TableOMP[[#This Row],[StdDev]]</f>
        <v>37.888430601888309</v>
      </c>
      <c r="S1091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 t="shared" si="17"/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18.850676142857139</v>
      </c>
      <c r="P1092">
        <f>VLOOKUP(TableOMP[[#This Row],[Label]],TableAvg[],3,FALSE)</f>
        <v>8.9405976519509274</v>
      </c>
      <c r="Q1092">
        <f>TableOMP[[#This Row],[Avg]]-$U$2*TableOMP[[#This Row],[StdDev]]</f>
        <v>0.9694808389552847</v>
      </c>
      <c r="R1092">
        <f>TableOMP[[#This Row],[Avg]]+$U$2*TableOMP[[#This Row],[StdDev]]</f>
        <v>36.731871446758994</v>
      </c>
      <c r="S1092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 t="shared" si="17"/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21.831402321428566</v>
      </c>
      <c r="P1093">
        <f>VLOOKUP(TableOMP[[#This Row],[Label]],TableAvg[],3,FALSE)</f>
        <v>9.0477290995250144</v>
      </c>
      <c r="Q1093">
        <f>TableOMP[[#This Row],[Avg]]-$U$2*TableOMP[[#This Row],[StdDev]]</f>
        <v>3.7359441223785375</v>
      </c>
      <c r="R1093">
        <f>TableOMP[[#This Row],[Avg]]+$U$2*TableOMP[[#This Row],[StdDev]]</f>
        <v>39.926860520478598</v>
      </c>
      <c r="S109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 t="shared" si="17"/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>
        <f>TableOMP[[#This Row],[Avg]]-$U$2*TableOMP[[#This Row],[StdDev]]</f>
        <v>-6.3856420136520597E-2</v>
      </c>
      <c r="R1094">
        <f>TableOMP[[#This Row],[Avg]]+$U$2*TableOMP[[#This Row],[StdDev]]</f>
        <v>35.538160123840214</v>
      </c>
      <c r="S1094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 t="shared" si="17"/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>
        <f>TableOMP[[#This Row],[Avg]]-$U$2*TableOMP[[#This Row],[StdDev]]</f>
        <v>1.0177153269649715</v>
      </c>
      <c r="R1095">
        <f>TableOMP[[#This Row],[Avg]]+$U$2*TableOMP[[#This Row],[StdDev]]</f>
        <v>45.56131837673874</v>
      </c>
      <c r="S1095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 t="shared" si="17"/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>
        <f>TableOMP[[#This Row],[Avg]]-$U$2*TableOMP[[#This Row],[StdDev]]</f>
        <v>2.1808932918593165</v>
      </c>
      <c r="R1096">
        <f>TableOMP[[#This Row],[Avg]]+$U$2*TableOMP[[#This Row],[StdDev]]</f>
        <v>39.772168559992537</v>
      </c>
      <c r="S1096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 t="shared" si="17"/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>
        <f>TableOMP[[#This Row],[Avg]]-$U$2*TableOMP[[#This Row],[StdDev]]</f>
        <v>3.3897861860790286</v>
      </c>
      <c r="R1097">
        <f>TableOMP[[#This Row],[Avg]]+$U$2*TableOMP[[#This Row],[StdDev]]</f>
        <v>41.501316628735786</v>
      </c>
      <c r="S1097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 t="shared" si="17"/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>
        <f>TableOMP[[#This Row],[Avg]]-$U$2*TableOMP[[#This Row],[StdDev]]</f>
        <v>0.12749263647728881</v>
      </c>
      <c r="R1098">
        <f>TableOMP[[#This Row],[Avg]]+$U$2*TableOMP[[#This Row],[StdDev]]</f>
        <v>39.432524474633837</v>
      </c>
      <c r="S1098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 t="shared" si="17"/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9.7048797750861944</v>
      </c>
      <c r="Q1099">
        <f>TableOMP[[#This Row],[Avg]]-$U$2*TableOMP[[#This Row],[StdDev]]</f>
        <v>1.472146079457243</v>
      </c>
      <c r="R1099">
        <f>TableOMP[[#This Row],[Avg]]+$U$2*TableOMP[[#This Row],[StdDev]]</f>
        <v>40.291665179802024</v>
      </c>
      <c r="S1099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 t="shared" si="17"/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</v>
      </c>
      <c r="P1100">
        <f>VLOOKUP(TableOMP[[#This Row],[Label]],TableAvg[],3,FALSE)</f>
        <v>9.2244738610176036</v>
      </c>
      <c r="Q1100">
        <f>TableOMP[[#This Row],[Avg]]-$U$2*TableOMP[[#This Row],[StdDev]]</f>
        <v>6.3489672395032528</v>
      </c>
      <c r="R1100">
        <f>TableOMP[[#This Row],[Avg]]+$U$2*TableOMP[[#This Row],[StdDev]]</f>
        <v>43.246862683573667</v>
      </c>
      <c r="S1100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 t="shared" si="17"/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25.081908230769223</v>
      </c>
      <c r="P1101">
        <f>VLOOKUP(TableOMP[[#This Row],[Label]],TableAvg[],3,FALSE)</f>
        <v>8.6842077902560053</v>
      </c>
      <c r="Q1101">
        <f>TableOMP[[#This Row],[Avg]]-$U$2*TableOMP[[#This Row],[StdDev]]</f>
        <v>7.7134926502572121</v>
      </c>
      <c r="R1101">
        <f>TableOMP[[#This Row],[Avg]]+$U$2*TableOMP[[#This Row],[StdDev]]</f>
        <v>42.450323811281237</v>
      </c>
      <c r="S1101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 t="shared" si="17"/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19.769097730769236</v>
      </c>
      <c r="P1102">
        <f>VLOOKUP(TableOMP[[#This Row],[Label]],TableAvg[],3,FALSE)</f>
        <v>9.8607226380025619</v>
      </c>
      <c r="Q1102">
        <f>TableOMP[[#This Row],[Avg]]-$U$2*TableOMP[[#This Row],[StdDev]]</f>
        <v>4.7652454764111951E-2</v>
      </c>
      <c r="R1102">
        <f>TableOMP[[#This Row],[Avg]]+$U$2*TableOMP[[#This Row],[StdDev]]</f>
        <v>39.490543006774359</v>
      </c>
      <c r="S1102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 t="shared" si="17"/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>
        <f>TableOMP[[#This Row],[Avg]]-$U$2*TableOMP[[#This Row],[StdDev]]</f>
        <v>1.0709639128570672</v>
      </c>
      <c r="R1103">
        <f>TableOMP[[#This Row],[Avg]]+$U$2*TableOMP[[#This Row],[StdDev]]</f>
        <v>39.212983317912169</v>
      </c>
      <c r="S110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 t="shared" si="17"/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9.4969429529989497</v>
      </c>
      <c r="Q1104">
        <f>TableOMP[[#This Row],[Avg]]-$U$2*TableOMP[[#This Row],[StdDev]]</f>
        <v>4.7568572093867196</v>
      </c>
      <c r="R1104">
        <f>TableOMP[[#This Row],[Avg]]+$U$2*TableOMP[[#This Row],[StdDev]]</f>
        <v>42.744629021382522</v>
      </c>
      <c r="S1104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 t="shared" si="17"/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9.8503241807080109</v>
      </c>
      <c r="Q1105">
        <f>TableOMP[[#This Row],[Avg]]-$U$2*TableOMP[[#This Row],[StdDev]]</f>
        <v>-0.61570816910833059</v>
      </c>
      <c r="R1105">
        <f>TableOMP[[#This Row],[Avg]]+$U$2*TableOMP[[#This Row],[StdDev]]</f>
        <v>38.785588553723713</v>
      </c>
      <c r="S1105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 t="shared" si="17"/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>
        <f>TableOMP[[#This Row],[Avg]]-$U$2*TableOMP[[#This Row],[StdDev]]</f>
        <v>1.2744736983501355</v>
      </c>
      <c r="R1106">
        <f>TableOMP[[#This Row],[Avg]]+$U$2*TableOMP[[#This Row],[StdDev]]</f>
        <v>41.419619763188329</v>
      </c>
      <c r="S1106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 t="shared" si="17"/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10.009139262313726</v>
      </c>
      <c r="Q1107">
        <f>TableOMP[[#This Row],[Avg]]-$U$2*TableOMP[[#This Row],[StdDev]]</f>
        <v>1.5130528599879334</v>
      </c>
      <c r="R1107">
        <f>TableOMP[[#This Row],[Avg]]+$U$2*TableOMP[[#This Row],[StdDev]]</f>
        <v>41.549609909242832</v>
      </c>
      <c r="S1107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 t="shared" si="17"/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 t="shared" si="17"/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 t="shared" si="17"/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 t="shared" si="17"/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 t="shared" si="17"/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 t="shared" si="17"/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 t="shared" si="17"/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 t="shared" si="17"/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 t="shared" si="17"/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 t="shared" si="17"/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 t="shared" si="17"/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 t="shared" si="17"/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 t="shared" si="17"/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 t="shared" si="17"/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 t="shared" si="17"/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 t="shared" si="17"/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 t="shared" si="17"/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 t="shared" si="17"/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 t="shared" si="17"/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 t="shared" si="17"/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 t="shared" si="17"/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 t="shared" si="17"/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 t="shared" si="17"/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 t="shared" si="17"/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 t="shared" si="17"/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 t="shared" si="17"/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 t="shared" si="17"/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 t="shared" si="17"/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 t="shared" si="17"/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 t="shared" si="17"/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 t="shared" si="17"/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 t="shared" si="17"/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 t="shared" si="17"/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 t="shared" si="17"/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 t="shared" si="17"/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 t="shared" si="17"/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 t="shared" si="17"/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 t="shared" si="17"/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 t="shared" si="17"/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 t="shared" si="17"/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 t="shared" si="17"/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 t="shared" si="17"/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 t="shared" si="17"/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 t="shared" si="17"/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 t="shared" si="17"/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t="e">
        <f>TableOMP[[#This Row],[Avg]]-$U$2*TableOMP[[#This Row],[StdDev]]</f>
        <v>#N/A</v>
      </c>
      <c r="R1152" t="e">
        <f>TableOMP[[#This Row],[Avg]]+$U$2*TableOMP[[#This Row],[StdDev]]</f>
        <v>#N/A</v>
      </c>
      <c r="S1152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 t="shared" si="17"/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t="e">
        <f>TableOMP[[#This Row],[Avg]]-$U$2*TableOMP[[#This Row],[StdDev]]</f>
        <v>#N/A</v>
      </c>
      <c r="R1153" t="e">
        <f>TableOMP[[#This Row],[Avg]]+$U$2*TableOMP[[#This Row],[StdDev]]</f>
        <v>#N/A</v>
      </c>
      <c r="S115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 t="shared" ref="K1154:K1217" si="18"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t="e">
        <f>TableOMP[[#This Row],[Avg]]-$U$2*TableOMP[[#This Row],[StdDev]]</f>
        <v>#N/A</v>
      </c>
      <c r="R1154" t="e">
        <f>TableOMP[[#This Row],[Avg]]+$U$2*TableOMP[[#This Row],[StdDev]]</f>
        <v>#N/A</v>
      </c>
      <c r="S1154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 t="shared" si="18"/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t="e">
        <f>TableOMP[[#This Row],[Avg]]-$U$2*TableOMP[[#This Row],[StdDev]]</f>
        <v>#N/A</v>
      </c>
      <c r="R1155" t="e">
        <f>TableOMP[[#This Row],[Avg]]+$U$2*TableOMP[[#This Row],[StdDev]]</f>
        <v>#N/A</v>
      </c>
      <c r="S1155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 t="shared" si="18"/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t="e">
        <f>TableOMP[[#This Row],[Avg]]-$U$2*TableOMP[[#This Row],[StdDev]]</f>
        <v>#N/A</v>
      </c>
      <c r="R1156" t="e">
        <f>TableOMP[[#This Row],[Avg]]+$U$2*TableOMP[[#This Row],[StdDev]]</f>
        <v>#N/A</v>
      </c>
      <c r="S1156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 t="shared" si="18"/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t="e">
        <f>TableOMP[[#This Row],[Avg]]-$U$2*TableOMP[[#This Row],[StdDev]]</f>
        <v>#N/A</v>
      </c>
      <c r="R1157" t="e">
        <f>TableOMP[[#This Row],[Avg]]+$U$2*TableOMP[[#This Row],[StdDev]]</f>
        <v>#N/A</v>
      </c>
      <c r="S1157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 t="shared" si="18"/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t="e">
        <f>TableOMP[[#This Row],[Avg]]-$U$2*TableOMP[[#This Row],[StdDev]]</f>
        <v>#N/A</v>
      </c>
      <c r="R1158" t="e">
        <f>TableOMP[[#This Row],[Avg]]+$U$2*TableOMP[[#This Row],[StdDev]]</f>
        <v>#N/A</v>
      </c>
      <c r="S1158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 t="shared" si="18"/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t="e">
        <f>TableOMP[[#This Row],[Avg]]-$U$2*TableOMP[[#This Row],[StdDev]]</f>
        <v>#N/A</v>
      </c>
      <c r="R1159" t="e">
        <f>TableOMP[[#This Row],[Avg]]+$U$2*TableOMP[[#This Row],[StdDev]]</f>
        <v>#N/A</v>
      </c>
      <c r="S1159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 t="shared" si="18"/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t="e">
        <f>TableOMP[[#This Row],[Avg]]-$U$2*TableOMP[[#This Row],[StdDev]]</f>
        <v>#N/A</v>
      </c>
      <c r="R1160" t="e">
        <f>TableOMP[[#This Row],[Avg]]+$U$2*TableOMP[[#This Row],[StdDev]]</f>
        <v>#N/A</v>
      </c>
      <c r="S1160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 t="shared" si="18"/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t="e">
        <f>TableOMP[[#This Row],[Avg]]-$U$2*TableOMP[[#This Row],[StdDev]]</f>
        <v>#N/A</v>
      </c>
      <c r="R1161" t="e">
        <f>TableOMP[[#This Row],[Avg]]+$U$2*TableOMP[[#This Row],[StdDev]]</f>
        <v>#N/A</v>
      </c>
      <c r="S1161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 t="shared" si="18"/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t="e">
        <f>TableOMP[[#This Row],[Avg]]-$U$2*TableOMP[[#This Row],[StdDev]]</f>
        <v>#N/A</v>
      </c>
      <c r="R1162" t="e">
        <f>TableOMP[[#This Row],[Avg]]+$U$2*TableOMP[[#This Row],[StdDev]]</f>
        <v>#N/A</v>
      </c>
      <c r="S1162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 t="shared" si="18"/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t="e">
        <f>TableOMP[[#This Row],[Avg]]-$U$2*TableOMP[[#This Row],[StdDev]]</f>
        <v>#N/A</v>
      </c>
      <c r="R1163" t="e">
        <f>TableOMP[[#This Row],[Avg]]+$U$2*TableOMP[[#This Row],[StdDev]]</f>
        <v>#N/A</v>
      </c>
      <c r="S116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 t="shared" si="18"/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t="e">
        <f>TableOMP[[#This Row],[Avg]]-$U$2*TableOMP[[#This Row],[StdDev]]</f>
        <v>#N/A</v>
      </c>
      <c r="R1164" t="e">
        <f>TableOMP[[#This Row],[Avg]]+$U$2*TableOMP[[#This Row],[StdDev]]</f>
        <v>#N/A</v>
      </c>
      <c r="S1164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 t="shared" si="18"/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t="e">
        <f>TableOMP[[#This Row],[Avg]]-$U$2*TableOMP[[#This Row],[StdDev]]</f>
        <v>#N/A</v>
      </c>
      <c r="R1165" t="e">
        <f>TableOMP[[#This Row],[Avg]]+$U$2*TableOMP[[#This Row],[StdDev]]</f>
        <v>#N/A</v>
      </c>
      <c r="S1165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 t="shared" si="18"/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t="e">
        <f>TableOMP[[#This Row],[Avg]]-$U$2*TableOMP[[#This Row],[StdDev]]</f>
        <v>#N/A</v>
      </c>
      <c r="R1166" t="e">
        <f>TableOMP[[#This Row],[Avg]]+$U$2*TableOMP[[#This Row],[StdDev]]</f>
        <v>#N/A</v>
      </c>
      <c r="S1166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 t="shared" si="18"/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t="e">
        <f>TableOMP[[#This Row],[Avg]]-$U$2*TableOMP[[#This Row],[StdDev]]</f>
        <v>#N/A</v>
      </c>
      <c r="R1167" t="e">
        <f>TableOMP[[#This Row],[Avg]]+$U$2*TableOMP[[#This Row],[StdDev]]</f>
        <v>#N/A</v>
      </c>
      <c r="S1167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 t="shared" si="18"/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t="e">
        <f>TableOMP[[#This Row],[Avg]]-$U$2*TableOMP[[#This Row],[StdDev]]</f>
        <v>#N/A</v>
      </c>
      <c r="R1168" t="e">
        <f>TableOMP[[#This Row],[Avg]]+$U$2*TableOMP[[#This Row],[StdDev]]</f>
        <v>#N/A</v>
      </c>
      <c r="S1168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 t="shared" si="18"/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t="e">
        <f>TableOMP[[#This Row],[Avg]]-$U$2*TableOMP[[#This Row],[StdDev]]</f>
        <v>#N/A</v>
      </c>
      <c r="R1169" t="e">
        <f>TableOMP[[#This Row],[Avg]]+$U$2*TableOMP[[#This Row],[StdDev]]</f>
        <v>#N/A</v>
      </c>
      <c r="S1169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 t="shared" si="18"/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t="e">
        <f>TableOMP[[#This Row],[Avg]]-$U$2*TableOMP[[#This Row],[StdDev]]</f>
        <v>#N/A</v>
      </c>
      <c r="R1170" t="e">
        <f>TableOMP[[#This Row],[Avg]]+$U$2*TableOMP[[#This Row],[StdDev]]</f>
        <v>#N/A</v>
      </c>
      <c r="S1170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 t="shared" si="18"/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t="e">
        <f>TableOMP[[#This Row],[Avg]]-$U$2*TableOMP[[#This Row],[StdDev]]</f>
        <v>#N/A</v>
      </c>
      <c r="R1171" t="e">
        <f>TableOMP[[#This Row],[Avg]]+$U$2*TableOMP[[#This Row],[StdDev]]</f>
        <v>#N/A</v>
      </c>
      <c r="S1171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 t="shared" si="18"/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t="e">
        <f>TableOMP[[#This Row],[Avg]]-$U$2*TableOMP[[#This Row],[StdDev]]</f>
        <v>#N/A</v>
      </c>
      <c r="R1172" t="e">
        <f>TableOMP[[#This Row],[Avg]]+$U$2*TableOMP[[#This Row],[StdDev]]</f>
        <v>#N/A</v>
      </c>
      <c r="S1172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 t="shared" si="18"/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t="e">
        <f>TableOMP[[#This Row],[Avg]]-$U$2*TableOMP[[#This Row],[StdDev]]</f>
        <v>#N/A</v>
      </c>
      <c r="R1173" t="e">
        <f>TableOMP[[#This Row],[Avg]]+$U$2*TableOMP[[#This Row],[StdDev]]</f>
        <v>#N/A</v>
      </c>
      <c r="S117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 t="shared" si="18"/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t="e">
        <f>TableOMP[[#This Row],[Avg]]-$U$2*TableOMP[[#This Row],[StdDev]]</f>
        <v>#N/A</v>
      </c>
      <c r="R1174" t="e">
        <f>TableOMP[[#This Row],[Avg]]+$U$2*TableOMP[[#This Row],[StdDev]]</f>
        <v>#N/A</v>
      </c>
      <c r="S1174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 t="shared" si="18"/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t="e">
        <f>TableOMP[[#This Row],[Avg]]-$U$2*TableOMP[[#This Row],[StdDev]]</f>
        <v>#N/A</v>
      </c>
      <c r="R1175" t="e">
        <f>TableOMP[[#This Row],[Avg]]+$U$2*TableOMP[[#This Row],[StdDev]]</f>
        <v>#N/A</v>
      </c>
      <c r="S1175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 t="shared" si="18"/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t="e">
        <f>TableOMP[[#This Row],[Avg]]-$U$2*TableOMP[[#This Row],[StdDev]]</f>
        <v>#N/A</v>
      </c>
      <c r="R1176" t="e">
        <f>TableOMP[[#This Row],[Avg]]+$U$2*TableOMP[[#This Row],[StdDev]]</f>
        <v>#N/A</v>
      </c>
      <c r="S1176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 t="shared" si="18"/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t="e">
        <f>TableOMP[[#This Row],[Avg]]-$U$2*TableOMP[[#This Row],[StdDev]]</f>
        <v>#N/A</v>
      </c>
      <c r="R1177" t="e">
        <f>TableOMP[[#This Row],[Avg]]+$U$2*TableOMP[[#This Row],[StdDev]]</f>
        <v>#N/A</v>
      </c>
      <c r="S1177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 t="shared" si="18"/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t="e">
        <f>TableOMP[[#This Row],[Avg]]-$U$2*TableOMP[[#This Row],[StdDev]]</f>
        <v>#N/A</v>
      </c>
      <c r="R1178" t="e">
        <f>TableOMP[[#This Row],[Avg]]+$U$2*TableOMP[[#This Row],[StdDev]]</f>
        <v>#N/A</v>
      </c>
      <c r="S1178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 t="shared" si="18"/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t="e">
        <f>TableOMP[[#This Row],[Avg]]-$U$2*TableOMP[[#This Row],[StdDev]]</f>
        <v>#N/A</v>
      </c>
      <c r="R1179" t="e">
        <f>TableOMP[[#This Row],[Avg]]+$U$2*TableOMP[[#This Row],[StdDev]]</f>
        <v>#N/A</v>
      </c>
      <c r="S1179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 t="shared" si="18"/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t="e">
        <f>TableOMP[[#This Row],[Avg]]-$U$2*TableOMP[[#This Row],[StdDev]]</f>
        <v>#N/A</v>
      </c>
      <c r="R1180" t="e">
        <f>TableOMP[[#This Row],[Avg]]+$U$2*TableOMP[[#This Row],[StdDev]]</f>
        <v>#N/A</v>
      </c>
      <c r="S1180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 t="shared" si="18"/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t="e">
        <f>TableOMP[[#This Row],[Avg]]-$U$2*TableOMP[[#This Row],[StdDev]]</f>
        <v>#N/A</v>
      </c>
      <c r="R1181" t="e">
        <f>TableOMP[[#This Row],[Avg]]+$U$2*TableOMP[[#This Row],[StdDev]]</f>
        <v>#N/A</v>
      </c>
      <c r="S1181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 t="shared" si="18"/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t="e">
        <f>TableOMP[[#This Row],[Avg]]-$U$2*TableOMP[[#This Row],[StdDev]]</f>
        <v>#N/A</v>
      </c>
      <c r="R1182" t="e">
        <f>TableOMP[[#This Row],[Avg]]+$U$2*TableOMP[[#This Row],[StdDev]]</f>
        <v>#N/A</v>
      </c>
      <c r="S1182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 t="shared" si="18"/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t="e">
        <f>TableOMP[[#This Row],[Avg]]-$U$2*TableOMP[[#This Row],[StdDev]]</f>
        <v>#N/A</v>
      </c>
      <c r="R1183" t="e">
        <f>TableOMP[[#This Row],[Avg]]+$U$2*TableOMP[[#This Row],[StdDev]]</f>
        <v>#N/A</v>
      </c>
      <c r="S118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 t="shared" si="18"/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t="e">
        <f>TableOMP[[#This Row],[Avg]]-$U$2*TableOMP[[#This Row],[StdDev]]</f>
        <v>#N/A</v>
      </c>
      <c r="R1184" t="e">
        <f>TableOMP[[#This Row],[Avg]]+$U$2*TableOMP[[#This Row],[StdDev]]</f>
        <v>#N/A</v>
      </c>
      <c r="S1184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 t="shared" si="18"/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t="e">
        <f>TableOMP[[#This Row],[Avg]]-$U$2*TableOMP[[#This Row],[StdDev]]</f>
        <v>#N/A</v>
      </c>
      <c r="R1185" t="e">
        <f>TableOMP[[#This Row],[Avg]]+$U$2*TableOMP[[#This Row],[StdDev]]</f>
        <v>#N/A</v>
      </c>
      <c r="S1185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 t="shared" si="18"/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t="e">
        <f>TableOMP[[#This Row],[Avg]]-$U$2*TableOMP[[#This Row],[StdDev]]</f>
        <v>#N/A</v>
      </c>
      <c r="R1186" t="e">
        <f>TableOMP[[#This Row],[Avg]]+$U$2*TableOMP[[#This Row],[StdDev]]</f>
        <v>#N/A</v>
      </c>
      <c r="S1186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 t="shared" si="18"/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 t="shared" si="18"/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 t="shared" si="18"/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 t="shared" si="18"/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 t="shared" si="18"/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 t="shared" si="18"/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 t="shared" si="18"/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 t="shared" si="18"/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 t="shared" si="18"/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 t="shared" si="18"/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 t="shared" si="18"/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 t="shared" si="18"/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 t="shared" si="18"/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 t="shared" si="18"/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 t="shared" si="18"/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 t="shared" si="18"/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 t="shared" si="18"/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 t="shared" si="18"/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 t="shared" si="18"/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 t="shared" si="18"/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 t="shared" si="18"/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 t="shared" si="18"/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 t="shared" si="18"/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 t="shared" si="18"/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 t="shared" si="18"/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 t="shared" si="18"/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 t="shared" si="18"/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 t="shared" si="18"/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 t="shared" si="18"/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 t="shared" si="18"/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 t="shared" si="18"/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 t="shared" ref="K1218:K1281" si="19"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 t="shared" si="19"/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 t="shared" si="19"/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 t="shared" si="19"/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 t="shared" si="19"/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 t="shared" si="19"/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 t="shared" si="19"/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 t="shared" si="19"/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 t="shared" si="19"/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 t="shared" si="19"/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 t="shared" si="19"/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 t="shared" si="19"/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 t="shared" si="19"/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 t="shared" si="19"/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 t="shared" si="19"/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 t="shared" si="19"/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 t="shared" si="19"/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 t="shared" si="19"/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 t="shared" si="19"/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0.90423785867053863</v>
      </c>
      <c r="Q1236">
        <f>TableOMP[[#This Row],[Avg]]-$U$2*TableOMP[[#This Row],[StdDev]]</f>
        <v>1.8802771944236283</v>
      </c>
      <c r="R1236">
        <f>TableOMP[[#This Row],[Avg]]+$U$2*TableOMP[[#This Row],[StdDev]]</f>
        <v>5.4972286291057824</v>
      </c>
      <c r="S1236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 t="shared" si="19"/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19.844972911764703</v>
      </c>
      <c r="P1237">
        <f>VLOOKUP(TableOMP[[#This Row],[Label]],TableAvg[],3,FALSE)</f>
        <v>2.3787024394752301</v>
      </c>
      <c r="Q1237">
        <f>TableOMP[[#This Row],[Avg]]-$U$2*TableOMP[[#This Row],[StdDev]]</f>
        <v>15.087568032814243</v>
      </c>
      <c r="R1237">
        <f>TableOMP[[#This Row],[Avg]]+$U$2*TableOMP[[#This Row],[StdDev]]</f>
        <v>24.602377790715163</v>
      </c>
      <c r="S1237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 t="shared" si="19"/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7.0879812352941176</v>
      </c>
      <c r="P1238">
        <f>VLOOKUP(TableOMP[[#This Row],[Label]],TableAvg[],3,FALSE)</f>
        <v>1.1352525779008291</v>
      </c>
      <c r="Q1238">
        <f>TableOMP[[#This Row],[Avg]]-$U$2*TableOMP[[#This Row],[StdDev]]</f>
        <v>4.8174760794924598</v>
      </c>
      <c r="R1238">
        <f>TableOMP[[#This Row],[Avg]]+$U$2*TableOMP[[#This Row],[StdDev]]</f>
        <v>9.3584863910957754</v>
      </c>
      <c r="S1238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 t="shared" si="19"/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9.9179669117647062</v>
      </c>
      <c r="P1239">
        <f>VLOOKUP(TableOMP[[#This Row],[Label]],TableAvg[],3,FALSE)</f>
        <v>2.5953991770789595</v>
      </c>
      <c r="Q1239">
        <f>TableOMP[[#This Row],[Avg]]-$U$2*TableOMP[[#This Row],[StdDev]]</f>
        <v>4.7271685576067872</v>
      </c>
      <c r="R1239">
        <f>TableOMP[[#This Row],[Avg]]+$U$2*TableOMP[[#This Row],[StdDev]]</f>
        <v>15.108765265922624</v>
      </c>
      <c r="S1239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 t="shared" si="19"/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12.539786117647058</v>
      </c>
      <c r="P1240">
        <f>VLOOKUP(TableOMP[[#This Row],[Label]],TableAvg[],3,FALSE)</f>
        <v>1.5445364028980151</v>
      </c>
      <c r="Q1240">
        <f>TableOMP[[#This Row],[Avg]]-$U$2*TableOMP[[#This Row],[StdDev]]</f>
        <v>9.4507133118510271</v>
      </c>
      <c r="R1240">
        <f>TableOMP[[#This Row],[Avg]]+$U$2*TableOMP[[#This Row],[StdDev]]</f>
        <v>15.628858923443088</v>
      </c>
      <c r="S1240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 t="shared" si="19"/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17.186305852941175</v>
      </c>
      <c r="P1241">
        <f>VLOOKUP(TableOMP[[#This Row],[Label]],TableAvg[],3,FALSE)</f>
        <v>1.453088740354411</v>
      </c>
      <c r="Q1241">
        <f>TableOMP[[#This Row],[Avg]]-$U$2*TableOMP[[#This Row],[StdDev]]</f>
        <v>14.280128372232353</v>
      </c>
      <c r="R1241">
        <f>TableOMP[[#This Row],[Avg]]+$U$2*TableOMP[[#This Row],[StdDev]]</f>
        <v>20.092483333649998</v>
      </c>
      <c r="S1241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 t="shared" si="19"/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2.4107893631359172</v>
      </c>
      <c r="Q1242">
        <f>TableOMP[[#This Row],[Avg]]-$U$2*TableOMP[[#This Row],[StdDev]]</f>
        <v>13.748377861963462</v>
      </c>
      <c r="R1242">
        <f>TableOMP[[#This Row],[Avg]]+$U$2*TableOMP[[#This Row],[StdDev]]</f>
        <v>23.391535314507131</v>
      </c>
      <c r="S1242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 t="shared" si="19"/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</v>
      </c>
      <c r="P1243">
        <f>VLOOKUP(TableOMP[[#This Row],[Label]],TableAvg[],3,FALSE)</f>
        <v>2.0011168989635033</v>
      </c>
      <c r="Q1243">
        <f>TableOMP[[#This Row],[Avg]]-$U$2*TableOMP[[#This Row],[StdDev]]</f>
        <v>14.966186555014174</v>
      </c>
      <c r="R1243">
        <f>TableOMP[[#This Row],[Avg]]+$U$2*TableOMP[[#This Row],[StdDev]]</f>
        <v>22.970654150868185</v>
      </c>
      <c r="S124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 t="shared" si="19"/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17.979193705882356</v>
      </c>
      <c r="P1244">
        <f>VLOOKUP(TableOMP[[#This Row],[Label]],TableAvg[],3,FALSE)</f>
        <v>2.0682185463870404</v>
      </c>
      <c r="Q1244">
        <f>TableOMP[[#This Row],[Avg]]-$U$2*TableOMP[[#This Row],[StdDev]]</f>
        <v>13.842756613108275</v>
      </c>
      <c r="R1244">
        <f>TableOMP[[#This Row],[Avg]]+$U$2*TableOMP[[#This Row],[StdDev]]</f>
        <v>22.115630798656436</v>
      </c>
      <c r="S1244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 t="shared" si="19"/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19.25934152941177</v>
      </c>
      <c r="P1245">
        <f>VLOOKUP(TableOMP[[#This Row],[Label]],TableAvg[],3,FALSE)</f>
        <v>3.0870103771378692</v>
      </c>
      <c r="Q1245">
        <f>TableOMP[[#This Row],[Avg]]-$U$2*TableOMP[[#This Row],[StdDev]]</f>
        <v>13.085320775136033</v>
      </c>
      <c r="R1245">
        <f>TableOMP[[#This Row],[Avg]]+$U$2*TableOMP[[#This Row],[StdDev]]</f>
        <v>25.433362283687508</v>
      </c>
      <c r="S1245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 t="shared" si="19"/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19.778512941176466</v>
      </c>
      <c r="P1246">
        <f>VLOOKUP(TableOMP[[#This Row],[Label]],TableAvg[],3,FALSE)</f>
        <v>2.9393500153543153</v>
      </c>
      <c r="Q1246">
        <f>TableOMP[[#This Row],[Avg]]-$U$2*TableOMP[[#This Row],[StdDev]]</f>
        <v>13.899812910467835</v>
      </c>
      <c r="R1246">
        <f>TableOMP[[#This Row],[Avg]]+$U$2*TableOMP[[#This Row],[StdDev]]</f>
        <v>25.657212971885095</v>
      </c>
      <c r="S1246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 t="shared" si="19"/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19.262398529411769</v>
      </c>
      <c r="P1247">
        <f>VLOOKUP(TableOMP[[#This Row],[Label]],TableAvg[],3,FALSE)</f>
        <v>3.4408433130392941</v>
      </c>
      <c r="Q1247">
        <f>TableOMP[[#This Row],[Avg]]-$U$2*TableOMP[[#This Row],[StdDev]]</f>
        <v>12.380711903333181</v>
      </c>
      <c r="R1247">
        <f>TableOMP[[#This Row],[Avg]]+$U$2*TableOMP[[#This Row],[StdDev]]</f>
        <v>26.144085155490359</v>
      </c>
      <c r="S1247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 t="shared" si="19"/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</v>
      </c>
      <c r="P1248">
        <f>VLOOKUP(TableOMP[[#This Row],[Label]],TableAvg[],3,FALSE)</f>
        <v>3.4480023421486914</v>
      </c>
      <c r="Q1248">
        <f>TableOMP[[#This Row],[Avg]]-$U$2*TableOMP[[#This Row],[StdDev]]</f>
        <v>12.750246933349677</v>
      </c>
      <c r="R1248">
        <f>TableOMP[[#This Row],[Avg]]+$U$2*TableOMP[[#This Row],[StdDev]]</f>
        <v>26.542256301944441</v>
      </c>
      <c r="S1248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 t="shared" si="19"/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18.493297705882352</v>
      </c>
      <c r="P1249">
        <f>VLOOKUP(TableOMP[[#This Row],[Label]],TableAvg[],3,FALSE)</f>
        <v>4.4769166068423853</v>
      </c>
      <c r="Q1249">
        <f>TableOMP[[#This Row],[Avg]]-$U$2*TableOMP[[#This Row],[StdDev]]</f>
        <v>9.5394644921975811</v>
      </c>
      <c r="R1249">
        <f>TableOMP[[#This Row],[Avg]]+$U$2*TableOMP[[#This Row],[StdDev]]</f>
        <v>27.447130919567122</v>
      </c>
      <c r="S1249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 t="shared" si="19"/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4.4196828846034402</v>
      </c>
      <c r="Q1250">
        <f>TableOMP[[#This Row],[Avg]]-$U$2*TableOMP[[#This Row],[StdDev]]</f>
        <v>10.114313260204893</v>
      </c>
      <c r="R1250">
        <f>TableOMP[[#This Row],[Avg]]+$U$2*TableOMP[[#This Row],[StdDev]]</f>
        <v>27.793044798618652</v>
      </c>
      <c r="S1250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 t="shared" si="19"/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18.222616411764708</v>
      </c>
      <c r="P1251">
        <f>VLOOKUP(TableOMP[[#This Row],[Label]],TableAvg[],3,FALSE)</f>
        <v>5.2850337883305682</v>
      </c>
      <c r="Q1251">
        <f>TableOMP[[#This Row],[Avg]]-$U$2*TableOMP[[#This Row],[StdDev]]</f>
        <v>7.6525488351035715</v>
      </c>
      <c r="R1251">
        <f>TableOMP[[#This Row],[Avg]]+$U$2*TableOMP[[#This Row],[StdDev]]</f>
        <v>28.792683988425843</v>
      </c>
      <c r="S1251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 t="shared" si="19"/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19.753304235294117</v>
      </c>
      <c r="P1252">
        <f>VLOOKUP(TableOMP[[#This Row],[Label]],TableAvg[],3,FALSE)</f>
        <v>5.7720607754639408</v>
      </c>
      <c r="Q1252">
        <f>TableOMP[[#This Row],[Avg]]-$U$2*TableOMP[[#This Row],[StdDev]]</f>
        <v>8.209182684366235</v>
      </c>
      <c r="R1252">
        <f>TableOMP[[#This Row],[Avg]]+$U$2*TableOMP[[#This Row],[StdDev]]</f>
        <v>31.297425786222</v>
      </c>
      <c r="S1252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 t="shared" si="19"/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18.861187470588234</v>
      </c>
      <c r="P1253">
        <f>VLOOKUP(TableOMP[[#This Row],[Label]],TableAvg[],3,FALSE)</f>
        <v>5.8464491993861749</v>
      </c>
      <c r="Q1253">
        <f>TableOMP[[#This Row],[Avg]]-$U$2*TableOMP[[#This Row],[StdDev]]</f>
        <v>7.1682890718158845</v>
      </c>
      <c r="R1253">
        <f>TableOMP[[#This Row],[Avg]]+$U$2*TableOMP[[#This Row],[StdDev]]</f>
        <v>30.554085869360584</v>
      </c>
      <c r="S125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 t="shared" si="19"/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17.531113088235291</v>
      </c>
      <c r="P1254">
        <f>VLOOKUP(TableOMP[[#This Row],[Label]],TableAvg[],3,FALSE)</f>
        <v>6.3151383017288145</v>
      </c>
      <c r="Q1254">
        <f>TableOMP[[#This Row],[Avg]]-$U$2*TableOMP[[#This Row],[StdDev]]</f>
        <v>4.9008364847776615</v>
      </c>
      <c r="R1254">
        <f>TableOMP[[#This Row],[Avg]]+$U$2*TableOMP[[#This Row],[StdDev]]</f>
        <v>30.161389691692918</v>
      </c>
      <c r="S1254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 t="shared" si="19"/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19.772225558823525</v>
      </c>
      <c r="P1255">
        <f>VLOOKUP(TableOMP[[#This Row],[Label]],TableAvg[],3,FALSE)</f>
        <v>6.3812539498502607</v>
      </c>
      <c r="Q1255">
        <f>TableOMP[[#This Row],[Avg]]-$U$2*TableOMP[[#This Row],[StdDev]]</f>
        <v>7.0097176591230035</v>
      </c>
      <c r="R1255">
        <f>TableOMP[[#This Row],[Avg]]+$U$2*TableOMP[[#This Row],[StdDev]]</f>
        <v>32.534733458524045</v>
      </c>
      <c r="S1255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 t="shared" si="19"/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</v>
      </c>
      <c r="P1256">
        <f>VLOOKUP(TableOMP[[#This Row],[Label]],TableAvg[],3,FALSE)</f>
        <v>6.8619164896842202</v>
      </c>
      <c r="Q1256">
        <f>TableOMP[[#This Row],[Avg]]-$U$2*TableOMP[[#This Row],[StdDev]]</f>
        <v>3.74004243239626</v>
      </c>
      <c r="R1256">
        <f>TableOMP[[#This Row],[Avg]]+$U$2*TableOMP[[#This Row],[StdDev]]</f>
        <v>31.187708391133143</v>
      </c>
      <c r="S1256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 t="shared" si="19"/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16.758922852941179</v>
      </c>
      <c r="P1257">
        <f>VLOOKUP(TableOMP[[#This Row],[Label]],TableAvg[],3,FALSE)</f>
        <v>6.2883830143203783</v>
      </c>
      <c r="Q1257">
        <f>TableOMP[[#This Row],[Avg]]-$U$2*TableOMP[[#This Row],[StdDev]]</f>
        <v>4.1821568243004226</v>
      </c>
      <c r="R1257">
        <f>TableOMP[[#This Row],[Avg]]+$U$2*TableOMP[[#This Row],[StdDev]]</f>
        <v>29.335688881581937</v>
      </c>
      <c r="S1257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 t="shared" si="19"/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18.257946558823534</v>
      </c>
      <c r="P1258">
        <f>VLOOKUP(TableOMP[[#This Row],[Label]],TableAvg[],3,FALSE)</f>
        <v>7.0619355485102311</v>
      </c>
      <c r="Q1258">
        <f>TableOMP[[#This Row],[Avg]]-$U$2*TableOMP[[#This Row],[StdDev]]</f>
        <v>4.1340754618030715</v>
      </c>
      <c r="R1258">
        <f>TableOMP[[#This Row],[Avg]]+$U$2*TableOMP[[#This Row],[StdDev]]</f>
        <v>32.381817655843996</v>
      </c>
      <c r="S1258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 t="shared" si="19"/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6.6206298085175552</v>
      </c>
      <c r="Q1259">
        <f>TableOMP[[#This Row],[Avg]]-$U$2*TableOMP[[#This Row],[StdDev]]</f>
        <v>4.9419039123766506</v>
      </c>
      <c r="R1259">
        <f>TableOMP[[#This Row],[Avg]]+$U$2*TableOMP[[#This Row],[StdDev]]</f>
        <v>31.42442314644687</v>
      </c>
      <c r="S1259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 t="shared" si="19"/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19.406174029411762</v>
      </c>
      <c r="P1260">
        <f>VLOOKUP(TableOMP[[#This Row],[Label]],TableAvg[],3,FALSE)</f>
        <v>7.2401406467938019</v>
      </c>
      <c r="Q1260">
        <f>TableOMP[[#This Row],[Avg]]-$U$2*TableOMP[[#This Row],[StdDev]]</f>
        <v>4.9258927358241582</v>
      </c>
      <c r="R1260">
        <f>TableOMP[[#This Row],[Avg]]+$U$2*TableOMP[[#This Row],[StdDev]]</f>
        <v>33.886455322999367</v>
      </c>
      <c r="S1260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 t="shared" si="19"/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16.812693030303027</v>
      </c>
      <c r="P1261">
        <f>VLOOKUP(TableOMP[[#This Row],[Label]],TableAvg[],3,FALSE)</f>
        <v>7.084861945981431</v>
      </c>
      <c r="Q1261">
        <f>TableOMP[[#This Row],[Avg]]-$U$2*TableOMP[[#This Row],[StdDev]]</f>
        <v>2.642969138340165</v>
      </c>
      <c r="R1261">
        <f>TableOMP[[#This Row],[Avg]]+$U$2*TableOMP[[#This Row],[StdDev]]</f>
        <v>30.982416922265891</v>
      </c>
      <c r="S1261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 t="shared" si="19"/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17.239305666666663</v>
      </c>
      <c r="P1262">
        <f>VLOOKUP(TableOMP[[#This Row],[Label]],TableAvg[],3,FALSE)</f>
        <v>7.2365690548838408</v>
      </c>
      <c r="Q1262">
        <f>TableOMP[[#This Row],[Avg]]-$U$2*TableOMP[[#This Row],[StdDev]]</f>
        <v>2.7661675568989814</v>
      </c>
      <c r="R1262">
        <f>TableOMP[[#This Row],[Avg]]+$U$2*TableOMP[[#This Row],[StdDev]]</f>
        <v>31.712443776434345</v>
      </c>
      <c r="S1262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 t="shared" si="19"/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16.724734968749999</v>
      </c>
      <c r="P1263">
        <f>VLOOKUP(TableOMP[[#This Row],[Label]],TableAvg[],3,FALSE)</f>
        <v>7.0022010159697325</v>
      </c>
      <c r="Q1263">
        <f>TableOMP[[#This Row],[Avg]]-$U$2*TableOMP[[#This Row],[StdDev]]</f>
        <v>2.720332936810534</v>
      </c>
      <c r="R1263">
        <f>TableOMP[[#This Row],[Avg]]+$U$2*TableOMP[[#This Row],[StdDev]]</f>
        <v>30.729137000689462</v>
      </c>
      <c r="S126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 t="shared" si="19"/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17.459034281249998</v>
      </c>
      <c r="P1264">
        <f>VLOOKUP(TableOMP[[#This Row],[Label]],TableAvg[],3,FALSE)</f>
        <v>7.0515531740340354</v>
      </c>
      <c r="Q1264">
        <f>TableOMP[[#This Row],[Avg]]-$U$2*TableOMP[[#This Row],[StdDev]]</f>
        <v>3.3559279331819276</v>
      </c>
      <c r="R1264">
        <f>TableOMP[[#This Row],[Avg]]+$U$2*TableOMP[[#This Row],[StdDev]]</f>
        <v>31.562140629318069</v>
      </c>
      <c r="S1264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 t="shared" si="19"/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7.356951314739594</v>
      </c>
      <c r="Q1265">
        <f>TableOMP[[#This Row],[Avg]]-$U$2*TableOMP[[#This Row],[StdDev]]</f>
        <v>2.4773363080208117</v>
      </c>
      <c r="R1265">
        <f>TableOMP[[#This Row],[Avg]]+$U$2*TableOMP[[#This Row],[StdDev]]</f>
        <v>31.905141566979189</v>
      </c>
      <c r="S1265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 t="shared" si="19"/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16.48490671875</v>
      </c>
      <c r="P1266">
        <f>VLOOKUP(TableOMP[[#This Row],[Label]],TableAvg[],3,FALSE)</f>
        <v>7.5582301252144344</v>
      </c>
      <c r="Q1266">
        <f>TableOMP[[#This Row],[Avg]]-$U$2*TableOMP[[#This Row],[StdDev]]</f>
        <v>1.3684464683211317</v>
      </c>
      <c r="R1266">
        <f>TableOMP[[#This Row],[Avg]]+$U$2*TableOMP[[#This Row],[StdDev]]</f>
        <v>31.601366969178869</v>
      </c>
      <c r="S1266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 t="shared" si="19"/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18.282200593750002</v>
      </c>
      <c r="P1267">
        <f>VLOOKUP(TableOMP[[#This Row],[Label]],TableAvg[],3,FALSE)</f>
        <v>7.4943406967237491</v>
      </c>
      <c r="Q1267">
        <f>TableOMP[[#This Row],[Avg]]-$U$2*TableOMP[[#This Row],[StdDev]]</f>
        <v>3.2935192003025033</v>
      </c>
      <c r="R1267">
        <f>TableOMP[[#This Row],[Avg]]+$U$2*TableOMP[[#This Row],[StdDev]]</f>
        <v>33.270881987197498</v>
      </c>
      <c r="S1267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 t="shared" si="19"/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>
        <f>TableOMP[[#This Row],[Avg]]-$U$2*TableOMP[[#This Row],[StdDev]]</f>
        <v>3.2199929237042042</v>
      </c>
      <c r="R1268">
        <f>TableOMP[[#This Row],[Avg]]+$U$2*TableOMP[[#This Row],[StdDev]]</f>
        <v>34.555635326295786</v>
      </c>
      <c r="S1268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 t="shared" si="19"/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8.4387837478377001</v>
      </c>
      <c r="Q1269">
        <f>TableOMP[[#This Row],[Avg]]-$U$2*TableOMP[[#This Row],[StdDev]]</f>
        <v>3.9565839105746008</v>
      </c>
      <c r="R1269">
        <f>TableOMP[[#This Row],[Avg]]+$U$2*TableOMP[[#This Row],[StdDev]]</f>
        <v>37.711718901925401</v>
      </c>
      <c r="S1269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 t="shared" si="19"/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21.759482451612911</v>
      </c>
      <c r="P1270">
        <f>VLOOKUP(TableOMP[[#This Row],[Label]],TableAvg[],3,FALSE)</f>
        <v>8.1826034443029698</v>
      </c>
      <c r="Q1270">
        <f>TableOMP[[#This Row],[Avg]]-$U$2*TableOMP[[#This Row],[StdDev]]</f>
        <v>5.3942755630069712</v>
      </c>
      <c r="R1270">
        <f>TableOMP[[#This Row],[Avg]]+$U$2*TableOMP[[#This Row],[StdDev]]</f>
        <v>38.12468934021885</v>
      </c>
      <c r="S1270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 t="shared" si="19"/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19.386276322580645</v>
      </c>
      <c r="P1271">
        <f>VLOOKUP(TableOMP[[#This Row],[Label]],TableAvg[],3,FALSE)</f>
        <v>8.2561488495442177</v>
      </c>
      <c r="Q1271">
        <f>TableOMP[[#This Row],[Avg]]-$U$2*TableOMP[[#This Row],[StdDev]]</f>
        <v>2.87397862349221</v>
      </c>
      <c r="R1271">
        <f>TableOMP[[#This Row],[Avg]]+$U$2*TableOMP[[#This Row],[StdDev]]</f>
        <v>35.898574021669077</v>
      </c>
      <c r="S1271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 t="shared" si="19"/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19.607238129032261</v>
      </c>
      <c r="P1272">
        <f>VLOOKUP(TableOMP[[#This Row],[Label]],TableAvg[],3,FALSE)</f>
        <v>8.7716338060571051</v>
      </c>
      <c r="Q1272">
        <f>TableOMP[[#This Row],[Avg]]-$U$2*TableOMP[[#This Row],[StdDev]]</f>
        <v>2.0639705169180509</v>
      </c>
      <c r="R1272">
        <f>TableOMP[[#This Row],[Avg]]+$U$2*TableOMP[[#This Row],[StdDev]]</f>
        <v>37.150505741146475</v>
      </c>
      <c r="S1272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 t="shared" si="19"/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9.1872289838696606</v>
      </c>
      <c r="Q1273">
        <f>TableOMP[[#This Row],[Avg]]-$U$2*TableOMP[[#This Row],[StdDev]]</f>
        <v>1.1382574989273451</v>
      </c>
      <c r="R1273">
        <f>TableOMP[[#This Row],[Avg]]+$U$2*TableOMP[[#This Row],[StdDev]]</f>
        <v>37.887173434405987</v>
      </c>
      <c r="S127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 t="shared" si="19"/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>
        <f>TableOMP[[#This Row],[Avg]]-$U$2*TableOMP[[#This Row],[StdDev]]</f>
        <v>0.48857328444847781</v>
      </c>
      <c r="R1274">
        <f>TableOMP[[#This Row],[Avg]]+$U$2*TableOMP[[#This Row],[StdDev]]</f>
        <v>35.955244991413593</v>
      </c>
      <c r="S1274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 t="shared" si="19"/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8.8079953443107826</v>
      </c>
      <c r="Q1275">
        <f>TableOMP[[#This Row],[Avg]]-$U$2*TableOMP[[#This Row],[StdDev]]</f>
        <v>2.7984926217232626</v>
      </c>
      <c r="R1275">
        <f>TableOMP[[#This Row],[Avg]]+$U$2*TableOMP[[#This Row],[StdDev]]</f>
        <v>38.030473998966393</v>
      </c>
      <c r="S1275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 t="shared" si="19"/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9.165582031102776</v>
      </c>
      <c r="Q1276">
        <f>TableOMP[[#This Row],[Avg]]-$U$2*TableOMP[[#This Row],[StdDev]]</f>
        <v>4.7717097998634124</v>
      </c>
      <c r="R1276">
        <f>TableOMP[[#This Row],[Avg]]+$U$2*TableOMP[[#This Row],[StdDev]]</f>
        <v>41.43403792427452</v>
      </c>
      <c r="S1276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 t="shared" si="19"/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20.206137000000002</v>
      </c>
      <c r="P1277">
        <f>VLOOKUP(TableOMP[[#This Row],[Label]],TableAvg[],3,FALSE)</f>
        <v>9.3356683494800166</v>
      </c>
      <c r="Q1277">
        <f>TableOMP[[#This Row],[Avg]]-$U$2*TableOMP[[#This Row],[StdDev]]</f>
        <v>1.5348003010399687</v>
      </c>
      <c r="R1277">
        <f>TableOMP[[#This Row],[Avg]]+$U$2*TableOMP[[#This Row],[StdDev]]</f>
        <v>38.877473698960031</v>
      </c>
      <c r="S1277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 t="shared" si="19"/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19.386289896551723</v>
      </c>
      <c r="P1278">
        <f>VLOOKUP(TableOMP[[#This Row],[Label]],TableAvg[],3,FALSE)</f>
        <v>9.3567226593505168</v>
      </c>
      <c r="Q1278">
        <f>TableOMP[[#This Row],[Avg]]-$U$2*TableOMP[[#This Row],[StdDev]]</f>
        <v>0.67284457785068952</v>
      </c>
      <c r="R1278">
        <f>TableOMP[[#This Row],[Avg]]+$U$2*TableOMP[[#This Row],[StdDev]]</f>
        <v>38.099735215252757</v>
      </c>
      <c r="S1278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 t="shared" si="19"/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21.556592607142864</v>
      </c>
      <c r="P1279">
        <f>VLOOKUP(TableOMP[[#This Row],[Label]],TableAvg[],3,FALSE)</f>
        <v>9.5239741975301975</v>
      </c>
      <c r="Q1279">
        <f>TableOMP[[#This Row],[Avg]]-$U$2*TableOMP[[#This Row],[StdDev]]</f>
        <v>2.5086442120824692</v>
      </c>
      <c r="R1279">
        <f>TableOMP[[#This Row],[Avg]]+$U$2*TableOMP[[#This Row],[StdDev]]</f>
        <v>40.604541002203263</v>
      </c>
      <c r="S1279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 t="shared" si="19"/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26.108961571428573</v>
      </c>
      <c r="P1280">
        <f>VLOOKUP(TableOMP[[#This Row],[Label]],TableAvg[],3,FALSE)</f>
        <v>7.5677233207784438</v>
      </c>
      <c r="Q1280">
        <f>TableOMP[[#This Row],[Avg]]-$U$2*TableOMP[[#This Row],[StdDev]]</f>
        <v>10.973514929871685</v>
      </c>
      <c r="R1280">
        <f>TableOMP[[#This Row],[Avg]]+$U$2*TableOMP[[#This Row],[StdDev]]</f>
        <v>41.244408212985462</v>
      </c>
      <c r="S1280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 t="shared" si="19"/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</v>
      </c>
      <c r="P1281">
        <f>VLOOKUP(TableOMP[[#This Row],[Label]],TableAvg[],3,FALSE)</f>
        <v>9.4382373391227254</v>
      </c>
      <c r="Q1281">
        <f>TableOMP[[#This Row],[Avg]]-$U$2*TableOMP[[#This Row],[StdDev]]</f>
        <v>2.4630495717545493</v>
      </c>
      <c r="R1281">
        <f>TableOMP[[#This Row],[Avg]]+$U$2*TableOMP[[#This Row],[StdDev]]</f>
        <v>40.215998928245455</v>
      </c>
      <c r="S1281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 t="shared" ref="K1282:K1345" si="20"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>
        <f>TableOMP[[#This Row],[Avg]]-$U$2*TableOMP[[#This Row],[StdDev]]</f>
        <v>3.9130804196524345</v>
      </c>
      <c r="R1282">
        <f>TableOMP[[#This Row],[Avg]]+$U$2*TableOMP[[#This Row],[StdDev]]</f>
        <v>40.233115580347572</v>
      </c>
      <c r="S1282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 t="shared" si="20"/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8.9890914259441548</v>
      </c>
      <c r="Q1283">
        <f>TableOMP[[#This Row],[Avg]]-$U$2*TableOMP[[#This Row],[StdDev]]</f>
        <v>1.9320648981116904</v>
      </c>
      <c r="R1283">
        <f>TableOMP[[#This Row],[Avg]]+$U$2*TableOMP[[#This Row],[StdDev]]</f>
        <v>37.888430601888309</v>
      </c>
      <c r="S128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 t="shared" si="20"/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18.850676142857139</v>
      </c>
      <c r="P1284">
        <f>VLOOKUP(TableOMP[[#This Row],[Label]],TableAvg[],3,FALSE)</f>
        <v>8.9405976519509274</v>
      </c>
      <c r="Q1284">
        <f>TableOMP[[#This Row],[Avg]]-$U$2*TableOMP[[#This Row],[StdDev]]</f>
        <v>0.9694808389552847</v>
      </c>
      <c r="R1284">
        <f>TableOMP[[#This Row],[Avg]]+$U$2*TableOMP[[#This Row],[StdDev]]</f>
        <v>36.731871446758994</v>
      </c>
      <c r="S1284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 t="shared" si="20"/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21.831402321428566</v>
      </c>
      <c r="P1285">
        <f>VLOOKUP(TableOMP[[#This Row],[Label]],TableAvg[],3,FALSE)</f>
        <v>9.0477290995250144</v>
      </c>
      <c r="Q1285">
        <f>TableOMP[[#This Row],[Avg]]-$U$2*TableOMP[[#This Row],[StdDev]]</f>
        <v>3.7359441223785375</v>
      </c>
      <c r="R1285">
        <f>TableOMP[[#This Row],[Avg]]+$U$2*TableOMP[[#This Row],[StdDev]]</f>
        <v>39.926860520478598</v>
      </c>
      <c r="S1285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 t="shared" si="20"/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>
        <f>TableOMP[[#This Row],[Avg]]-$U$2*TableOMP[[#This Row],[StdDev]]</f>
        <v>-6.3856420136520597E-2</v>
      </c>
      <c r="R1286">
        <f>TableOMP[[#This Row],[Avg]]+$U$2*TableOMP[[#This Row],[StdDev]]</f>
        <v>35.538160123840214</v>
      </c>
      <c r="S1286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 t="shared" si="20"/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>
        <f>TableOMP[[#This Row],[Avg]]-$U$2*TableOMP[[#This Row],[StdDev]]</f>
        <v>1.0177153269649715</v>
      </c>
      <c r="R1287">
        <f>TableOMP[[#This Row],[Avg]]+$U$2*TableOMP[[#This Row],[StdDev]]</f>
        <v>45.56131837673874</v>
      </c>
      <c r="S1287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 t="shared" si="20"/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>
        <f>TableOMP[[#This Row],[Avg]]-$U$2*TableOMP[[#This Row],[StdDev]]</f>
        <v>2.1808932918593165</v>
      </c>
      <c r="R1288">
        <f>TableOMP[[#This Row],[Avg]]+$U$2*TableOMP[[#This Row],[StdDev]]</f>
        <v>39.772168559992537</v>
      </c>
      <c r="S1288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 t="shared" si="20"/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>
        <f>TableOMP[[#This Row],[Avg]]-$U$2*TableOMP[[#This Row],[StdDev]]</f>
        <v>3.3897861860790286</v>
      </c>
      <c r="R1289">
        <f>TableOMP[[#This Row],[Avg]]+$U$2*TableOMP[[#This Row],[StdDev]]</f>
        <v>41.501316628735786</v>
      </c>
      <c r="S1289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 t="shared" si="20"/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>
        <f>TableOMP[[#This Row],[Avg]]-$U$2*TableOMP[[#This Row],[StdDev]]</f>
        <v>0.12749263647728881</v>
      </c>
      <c r="R1290">
        <f>TableOMP[[#This Row],[Avg]]+$U$2*TableOMP[[#This Row],[StdDev]]</f>
        <v>39.432524474633837</v>
      </c>
      <c r="S1290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 t="shared" si="20"/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9.7048797750861944</v>
      </c>
      <c r="Q1291">
        <f>TableOMP[[#This Row],[Avg]]-$U$2*TableOMP[[#This Row],[StdDev]]</f>
        <v>1.472146079457243</v>
      </c>
      <c r="R1291">
        <f>TableOMP[[#This Row],[Avg]]+$U$2*TableOMP[[#This Row],[StdDev]]</f>
        <v>40.291665179802024</v>
      </c>
      <c r="S1291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 t="shared" si="20"/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</v>
      </c>
      <c r="P1292">
        <f>VLOOKUP(TableOMP[[#This Row],[Label]],TableAvg[],3,FALSE)</f>
        <v>9.2244738610176036</v>
      </c>
      <c r="Q1292">
        <f>TableOMP[[#This Row],[Avg]]-$U$2*TableOMP[[#This Row],[StdDev]]</f>
        <v>6.3489672395032528</v>
      </c>
      <c r="R1292">
        <f>TableOMP[[#This Row],[Avg]]+$U$2*TableOMP[[#This Row],[StdDev]]</f>
        <v>43.246862683573667</v>
      </c>
      <c r="S1292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 t="shared" si="20"/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25.081908230769223</v>
      </c>
      <c r="P1293">
        <f>VLOOKUP(TableOMP[[#This Row],[Label]],TableAvg[],3,FALSE)</f>
        <v>8.6842077902560053</v>
      </c>
      <c r="Q1293">
        <f>TableOMP[[#This Row],[Avg]]-$U$2*TableOMP[[#This Row],[StdDev]]</f>
        <v>7.7134926502572121</v>
      </c>
      <c r="R1293">
        <f>TableOMP[[#This Row],[Avg]]+$U$2*TableOMP[[#This Row],[StdDev]]</f>
        <v>42.450323811281237</v>
      </c>
      <c r="S129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 t="shared" si="20"/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19.769097730769236</v>
      </c>
      <c r="P1294">
        <f>VLOOKUP(TableOMP[[#This Row],[Label]],TableAvg[],3,FALSE)</f>
        <v>9.8607226380025619</v>
      </c>
      <c r="Q1294">
        <f>TableOMP[[#This Row],[Avg]]-$U$2*TableOMP[[#This Row],[StdDev]]</f>
        <v>4.7652454764111951E-2</v>
      </c>
      <c r="R1294">
        <f>TableOMP[[#This Row],[Avg]]+$U$2*TableOMP[[#This Row],[StdDev]]</f>
        <v>39.490543006774359</v>
      </c>
      <c r="S1294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 t="shared" si="20"/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>
        <f>TableOMP[[#This Row],[Avg]]-$U$2*TableOMP[[#This Row],[StdDev]]</f>
        <v>1.0709639128570672</v>
      </c>
      <c r="R1295">
        <f>TableOMP[[#This Row],[Avg]]+$U$2*TableOMP[[#This Row],[StdDev]]</f>
        <v>39.212983317912169</v>
      </c>
      <c r="S1295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 t="shared" si="20"/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9.4969429529989497</v>
      </c>
      <c r="Q1296">
        <f>TableOMP[[#This Row],[Avg]]-$U$2*TableOMP[[#This Row],[StdDev]]</f>
        <v>4.7568572093867196</v>
      </c>
      <c r="R1296">
        <f>TableOMP[[#This Row],[Avg]]+$U$2*TableOMP[[#This Row],[StdDev]]</f>
        <v>42.744629021382522</v>
      </c>
      <c r="S1296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 t="shared" si="20"/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9.8503241807080109</v>
      </c>
      <c r="Q1297">
        <f>TableOMP[[#This Row],[Avg]]-$U$2*TableOMP[[#This Row],[StdDev]]</f>
        <v>-0.61570816910833059</v>
      </c>
      <c r="R1297">
        <f>TableOMP[[#This Row],[Avg]]+$U$2*TableOMP[[#This Row],[StdDev]]</f>
        <v>38.785588553723713</v>
      </c>
      <c r="S1297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 t="shared" si="20"/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>
        <f>TableOMP[[#This Row],[Avg]]-$U$2*TableOMP[[#This Row],[StdDev]]</f>
        <v>1.2744736983501355</v>
      </c>
      <c r="R1298">
        <f>TableOMP[[#This Row],[Avg]]+$U$2*TableOMP[[#This Row],[StdDev]]</f>
        <v>41.419619763188329</v>
      </c>
      <c r="S1298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 t="shared" si="20"/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10.009139262313726</v>
      </c>
      <c r="Q1299">
        <f>TableOMP[[#This Row],[Avg]]-$U$2*TableOMP[[#This Row],[StdDev]]</f>
        <v>1.5130528599879334</v>
      </c>
      <c r="R1299">
        <f>TableOMP[[#This Row],[Avg]]+$U$2*TableOMP[[#This Row],[StdDev]]</f>
        <v>41.549609909242832</v>
      </c>
      <c r="S1299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 t="shared" si="20"/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 t="shared" si="20"/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 t="shared" si="20"/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 t="shared" si="20"/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 t="shared" si="20"/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 t="shared" si="20"/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 t="shared" si="20"/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 t="shared" si="20"/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 t="shared" si="20"/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 t="shared" si="20"/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 t="shared" si="20"/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 t="shared" si="20"/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 t="shared" si="20"/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 t="shared" si="20"/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 t="shared" si="20"/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 t="shared" si="20"/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 t="shared" si="20"/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 t="shared" si="20"/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 t="shared" si="20"/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 t="shared" si="20"/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 t="shared" si="20"/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 t="shared" si="20"/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 t="shared" si="20"/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 t="shared" si="20"/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 t="shared" si="20"/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 t="shared" si="20"/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 t="shared" si="20"/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 t="shared" si="20"/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 t="shared" si="20"/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 t="shared" si="20"/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t="e">
        <f>TableOMP[[#This Row],[Avg]]-$U$2*TableOMP[[#This Row],[StdDev]]</f>
        <v>#N/A</v>
      </c>
      <c r="R1329" t="e">
        <f>TableOMP[[#This Row],[Avg]]+$U$2*TableOMP[[#This Row],[StdDev]]</f>
        <v>#N/A</v>
      </c>
      <c r="S1329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 t="shared" si="20"/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t="e">
        <f>TableOMP[[#This Row],[Avg]]-$U$2*TableOMP[[#This Row],[StdDev]]</f>
        <v>#N/A</v>
      </c>
      <c r="R1330" t="e">
        <f>TableOMP[[#This Row],[Avg]]+$U$2*TableOMP[[#This Row],[StdDev]]</f>
        <v>#N/A</v>
      </c>
      <c r="S1330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 t="shared" si="20"/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t="e">
        <f>TableOMP[[#This Row],[Avg]]-$U$2*TableOMP[[#This Row],[StdDev]]</f>
        <v>#N/A</v>
      </c>
      <c r="R1331" t="e">
        <f>TableOMP[[#This Row],[Avg]]+$U$2*TableOMP[[#This Row],[StdDev]]</f>
        <v>#N/A</v>
      </c>
      <c r="S1331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 t="shared" si="20"/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t="e">
        <f>TableOMP[[#This Row],[Avg]]-$U$2*TableOMP[[#This Row],[StdDev]]</f>
        <v>#N/A</v>
      </c>
      <c r="R1332" t="e">
        <f>TableOMP[[#This Row],[Avg]]+$U$2*TableOMP[[#This Row],[StdDev]]</f>
        <v>#N/A</v>
      </c>
      <c r="S1332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 t="shared" si="20"/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t="e">
        <f>TableOMP[[#This Row],[Avg]]-$U$2*TableOMP[[#This Row],[StdDev]]</f>
        <v>#N/A</v>
      </c>
      <c r="R1333" t="e">
        <f>TableOMP[[#This Row],[Avg]]+$U$2*TableOMP[[#This Row],[StdDev]]</f>
        <v>#N/A</v>
      </c>
      <c r="S133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 t="shared" si="20"/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t="e">
        <f>TableOMP[[#This Row],[Avg]]-$U$2*TableOMP[[#This Row],[StdDev]]</f>
        <v>#N/A</v>
      </c>
      <c r="R1334" t="e">
        <f>TableOMP[[#This Row],[Avg]]+$U$2*TableOMP[[#This Row],[StdDev]]</f>
        <v>#N/A</v>
      </c>
      <c r="S1334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 t="shared" si="20"/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t="e">
        <f>TableOMP[[#This Row],[Avg]]-$U$2*TableOMP[[#This Row],[StdDev]]</f>
        <v>#N/A</v>
      </c>
      <c r="R1335" t="e">
        <f>TableOMP[[#This Row],[Avg]]+$U$2*TableOMP[[#This Row],[StdDev]]</f>
        <v>#N/A</v>
      </c>
      <c r="S1335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 t="shared" si="20"/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t="e">
        <f>TableOMP[[#This Row],[Avg]]-$U$2*TableOMP[[#This Row],[StdDev]]</f>
        <v>#N/A</v>
      </c>
      <c r="R1336" t="e">
        <f>TableOMP[[#This Row],[Avg]]+$U$2*TableOMP[[#This Row],[StdDev]]</f>
        <v>#N/A</v>
      </c>
      <c r="S1336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 t="shared" si="20"/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t="e">
        <f>TableOMP[[#This Row],[Avg]]-$U$2*TableOMP[[#This Row],[StdDev]]</f>
        <v>#N/A</v>
      </c>
      <c r="R1337" t="e">
        <f>TableOMP[[#This Row],[Avg]]+$U$2*TableOMP[[#This Row],[StdDev]]</f>
        <v>#N/A</v>
      </c>
      <c r="S1337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 t="shared" si="20"/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t="e">
        <f>TableOMP[[#This Row],[Avg]]-$U$2*TableOMP[[#This Row],[StdDev]]</f>
        <v>#N/A</v>
      </c>
      <c r="R1338" t="e">
        <f>TableOMP[[#This Row],[Avg]]+$U$2*TableOMP[[#This Row],[StdDev]]</f>
        <v>#N/A</v>
      </c>
      <c r="S1338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 t="shared" si="20"/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t="e">
        <f>TableOMP[[#This Row],[Avg]]-$U$2*TableOMP[[#This Row],[StdDev]]</f>
        <v>#N/A</v>
      </c>
      <c r="R1339" t="e">
        <f>TableOMP[[#This Row],[Avg]]+$U$2*TableOMP[[#This Row],[StdDev]]</f>
        <v>#N/A</v>
      </c>
      <c r="S1339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 t="shared" si="20"/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t="e">
        <f>TableOMP[[#This Row],[Avg]]-$U$2*TableOMP[[#This Row],[StdDev]]</f>
        <v>#N/A</v>
      </c>
      <c r="R1340" t="e">
        <f>TableOMP[[#This Row],[Avg]]+$U$2*TableOMP[[#This Row],[StdDev]]</f>
        <v>#N/A</v>
      </c>
      <c r="S1340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 t="shared" si="20"/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t="e">
        <f>TableOMP[[#This Row],[Avg]]-$U$2*TableOMP[[#This Row],[StdDev]]</f>
        <v>#N/A</v>
      </c>
      <c r="R1341" t="e">
        <f>TableOMP[[#This Row],[Avg]]+$U$2*TableOMP[[#This Row],[StdDev]]</f>
        <v>#N/A</v>
      </c>
      <c r="S1341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 t="shared" si="20"/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t="e">
        <f>TableOMP[[#This Row],[Avg]]-$U$2*TableOMP[[#This Row],[StdDev]]</f>
        <v>#N/A</v>
      </c>
      <c r="R1342" t="e">
        <f>TableOMP[[#This Row],[Avg]]+$U$2*TableOMP[[#This Row],[StdDev]]</f>
        <v>#N/A</v>
      </c>
      <c r="S1342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 t="shared" si="20"/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t="e">
        <f>TableOMP[[#This Row],[Avg]]-$U$2*TableOMP[[#This Row],[StdDev]]</f>
        <v>#N/A</v>
      </c>
      <c r="R1343" t="e">
        <f>TableOMP[[#This Row],[Avg]]+$U$2*TableOMP[[#This Row],[StdDev]]</f>
        <v>#N/A</v>
      </c>
      <c r="S134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 t="shared" si="20"/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t="e">
        <f>TableOMP[[#This Row],[Avg]]-$U$2*TableOMP[[#This Row],[StdDev]]</f>
        <v>#N/A</v>
      </c>
      <c r="R1344" t="e">
        <f>TableOMP[[#This Row],[Avg]]+$U$2*TableOMP[[#This Row],[StdDev]]</f>
        <v>#N/A</v>
      </c>
      <c r="S1344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 t="shared" si="20"/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t="e">
        <f>TableOMP[[#This Row],[Avg]]-$U$2*TableOMP[[#This Row],[StdDev]]</f>
        <v>#N/A</v>
      </c>
      <c r="R1345" t="e">
        <f>TableOMP[[#This Row],[Avg]]+$U$2*TableOMP[[#This Row],[StdDev]]</f>
        <v>#N/A</v>
      </c>
      <c r="S1345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 t="shared" ref="K1346:K1409" si="21"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t="e">
        <f>TableOMP[[#This Row],[Avg]]-$U$2*TableOMP[[#This Row],[StdDev]]</f>
        <v>#N/A</v>
      </c>
      <c r="R1346" t="e">
        <f>TableOMP[[#This Row],[Avg]]+$U$2*TableOMP[[#This Row],[StdDev]]</f>
        <v>#N/A</v>
      </c>
      <c r="S1346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 t="shared" si="21"/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t="e">
        <f>TableOMP[[#This Row],[Avg]]-$U$2*TableOMP[[#This Row],[StdDev]]</f>
        <v>#N/A</v>
      </c>
      <c r="R1347" t="e">
        <f>TableOMP[[#This Row],[Avg]]+$U$2*TableOMP[[#This Row],[StdDev]]</f>
        <v>#N/A</v>
      </c>
      <c r="S1347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 t="shared" si="21"/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t="e">
        <f>TableOMP[[#This Row],[Avg]]-$U$2*TableOMP[[#This Row],[StdDev]]</f>
        <v>#N/A</v>
      </c>
      <c r="R1348" t="e">
        <f>TableOMP[[#This Row],[Avg]]+$U$2*TableOMP[[#This Row],[StdDev]]</f>
        <v>#N/A</v>
      </c>
      <c r="S1348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 t="shared" si="21"/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t="e">
        <f>TableOMP[[#This Row],[Avg]]-$U$2*TableOMP[[#This Row],[StdDev]]</f>
        <v>#N/A</v>
      </c>
      <c r="R1349" t="e">
        <f>TableOMP[[#This Row],[Avg]]+$U$2*TableOMP[[#This Row],[StdDev]]</f>
        <v>#N/A</v>
      </c>
      <c r="S1349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 t="shared" si="21"/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t="e">
        <f>TableOMP[[#This Row],[Avg]]-$U$2*TableOMP[[#This Row],[StdDev]]</f>
        <v>#N/A</v>
      </c>
      <c r="R1350" t="e">
        <f>TableOMP[[#This Row],[Avg]]+$U$2*TableOMP[[#This Row],[StdDev]]</f>
        <v>#N/A</v>
      </c>
      <c r="S1350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 t="shared" si="21"/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t="e">
        <f>TableOMP[[#This Row],[Avg]]-$U$2*TableOMP[[#This Row],[StdDev]]</f>
        <v>#N/A</v>
      </c>
      <c r="R1351" t="e">
        <f>TableOMP[[#This Row],[Avg]]+$U$2*TableOMP[[#This Row],[StdDev]]</f>
        <v>#N/A</v>
      </c>
      <c r="S1351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 t="shared" si="21"/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t="e">
        <f>TableOMP[[#This Row],[Avg]]-$U$2*TableOMP[[#This Row],[StdDev]]</f>
        <v>#N/A</v>
      </c>
      <c r="R1352" t="e">
        <f>TableOMP[[#This Row],[Avg]]+$U$2*TableOMP[[#This Row],[StdDev]]</f>
        <v>#N/A</v>
      </c>
      <c r="S1352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 t="shared" si="21"/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t="e">
        <f>TableOMP[[#This Row],[Avg]]-$U$2*TableOMP[[#This Row],[StdDev]]</f>
        <v>#N/A</v>
      </c>
      <c r="R1353" t="e">
        <f>TableOMP[[#This Row],[Avg]]+$U$2*TableOMP[[#This Row],[StdDev]]</f>
        <v>#N/A</v>
      </c>
      <c r="S135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 t="shared" si="21"/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t="e">
        <f>TableOMP[[#This Row],[Avg]]-$U$2*TableOMP[[#This Row],[StdDev]]</f>
        <v>#N/A</v>
      </c>
      <c r="R1354" t="e">
        <f>TableOMP[[#This Row],[Avg]]+$U$2*TableOMP[[#This Row],[StdDev]]</f>
        <v>#N/A</v>
      </c>
      <c r="S1354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 t="shared" si="21"/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t="e">
        <f>TableOMP[[#This Row],[Avg]]-$U$2*TableOMP[[#This Row],[StdDev]]</f>
        <v>#N/A</v>
      </c>
      <c r="R1355" t="e">
        <f>TableOMP[[#This Row],[Avg]]+$U$2*TableOMP[[#This Row],[StdDev]]</f>
        <v>#N/A</v>
      </c>
      <c r="S1355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 t="shared" si="21"/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t="e">
        <f>TableOMP[[#This Row],[Avg]]-$U$2*TableOMP[[#This Row],[StdDev]]</f>
        <v>#N/A</v>
      </c>
      <c r="R1356" t="e">
        <f>TableOMP[[#This Row],[Avg]]+$U$2*TableOMP[[#This Row],[StdDev]]</f>
        <v>#N/A</v>
      </c>
      <c r="S1356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 t="shared" si="21"/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t="e">
        <f>TableOMP[[#This Row],[Avg]]-$U$2*TableOMP[[#This Row],[StdDev]]</f>
        <v>#N/A</v>
      </c>
      <c r="R1357" t="e">
        <f>TableOMP[[#This Row],[Avg]]+$U$2*TableOMP[[#This Row],[StdDev]]</f>
        <v>#N/A</v>
      </c>
      <c r="S1357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 t="shared" si="21"/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t="e">
        <f>TableOMP[[#This Row],[Avg]]-$U$2*TableOMP[[#This Row],[StdDev]]</f>
        <v>#N/A</v>
      </c>
      <c r="R1358" t="e">
        <f>TableOMP[[#This Row],[Avg]]+$U$2*TableOMP[[#This Row],[StdDev]]</f>
        <v>#N/A</v>
      </c>
      <c r="S1358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 t="shared" si="21"/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t="e">
        <f>TableOMP[[#This Row],[Avg]]-$U$2*TableOMP[[#This Row],[StdDev]]</f>
        <v>#N/A</v>
      </c>
      <c r="R1359" t="e">
        <f>TableOMP[[#This Row],[Avg]]+$U$2*TableOMP[[#This Row],[StdDev]]</f>
        <v>#N/A</v>
      </c>
      <c r="S1359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 t="shared" si="21"/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t="e">
        <f>TableOMP[[#This Row],[Avg]]-$U$2*TableOMP[[#This Row],[StdDev]]</f>
        <v>#N/A</v>
      </c>
      <c r="R1360" t="e">
        <f>TableOMP[[#This Row],[Avg]]+$U$2*TableOMP[[#This Row],[StdDev]]</f>
        <v>#N/A</v>
      </c>
      <c r="S1360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 t="shared" si="21"/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t="e">
        <f>TableOMP[[#This Row],[Avg]]-$U$2*TableOMP[[#This Row],[StdDev]]</f>
        <v>#N/A</v>
      </c>
      <c r="R1361" t="e">
        <f>TableOMP[[#This Row],[Avg]]+$U$2*TableOMP[[#This Row],[StdDev]]</f>
        <v>#N/A</v>
      </c>
      <c r="S1361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 t="shared" si="21"/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t="e">
        <f>TableOMP[[#This Row],[Avg]]-$U$2*TableOMP[[#This Row],[StdDev]]</f>
        <v>#N/A</v>
      </c>
      <c r="R1362" t="e">
        <f>TableOMP[[#This Row],[Avg]]+$U$2*TableOMP[[#This Row],[StdDev]]</f>
        <v>#N/A</v>
      </c>
      <c r="S1362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 t="shared" si="21"/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t="e">
        <f>TableOMP[[#This Row],[Avg]]-$U$2*TableOMP[[#This Row],[StdDev]]</f>
        <v>#N/A</v>
      </c>
      <c r="R1363" t="e">
        <f>TableOMP[[#This Row],[Avg]]+$U$2*TableOMP[[#This Row],[StdDev]]</f>
        <v>#N/A</v>
      </c>
      <c r="S136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 t="shared" si="21"/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t="e">
        <f>TableOMP[[#This Row],[Avg]]-$U$2*TableOMP[[#This Row],[StdDev]]</f>
        <v>#N/A</v>
      </c>
      <c r="R1364" t="e">
        <f>TableOMP[[#This Row],[Avg]]+$U$2*TableOMP[[#This Row],[StdDev]]</f>
        <v>#N/A</v>
      </c>
      <c r="S1364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 t="shared" si="21"/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t="e">
        <f>TableOMP[[#This Row],[Avg]]-$U$2*TableOMP[[#This Row],[StdDev]]</f>
        <v>#N/A</v>
      </c>
      <c r="R1365" t="e">
        <f>TableOMP[[#This Row],[Avg]]+$U$2*TableOMP[[#This Row],[StdDev]]</f>
        <v>#N/A</v>
      </c>
      <c r="S1365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 t="shared" si="21"/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t="e">
        <f>TableOMP[[#This Row],[Avg]]-$U$2*TableOMP[[#This Row],[StdDev]]</f>
        <v>#N/A</v>
      </c>
      <c r="R1366" t="e">
        <f>TableOMP[[#This Row],[Avg]]+$U$2*TableOMP[[#This Row],[StdDev]]</f>
        <v>#N/A</v>
      </c>
      <c r="S1366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 t="shared" si="21"/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t="e">
        <f>TableOMP[[#This Row],[Avg]]-$U$2*TableOMP[[#This Row],[StdDev]]</f>
        <v>#N/A</v>
      </c>
      <c r="R1367" t="e">
        <f>TableOMP[[#This Row],[Avg]]+$U$2*TableOMP[[#This Row],[StdDev]]</f>
        <v>#N/A</v>
      </c>
      <c r="S1367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 t="shared" si="21"/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t="e">
        <f>TableOMP[[#This Row],[Avg]]-$U$2*TableOMP[[#This Row],[StdDev]]</f>
        <v>#N/A</v>
      </c>
      <c r="R1368" t="e">
        <f>TableOMP[[#This Row],[Avg]]+$U$2*TableOMP[[#This Row],[StdDev]]</f>
        <v>#N/A</v>
      </c>
      <c r="S1368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 t="shared" si="21"/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t="e">
        <f>TableOMP[[#This Row],[Avg]]-$U$2*TableOMP[[#This Row],[StdDev]]</f>
        <v>#N/A</v>
      </c>
      <c r="R1369" t="e">
        <f>TableOMP[[#This Row],[Avg]]+$U$2*TableOMP[[#This Row],[StdDev]]</f>
        <v>#N/A</v>
      </c>
      <c r="S1369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 t="shared" si="21"/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t="e">
        <f>TableOMP[[#This Row],[Avg]]-$U$2*TableOMP[[#This Row],[StdDev]]</f>
        <v>#N/A</v>
      </c>
      <c r="R1370" t="e">
        <f>TableOMP[[#This Row],[Avg]]+$U$2*TableOMP[[#This Row],[StdDev]]</f>
        <v>#N/A</v>
      </c>
      <c r="S1370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 t="shared" si="21"/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t="e">
        <f>TableOMP[[#This Row],[Avg]]-$U$2*TableOMP[[#This Row],[StdDev]]</f>
        <v>#N/A</v>
      </c>
      <c r="R1371" t="e">
        <f>TableOMP[[#This Row],[Avg]]+$U$2*TableOMP[[#This Row],[StdDev]]</f>
        <v>#N/A</v>
      </c>
      <c r="S1371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 t="shared" si="21"/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t="e">
        <f>TableOMP[[#This Row],[Avg]]-$U$2*TableOMP[[#This Row],[StdDev]]</f>
        <v>#N/A</v>
      </c>
      <c r="R1372" t="e">
        <f>TableOMP[[#This Row],[Avg]]+$U$2*TableOMP[[#This Row],[StdDev]]</f>
        <v>#N/A</v>
      </c>
      <c r="S1372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 t="shared" si="21"/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t="e">
        <f>TableOMP[[#This Row],[Avg]]-$U$2*TableOMP[[#This Row],[StdDev]]</f>
        <v>#N/A</v>
      </c>
      <c r="R1373" t="e">
        <f>TableOMP[[#This Row],[Avg]]+$U$2*TableOMP[[#This Row],[StdDev]]</f>
        <v>#N/A</v>
      </c>
      <c r="S137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 t="shared" si="21"/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t="e">
        <f>TableOMP[[#This Row],[Avg]]-$U$2*TableOMP[[#This Row],[StdDev]]</f>
        <v>#N/A</v>
      </c>
      <c r="R1374" t="e">
        <f>TableOMP[[#This Row],[Avg]]+$U$2*TableOMP[[#This Row],[StdDev]]</f>
        <v>#N/A</v>
      </c>
      <c r="S1374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 t="shared" si="21"/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t="e">
        <f>TableOMP[[#This Row],[Avg]]-$U$2*TableOMP[[#This Row],[StdDev]]</f>
        <v>#N/A</v>
      </c>
      <c r="R1375" t="e">
        <f>TableOMP[[#This Row],[Avg]]+$U$2*TableOMP[[#This Row],[StdDev]]</f>
        <v>#N/A</v>
      </c>
      <c r="S1375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 t="shared" si="21"/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t="e">
        <f>TableOMP[[#This Row],[Avg]]-$U$2*TableOMP[[#This Row],[StdDev]]</f>
        <v>#N/A</v>
      </c>
      <c r="R1376" t="e">
        <f>TableOMP[[#This Row],[Avg]]+$U$2*TableOMP[[#This Row],[StdDev]]</f>
        <v>#N/A</v>
      </c>
      <c r="S1376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 t="shared" si="21"/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t="e">
        <f>TableOMP[[#This Row],[Avg]]-$U$2*TableOMP[[#This Row],[StdDev]]</f>
        <v>#N/A</v>
      </c>
      <c r="R1377" t="e">
        <f>TableOMP[[#This Row],[Avg]]+$U$2*TableOMP[[#This Row],[StdDev]]</f>
        <v>#N/A</v>
      </c>
      <c r="S1377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 t="shared" si="21"/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t="e">
        <f>TableOMP[[#This Row],[Avg]]-$U$2*TableOMP[[#This Row],[StdDev]]</f>
        <v>#N/A</v>
      </c>
      <c r="R1378" t="e">
        <f>TableOMP[[#This Row],[Avg]]+$U$2*TableOMP[[#This Row],[StdDev]]</f>
        <v>#N/A</v>
      </c>
      <c r="S1378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 t="shared" si="21"/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 t="shared" si="21"/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 t="shared" si="21"/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 t="shared" si="21"/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 t="shared" si="21"/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 t="shared" si="21"/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 t="shared" si="21"/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 t="shared" si="21"/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 t="shared" si="21"/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 t="shared" si="21"/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 t="shared" si="21"/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 t="shared" si="21"/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 t="shared" si="21"/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 t="shared" si="21"/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 t="shared" si="21"/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 t="shared" si="21"/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 t="shared" si="21"/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 t="shared" si="21"/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 t="shared" si="21"/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 t="shared" si="21"/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 t="shared" si="21"/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 t="shared" si="21"/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 t="shared" si="21"/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 t="shared" si="21"/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 t="shared" si="21"/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 t="shared" si="21"/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 t="shared" si="21"/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 t="shared" si="21"/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 t="shared" si="21"/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 t="shared" si="21"/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 t="shared" si="21"/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 t="shared" ref="K1410:K1473" si="22"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 t="shared" si="22"/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 t="shared" si="22"/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 t="shared" si="22"/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 t="shared" si="22"/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 t="shared" si="22"/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 t="shared" si="22"/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 t="shared" si="22"/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 t="shared" si="22"/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 t="shared" si="22"/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 t="shared" si="22"/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 t="shared" si="22"/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 t="shared" si="22"/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 t="shared" si="22"/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 t="shared" si="22"/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 t="shared" si="22"/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 t="shared" si="22"/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 t="shared" si="22"/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 t="shared" si="22"/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0.90423785867053863</v>
      </c>
      <c r="Q1428">
        <f>TableOMP[[#This Row],[Avg]]-$U$2*TableOMP[[#This Row],[StdDev]]</f>
        <v>1.8802771944236283</v>
      </c>
      <c r="R1428">
        <f>TableOMP[[#This Row],[Avg]]+$U$2*TableOMP[[#This Row],[StdDev]]</f>
        <v>5.4972286291057824</v>
      </c>
      <c r="S1428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 t="shared" si="22"/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19.844972911764703</v>
      </c>
      <c r="P1429">
        <f>VLOOKUP(TableOMP[[#This Row],[Label]],TableAvg[],3,FALSE)</f>
        <v>2.3787024394752301</v>
      </c>
      <c r="Q1429">
        <f>TableOMP[[#This Row],[Avg]]-$U$2*TableOMP[[#This Row],[StdDev]]</f>
        <v>15.087568032814243</v>
      </c>
      <c r="R1429">
        <f>TableOMP[[#This Row],[Avg]]+$U$2*TableOMP[[#This Row],[StdDev]]</f>
        <v>24.602377790715163</v>
      </c>
      <c r="S1429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 t="shared" si="22"/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7.0879812352941176</v>
      </c>
      <c r="P1430">
        <f>VLOOKUP(TableOMP[[#This Row],[Label]],TableAvg[],3,FALSE)</f>
        <v>1.1352525779008291</v>
      </c>
      <c r="Q1430">
        <f>TableOMP[[#This Row],[Avg]]-$U$2*TableOMP[[#This Row],[StdDev]]</f>
        <v>4.8174760794924598</v>
      </c>
      <c r="R1430">
        <f>TableOMP[[#This Row],[Avg]]+$U$2*TableOMP[[#This Row],[StdDev]]</f>
        <v>9.3584863910957754</v>
      </c>
      <c r="S1430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 t="shared" si="22"/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9.9179669117647062</v>
      </c>
      <c r="P1431">
        <f>VLOOKUP(TableOMP[[#This Row],[Label]],TableAvg[],3,FALSE)</f>
        <v>2.5953991770789595</v>
      </c>
      <c r="Q1431">
        <f>TableOMP[[#This Row],[Avg]]-$U$2*TableOMP[[#This Row],[StdDev]]</f>
        <v>4.7271685576067872</v>
      </c>
      <c r="R1431">
        <f>TableOMP[[#This Row],[Avg]]+$U$2*TableOMP[[#This Row],[StdDev]]</f>
        <v>15.108765265922624</v>
      </c>
      <c r="S1431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 t="shared" si="22"/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12.539786117647058</v>
      </c>
      <c r="P1432">
        <f>VLOOKUP(TableOMP[[#This Row],[Label]],TableAvg[],3,FALSE)</f>
        <v>1.5445364028980151</v>
      </c>
      <c r="Q1432">
        <f>TableOMP[[#This Row],[Avg]]-$U$2*TableOMP[[#This Row],[StdDev]]</f>
        <v>9.4507133118510271</v>
      </c>
      <c r="R1432">
        <f>TableOMP[[#This Row],[Avg]]+$U$2*TableOMP[[#This Row],[StdDev]]</f>
        <v>15.628858923443088</v>
      </c>
      <c r="S1432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 t="shared" si="22"/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17.186305852941175</v>
      </c>
      <c r="P1433">
        <f>VLOOKUP(TableOMP[[#This Row],[Label]],TableAvg[],3,FALSE)</f>
        <v>1.453088740354411</v>
      </c>
      <c r="Q1433">
        <f>TableOMP[[#This Row],[Avg]]-$U$2*TableOMP[[#This Row],[StdDev]]</f>
        <v>14.280128372232353</v>
      </c>
      <c r="R1433">
        <f>TableOMP[[#This Row],[Avg]]+$U$2*TableOMP[[#This Row],[StdDev]]</f>
        <v>20.092483333649998</v>
      </c>
      <c r="S143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 t="shared" si="22"/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2.4107893631359172</v>
      </c>
      <c r="Q1434">
        <f>TableOMP[[#This Row],[Avg]]-$U$2*TableOMP[[#This Row],[StdDev]]</f>
        <v>13.748377861963462</v>
      </c>
      <c r="R1434">
        <f>TableOMP[[#This Row],[Avg]]+$U$2*TableOMP[[#This Row],[StdDev]]</f>
        <v>23.391535314507131</v>
      </c>
      <c r="S1434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 t="shared" si="22"/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</v>
      </c>
      <c r="P1435">
        <f>VLOOKUP(TableOMP[[#This Row],[Label]],TableAvg[],3,FALSE)</f>
        <v>2.0011168989635033</v>
      </c>
      <c r="Q1435">
        <f>TableOMP[[#This Row],[Avg]]-$U$2*TableOMP[[#This Row],[StdDev]]</f>
        <v>14.966186555014174</v>
      </c>
      <c r="R1435">
        <f>TableOMP[[#This Row],[Avg]]+$U$2*TableOMP[[#This Row],[StdDev]]</f>
        <v>22.970654150868185</v>
      </c>
      <c r="S1435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 t="shared" si="22"/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17.979193705882356</v>
      </c>
      <c r="P1436">
        <f>VLOOKUP(TableOMP[[#This Row],[Label]],TableAvg[],3,FALSE)</f>
        <v>2.0682185463870404</v>
      </c>
      <c r="Q1436">
        <f>TableOMP[[#This Row],[Avg]]-$U$2*TableOMP[[#This Row],[StdDev]]</f>
        <v>13.842756613108275</v>
      </c>
      <c r="R1436">
        <f>TableOMP[[#This Row],[Avg]]+$U$2*TableOMP[[#This Row],[StdDev]]</f>
        <v>22.115630798656436</v>
      </c>
      <c r="S1436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 t="shared" si="22"/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19.25934152941177</v>
      </c>
      <c r="P1437">
        <f>VLOOKUP(TableOMP[[#This Row],[Label]],TableAvg[],3,FALSE)</f>
        <v>3.0870103771378692</v>
      </c>
      <c r="Q1437">
        <f>TableOMP[[#This Row],[Avg]]-$U$2*TableOMP[[#This Row],[StdDev]]</f>
        <v>13.085320775136033</v>
      </c>
      <c r="R1437">
        <f>TableOMP[[#This Row],[Avg]]+$U$2*TableOMP[[#This Row],[StdDev]]</f>
        <v>25.433362283687508</v>
      </c>
      <c r="S1437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 t="shared" si="22"/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19.778512941176466</v>
      </c>
      <c r="P1438">
        <f>VLOOKUP(TableOMP[[#This Row],[Label]],TableAvg[],3,FALSE)</f>
        <v>2.9393500153543153</v>
      </c>
      <c r="Q1438">
        <f>TableOMP[[#This Row],[Avg]]-$U$2*TableOMP[[#This Row],[StdDev]]</f>
        <v>13.899812910467835</v>
      </c>
      <c r="R1438">
        <f>TableOMP[[#This Row],[Avg]]+$U$2*TableOMP[[#This Row],[StdDev]]</f>
        <v>25.657212971885095</v>
      </c>
      <c r="S1438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 t="shared" si="22"/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19.262398529411769</v>
      </c>
      <c r="P1439">
        <f>VLOOKUP(TableOMP[[#This Row],[Label]],TableAvg[],3,FALSE)</f>
        <v>3.4408433130392941</v>
      </c>
      <c r="Q1439">
        <f>TableOMP[[#This Row],[Avg]]-$U$2*TableOMP[[#This Row],[StdDev]]</f>
        <v>12.380711903333181</v>
      </c>
      <c r="R1439">
        <f>TableOMP[[#This Row],[Avg]]+$U$2*TableOMP[[#This Row],[StdDev]]</f>
        <v>26.144085155490359</v>
      </c>
      <c r="S1439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 t="shared" si="22"/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</v>
      </c>
      <c r="P1440">
        <f>VLOOKUP(TableOMP[[#This Row],[Label]],TableAvg[],3,FALSE)</f>
        <v>3.4480023421486914</v>
      </c>
      <c r="Q1440">
        <f>TableOMP[[#This Row],[Avg]]-$U$2*TableOMP[[#This Row],[StdDev]]</f>
        <v>12.750246933349677</v>
      </c>
      <c r="R1440">
        <f>TableOMP[[#This Row],[Avg]]+$U$2*TableOMP[[#This Row],[StdDev]]</f>
        <v>26.542256301944441</v>
      </c>
      <c r="S1440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 t="shared" si="22"/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18.493297705882352</v>
      </c>
      <c r="P1441">
        <f>VLOOKUP(TableOMP[[#This Row],[Label]],TableAvg[],3,FALSE)</f>
        <v>4.4769166068423853</v>
      </c>
      <c r="Q1441">
        <f>TableOMP[[#This Row],[Avg]]-$U$2*TableOMP[[#This Row],[StdDev]]</f>
        <v>9.5394644921975811</v>
      </c>
      <c r="R1441">
        <f>TableOMP[[#This Row],[Avg]]+$U$2*TableOMP[[#This Row],[StdDev]]</f>
        <v>27.447130919567122</v>
      </c>
      <c r="S1441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 t="shared" si="22"/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4.4196828846034402</v>
      </c>
      <c r="Q1442">
        <f>TableOMP[[#This Row],[Avg]]-$U$2*TableOMP[[#This Row],[StdDev]]</f>
        <v>10.114313260204893</v>
      </c>
      <c r="R1442">
        <f>TableOMP[[#This Row],[Avg]]+$U$2*TableOMP[[#This Row],[StdDev]]</f>
        <v>27.793044798618652</v>
      </c>
      <c r="S1442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 t="shared" si="22"/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18.222616411764708</v>
      </c>
      <c r="P1443">
        <f>VLOOKUP(TableOMP[[#This Row],[Label]],TableAvg[],3,FALSE)</f>
        <v>5.2850337883305682</v>
      </c>
      <c r="Q1443">
        <f>TableOMP[[#This Row],[Avg]]-$U$2*TableOMP[[#This Row],[StdDev]]</f>
        <v>7.6525488351035715</v>
      </c>
      <c r="R1443">
        <f>TableOMP[[#This Row],[Avg]]+$U$2*TableOMP[[#This Row],[StdDev]]</f>
        <v>28.792683988425843</v>
      </c>
      <c r="S144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 t="shared" si="22"/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19.753304235294117</v>
      </c>
      <c r="P1444">
        <f>VLOOKUP(TableOMP[[#This Row],[Label]],TableAvg[],3,FALSE)</f>
        <v>5.7720607754639408</v>
      </c>
      <c r="Q1444">
        <f>TableOMP[[#This Row],[Avg]]-$U$2*TableOMP[[#This Row],[StdDev]]</f>
        <v>8.209182684366235</v>
      </c>
      <c r="R1444">
        <f>TableOMP[[#This Row],[Avg]]+$U$2*TableOMP[[#This Row],[StdDev]]</f>
        <v>31.297425786222</v>
      </c>
      <c r="S1444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 t="shared" si="22"/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18.861187470588234</v>
      </c>
      <c r="P1445">
        <f>VLOOKUP(TableOMP[[#This Row],[Label]],TableAvg[],3,FALSE)</f>
        <v>5.8464491993861749</v>
      </c>
      <c r="Q1445">
        <f>TableOMP[[#This Row],[Avg]]-$U$2*TableOMP[[#This Row],[StdDev]]</f>
        <v>7.1682890718158845</v>
      </c>
      <c r="R1445">
        <f>TableOMP[[#This Row],[Avg]]+$U$2*TableOMP[[#This Row],[StdDev]]</f>
        <v>30.554085869360584</v>
      </c>
      <c r="S1445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 t="shared" si="22"/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17.531113088235291</v>
      </c>
      <c r="P1446">
        <f>VLOOKUP(TableOMP[[#This Row],[Label]],TableAvg[],3,FALSE)</f>
        <v>6.3151383017288145</v>
      </c>
      <c r="Q1446">
        <f>TableOMP[[#This Row],[Avg]]-$U$2*TableOMP[[#This Row],[StdDev]]</f>
        <v>4.9008364847776615</v>
      </c>
      <c r="R1446">
        <f>TableOMP[[#This Row],[Avg]]+$U$2*TableOMP[[#This Row],[StdDev]]</f>
        <v>30.161389691692918</v>
      </c>
      <c r="S1446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 t="shared" si="22"/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19.772225558823525</v>
      </c>
      <c r="P1447">
        <f>VLOOKUP(TableOMP[[#This Row],[Label]],TableAvg[],3,FALSE)</f>
        <v>6.3812539498502607</v>
      </c>
      <c r="Q1447">
        <f>TableOMP[[#This Row],[Avg]]-$U$2*TableOMP[[#This Row],[StdDev]]</f>
        <v>7.0097176591230035</v>
      </c>
      <c r="R1447">
        <f>TableOMP[[#This Row],[Avg]]+$U$2*TableOMP[[#This Row],[StdDev]]</f>
        <v>32.534733458524045</v>
      </c>
      <c r="S1447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 t="shared" si="22"/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</v>
      </c>
      <c r="P1448">
        <f>VLOOKUP(TableOMP[[#This Row],[Label]],TableAvg[],3,FALSE)</f>
        <v>6.8619164896842202</v>
      </c>
      <c r="Q1448">
        <f>TableOMP[[#This Row],[Avg]]-$U$2*TableOMP[[#This Row],[StdDev]]</f>
        <v>3.74004243239626</v>
      </c>
      <c r="R1448">
        <f>TableOMP[[#This Row],[Avg]]+$U$2*TableOMP[[#This Row],[StdDev]]</f>
        <v>31.187708391133143</v>
      </c>
      <c r="S1448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 t="shared" si="22"/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16.758922852941179</v>
      </c>
      <c r="P1449">
        <f>VLOOKUP(TableOMP[[#This Row],[Label]],TableAvg[],3,FALSE)</f>
        <v>6.2883830143203783</v>
      </c>
      <c r="Q1449">
        <f>TableOMP[[#This Row],[Avg]]-$U$2*TableOMP[[#This Row],[StdDev]]</f>
        <v>4.1821568243004226</v>
      </c>
      <c r="R1449">
        <f>TableOMP[[#This Row],[Avg]]+$U$2*TableOMP[[#This Row],[StdDev]]</f>
        <v>29.335688881581937</v>
      </c>
      <c r="S1449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 t="shared" si="22"/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18.257946558823534</v>
      </c>
      <c r="P1450">
        <f>VLOOKUP(TableOMP[[#This Row],[Label]],TableAvg[],3,FALSE)</f>
        <v>7.0619355485102311</v>
      </c>
      <c r="Q1450">
        <f>TableOMP[[#This Row],[Avg]]-$U$2*TableOMP[[#This Row],[StdDev]]</f>
        <v>4.1340754618030715</v>
      </c>
      <c r="R1450">
        <f>TableOMP[[#This Row],[Avg]]+$U$2*TableOMP[[#This Row],[StdDev]]</f>
        <v>32.381817655843996</v>
      </c>
      <c r="S1450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 t="shared" si="22"/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6.6206298085175552</v>
      </c>
      <c r="Q1451">
        <f>TableOMP[[#This Row],[Avg]]-$U$2*TableOMP[[#This Row],[StdDev]]</f>
        <v>4.9419039123766506</v>
      </c>
      <c r="R1451">
        <f>TableOMP[[#This Row],[Avg]]+$U$2*TableOMP[[#This Row],[StdDev]]</f>
        <v>31.42442314644687</v>
      </c>
      <c r="S1451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 t="shared" si="22"/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19.406174029411762</v>
      </c>
      <c r="P1452">
        <f>VLOOKUP(TableOMP[[#This Row],[Label]],TableAvg[],3,FALSE)</f>
        <v>7.2401406467938019</v>
      </c>
      <c r="Q1452">
        <f>TableOMP[[#This Row],[Avg]]-$U$2*TableOMP[[#This Row],[StdDev]]</f>
        <v>4.9258927358241582</v>
      </c>
      <c r="R1452">
        <f>TableOMP[[#This Row],[Avg]]+$U$2*TableOMP[[#This Row],[StdDev]]</f>
        <v>33.886455322999367</v>
      </c>
      <c r="S1452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 t="shared" si="22"/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16.812693030303027</v>
      </c>
      <c r="P1453">
        <f>VLOOKUP(TableOMP[[#This Row],[Label]],TableAvg[],3,FALSE)</f>
        <v>7.084861945981431</v>
      </c>
      <c r="Q1453">
        <f>TableOMP[[#This Row],[Avg]]-$U$2*TableOMP[[#This Row],[StdDev]]</f>
        <v>2.642969138340165</v>
      </c>
      <c r="R1453">
        <f>TableOMP[[#This Row],[Avg]]+$U$2*TableOMP[[#This Row],[StdDev]]</f>
        <v>30.982416922265891</v>
      </c>
      <c r="S145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 t="shared" si="22"/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17.239305666666663</v>
      </c>
      <c r="P1454">
        <f>VLOOKUP(TableOMP[[#This Row],[Label]],TableAvg[],3,FALSE)</f>
        <v>7.2365690548838408</v>
      </c>
      <c r="Q1454">
        <f>TableOMP[[#This Row],[Avg]]-$U$2*TableOMP[[#This Row],[StdDev]]</f>
        <v>2.7661675568989814</v>
      </c>
      <c r="R1454">
        <f>TableOMP[[#This Row],[Avg]]+$U$2*TableOMP[[#This Row],[StdDev]]</f>
        <v>31.712443776434345</v>
      </c>
      <c r="S1454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 t="shared" si="22"/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16.724734968749999</v>
      </c>
      <c r="P1455">
        <f>VLOOKUP(TableOMP[[#This Row],[Label]],TableAvg[],3,FALSE)</f>
        <v>7.0022010159697325</v>
      </c>
      <c r="Q1455">
        <f>TableOMP[[#This Row],[Avg]]-$U$2*TableOMP[[#This Row],[StdDev]]</f>
        <v>2.720332936810534</v>
      </c>
      <c r="R1455">
        <f>TableOMP[[#This Row],[Avg]]+$U$2*TableOMP[[#This Row],[StdDev]]</f>
        <v>30.729137000689462</v>
      </c>
      <c r="S1455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 t="shared" si="22"/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17.459034281249998</v>
      </c>
      <c r="P1456">
        <f>VLOOKUP(TableOMP[[#This Row],[Label]],TableAvg[],3,FALSE)</f>
        <v>7.0515531740340354</v>
      </c>
      <c r="Q1456">
        <f>TableOMP[[#This Row],[Avg]]-$U$2*TableOMP[[#This Row],[StdDev]]</f>
        <v>3.3559279331819276</v>
      </c>
      <c r="R1456">
        <f>TableOMP[[#This Row],[Avg]]+$U$2*TableOMP[[#This Row],[StdDev]]</f>
        <v>31.562140629318069</v>
      </c>
      <c r="S1456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 t="shared" si="22"/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7.356951314739594</v>
      </c>
      <c r="Q1457">
        <f>TableOMP[[#This Row],[Avg]]-$U$2*TableOMP[[#This Row],[StdDev]]</f>
        <v>2.4773363080208117</v>
      </c>
      <c r="R1457">
        <f>TableOMP[[#This Row],[Avg]]+$U$2*TableOMP[[#This Row],[StdDev]]</f>
        <v>31.905141566979189</v>
      </c>
      <c r="S1457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 t="shared" si="22"/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16.48490671875</v>
      </c>
      <c r="P1458">
        <f>VLOOKUP(TableOMP[[#This Row],[Label]],TableAvg[],3,FALSE)</f>
        <v>7.5582301252144344</v>
      </c>
      <c r="Q1458">
        <f>TableOMP[[#This Row],[Avg]]-$U$2*TableOMP[[#This Row],[StdDev]]</f>
        <v>1.3684464683211317</v>
      </c>
      <c r="R1458">
        <f>TableOMP[[#This Row],[Avg]]+$U$2*TableOMP[[#This Row],[StdDev]]</f>
        <v>31.601366969178869</v>
      </c>
      <c r="S1458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 t="shared" si="22"/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18.282200593750002</v>
      </c>
      <c r="P1459">
        <f>VLOOKUP(TableOMP[[#This Row],[Label]],TableAvg[],3,FALSE)</f>
        <v>7.4943406967237491</v>
      </c>
      <c r="Q1459">
        <f>TableOMP[[#This Row],[Avg]]-$U$2*TableOMP[[#This Row],[StdDev]]</f>
        <v>3.2935192003025033</v>
      </c>
      <c r="R1459">
        <f>TableOMP[[#This Row],[Avg]]+$U$2*TableOMP[[#This Row],[StdDev]]</f>
        <v>33.270881987197498</v>
      </c>
      <c r="S1459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 t="shared" si="22"/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>
        <f>TableOMP[[#This Row],[Avg]]-$U$2*TableOMP[[#This Row],[StdDev]]</f>
        <v>3.2199929237042042</v>
      </c>
      <c r="R1460">
        <f>TableOMP[[#This Row],[Avg]]+$U$2*TableOMP[[#This Row],[StdDev]]</f>
        <v>34.555635326295786</v>
      </c>
      <c r="S1460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 t="shared" si="22"/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8.4387837478377001</v>
      </c>
      <c r="Q1461">
        <f>TableOMP[[#This Row],[Avg]]-$U$2*TableOMP[[#This Row],[StdDev]]</f>
        <v>3.9565839105746008</v>
      </c>
      <c r="R1461">
        <f>TableOMP[[#This Row],[Avg]]+$U$2*TableOMP[[#This Row],[StdDev]]</f>
        <v>37.711718901925401</v>
      </c>
      <c r="S1461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 t="shared" si="22"/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21.759482451612911</v>
      </c>
      <c r="P1462">
        <f>VLOOKUP(TableOMP[[#This Row],[Label]],TableAvg[],3,FALSE)</f>
        <v>8.1826034443029698</v>
      </c>
      <c r="Q1462">
        <f>TableOMP[[#This Row],[Avg]]-$U$2*TableOMP[[#This Row],[StdDev]]</f>
        <v>5.3942755630069712</v>
      </c>
      <c r="R1462">
        <f>TableOMP[[#This Row],[Avg]]+$U$2*TableOMP[[#This Row],[StdDev]]</f>
        <v>38.12468934021885</v>
      </c>
      <c r="S1462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 t="shared" si="22"/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19.386276322580645</v>
      </c>
      <c r="P1463">
        <f>VLOOKUP(TableOMP[[#This Row],[Label]],TableAvg[],3,FALSE)</f>
        <v>8.2561488495442177</v>
      </c>
      <c r="Q1463">
        <f>TableOMP[[#This Row],[Avg]]-$U$2*TableOMP[[#This Row],[StdDev]]</f>
        <v>2.87397862349221</v>
      </c>
      <c r="R1463">
        <f>TableOMP[[#This Row],[Avg]]+$U$2*TableOMP[[#This Row],[StdDev]]</f>
        <v>35.898574021669077</v>
      </c>
      <c r="S146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 t="shared" si="22"/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19.607238129032261</v>
      </c>
      <c r="P1464">
        <f>VLOOKUP(TableOMP[[#This Row],[Label]],TableAvg[],3,FALSE)</f>
        <v>8.7716338060571051</v>
      </c>
      <c r="Q1464">
        <f>TableOMP[[#This Row],[Avg]]-$U$2*TableOMP[[#This Row],[StdDev]]</f>
        <v>2.0639705169180509</v>
      </c>
      <c r="R1464">
        <f>TableOMP[[#This Row],[Avg]]+$U$2*TableOMP[[#This Row],[StdDev]]</f>
        <v>37.150505741146475</v>
      </c>
      <c r="S1464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 t="shared" si="22"/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9.1872289838696606</v>
      </c>
      <c r="Q1465">
        <f>TableOMP[[#This Row],[Avg]]-$U$2*TableOMP[[#This Row],[StdDev]]</f>
        <v>1.1382574989273451</v>
      </c>
      <c r="R1465">
        <f>TableOMP[[#This Row],[Avg]]+$U$2*TableOMP[[#This Row],[StdDev]]</f>
        <v>37.887173434405987</v>
      </c>
      <c r="S1465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 t="shared" si="22"/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>
        <f>TableOMP[[#This Row],[Avg]]-$U$2*TableOMP[[#This Row],[StdDev]]</f>
        <v>0.48857328444847781</v>
      </c>
      <c r="R1466">
        <f>TableOMP[[#This Row],[Avg]]+$U$2*TableOMP[[#This Row],[StdDev]]</f>
        <v>35.955244991413593</v>
      </c>
      <c r="S1466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 t="shared" si="22"/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8.8079953443107826</v>
      </c>
      <c r="Q1467">
        <f>TableOMP[[#This Row],[Avg]]-$U$2*TableOMP[[#This Row],[StdDev]]</f>
        <v>2.7984926217232626</v>
      </c>
      <c r="R1467">
        <f>TableOMP[[#This Row],[Avg]]+$U$2*TableOMP[[#This Row],[StdDev]]</f>
        <v>38.030473998966393</v>
      </c>
      <c r="S1467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 t="shared" si="22"/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9.165582031102776</v>
      </c>
      <c r="Q1468">
        <f>TableOMP[[#This Row],[Avg]]-$U$2*TableOMP[[#This Row],[StdDev]]</f>
        <v>4.7717097998634124</v>
      </c>
      <c r="R1468">
        <f>TableOMP[[#This Row],[Avg]]+$U$2*TableOMP[[#This Row],[StdDev]]</f>
        <v>41.43403792427452</v>
      </c>
      <c r="S1468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 t="shared" si="22"/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20.206137000000002</v>
      </c>
      <c r="P1469">
        <f>VLOOKUP(TableOMP[[#This Row],[Label]],TableAvg[],3,FALSE)</f>
        <v>9.3356683494800166</v>
      </c>
      <c r="Q1469">
        <f>TableOMP[[#This Row],[Avg]]-$U$2*TableOMP[[#This Row],[StdDev]]</f>
        <v>1.5348003010399687</v>
      </c>
      <c r="R1469">
        <f>TableOMP[[#This Row],[Avg]]+$U$2*TableOMP[[#This Row],[StdDev]]</f>
        <v>38.877473698960031</v>
      </c>
      <c r="S1469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 t="shared" si="22"/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19.386289896551723</v>
      </c>
      <c r="P1470">
        <f>VLOOKUP(TableOMP[[#This Row],[Label]],TableAvg[],3,FALSE)</f>
        <v>9.3567226593505168</v>
      </c>
      <c r="Q1470">
        <f>TableOMP[[#This Row],[Avg]]-$U$2*TableOMP[[#This Row],[StdDev]]</f>
        <v>0.67284457785068952</v>
      </c>
      <c r="R1470">
        <f>TableOMP[[#This Row],[Avg]]+$U$2*TableOMP[[#This Row],[StdDev]]</f>
        <v>38.099735215252757</v>
      </c>
      <c r="S1470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 t="shared" si="22"/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21.556592607142864</v>
      </c>
      <c r="P1471">
        <f>VLOOKUP(TableOMP[[#This Row],[Label]],TableAvg[],3,FALSE)</f>
        <v>9.5239741975301975</v>
      </c>
      <c r="Q1471">
        <f>TableOMP[[#This Row],[Avg]]-$U$2*TableOMP[[#This Row],[StdDev]]</f>
        <v>2.5086442120824692</v>
      </c>
      <c r="R1471">
        <f>TableOMP[[#This Row],[Avg]]+$U$2*TableOMP[[#This Row],[StdDev]]</f>
        <v>40.604541002203263</v>
      </c>
      <c r="S1471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 t="shared" si="22"/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26.108961571428573</v>
      </c>
      <c r="P1472">
        <f>VLOOKUP(TableOMP[[#This Row],[Label]],TableAvg[],3,FALSE)</f>
        <v>7.5677233207784438</v>
      </c>
      <c r="Q1472">
        <f>TableOMP[[#This Row],[Avg]]-$U$2*TableOMP[[#This Row],[StdDev]]</f>
        <v>10.973514929871685</v>
      </c>
      <c r="R1472">
        <f>TableOMP[[#This Row],[Avg]]+$U$2*TableOMP[[#This Row],[StdDev]]</f>
        <v>41.244408212985462</v>
      </c>
      <c r="S1472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 t="shared" si="22"/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</v>
      </c>
      <c r="P1473">
        <f>VLOOKUP(TableOMP[[#This Row],[Label]],TableAvg[],3,FALSE)</f>
        <v>9.4382373391227254</v>
      </c>
      <c r="Q1473">
        <f>TableOMP[[#This Row],[Avg]]-$U$2*TableOMP[[#This Row],[StdDev]]</f>
        <v>2.4630495717545493</v>
      </c>
      <c r="R1473">
        <f>TableOMP[[#This Row],[Avg]]+$U$2*TableOMP[[#This Row],[StdDev]]</f>
        <v>40.215998928245455</v>
      </c>
      <c r="S147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 t="shared" ref="K1474:K1537" si="23"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>
        <f>TableOMP[[#This Row],[Avg]]-$U$2*TableOMP[[#This Row],[StdDev]]</f>
        <v>3.9130804196524345</v>
      </c>
      <c r="R1474">
        <f>TableOMP[[#This Row],[Avg]]+$U$2*TableOMP[[#This Row],[StdDev]]</f>
        <v>40.233115580347572</v>
      </c>
      <c r="S1474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 t="shared" si="23"/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8.9890914259441548</v>
      </c>
      <c r="Q1475">
        <f>TableOMP[[#This Row],[Avg]]-$U$2*TableOMP[[#This Row],[StdDev]]</f>
        <v>1.9320648981116904</v>
      </c>
      <c r="R1475">
        <f>TableOMP[[#This Row],[Avg]]+$U$2*TableOMP[[#This Row],[StdDev]]</f>
        <v>37.888430601888309</v>
      </c>
      <c r="S1475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 t="shared" si="23"/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18.850676142857139</v>
      </c>
      <c r="P1476">
        <f>VLOOKUP(TableOMP[[#This Row],[Label]],TableAvg[],3,FALSE)</f>
        <v>8.9405976519509274</v>
      </c>
      <c r="Q1476">
        <f>TableOMP[[#This Row],[Avg]]-$U$2*TableOMP[[#This Row],[StdDev]]</f>
        <v>0.9694808389552847</v>
      </c>
      <c r="R1476">
        <f>TableOMP[[#This Row],[Avg]]+$U$2*TableOMP[[#This Row],[StdDev]]</f>
        <v>36.731871446758994</v>
      </c>
      <c r="S1476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 t="shared" si="23"/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21.831402321428566</v>
      </c>
      <c r="P1477">
        <f>VLOOKUP(TableOMP[[#This Row],[Label]],TableAvg[],3,FALSE)</f>
        <v>9.0477290995250144</v>
      </c>
      <c r="Q1477">
        <f>TableOMP[[#This Row],[Avg]]-$U$2*TableOMP[[#This Row],[StdDev]]</f>
        <v>3.7359441223785375</v>
      </c>
      <c r="R1477">
        <f>TableOMP[[#This Row],[Avg]]+$U$2*TableOMP[[#This Row],[StdDev]]</f>
        <v>39.926860520478598</v>
      </c>
      <c r="S1477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 t="shared" si="23"/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>
        <f>TableOMP[[#This Row],[Avg]]-$U$2*TableOMP[[#This Row],[StdDev]]</f>
        <v>-6.3856420136520597E-2</v>
      </c>
      <c r="R1478">
        <f>TableOMP[[#This Row],[Avg]]+$U$2*TableOMP[[#This Row],[StdDev]]</f>
        <v>35.538160123840214</v>
      </c>
      <c r="S1478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 t="shared" si="23"/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>
        <f>TableOMP[[#This Row],[Avg]]-$U$2*TableOMP[[#This Row],[StdDev]]</f>
        <v>1.0177153269649715</v>
      </c>
      <c r="R1479">
        <f>TableOMP[[#This Row],[Avg]]+$U$2*TableOMP[[#This Row],[StdDev]]</f>
        <v>45.56131837673874</v>
      </c>
      <c r="S1479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 t="shared" si="23"/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>
        <f>TableOMP[[#This Row],[Avg]]-$U$2*TableOMP[[#This Row],[StdDev]]</f>
        <v>2.1808932918593165</v>
      </c>
      <c r="R1480">
        <f>TableOMP[[#This Row],[Avg]]+$U$2*TableOMP[[#This Row],[StdDev]]</f>
        <v>39.772168559992537</v>
      </c>
      <c r="S1480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 t="shared" si="23"/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>
        <f>TableOMP[[#This Row],[Avg]]-$U$2*TableOMP[[#This Row],[StdDev]]</f>
        <v>3.3897861860790286</v>
      </c>
      <c r="R1481">
        <f>TableOMP[[#This Row],[Avg]]+$U$2*TableOMP[[#This Row],[StdDev]]</f>
        <v>41.501316628735786</v>
      </c>
      <c r="S1481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 t="shared" si="23"/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>
        <f>TableOMP[[#This Row],[Avg]]-$U$2*TableOMP[[#This Row],[StdDev]]</f>
        <v>0.12749263647728881</v>
      </c>
      <c r="R1482">
        <f>TableOMP[[#This Row],[Avg]]+$U$2*TableOMP[[#This Row],[StdDev]]</f>
        <v>39.432524474633837</v>
      </c>
      <c r="S1482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 t="shared" si="23"/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9.7048797750861944</v>
      </c>
      <c r="Q1483">
        <f>TableOMP[[#This Row],[Avg]]-$U$2*TableOMP[[#This Row],[StdDev]]</f>
        <v>1.472146079457243</v>
      </c>
      <c r="R1483">
        <f>TableOMP[[#This Row],[Avg]]+$U$2*TableOMP[[#This Row],[StdDev]]</f>
        <v>40.291665179802024</v>
      </c>
      <c r="S148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 t="shared" si="23"/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</v>
      </c>
      <c r="P1484">
        <f>VLOOKUP(TableOMP[[#This Row],[Label]],TableAvg[],3,FALSE)</f>
        <v>9.2244738610176036</v>
      </c>
      <c r="Q1484">
        <f>TableOMP[[#This Row],[Avg]]-$U$2*TableOMP[[#This Row],[StdDev]]</f>
        <v>6.3489672395032528</v>
      </c>
      <c r="R1484">
        <f>TableOMP[[#This Row],[Avg]]+$U$2*TableOMP[[#This Row],[StdDev]]</f>
        <v>43.246862683573667</v>
      </c>
      <c r="S1484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 t="shared" si="23"/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25.081908230769223</v>
      </c>
      <c r="P1485">
        <f>VLOOKUP(TableOMP[[#This Row],[Label]],TableAvg[],3,FALSE)</f>
        <v>8.6842077902560053</v>
      </c>
      <c r="Q1485">
        <f>TableOMP[[#This Row],[Avg]]-$U$2*TableOMP[[#This Row],[StdDev]]</f>
        <v>7.7134926502572121</v>
      </c>
      <c r="R1485">
        <f>TableOMP[[#This Row],[Avg]]+$U$2*TableOMP[[#This Row],[StdDev]]</f>
        <v>42.450323811281237</v>
      </c>
      <c r="S1485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 t="shared" si="23"/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19.769097730769236</v>
      </c>
      <c r="P1486">
        <f>VLOOKUP(TableOMP[[#This Row],[Label]],TableAvg[],3,FALSE)</f>
        <v>9.8607226380025619</v>
      </c>
      <c r="Q1486">
        <f>TableOMP[[#This Row],[Avg]]-$U$2*TableOMP[[#This Row],[StdDev]]</f>
        <v>4.7652454764111951E-2</v>
      </c>
      <c r="R1486">
        <f>TableOMP[[#This Row],[Avg]]+$U$2*TableOMP[[#This Row],[StdDev]]</f>
        <v>39.490543006774359</v>
      </c>
      <c r="S1486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 t="shared" si="23"/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>
        <f>TableOMP[[#This Row],[Avg]]-$U$2*TableOMP[[#This Row],[StdDev]]</f>
        <v>1.0709639128570672</v>
      </c>
      <c r="R1487">
        <f>TableOMP[[#This Row],[Avg]]+$U$2*TableOMP[[#This Row],[StdDev]]</f>
        <v>39.212983317912169</v>
      </c>
      <c r="S1487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 t="shared" si="23"/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9.4969429529989497</v>
      </c>
      <c r="Q1488">
        <f>TableOMP[[#This Row],[Avg]]-$U$2*TableOMP[[#This Row],[StdDev]]</f>
        <v>4.7568572093867196</v>
      </c>
      <c r="R1488">
        <f>TableOMP[[#This Row],[Avg]]+$U$2*TableOMP[[#This Row],[StdDev]]</f>
        <v>42.744629021382522</v>
      </c>
      <c r="S1488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 t="shared" si="23"/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9.8503241807080109</v>
      </c>
      <c r="Q1489">
        <f>TableOMP[[#This Row],[Avg]]-$U$2*TableOMP[[#This Row],[StdDev]]</f>
        <v>-0.61570816910833059</v>
      </c>
      <c r="R1489">
        <f>TableOMP[[#This Row],[Avg]]+$U$2*TableOMP[[#This Row],[StdDev]]</f>
        <v>38.785588553723713</v>
      </c>
      <c r="S1489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 t="shared" si="23"/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>
        <f>TableOMP[[#This Row],[Avg]]-$U$2*TableOMP[[#This Row],[StdDev]]</f>
        <v>1.2744736983501355</v>
      </c>
      <c r="R1490">
        <f>TableOMP[[#This Row],[Avg]]+$U$2*TableOMP[[#This Row],[StdDev]]</f>
        <v>41.419619763188329</v>
      </c>
      <c r="S1490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 t="shared" si="23"/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10.009139262313726</v>
      </c>
      <c r="Q1491">
        <f>TableOMP[[#This Row],[Avg]]-$U$2*TableOMP[[#This Row],[StdDev]]</f>
        <v>1.5130528599879334</v>
      </c>
      <c r="R1491">
        <f>TableOMP[[#This Row],[Avg]]+$U$2*TableOMP[[#This Row],[StdDev]]</f>
        <v>41.549609909242832</v>
      </c>
      <c r="S1491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 t="shared" si="23"/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 t="shared" si="23"/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 t="shared" si="23"/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 t="shared" si="23"/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 t="shared" si="23"/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 t="shared" si="23"/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 t="shared" si="23"/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 t="shared" si="23"/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 t="shared" si="23"/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 t="shared" si="23"/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 t="shared" si="23"/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 t="shared" si="23"/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 t="shared" si="23"/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 t="shared" si="23"/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 t="shared" si="23"/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 t="shared" si="23"/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 t="shared" si="23"/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 t="shared" si="23"/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 t="shared" si="23"/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 t="shared" si="23"/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 t="shared" si="23"/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 t="shared" si="23"/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 t="shared" si="23"/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 t="shared" si="23"/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 t="shared" si="23"/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 t="shared" si="23"/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 t="shared" si="23"/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 t="shared" si="23"/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 t="shared" si="23"/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 t="shared" si="23"/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t="e">
        <f>TableOMP[[#This Row],[Avg]]-$U$2*TableOMP[[#This Row],[StdDev]]</f>
        <v>#N/A</v>
      </c>
      <c r="R1521" t="e">
        <f>TableOMP[[#This Row],[Avg]]+$U$2*TableOMP[[#This Row],[StdDev]]</f>
        <v>#N/A</v>
      </c>
      <c r="S1521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 t="shared" si="23"/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t="e">
        <f>TableOMP[[#This Row],[Avg]]-$U$2*TableOMP[[#This Row],[StdDev]]</f>
        <v>#N/A</v>
      </c>
      <c r="R1522" t="e">
        <f>TableOMP[[#This Row],[Avg]]+$U$2*TableOMP[[#This Row],[StdDev]]</f>
        <v>#N/A</v>
      </c>
      <c r="S1522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 t="shared" si="23"/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t="e">
        <f>TableOMP[[#This Row],[Avg]]-$U$2*TableOMP[[#This Row],[StdDev]]</f>
        <v>#N/A</v>
      </c>
      <c r="R1523" t="e">
        <f>TableOMP[[#This Row],[Avg]]+$U$2*TableOMP[[#This Row],[StdDev]]</f>
        <v>#N/A</v>
      </c>
      <c r="S152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 t="shared" si="23"/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t="e">
        <f>TableOMP[[#This Row],[Avg]]-$U$2*TableOMP[[#This Row],[StdDev]]</f>
        <v>#N/A</v>
      </c>
      <c r="R1524" t="e">
        <f>TableOMP[[#This Row],[Avg]]+$U$2*TableOMP[[#This Row],[StdDev]]</f>
        <v>#N/A</v>
      </c>
      <c r="S1524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 t="shared" si="23"/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t="e">
        <f>TableOMP[[#This Row],[Avg]]-$U$2*TableOMP[[#This Row],[StdDev]]</f>
        <v>#N/A</v>
      </c>
      <c r="R1525" t="e">
        <f>TableOMP[[#This Row],[Avg]]+$U$2*TableOMP[[#This Row],[StdDev]]</f>
        <v>#N/A</v>
      </c>
      <c r="S1525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 t="shared" si="23"/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t="e">
        <f>TableOMP[[#This Row],[Avg]]-$U$2*TableOMP[[#This Row],[StdDev]]</f>
        <v>#N/A</v>
      </c>
      <c r="R1526" t="e">
        <f>TableOMP[[#This Row],[Avg]]+$U$2*TableOMP[[#This Row],[StdDev]]</f>
        <v>#N/A</v>
      </c>
      <c r="S1526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 t="shared" si="23"/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t="e">
        <f>TableOMP[[#This Row],[Avg]]-$U$2*TableOMP[[#This Row],[StdDev]]</f>
        <v>#N/A</v>
      </c>
      <c r="R1527" t="e">
        <f>TableOMP[[#This Row],[Avg]]+$U$2*TableOMP[[#This Row],[StdDev]]</f>
        <v>#N/A</v>
      </c>
      <c r="S1527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 t="shared" si="23"/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t="e">
        <f>TableOMP[[#This Row],[Avg]]-$U$2*TableOMP[[#This Row],[StdDev]]</f>
        <v>#N/A</v>
      </c>
      <c r="R1528" t="e">
        <f>TableOMP[[#This Row],[Avg]]+$U$2*TableOMP[[#This Row],[StdDev]]</f>
        <v>#N/A</v>
      </c>
      <c r="S1528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 t="shared" si="23"/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t="e">
        <f>TableOMP[[#This Row],[Avg]]-$U$2*TableOMP[[#This Row],[StdDev]]</f>
        <v>#N/A</v>
      </c>
      <c r="R1529" t="e">
        <f>TableOMP[[#This Row],[Avg]]+$U$2*TableOMP[[#This Row],[StdDev]]</f>
        <v>#N/A</v>
      </c>
      <c r="S1529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 t="shared" si="23"/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t="e">
        <f>TableOMP[[#This Row],[Avg]]-$U$2*TableOMP[[#This Row],[StdDev]]</f>
        <v>#N/A</v>
      </c>
      <c r="R1530" t="e">
        <f>TableOMP[[#This Row],[Avg]]+$U$2*TableOMP[[#This Row],[StdDev]]</f>
        <v>#N/A</v>
      </c>
      <c r="S1530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 t="shared" si="23"/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t="e">
        <f>TableOMP[[#This Row],[Avg]]-$U$2*TableOMP[[#This Row],[StdDev]]</f>
        <v>#N/A</v>
      </c>
      <c r="R1531" t="e">
        <f>TableOMP[[#This Row],[Avg]]+$U$2*TableOMP[[#This Row],[StdDev]]</f>
        <v>#N/A</v>
      </c>
      <c r="S1531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 t="shared" si="23"/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t="e">
        <f>TableOMP[[#This Row],[Avg]]-$U$2*TableOMP[[#This Row],[StdDev]]</f>
        <v>#N/A</v>
      </c>
      <c r="R1532" t="e">
        <f>TableOMP[[#This Row],[Avg]]+$U$2*TableOMP[[#This Row],[StdDev]]</f>
        <v>#N/A</v>
      </c>
      <c r="S1532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 t="shared" si="23"/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t="e">
        <f>TableOMP[[#This Row],[Avg]]-$U$2*TableOMP[[#This Row],[StdDev]]</f>
        <v>#N/A</v>
      </c>
      <c r="R1533" t="e">
        <f>TableOMP[[#This Row],[Avg]]+$U$2*TableOMP[[#This Row],[StdDev]]</f>
        <v>#N/A</v>
      </c>
      <c r="S153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 t="shared" si="23"/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t="e">
        <f>TableOMP[[#This Row],[Avg]]-$U$2*TableOMP[[#This Row],[StdDev]]</f>
        <v>#N/A</v>
      </c>
      <c r="R1534" t="e">
        <f>TableOMP[[#This Row],[Avg]]+$U$2*TableOMP[[#This Row],[StdDev]]</f>
        <v>#N/A</v>
      </c>
      <c r="S1534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 t="shared" si="23"/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t="e">
        <f>TableOMP[[#This Row],[Avg]]-$U$2*TableOMP[[#This Row],[StdDev]]</f>
        <v>#N/A</v>
      </c>
      <c r="R1535" t="e">
        <f>TableOMP[[#This Row],[Avg]]+$U$2*TableOMP[[#This Row],[StdDev]]</f>
        <v>#N/A</v>
      </c>
      <c r="S1535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 t="shared" si="23"/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t="e">
        <f>TableOMP[[#This Row],[Avg]]-$U$2*TableOMP[[#This Row],[StdDev]]</f>
        <v>#N/A</v>
      </c>
      <c r="R1536" t="e">
        <f>TableOMP[[#This Row],[Avg]]+$U$2*TableOMP[[#This Row],[StdDev]]</f>
        <v>#N/A</v>
      </c>
      <c r="S1536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 t="shared" si="23"/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t="e">
        <f>TableOMP[[#This Row],[Avg]]-$U$2*TableOMP[[#This Row],[StdDev]]</f>
        <v>#N/A</v>
      </c>
      <c r="R1537" t="e">
        <f>TableOMP[[#This Row],[Avg]]+$U$2*TableOMP[[#This Row],[StdDev]]</f>
        <v>#N/A</v>
      </c>
      <c r="S1537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 t="shared" ref="K1538:K1601" si="24"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t="e">
        <f>TableOMP[[#This Row],[Avg]]-$U$2*TableOMP[[#This Row],[StdDev]]</f>
        <v>#N/A</v>
      </c>
      <c r="R1538" t="e">
        <f>TableOMP[[#This Row],[Avg]]+$U$2*TableOMP[[#This Row],[StdDev]]</f>
        <v>#N/A</v>
      </c>
      <c r="S1538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 t="shared" si="24"/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t="e">
        <f>TableOMP[[#This Row],[Avg]]-$U$2*TableOMP[[#This Row],[StdDev]]</f>
        <v>#N/A</v>
      </c>
      <c r="R1539" t="e">
        <f>TableOMP[[#This Row],[Avg]]+$U$2*TableOMP[[#This Row],[StdDev]]</f>
        <v>#N/A</v>
      </c>
      <c r="S1539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 t="shared" si="24"/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t="e">
        <f>TableOMP[[#This Row],[Avg]]-$U$2*TableOMP[[#This Row],[StdDev]]</f>
        <v>#N/A</v>
      </c>
      <c r="R1540" t="e">
        <f>TableOMP[[#This Row],[Avg]]+$U$2*TableOMP[[#This Row],[StdDev]]</f>
        <v>#N/A</v>
      </c>
      <c r="S1540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 t="shared" si="24"/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t="e">
        <f>TableOMP[[#This Row],[Avg]]-$U$2*TableOMP[[#This Row],[StdDev]]</f>
        <v>#N/A</v>
      </c>
      <c r="R1541" t="e">
        <f>TableOMP[[#This Row],[Avg]]+$U$2*TableOMP[[#This Row],[StdDev]]</f>
        <v>#N/A</v>
      </c>
      <c r="S1541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 t="shared" si="24"/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t="e">
        <f>TableOMP[[#This Row],[Avg]]-$U$2*TableOMP[[#This Row],[StdDev]]</f>
        <v>#N/A</v>
      </c>
      <c r="R1542" t="e">
        <f>TableOMP[[#This Row],[Avg]]+$U$2*TableOMP[[#This Row],[StdDev]]</f>
        <v>#N/A</v>
      </c>
      <c r="S1542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 t="shared" si="24"/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t="e">
        <f>TableOMP[[#This Row],[Avg]]-$U$2*TableOMP[[#This Row],[StdDev]]</f>
        <v>#N/A</v>
      </c>
      <c r="R1543" t="e">
        <f>TableOMP[[#This Row],[Avg]]+$U$2*TableOMP[[#This Row],[StdDev]]</f>
        <v>#N/A</v>
      </c>
      <c r="S154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 t="shared" si="24"/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t="e">
        <f>TableOMP[[#This Row],[Avg]]-$U$2*TableOMP[[#This Row],[StdDev]]</f>
        <v>#N/A</v>
      </c>
      <c r="R1544" t="e">
        <f>TableOMP[[#This Row],[Avg]]+$U$2*TableOMP[[#This Row],[StdDev]]</f>
        <v>#N/A</v>
      </c>
      <c r="S1544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 t="shared" si="24"/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t="e">
        <f>TableOMP[[#This Row],[Avg]]-$U$2*TableOMP[[#This Row],[StdDev]]</f>
        <v>#N/A</v>
      </c>
      <c r="R1545" t="e">
        <f>TableOMP[[#This Row],[Avg]]+$U$2*TableOMP[[#This Row],[StdDev]]</f>
        <v>#N/A</v>
      </c>
      <c r="S1545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 t="shared" si="24"/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t="e">
        <f>TableOMP[[#This Row],[Avg]]-$U$2*TableOMP[[#This Row],[StdDev]]</f>
        <v>#N/A</v>
      </c>
      <c r="R1546" t="e">
        <f>TableOMP[[#This Row],[Avg]]+$U$2*TableOMP[[#This Row],[StdDev]]</f>
        <v>#N/A</v>
      </c>
      <c r="S1546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 t="shared" si="24"/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t="e">
        <f>TableOMP[[#This Row],[Avg]]-$U$2*TableOMP[[#This Row],[StdDev]]</f>
        <v>#N/A</v>
      </c>
      <c r="R1547" t="e">
        <f>TableOMP[[#This Row],[Avg]]+$U$2*TableOMP[[#This Row],[StdDev]]</f>
        <v>#N/A</v>
      </c>
      <c r="S1547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 t="shared" si="24"/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t="e">
        <f>TableOMP[[#This Row],[Avg]]-$U$2*TableOMP[[#This Row],[StdDev]]</f>
        <v>#N/A</v>
      </c>
      <c r="R1548" t="e">
        <f>TableOMP[[#This Row],[Avg]]+$U$2*TableOMP[[#This Row],[StdDev]]</f>
        <v>#N/A</v>
      </c>
      <c r="S1548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 t="shared" si="24"/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t="e">
        <f>TableOMP[[#This Row],[Avg]]-$U$2*TableOMP[[#This Row],[StdDev]]</f>
        <v>#N/A</v>
      </c>
      <c r="R1549" t="e">
        <f>TableOMP[[#This Row],[Avg]]+$U$2*TableOMP[[#This Row],[StdDev]]</f>
        <v>#N/A</v>
      </c>
      <c r="S1549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 t="shared" si="24"/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t="e">
        <f>TableOMP[[#This Row],[Avg]]-$U$2*TableOMP[[#This Row],[StdDev]]</f>
        <v>#N/A</v>
      </c>
      <c r="R1550" t="e">
        <f>TableOMP[[#This Row],[Avg]]+$U$2*TableOMP[[#This Row],[StdDev]]</f>
        <v>#N/A</v>
      </c>
      <c r="S1550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 t="shared" si="24"/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t="e">
        <f>TableOMP[[#This Row],[Avg]]-$U$2*TableOMP[[#This Row],[StdDev]]</f>
        <v>#N/A</v>
      </c>
      <c r="R1551" t="e">
        <f>TableOMP[[#This Row],[Avg]]+$U$2*TableOMP[[#This Row],[StdDev]]</f>
        <v>#N/A</v>
      </c>
      <c r="S1551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 t="shared" si="24"/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t="e">
        <f>TableOMP[[#This Row],[Avg]]-$U$2*TableOMP[[#This Row],[StdDev]]</f>
        <v>#N/A</v>
      </c>
      <c r="R1552" t="e">
        <f>TableOMP[[#This Row],[Avg]]+$U$2*TableOMP[[#This Row],[StdDev]]</f>
        <v>#N/A</v>
      </c>
      <c r="S1552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 t="shared" si="24"/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t="e">
        <f>TableOMP[[#This Row],[Avg]]-$U$2*TableOMP[[#This Row],[StdDev]]</f>
        <v>#N/A</v>
      </c>
      <c r="R1553" t="e">
        <f>TableOMP[[#This Row],[Avg]]+$U$2*TableOMP[[#This Row],[StdDev]]</f>
        <v>#N/A</v>
      </c>
      <c r="S155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 t="shared" si="24"/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t="e">
        <f>TableOMP[[#This Row],[Avg]]-$U$2*TableOMP[[#This Row],[StdDev]]</f>
        <v>#N/A</v>
      </c>
      <c r="R1554" t="e">
        <f>TableOMP[[#This Row],[Avg]]+$U$2*TableOMP[[#This Row],[StdDev]]</f>
        <v>#N/A</v>
      </c>
      <c r="S1554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 t="shared" si="24"/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t="e">
        <f>TableOMP[[#This Row],[Avg]]-$U$2*TableOMP[[#This Row],[StdDev]]</f>
        <v>#N/A</v>
      </c>
      <c r="R1555" t="e">
        <f>TableOMP[[#This Row],[Avg]]+$U$2*TableOMP[[#This Row],[StdDev]]</f>
        <v>#N/A</v>
      </c>
      <c r="S1555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 t="shared" si="24"/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t="e">
        <f>TableOMP[[#This Row],[Avg]]-$U$2*TableOMP[[#This Row],[StdDev]]</f>
        <v>#N/A</v>
      </c>
      <c r="R1556" t="e">
        <f>TableOMP[[#This Row],[Avg]]+$U$2*TableOMP[[#This Row],[StdDev]]</f>
        <v>#N/A</v>
      </c>
      <c r="S1556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 t="shared" si="24"/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t="e">
        <f>TableOMP[[#This Row],[Avg]]-$U$2*TableOMP[[#This Row],[StdDev]]</f>
        <v>#N/A</v>
      </c>
      <c r="R1557" t="e">
        <f>TableOMP[[#This Row],[Avg]]+$U$2*TableOMP[[#This Row],[StdDev]]</f>
        <v>#N/A</v>
      </c>
      <c r="S1557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 t="shared" si="24"/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t="e">
        <f>TableOMP[[#This Row],[Avg]]-$U$2*TableOMP[[#This Row],[StdDev]]</f>
        <v>#N/A</v>
      </c>
      <c r="R1558" t="e">
        <f>TableOMP[[#This Row],[Avg]]+$U$2*TableOMP[[#This Row],[StdDev]]</f>
        <v>#N/A</v>
      </c>
      <c r="S1558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 t="shared" si="24"/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t="e">
        <f>TableOMP[[#This Row],[Avg]]-$U$2*TableOMP[[#This Row],[StdDev]]</f>
        <v>#N/A</v>
      </c>
      <c r="R1559" t="e">
        <f>TableOMP[[#This Row],[Avg]]+$U$2*TableOMP[[#This Row],[StdDev]]</f>
        <v>#N/A</v>
      </c>
      <c r="S1559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 t="shared" si="24"/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t="e">
        <f>TableOMP[[#This Row],[Avg]]-$U$2*TableOMP[[#This Row],[StdDev]]</f>
        <v>#N/A</v>
      </c>
      <c r="R1560" t="e">
        <f>TableOMP[[#This Row],[Avg]]+$U$2*TableOMP[[#This Row],[StdDev]]</f>
        <v>#N/A</v>
      </c>
      <c r="S1560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 t="shared" si="24"/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t="e">
        <f>TableOMP[[#This Row],[Avg]]-$U$2*TableOMP[[#This Row],[StdDev]]</f>
        <v>#N/A</v>
      </c>
      <c r="R1561" t="e">
        <f>TableOMP[[#This Row],[Avg]]+$U$2*TableOMP[[#This Row],[StdDev]]</f>
        <v>#N/A</v>
      </c>
      <c r="S1561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 t="shared" si="24"/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t="e">
        <f>TableOMP[[#This Row],[Avg]]-$U$2*TableOMP[[#This Row],[StdDev]]</f>
        <v>#N/A</v>
      </c>
      <c r="R1562" t="e">
        <f>TableOMP[[#This Row],[Avg]]+$U$2*TableOMP[[#This Row],[StdDev]]</f>
        <v>#N/A</v>
      </c>
      <c r="S1562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 t="shared" si="24"/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t="e">
        <f>TableOMP[[#This Row],[Avg]]-$U$2*TableOMP[[#This Row],[StdDev]]</f>
        <v>#N/A</v>
      </c>
      <c r="R1563" t="e">
        <f>TableOMP[[#This Row],[Avg]]+$U$2*TableOMP[[#This Row],[StdDev]]</f>
        <v>#N/A</v>
      </c>
      <c r="S156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 t="shared" si="24"/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t="e">
        <f>TableOMP[[#This Row],[Avg]]-$U$2*TableOMP[[#This Row],[StdDev]]</f>
        <v>#N/A</v>
      </c>
      <c r="R1564" t="e">
        <f>TableOMP[[#This Row],[Avg]]+$U$2*TableOMP[[#This Row],[StdDev]]</f>
        <v>#N/A</v>
      </c>
      <c r="S1564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 t="shared" si="24"/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t="e">
        <f>TableOMP[[#This Row],[Avg]]-$U$2*TableOMP[[#This Row],[StdDev]]</f>
        <v>#N/A</v>
      </c>
      <c r="R1565" t="e">
        <f>TableOMP[[#This Row],[Avg]]+$U$2*TableOMP[[#This Row],[StdDev]]</f>
        <v>#N/A</v>
      </c>
      <c r="S1565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 t="shared" si="24"/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t="e">
        <f>TableOMP[[#This Row],[Avg]]-$U$2*TableOMP[[#This Row],[StdDev]]</f>
        <v>#N/A</v>
      </c>
      <c r="R1566" t="e">
        <f>TableOMP[[#This Row],[Avg]]+$U$2*TableOMP[[#This Row],[StdDev]]</f>
        <v>#N/A</v>
      </c>
      <c r="S1566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 t="shared" si="24"/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t="e">
        <f>TableOMP[[#This Row],[Avg]]-$U$2*TableOMP[[#This Row],[StdDev]]</f>
        <v>#N/A</v>
      </c>
      <c r="R1567" t="e">
        <f>TableOMP[[#This Row],[Avg]]+$U$2*TableOMP[[#This Row],[StdDev]]</f>
        <v>#N/A</v>
      </c>
      <c r="S1567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 t="shared" si="24"/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t="e">
        <f>TableOMP[[#This Row],[Avg]]-$U$2*TableOMP[[#This Row],[StdDev]]</f>
        <v>#N/A</v>
      </c>
      <c r="R1568" t="e">
        <f>TableOMP[[#This Row],[Avg]]+$U$2*TableOMP[[#This Row],[StdDev]]</f>
        <v>#N/A</v>
      </c>
      <c r="S1568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 t="shared" si="24"/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t="e">
        <f>TableOMP[[#This Row],[Avg]]-$U$2*TableOMP[[#This Row],[StdDev]]</f>
        <v>#N/A</v>
      </c>
      <c r="R1569" t="e">
        <f>TableOMP[[#This Row],[Avg]]+$U$2*TableOMP[[#This Row],[StdDev]]</f>
        <v>#N/A</v>
      </c>
      <c r="S1569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 t="shared" si="24"/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t="e">
        <f>TableOMP[[#This Row],[Avg]]-$U$2*TableOMP[[#This Row],[StdDev]]</f>
        <v>#N/A</v>
      </c>
      <c r="R1570" t="e">
        <f>TableOMP[[#This Row],[Avg]]+$U$2*TableOMP[[#This Row],[StdDev]]</f>
        <v>#N/A</v>
      </c>
      <c r="S1570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 t="shared" si="24"/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 t="shared" si="24"/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 t="shared" si="24"/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 t="shared" si="24"/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 t="shared" si="24"/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 t="shared" si="24"/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 t="shared" si="24"/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 t="shared" si="24"/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 t="shared" si="24"/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 t="shared" si="24"/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 t="shared" si="24"/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 t="shared" si="24"/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 t="shared" si="24"/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 t="shared" si="24"/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 t="shared" si="24"/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 t="shared" si="24"/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 t="shared" si="24"/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 t="shared" si="24"/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 t="shared" si="24"/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 t="shared" si="24"/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 t="shared" si="24"/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 t="shared" si="24"/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 t="shared" si="24"/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 t="shared" si="24"/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 t="shared" si="24"/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 t="shared" si="24"/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 t="shared" si="24"/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 t="shared" si="24"/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 t="shared" si="24"/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 t="shared" si="24"/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 t="shared" si="24"/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 t="shared" ref="K1602:K1665" si="25"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 t="shared" si="25"/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 t="shared" si="25"/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 t="shared" si="25"/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 t="shared" si="25"/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 t="shared" si="25"/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 t="shared" si="25"/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 t="shared" si="25"/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 t="shared" si="25"/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 t="shared" si="25"/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 t="shared" si="25"/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 t="shared" si="25"/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 t="shared" si="25"/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 t="shared" si="25"/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 t="shared" si="25"/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 t="shared" si="25"/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 t="shared" si="25"/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 t="shared" si="25"/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 t="shared" si="25"/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0.90423785867053863</v>
      </c>
      <c r="Q1620">
        <f>TableOMP[[#This Row],[Avg]]-$U$2*TableOMP[[#This Row],[StdDev]]</f>
        <v>1.8802771944236283</v>
      </c>
      <c r="R1620">
        <f>TableOMP[[#This Row],[Avg]]+$U$2*TableOMP[[#This Row],[StdDev]]</f>
        <v>5.4972286291057824</v>
      </c>
      <c r="S1620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 t="shared" si="25"/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19.844972911764703</v>
      </c>
      <c r="P1621">
        <f>VLOOKUP(TableOMP[[#This Row],[Label]],TableAvg[],3,FALSE)</f>
        <v>2.3787024394752301</v>
      </c>
      <c r="Q1621">
        <f>TableOMP[[#This Row],[Avg]]-$U$2*TableOMP[[#This Row],[StdDev]]</f>
        <v>15.087568032814243</v>
      </c>
      <c r="R1621">
        <f>TableOMP[[#This Row],[Avg]]+$U$2*TableOMP[[#This Row],[StdDev]]</f>
        <v>24.602377790715163</v>
      </c>
      <c r="S1621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 t="shared" si="25"/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7.0879812352941176</v>
      </c>
      <c r="P1622">
        <f>VLOOKUP(TableOMP[[#This Row],[Label]],TableAvg[],3,FALSE)</f>
        <v>1.1352525779008291</v>
      </c>
      <c r="Q1622">
        <f>TableOMP[[#This Row],[Avg]]-$U$2*TableOMP[[#This Row],[StdDev]]</f>
        <v>4.8174760794924598</v>
      </c>
      <c r="R1622">
        <f>TableOMP[[#This Row],[Avg]]+$U$2*TableOMP[[#This Row],[StdDev]]</f>
        <v>9.3584863910957754</v>
      </c>
      <c r="S1622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 t="shared" si="25"/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9.9179669117647062</v>
      </c>
      <c r="P1623">
        <f>VLOOKUP(TableOMP[[#This Row],[Label]],TableAvg[],3,FALSE)</f>
        <v>2.5953991770789595</v>
      </c>
      <c r="Q1623">
        <f>TableOMP[[#This Row],[Avg]]-$U$2*TableOMP[[#This Row],[StdDev]]</f>
        <v>4.7271685576067872</v>
      </c>
      <c r="R1623">
        <f>TableOMP[[#This Row],[Avg]]+$U$2*TableOMP[[#This Row],[StdDev]]</f>
        <v>15.108765265922624</v>
      </c>
      <c r="S162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 t="shared" si="25"/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12.539786117647058</v>
      </c>
      <c r="P1624">
        <f>VLOOKUP(TableOMP[[#This Row],[Label]],TableAvg[],3,FALSE)</f>
        <v>1.5445364028980151</v>
      </c>
      <c r="Q1624">
        <f>TableOMP[[#This Row],[Avg]]-$U$2*TableOMP[[#This Row],[StdDev]]</f>
        <v>9.4507133118510271</v>
      </c>
      <c r="R1624">
        <f>TableOMP[[#This Row],[Avg]]+$U$2*TableOMP[[#This Row],[StdDev]]</f>
        <v>15.628858923443088</v>
      </c>
      <c r="S1624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 t="shared" si="25"/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17.186305852941175</v>
      </c>
      <c r="P1625">
        <f>VLOOKUP(TableOMP[[#This Row],[Label]],TableAvg[],3,FALSE)</f>
        <v>1.453088740354411</v>
      </c>
      <c r="Q1625">
        <f>TableOMP[[#This Row],[Avg]]-$U$2*TableOMP[[#This Row],[StdDev]]</f>
        <v>14.280128372232353</v>
      </c>
      <c r="R1625">
        <f>TableOMP[[#This Row],[Avg]]+$U$2*TableOMP[[#This Row],[StdDev]]</f>
        <v>20.092483333649998</v>
      </c>
      <c r="S1625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 t="shared" si="25"/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2.4107893631359172</v>
      </c>
      <c r="Q1626">
        <f>TableOMP[[#This Row],[Avg]]-$U$2*TableOMP[[#This Row],[StdDev]]</f>
        <v>13.748377861963462</v>
      </c>
      <c r="R1626">
        <f>TableOMP[[#This Row],[Avg]]+$U$2*TableOMP[[#This Row],[StdDev]]</f>
        <v>23.391535314507131</v>
      </c>
      <c r="S1626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 t="shared" si="25"/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</v>
      </c>
      <c r="P1627">
        <f>VLOOKUP(TableOMP[[#This Row],[Label]],TableAvg[],3,FALSE)</f>
        <v>2.0011168989635033</v>
      </c>
      <c r="Q1627">
        <f>TableOMP[[#This Row],[Avg]]-$U$2*TableOMP[[#This Row],[StdDev]]</f>
        <v>14.966186555014174</v>
      </c>
      <c r="R1627">
        <f>TableOMP[[#This Row],[Avg]]+$U$2*TableOMP[[#This Row],[StdDev]]</f>
        <v>22.970654150868185</v>
      </c>
      <c r="S1627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 t="shared" si="25"/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17.979193705882356</v>
      </c>
      <c r="P1628">
        <f>VLOOKUP(TableOMP[[#This Row],[Label]],TableAvg[],3,FALSE)</f>
        <v>2.0682185463870404</v>
      </c>
      <c r="Q1628">
        <f>TableOMP[[#This Row],[Avg]]-$U$2*TableOMP[[#This Row],[StdDev]]</f>
        <v>13.842756613108275</v>
      </c>
      <c r="R1628">
        <f>TableOMP[[#This Row],[Avg]]+$U$2*TableOMP[[#This Row],[StdDev]]</f>
        <v>22.115630798656436</v>
      </c>
      <c r="S1628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 t="shared" si="25"/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19.25934152941177</v>
      </c>
      <c r="P1629">
        <f>VLOOKUP(TableOMP[[#This Row],[Label]],TableAvg[],3,FALSE)</f>
        <v>3.0870103771378692</v>
      </c>
      <c r="Q1629">
        <f>TableOMP[[#This Row],[Avg]]-$U$2*TableOMP[[#This Row],[StdDev]]</f>
        <v>13.085320775136033</v>
      </c>
      <c r="R1629">
        <f>TableOMP[[#This Row],[Avg]]+$U$2*TableOMP[[#This Row],[StdDev]]</f>
        <v>25.433362283687508</v>
      </c>
      <c r="S1629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 t="shared" si="25"/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19.778512941176466</v>
      </c>
      <c r="P1630">
        <f>VLOOKUP(TableOMP[[#This Row],[Label]],TableAvg[],3,FALSE)</f>
        <v>2.9393500153543153</v>
      </c>
      <c r="Q1630">
        <f>TableOMP[[#This Row],[Avg]]-$U$2*TableOMP[[#This Row],[StdDev]]</f>
        <v>13.899812910467835</v>
      </c>
      <c r="R1630">
        <f>TableOMP[[#This Row],[Avg]]+$U$2*TableOMP[[#This Row],[StdDev]]</f>
        <v>25.657212971885095</v>
      </c>
      <c r="S1630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 t="shared" si="25"/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19.262398529411769</v>
      </c>
      <c r="P1631">
        <f>VLOOKUP(TableOMP[[#This Row],[Label]],TableAvg[],3,FALSE)</f>
        <v>3.4408433130392941</v>
      </c>
      <c r="Q1631">
        <f>TableOMP[[#This Row],[Avg]]-$U$2*TableOMP[[#This Row],[StdDev]]</f>
        <v>12.380711903333181</v>
      </c>
      <c r="R1631">
        <f>TableOMP[[#This Row],[Avg]]+$U$2*TableOMP[[#This Row],[StdDev]]</f>
        <v>26.144085155490359</v>
      </c>
      <c r="S1631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 t="shared" si="25"/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</v>
      </c>
      <c r="P1632">
        <f>VLOOKUP(TableOMP[[#This Row],[Label]],TableAvg[],3,FALSE)</f>
        <v>3.4480023421486914</v>
      </c>
      <c r="Q1632">
        <f>TableOMP[[#This Row],[Avg]]-$U$2*TableOMP[[#This Row],[StdDev]]</f>
        <v>12.750246933349677</v>
      </c>
      <c r="R1632">
        <f>TableOMP[[#This Row],[Avg]]+$U$2*TableOMP[[#This Row],[StdDev]]</f>
        <v>26.542256301944441</v>
      </c>
      <c r="S1632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 t="shared" si="25"/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18.493297705882352</v>
      </c>
      <c r="P1633">
        <f>VLOOKUP(TableOMP[[#This Row],[Label]],TableAvg[],3,FALSE)</f>
        <v>4.4769166068423853</v>
      </c>
      <c r="Q1633">
        <f>TableOMP[[#This Row],[Avg]]-$U$2*TableOMP[[#This Row],[StdDev]]</f>
        <v>9.5394644921975811</v>
      </c>
      <c r="R1633">
        <f>TableOMP[[#This Row],[Avg]]+$U$2*TableOMP[[#This Row],[StdDev]]</f>
        <v>27.447130919567122</v>
      </c>
      <c r="S163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 t="shared" si="25"/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4.4196828846034402</v>
      </c>
      <c r="Q1634">
        <f>TableOMP[[#This Row],[Avg]]-$U$2*TableOMP[[#This Row],[StdDev]]</f>
        <v>10.114313260204893</v>
      </c>
      <c r="R1634">
        <f>TableOMP[[#This Row],[Avg]]+$U$2*TableOMP[[#This Row],[StdDev]]</f>
        <v>27.793044798618652</v>
      </c>
      <c r="S1634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 t="shared" si="25"/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18.222616411764708</v>
      </c>
      <c r="P1635">
        <f>VLOOKUP(TableOMP[[#This Row],[Label]],TableAvg[],3,FALSE)</f>
        <v>5.2850337883305682</v>
      </c>
      <c r="Q1635">
        <f>TableOMP[[#This Row],[Avg]]-$U$2*TableOMP[[#This Row],[StdDev]]</f>
        <v>7.6525488351035715</v>
      </c>
      <c r="R1635">
        <f>TableOMP[[#This Row],[Avg]]+$U$2*TableOMP[[#This Row],[StdDev]]</f>
        <v>28.792683988425843</v>
      </c>
      <c r="S1635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 t="shared" si="25"/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19.753304235294117</v>
      </c>
      <c r="P1636">
        <f>VLOOKUP(TableOMP[[#This Row],[Label]],TableAvg[],3,FALSE)</f>
        <v>5.7720607754639408</v>
      </c>
      <c r="Q1636">
        <f>TableOMP[[#This Row],[Avg]]-$U$2*TableOMP[[#This Row],[StdDev]]</f>
        <v>8.209182684366235</v>
      </c>
      <c r="R1636">
        <f>TableOMP[[#This Row],[Avg]]+$U$2*TableOMP[[#This Row],[StdDev]]</f>
        <v>31.297425786222</v>
      </c>
      <c r="S1636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 t="shared" si="25"/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18.861187470588234</v>
      </c>
      <c r="P1637">
        <f>VLOOKUP(TableOMP[[#This Row],[Label]],TableAvg[],3,FALSE)</f>
        <v>5.8464491993861749</v>
      </c>
      <c r="Q1637">
        <f>TableOMP[[#This Row],[Avg]]-$U$2*TableOMP[[#This Row],[StdDev]]</f>
        <v>7.1682890718158845</v>
      </c>
      <c r="R1637">
        <f>TableOMP[[#This Row],[Avg]]+$U$2*TableOMP[[#This Row],[StdDev]]</f>
        <v>30.554085869360584</v>
      </c>
      <c r="S1637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 t="shared" si="25"/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17.531113088235291</v>
      </c>
      <c r="P1638">
        <f>VLOOKUP(TableOMP[[#This Row],[Label]],TableAvg[],3,FALSE)</f>
        <v>6.3151383017288145</v>
      </c>
      <c r="Q1638">
        <f>TableOMP[[#This Row],[Avg]]-$U$2*TableOMP[[#This Row],[StdDev]]</f>
        <v>4.9008364847776615</v>
      </c>
      <c r="R1638">
        <f>TableOMP[[#This Row],[Avg]]+$U$2*TableOMP[[#This Row],[StdDev]]</f>
        <v>30.161389691692918</v>
      </c>
      <c r="S1638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 t="shared" si="25"/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19.772225558823525</v>
      </c>
      <c r="P1639">
        <f>VLOOKUP(TableOMP[[#This Row],[Label]],TableAvg[],3,FALSE)</f>
        <v>6.3812539498502607</v>
      </c>
      <c r="Q1639">
        <f>TableOMP[[#This Row],[Avg]]-$U$2*TableOMP[[#This Row],[StdDev]]</f>
        <v>7.0097176591230035</v>
      </c>
      <c r="R1639">
        <f>TableOMP[[#This Row],[Avg]]+$U$2*TableOMP[[#This Row],[StdDev]]</f>
        <v>32.534733458524045</v>
      </c>
      <c r="S1639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 t="shared" si="25"/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</v>
      </c>
      <c r="P1640">
        <f>VLOOKUP(TableOMP[[#This Row],[Label]],TableAvg[],3,FALSE)</f>
        <v>6.8619164896842202</v>
      </c>
      <c r="Q1640">
        <f>TableOMP[[#This Row],[Avg]]-$U$2*TableOMP[[#This Row],[StdDev]]</f>
        <v>3.74004243239626</v>
      </c>
      <c r="R1640">
        <f>TableOMP[[#This Row],[Avg]]+$U$2*TableOMP[[#This Row],[StdDev]]</f>
        <v>31.187708391133143</v>
      </c>
      <c r="S1640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 t="shared" si="25"/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16.758922852941179</v>
      </c>
      <c r="P1641">
        <f>VLOOKUP(TableOMP[[#This Row],[Label]],TableAvg[],3,FALSE)</f>
        <v>6.2883830143203783</v>
      </c>
      <c r="Q1641">
        <f>TableOMP[[#This Row],[Avg]]-$U$2*TableOMP[[#This Row],[StdDev]]</f>
        <v>4.1821568243004226</v>
      </c>
      <c r="R1641">
        <f>TableOMP[[#This Row],[Avg]]+$U$2*TableOMP[[#This Row],[StdDev]]</f>
        <v>29.335688881581937</v>
      </c>
      <c r="S1641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 t="shared" si="25"/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18.257946558823534</v>
      </c>
      <c r="P1642">
        <f>VLOOKUP(TableOMP[[#This Row],[Label]],TableAvg[],3,FALSE)</f>
        <v>7.0619355485102311</v>
      </c>
      <c r="Q1642">
        <f>TableOMP[[#This Row],[Avg]]-$U$2*TableOMP[[#This Row],[StdDev]]</f>
        <v>4.1340754618030715</v>
      </c>
      <c r="R1642">
        <f>TableOMP[[#This Row],[Avg]]+$U$2*TableOMP[[#This Row],[StdDev]]</f>
        <v>32.381817655843996</v>
      </c>
      <c r="S1642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 t="shared" si="25"/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6.6206298085175552</v>
      </c>
      <c r="Q1643">
        <f>TableOMP[[#This Row],[Avg]]-$U$2*TableOMP[[#This Row],[StdDev]]</f>
        <v>4.9419039123766506</v>
      </c>
      <c r="R1643">
        <f>TableOMP[[#This Row],[Avg]]+$U$2*TableOMP[[#This Row],[StdDev]]</f>
        <v>31.42442314644687</v>
      </c>
      <c r="S164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 t="shared" si="25"/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19.406174029411762</v>
      </c>
      <c r="P1644">
        <f>VLOOKUP(TableOMP[[#This Row],[Label]],TableAvg[],3,FALSE)</f>
        <v>7.2401406467938019</v>
      </c>
      <c r="Q1644">
        <f>TableOMP[[#This Row],[Avg]]-$U$2*TableOMP[[#This Row],[StdDev]]</f>
        <v>4.9258927358241582</v>
      </c>
      <c r="R1644">
        <f>TableOMP[[#This Row],[Avg]]+$U$2*TableOMP[[#This Row],[StdDev]]</f>
        <v>33.886455322999367</v>
      </c>
      <c r="S1644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 t="shared" si="25"/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16.812693030303027</v>
      </c>
      <c r="P1645">
        <f>VLOOKUP(TableOMP[[#This Row],[Label]],TableAvg[],3,FALSE)</f>
        <v>7.084861945981431</v>
      </c>
      <c r="Q1645">
        <f>TableOMP[[#This Row],[Avg]]-$U$2*TableOMP[[#This Row],[StdDev]]</f>
        <v>2.642969138340165</v>
      </c>
      <c r="R1645">
        <f>TableOMP[[#This Row],[Avg]]+$U$2*TableOMP[[#This Row],[StdDev]]</f>
        <v>30.982416922265891</v>
      </c>
      <c r="S1645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 t="shared" si="25"/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17.239305666666663</v>
      </c>
      <c r="P1646">
        <f>VLOOKUP(TableOMP[[#This Row],[Label]],TableAvg[],3,FALSE)</f>
        <v>7.2365690548838408</v>
      </c>
      <c r="Q1646">
        <f>TableOMP[[#This Row],[Avg]]-$U$2*TableOMP[[#This Row],[StdDev]]</f>
        <v>2.7661675568989814</v>
      </c>
      <c r="R1646">
        <f>TableOMP[[#This Row],[Avg]]+$U$2*TableOMP[[#This Row],[StdDev]]</f>
        <v>31.712443776434345</v>
      </c>
      <c r="S1646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 t="shared" si="25"/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16.724734968749999</v>
      </c>
      <c r="P1647">
        <f>VLOOKUP(TableOMP[[#This Row],[Label]],TableAvg[],3,FALSE)</f>
        <v>7.0022010159697325</v>
      </c>
      <c r="Q1647">
        <f>TableOMP[[#This Row],[Avg]]-$U$2*TableOMP[[#This Row],[StdDev]]</f>
        <v>2.720332936810534</v>
      </c>
      <c r="R1647">
        <f>TableOMP[[#This Row],[Avg]]+$U$2*TableOMP[[#This Row],[StdDev]]</f>
        <v>30.729137000689462</v>
      </c>
      <c r="S1647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 t="shared" si="25"/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17.459034281249998</v>
      </c>
      <c r="P1648">
        <f>VLOOKUP(TableOMP[[#This Row],[Label]],TableAvg[],3,FALSE)</f>
        <v>7.0515531740340354</v>
      </c>
      <c r="Q1648">
        <f>TableOMP[[#This Row],[Avg]]-$U$2*TableOMP[[#This Row],[StdDev]]</f>
        <v>3.3559279331819276</v>
      </c>
      <c r="R1648">
        <f>TableOMP[[#This Row],[Avg]]+$U$2*TableOMP[[#This Row],[StdDev]]</f>
        <v>31.562140629318069</v>
      </c>
      <c r="S1648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 t="shared" si="25"/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7.356951314739594</v>
      </c>
      <c r="Q1649">
        <f>TableOMP[[#This Row],[Avg]]-$U$2*TableOMP[[#This Row],[StdDev]]</f>
        <v>2.4773363080208117</v>
      </c>
      <c r="R1649">
        <f>TableOMP[[#This Row],[Avg]]+$U$2*TableOMP[[#This Row],[StdDev]]</f>
        <v>31.905141566979189</v>
      </c>
      <c r="S1649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 t="shared" si="25"/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16.48490671875</v>
      </c>
      <c r="P1650">
        <f>VLOOKUP(TableOMP[[#This Row],[Label]],TableAvg[],3,FALSE)</f>
        <v>7.5582301252144344</v>
      </c>
      <c r="Q1650">
        <f>TableOMP[[#This Row],[Avg]]-$U$2*TableOMP[[#This Row],[StdDev]]</f>
        <v>1.3684464683211317</v>
      </c>
      <c r="R1650">
        <f>TableOMP[[#This Row],[Avg]]+$U$2*TableOMP[[#This Row],[StdDev]]</f>
        <v>31.601366969178869</v>
      </c>
      <c r="S1650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 t="shared" si="25"/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18.282200593750002</v>
      </c>
      <c r="P1651">
        <f>VLOOKUP(TableOMP[[#This Row],[Label]],TableAvg[],3,FALSE)</f>
        <v>7.4943406967237491</v>
      </c>
      <c r="Q1651">
        <f>TableOMP[[#This Row],[Avg]]-$U$2*TableOMP[[#This Row],[StdDev]]</f>
        <v>3.2935192003025033</v>
      </c>
      <c r="R1651">
        <f>TableOMP[[#This Row],[Avg]]+$U$2*TableOMP[[#This Row],[StdDev]]</f>
        <v>33.270881987197498</v>
      </c>
      <c r="S1651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 t="shared" si="25"/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>
        <f>TableOMP[[#This Row],[Avg]]-$U$2*TableOMP[[#This Row],[StdDev]]</f>
        <v>3.2199929237042042</v>
      </c>
      <c r="R1652">
        <f>TableOMP[[#This Row],[Avg]]+$U$2*TableOMP[[#This Row],[StdDev]]</f>
        <v>34.555635326295786</v>
      </c>
      <c r="S1652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 t="shared" si="25"/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8.4387837478377001</v>
      </c>
      <c r="Q1653">
        <f>TableOMP[[#This Row],[Avg]]-$U$2*TableOMP[[#This Row],[StdDev]]</f>
        <v>3.9565839105746008</v>
      </c>
      <c r="R1653">
        <f>TableOMP[[#This Row],[Avg]]+$U$2*TableOMP[[#This Row],[StdDev]]</f>
        <v>37.711718901925401</v>
      </c>
      <c r="S165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 t="shared" si="25"/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21.759482451612911</v>
      </c>
      <c r="P1654">
        <f>VLOOKUP(TableOMP[[#This Row],[Label]],TableAvg[],3,FALSE)</f>
        <v>8.1826034443029698</v>
      </c>
      <c r="Q1654">
        <f>TableOMP[[#This Row],[Avg]]-$U$2*TableOMP[[#This Row],[StdDev]]</f>
        <v>5.3942755630069712</v>
      </c>
      <c r="R1654">
        <f>TableOMP[[#This Row],[Avg]]+$U$2*TableOMP[[#This Row],[StdDev]]</f>
        <v>38.12468934021885</v>
      </c>
      <c r="S1654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 t="shared" si="25"/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19.386276322580645</v>
      </c>
      <c r="P1655">
        <f>VLOOKUP(TableOMP[[#This Row],[Label]],TableAvg[],3,FALSE)</f>
        <v>8.2561488495442177</v>
      </c>
      <c r="Q1655">
        <f>TableOMP[[#This Row],[Avg]]-$U$2*TableOMP[[#This Row],[StdDev]]</f>
        <v>2.87397862349221</v>
      </c>
      <c r="R1655">
        <f>TableOMP[[#This Row],[Avg]]+$U$2*TableOMP[[#This Row],[StdDev]]</f>
        <v>35.898574021669077</v>
      </c>
      <c r="S1655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 t="shared" si="25"/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19.607238129032261</v>
      </c>
      <c r="P1656">
        <f>VLOOKUP(TableOMP[[#This Row],[Label]],TableAvg[],3,FALSE)</f>
        <v>8.7716338060571051</v>
      </c>
      <c r="Q1656">
        <f>TableOMP[[#This Row],[Avg]]-$U$2*TableOMP[[#This Row],[StdDev]]</f>
        <v>2.0639705169180509</v>
      </c>
      <c r="R1656">
        <f>TableOMP[[#This Row],[Avg]]+$U$2*TableOMP[[#This Row],[StdDev]]</f>
        <v>37.150505741146475</v>
      </c>
      <c r="S1656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 t="shared" si="25"/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9.1872289838696606</v>
      </c>
      <c r="Q1657">
        <f>TableOMP[[#This Row],[Avg]]-$U$2*TableOMP[[#This Row],[StdDev]]</f>
        <v>1.1382574989273451</v>
      </c>
      <c r="R1657">
        <f>TableOMP[[#This Row],[Avg]]+$U$2*TableOMP[[#This Row],[StdDev]]</f>
        <v>37.887173434405987</v>
      </c>
      <c r="S1657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 t="shared" si="25"/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>
        <f>TableOMP[[#This Row],[Avg]]-$U$2*TableOMP[[#This Row],[StdDev]]</f>
        <v>0.48857328444847781</v>
      </c>
      <c r="R1658">
        <f>TableOMP[[#This Row],[Avg]]+$U$2*TableOMP[[#This Row],[StdDev]]</f>
        <v>35.955244991413593</v>
      </c>
      <c r="S1658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 t="shared" si="25"/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8.8079953443107826</v>
      </c>
      <c r="Q1659">
        <f>TableOMP[[#This Row],[Avg]]-$U$2*TableOMP[[#This Row],[StdDev]]</f>
        <v>2.7984926217232626</v>
      </c>
      <c r="R1659">
        <f>TableOMP[[#This Row],[Avg]]+$U$2*TableOMP[[#This Row],[StdDev]]</f>
        <v>38.030473998966393</v>
      </c>
      <c r="S1659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 t="shared" si="25"/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9.165582031102776</v>
      </c>
      <c r="Q1660">
        <f>TableOMP[[#This Row],[Avg]]-$U$2*TableOMP[[#This Row],[StdDev]]</f>
        <v>4.7717097998634124</v>
      </c>
      <c r="R1660">
        <f>TableOMP[[#This Row],[Avg]]+$U$2*TableOMP[[#This Row],[StdDev]]</f>
        <v>41.43403792427452</v>
      </c>
      <c r="S1660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 t="shared" si="25"/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20.206137000000002</v>
      </c>
      <c r="P1661">
        <f>VLOOKUP(TableOMP[[#This Row],[Label]],TableAvg[],3,FALSE)</f>
        <v>9.3356683494800166</v>
      </c>
      <c r="Q1661">
        <f>TableOMP[[#This Row],[Avg]]-$U$2*TableOMP[[#This Row],[StdDev]]</f>
        <v>1.5348003010399687</v>
      </c>
      <c r="R1661">
        <f>TableOMP[[#This Row],[Avg]]+$U$2*TableOMP[[#This Row],[StdDev]]</f>
        <v>38.877473698960031</v>
      </c>
      <c r="S1661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 t="shared" si="25"/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19.386289896551723</v>
      </c>
      <c r="P1662">
        <f>VLOOKUP(TableOMP[[#This Row],[Label]],TableAvg[],3,FALSE)</f>
        <v>9.3567226593505168</v>
      </c>
      <c r="Q1662">
        <f>TableOMP[[#This Row],[Avg]]-$U$2*TableOMP[[#This Row],[StdDev]]</f>
        <v>0.67284457785068952</v>
      </c>
      <c r="R1662">
        <f>TableOMP[[#This Row],[Avg]]+$U$2*TableOMP[[#This Row],[StdDev]]</f>
        <v>38.099735215252757</v>
      </c>
      <c r="S1662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 t="shared" si="25"/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21.556592607142864</v>
      </c>
      <c r="P1663">
        <f>VLOOKUP(TableOMP[[#This Row],[Label]],TableAvg[],3,FALSE)</f>
        <v>9.5239741975301975</v>
      </c>
      <c r="Q1663">
        <f>TableOMP[[#This Row],[Avg]]-$U$2*TableOMP[[#This Row],[StdDev]]</f>
        <v>2.5086442120824692</v>
      </c>
      <c r="R1663">
        <f>TableOMP[[#This Row],[Avg]]+$U$2*TableOMP[[#This Row],[StdDev]]</f>
        <v>40.604541002203263</v>
      </c>
      <c r="S166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 t="shared" si="25"/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26.108961571428573</v>
      </c>
      <c r="P1664">
        <f>VLOOKUP(TableOMP[[#This Row],[Label]],TableAvg[],3,FALSE)</f>
        <v>7.5677233207784438</v>
      </c>
      <c r="Q1664">
        <f>TableOMP[[#This Row],[Avg]]-$U$2*TableOMP[[#This Row],[StdDev]]</f>
        <v>10.973514929871685</v>
      </c>
      <c r="R1664">
        <f>TableOMP[[#This Row],[Avg]]+$U$2*TableOMP[[#This Row],[StdDev]]</f>
        <v>41.244408212985462</v>
      </c>
      <c r="S1664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 t="shared" si="25"/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</v>
      </c>
      <c r="P1665">
        <f>VLOOKUP(TableOMP[[#This Row],[Label]],TableAvg[],3,FALSE)</f>
        <v>9.4382373391227254</v>
      </c>
      <c r="Q1665">
        <f>TableOMP[[#This Row],[Avg]]-$U$2*TableOMP[[#This Row],[StdDev]]</f>
        <v>2.4630495717545493</v>
      </c>
      <c r="R1665">
        <f>TableOMP[[#This Row],[Avg]]+$U$2*TableOMP[[#This Row],[StdDev]]</f>
        <v>40.215998928245455</v>
      </c>
      <c r="S1665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 t="shared" ref="K1666:K1729" si="26"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>
        <f>TableOMP[[#This Row],[Avg]]-$U$2*TableOMP[[#This Row],[StdDev]]</f>
        <v>3.9130804196524345</v>
      </c>
      <c r="R1666">
        <f>TableOMP[[#This Row],[Avg]]+$U$2*TableOMP[[#This Row],[StdDev]]</f>
        <v>40.233115580347572</v>
      </c>
      <c r="S1666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 t="shared" si="26"/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8.9890914259441548</v>
      </c>
      <c r="Q1667">
        <f>TableOMP[[#This Row],[Avg]]-$U$2*TableOMP[[#This Row],[StdDev]]</f>
        <v>1.9320648981116904</v>
      </c>
      <c r="R1667">
        <f>TableOMP[[#This Row],[Avg]]+$U$2*TableOMP[[#This Row],[StdDev]]</f>
        <v>37.888430601888309</v>
      </c>
      <c r="S1667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 t="shared" si="26"/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18.850676142857139</v>
      </c>
      <c r="P1668">
        <f>VLOOKUP(TableOMP[[#This Row],[Label]],TableAvg[],3,FALSE)</f>
        <v>8.9405976519509274</v>
      </c>
      <c r="Q1668">
        <f>TableOMP[[#This Row],[Avg]]-$U$2*TableOMP[[#This Row],[StdDev]]</f>
        <v>0.9694808389552847</v>
      </c>
      <c r="R1668">
        <f>TableOMP[[#This Row],[Avg]]+$U$2*TableOMP[[#This Row],[StdDev]]</f>
        <v>36.731871446758994</v>
      </c>
      <c r="S1668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 t="shared" si="26"/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21.831402321428566</v>
      </c>
      <c r="P1669">
        <f>VLOOKUP(TableOMP[[#This Row],[Label]],TableAvg[],3,FALSE)</f>
        <v>9.0477290995250144</v>
      </c>
      <c r="Q1669">
        <f>TableOMP[[#This Row],[Avg]]-$U$2*TableOMP[[#This Row],[StdDev]]</f>
        <v>3.7359441223785375</v>
      </c>
      <c r="R1669">
        <f>TableOMP[[#This Row],[Avg]]+$U$2*TableOMP[[#This Row],[StdDev]]</f>
        <v>39.926860520478598</v>
      </c>
      <c r="S1669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 t="shared" si="26"/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>
        <f>TableOMP[[#This Row],[Avg]]-$U$2*TableOMP[[#This Row],[StdDev]]</f>
        <v>-6.3856420136520597E-2</v>
      </c>
      <c r="R1670">
        <f>TableOMP[[#This Row],[Avg]]+$U$2*TableOMP[[#This Row],[StdDev]]</f>
        <v>35.538160123840214</v>
      </c>
      <c r="S1670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 t="shared" si="26"/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>
        <f>TableOMP[[#This Row],[Avg]]-$U$2*TableOMP[[#This Row],[StdDev]]</f>
        <v>1.0177153269649715</v>
      </c>
      <c r="R1671">
        <f>TableOMP[[#This Row],[Avg]]+$U$2*TableOMP[[#This Row],[StdDev]]</f>
        <v>45.56131837673874</v>
      </c>
      <c r="S1671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 t="shared" si="26"/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>
        <f>TableOMP[[#This Row],[Avg]]-$U$2*TableOMP[[#This Row],[StdDev]]</f>
        <v>2.1808932918593165</v>
      </c>
      <c r="R1672">
        <f>TableOMP[[#This Row],[Avg]]+$U$2*TableOMP[[#This Row],[StdDev]]</f>
        <v>39.772168559992537</v>
      </c>
      <c r="S1672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 t="shared" si="26"/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>
        <f>TableOMP[[#This Row],[Avg]]-$U$2*TableOMP[[#This Row],[StdDev]]</f>
        <v>3.3897861860790286</v>
      </c>
      <c r="R1673">
        <f>TableOMP[[#This Row],[Avg]]+$U$2*TableOMP[[#This Row],[StdDev]]</f>
        <v>41.501316628735786</v>
      </c>
      <c r="S167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 t="shared" si="26"/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>
        <f>TableOMP[[#This Row],[Avg]]-$U$2*TableOMP[[#This Row],[StdDev]]</f>
        <v>0.12749263647728881</v>
      </c>
      <c r="R1674">
        <f>TableOMP[[#This Row],[Avg]]+$U$2*TableOMP[[#This Row],[StdDev]]</f>
        <v>39.432524474633837</v>
      </c>
      <c r="S1674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 t="shared" si="26"/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9.7048797750861944</v>
      </c>
      <c r="Q1675">
        <f>TableOMP[[#This Row],[Avg]]-$U$2*TableOMP[[#This Row],[StdDev]]</f>
        <v>1.472146079457243</v>
      </c>
      <c r="R1675">
        <f>TableOMP[[#This Row],[Avg]]+$U$2*TableOMP[[#This Row],[StdDev]]</f>
        <v>40.291665179802024</v>
      </c>
      <c r="S1675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 t="shared" si="26"/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</v>
      </c>
      <c r="P1676">
        <f>VLOOKUP(TableOMP[[#This Row],[Label]],TableAvg[],3,FALSE)</f>
        <v>9.2244738610176036</v>
      </c>
      <c r="Q1676">
        <f>TableOMP[[#This Row],[Avg]]-$U$2*TableOMP[[#This Row],[StdDev]]</f>
        <v>6.3489672395032528</v>
      </c>
      <c r="R1676">
        <f>TableOMP[[#This Row],[Avg]]+$U$2*TableOMP[[#This Row],[StdDev]]</f>
        <v>43.246862683573667</v>
      </c>
      <c r="S1676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 t="shared" si="26"/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25.081908230769223</v>
      </c>
      <c r="P1677">
        <f>VLOOKUP(TableOMP[[#This Row],[Label]],TableAvg[],3,FALSE)</f>
        <v>8.6842077902560053</v>
      </c>
      <c r="Q1677">
        <f>TableOMP[[#This Row],[Avg]]-$U$2*TableOMP[[#This Row],[StdDev]]</f>
        <v>7.7134926502572121</v>
      </c>
      <c r="R1677">
        <f>TableOMP[[#This Row],[Avg]]+$U$2*TableOMP[[#This Row],[StdDev]]</f>
        <v>42.450323811281237</v>
      </c>
      <c r="S1677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 t="shared" si="26"/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19.769097730769236</v>
      </c>
      <c r="P1678">
        <f>VLOOKUP(TableOMP[[#This Row],[Label]],TableAvg[],3,FALSE)</f>
        <v>9.8607226380025619</v>
      </c>
      <c r="Q1678">
        <f>TableOMP[[#This Row],[Avg]]-$U$2*TableOMP[[#This Row],[StdDev]]</f>
        <v>4.7652454764111951E-2</v>
      </c>
      <c r="R1678">
        <f>TableOMP[[#This Row],[Avg]]+$U$2*TableOMP[[#This Row],[StdDev]]</f>
        <v>39.490543006774359</v>
      </c>
      <c r="S1678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 t="shared" si="26"/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>
        <f>TableOMP[[#This Row],[Avg]]-$U$2*TableOMP[[#This Row],[StdDev]]</f>
        <v>1.0709639128570672</v>
      </c>
      <c r="R1679">
        <f>TableOMP[[#This Row],[Avg]]+$U$2*TableOMP[[#This Row],[StdDev]]</f>
        <v>39.212983317912169</v>
      </c>
      <c r="S1679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 t="shared" si="26"/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9.4969429529989497</v>
      </c>
      <c r="Q1680">
        <f>TableOMP[[#This Row],[Avg]]-$U$2*TableOMP[[#This Row],[StdDev]]</f>
        <v>4.7568572093867196</v>
      </c>
      <c r="R1680">
        <f>TableOMP[[#This Row],[Avg]]+$U$2*TableOMP[[#This Row],[StdDev]]</f>
        <v>42.744629021382522</v>
      </c>
      <c r="S1680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 t="shared" si="26"/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9.8503241807080109</v>
      </c>
      <c r="Q1681">
        <f>TableOMP[[#This Row],[Avg]]-$U$2*TableOMP[[#This Row],[StdDev]]</f>
        <v>-0.61570816910833059</v>
      </c>
      <c r="R1681">
        <f>TableOMP[[#This Row],[Avg]]+$U$2*TableOMP[[#This Row],[StdDev]]</f>
        <v>38.785588553723713</v>
      </c>
      <c r="S1681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 t="shared" si="26"/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>
        <f>TableOMP[[#This Row],[Avg]]-$U$2*TableOMP[[#This Row],[StdDev]]</f>
        <v>1.2744736983501355</v>
      </c>
      <c r="R1682">
        <f>TableOMP[[#This Row],[Avg]]+$U$2*TableOMP[[#This Row],[StdDev]]</f>
        <v>41.419619763188329</v>
      </c>
      <c r="S1682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 t="shared" si="26"/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10.009139262313726</v>
      </c>
      <c r="Q1683">
        <f>TableOMP[[#This Row],[Avg]]-$U$2*TableOMP[[#This Row],[StdDev]]</f>
        <v>1.5130528599879334</v>
      </c>
      <c r="R1683">
        <f>TableOMP[[#This Row],[Avg]]+$U$2*TableOMP[[#This Row],[StdDev]]</f>
        <v>41.549609909242832</v>
      </c>
      <c r="S168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 t="shared" si="26"/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 t="shared" si="26"/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 t="shared" si="26"/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 t="shared" si="26"/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 t="shared" si="26"/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 t="shared" si="26"/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 t="shared" si="26"/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 t="shared" si="26"/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 t="shared" si="26"/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 t="shared" si="26"/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 t="shared" si="26"/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 t="shared" si="26"/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 t="shared" si="26"/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 t="shared" si="26"/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 t="shared" si="26"/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 t="shared" si="26"/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 t="shared" si="26"/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 t="shared" si="26"/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 t="shared" si="26"/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 t="shared" si="26"/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 t="shared" si="26"/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 t="shared" si="26"/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 t="shared" si="26"/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 t="shared" si="26"/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 t="shared" si="26"/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 t="shared" si="26"/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 t="shared" si="26"/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 t="shared" si="26"/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 t="shared" si="26"/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 t="shared" si="26"/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t="e">
        <f>TableOMP[[#This Row],[Avg]]-$U$2*TableOMP[[#This Row],[StdDev]]</f>
        <v>#N/A</v>
      </c>
      <c r="R1713" t="e">
        <f>TableOMP[[#This Row],[Avg]]+$U$2*TableOMP[[#This Row],[StdDev]]</f>
        <v>#N/A</v>
      </c>
      <c r="S171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 t="shared" si="26"/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t="e">
        <f>TableOMP[[#This Row],[Avg]]-$U$2*TableOMP[[#This Row],[StdDev]]</f>
        <v>#N/A</v>
      </c>
      <c r="R1714" t="e">
        <f>TableOMP[[#This Row],[Avg]]+$U$2*TableOMP[[#This Row],[StdDev]]</f>
        <v>#N/A</v>
      </c>
      <c r="S1714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 t="shared" si="26"/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t="e">
        <f>TableOMP[[#This Row],[Avg]]-$U$2*TableOMP[[#This Row],[StdDev]]</f>
        <v>#N/A</v>
      </c>
      <c r="R1715" t="e">
        <f>TableOMP[[#This Row],[Avg]]+$U$2*TableOMP[[#This Row],[StdDev]]</f>
        <v>#N/A</v>
      </c>
      <c r="S1715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 t="shared" si="26"/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t="e">
        <f>TableOMP[[#This Row],[Avg]]-$U$2*TableOMP[[#This Row],[StdDev]]</f>
        <v>#N/A</v>
      </c>
      <c r="R1716" t="e">
        <f>TableOMP[[#This Row],[Avg]]+$U$2*TableOMP[[#This Row],[StdDev]]</f>
        <v>#N/A</v>
      </c>
      <c r="S1716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 t="shared" si="26"/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t="e">
        <f>TableOMP[[#This Row],[Avg]]-$U$2*TableOMP[[#This Row],[StdDev]]</f>
        <v>#N/A</v>
      </c>
      <c r="R1717" t="e">
        <f>TableOMP[[#This Row],[Avg]]+$U$2*TableOMP[[#This Row],[StdDev]]</f>
        <v>#N/A</v>
      </c>
      <c r="S1717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 t="shared" si="26"/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t="e">
        <f>TableOMP[[#This Row],[Avg]]-$U$2*TableOMP[[#This Row],[StdDev]]</f>
        <v>#N/A</v>
      </c>
      <c r="R1718" t="e">
        <f>TableOMP[[#This Row],[Avg]]+$U$2*TableOMP[[#This Row],[StdDev]]</f>
        <v>#N/A</v>
      </c>
      <c r="S1718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 t="shared" si="26"/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t="e">
        <f>TableOMP[[#This Row],[Avg]]-$U$2*TableOMP[[#This Row],[StdDev]]</f>
        <v>#N/A</v>
      </c>
      <c r="R1719" t="e">
        <f>TableOMP[[#This Row],[Avg]]+$U$2*TableOMP[[#This Row],[StdDev]]</f>
        <v>#N/A</v>
      </c>
      <c r="S1719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 t="shared" si="26"/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t="e">
        <f>TableOMP[[#This Row],[Avg]]-$U$2*TableOMP[[#This Row],[StdDev]]</f>
        <v>#N/A</v>
      </c>
      <c r="R1720" t="e">
        <f>TableOMP[[#This Row],[Avg]]+$U$2*TableOMP[[#This Row],[StdDev]]</f>
        <v>#N/A</v>
      </c>
      <c r="S1720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 t="shared" si="26"/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t="e">
        <f>TableOMP[[#This Row],[Avg]]-$U$2*TableOMP[[#This Row],[StdDev]]</f>
        <v>#N/A</v>
      </c>
      <c r="R1721" t="e">
        <f>TableOMP[[#This Row],[Avg]]+$U$2*TableOMP[[#This Row],[StdDev]]</f>
        <v>#N/A</v>
      </c>
      <c r="S1721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 t="shared" si="26"/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t="e">
        <f>TableOMP[[#This Row],[Avg]]-$U$2*TableOMP[[#This Row],[StdDev]]</f>
        <v>#N/A</v>
      </c>
      <c r="R1722" t="e">
        <f>TableOMP[[#This Row],[Avg]]+$U$2*TableOMP[[#This Row],[StdDev]]</f>
        <v>#N/A</v>
      </c>
      <c r="S1722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 t="shared" si="26"/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t="e">
        <f>TableOMP[[#This Row],[Avg]]-$U$2*TableOMP[[#This Row],[StdDev]]</f>
        <v>#N/A</v>
      </c>
      <c r="R1723" t="e">
        <f>TableOMP[[#This Row],[Avg]]+$U$2*TableOMP[[#This Row],[StdDev]]</f>
        <v>#N/A</v>
      </c>
      <c r="S172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 t="shared" si="26"/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t="e">
        <f>TableOMP[[#This Row],[Avg]]-$U$2*TableOMP[[#This Row],[StdDev]]</f>
        <v>#N/A</v>
      </c>
      <c r="R1724" t="e">
        <f>TableOMP[[#This Row],[Avg]]+$U$2*TableOMP[[#This Row],[StdDev]]</f>
        <v>#N/A</v>
      </c>
      <c r="S1724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 t="shared" si="26"/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t="e">
        <f>TableOMP[[#This Row],[Avg]]-$U$2*TableOMP[[#This Row],[StdDev]]</f>
        <v>#N/A</v>
      </c>
      <c r="R1725" t="e">
        <f>TableOMP[[#This Row],[Avg]]+$U$2*TableOMP[[#This Row],[StdDev]]</f>
        <v>#N/A</v>
      </c>
      <c r="S1725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 t="shared" si="26"/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t="e">
        <f>TableOMP[[#This Row],[Avg]]-$U$2*TableOMP[[#This Row],[StdDev]]</f>
        <v>#N/A</v>
      </c>
      <c r="R1726" t="e">
        <f>TableOMP[[#This Row],[Avg]]+$U$2*TableOMP[[#This Row],[StdDev]]</f>
        <v>#N/A</v>
      </c>
      <c r="S1726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 t="shared" si="26"/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t="e">
        <f>TableOMP[[#This Row],[Avg]]-$U$2*TableOMP[[#This Row],[StdDev]]</f>
        <v>#N/A</v>
      </c>
      <c r="R1727" t="e">
        <f>TableOMP[[#This Row],[Avg]]+$U$2*TableOMP[[#This Row],[StdDev]]</f>
        <v>#N/A</v>
      </c>
      <c r="S1727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 t="shared" si="26"/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t="e">
        <f>TableOMP[[#This Row],[Avg]]-$U$2*TableOMP[[#This Row],[StdDev]]</f>
        <v>#N/A</v>
      </c>
      <c r="R1728" t="e">
        <f>TableOMP[[#This Row],[Avg]]+$U$2*TableOMP[[#This Row],[StdDev]]</f>
        <v>#N/A</v>
      </c>
      <c r="S1728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 t="shared" si="26"/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t="e">
        <f>TableOMP[[#This Row],[Avg]]-$U$2*TableOMP[[#This Row],[StdDev]]</f>
        <v>#N/A</v>
      </c>
      <c r="R1729" t="e">
        <f>TableOMP[[#This Row],[Avg]]+$U$2*TableOMP[[#This Row],[StdDev]]</f>
        <v>#N/A</v>
      </c>
      <c r="S1729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 t="shared" ref="K1730:K1793" si="27"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t="e">
        <f>TableOMP[[#This Row],[Avg]]-$U$2*TableOMP[[#This Row],[StdDev]]</f>
        <v>#N/A</v>
      </c>
      <c r="R1730" t="e">
        <f>TableOMP[[#This Row],[Avg]]+$U$2*TableOMP[[#This Row],[StdDev]]</f>
        <v>#N/A</v>
      </c>
      <c r="S1730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 t="shared" si="27"/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t="e">
        <f>TableOMP[[#This Row],[Avg]]-$U$2*TableOMP[[#This Row],[StdDev]]</f>
        <v>#N/A</v>
      </c>
      <c r="R1731" t="e">
        <f>TableOMP[[#This Row],[Avg]]+$U$2*TableOMP[[#This Row],[StdDev]]</f>
        <v>#N/A</v>
      </c>
      <c r="S1731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 t="shared" si="27"/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t="e">
        <f>TableOMP[[#This Row],[Avg]]-$U$2*TableOMP[[#This Row],[StdDev]]</f>
        <v>#N/A</v>
      </c>
      <c r="R1732" t="e">
        <f>TableOMP[[#This Row],[Avg]]+$U$2*TableOMP[[#This Row],[StdDev]]</f>
        <v>#N/A</v>
      </c>
      <c r="S1732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 t="shared" si="27"/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t="e">
        <f>TableOMP[[#This Row],[Avg]]-$U$2*TableOMP[[#This Row],[StdDev]]</f>
        <v>#N/A</v>
      </c>
      <c r="R1733" t="e">
        <f>TableOMP[[#This Row],[Avg]]+$U$2*TableOMP[[#This Row],[StdDev]]</f>
        <v>#N/A</v>
      </c>
      <c r="S173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 t="shared" si="27"/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t="e">
        <f>TableOMP[[#This Row],[Avg]]-$U$2*TableOMP[[#This Row],[StdDev]]</f>
        <v>#N/A</v>
      </c>
      <c r="R1734" t="e">
        <f>TableOMP[[#This Row],[Avg]]+$U$2*TableOMP[[#This Row],[StdDev]]</f>
        <v>#N/A</v>
      </c>
      <c r="S1734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 t="shared" si="27"/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t="e">
        <f>TableOMP[[#This Row],[Avg]]-$U$2*TableOMP[[#This Row],[StdDev]]</f>
        <v>#N/A</v>
      </c>
      <c r="R1735" t="e">
        <f>TableOMP[[#This Row],[Avg]]+$U$2*TableOMP[[#This Row],[StdDev]]</f>
        <v>#N/A</v>
      </c>
      <c r="S1735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 t="shared" si="27"/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t="e">
        <f>TableOMP[[#This Row],[Avg]]-$U$2*TableOMP[[#This Row],[StdDev]]</f>
        <v>#N/A</v>
      </c>
      <c r="R1736" t="e">
        <f>TableOMP[[#This Row],[Avg]]+$U$2*TableOMP[[#This Row],[StdDev]]</f>
        <v>#N/A</v>
      </c>
      <c r="S1736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 t="shared" si="27"/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t="e">
        <f>TableOMP[[#This Row],[Avg]]-$U$2*TableOMP[[#This Row],[StdDev]]</f>
        <v>#N/A</v>
      </c>
      <c r="R1737" t="e">
        <f>TableOMP[[#This Row],[Avg]]+$U$2*TableOMP[[#This Row],[StdDev]]</f>
        <v>#N/A</v>
      </c>
      <c r="S1737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 t="shared" si="27"/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t="e">
        <f>TableOMP[[#This Row],[Avg]]-$U$2*TableOMP[[#This Row],[StdDev]]</f>
        <v>#N/A</v>
      </c>
      <c r="R1738" t="e">
        <f>TableOMP[[#This Row],[Avg]]+$U$2*TableOMP[[#This Row],[StdDev]]</f>
        <v>#N/A</v>
      </c>
      <c r="S1738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 t="shared" si="27"/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t="e">
        <f>TableOMP[[#This Row],[Avg]]-$U$2*TableOMP[[#This Row],[StdDev]]</f>
        <v>#N/A</v>
      </c>
      <c r="R1739" t="e">
        <f>TableOMP[[#This Row],[Avg]]+$U$2*TableOMP[[#This Row],[StdDev]]</f>
        <v>#N/A</v>
      </c>
      <c r="S1739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 t="shared" si="27"/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t="e">
        <f>TableOMP[[#This Row],[Avg]]-$U$2*TableOMP[[#This Row],[StdDev]]</f>
        <v>#N/A</v>
      </c>
      <c r="R1740" t="e">
        <f>TableOMP[[#This Row],[Avg]]+$U$2*TableOMP[[#This Row],[StdDev]]</f>
        <v>#N/A</v>
      </c>
      <c r="S1740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 t="shared" si="27"/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t="e">
        <f>TableOMP[[#This Row],[Avg]]-$U$2*TableOMP[[#This Row],[StdDev]]</f>
        <v>#N/A</v>
      </c>
      <c r="R1741" t="e">
        <f>TableOMP[[#This Row],[Avg]]+$U$2*TableOMP[[#This Row],[StdDev]]</f>
        <v>#N/A</v>
      </c>
      <c r="S1741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 t="shared" si="27"/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t="e">
        <f>TableOMP[[#This Row],[Avg]]-$U$2*TableOMP[[#This Row],[StdDev]]</f>
        <v>#N/A</v>
      </c>
      <c r="R1742" t="e">
        <f>TableOMP[[#This Row],[Avg]]+$U$2*TableOMP[[#This Row],[StdDev]]</f>
        <v>#N/A</v>
      </c>
      <c r="S1742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 t="shared" si="27"/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t="e">
        <f>TableOMP[[#This Row],[Avg]]-$U$2*TableOMP[[#This Row],[StdDev]]</f>
        <v>#N/A</v>
      </c>
      <c r="R1743" t="e">
        <f>TableOMP[[#This Row],[Avg]]+$U$2*TableOMP[[#This Row],[StdDev]]</f>
        <v>#N/A</v>
      </c>
      <c r="S174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 t="shared" si="27"/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t="e">
        <f>TableOMP[[#This Row],[Avg]]-$U$2*TableOMP[[#This Row],[StdDev]]</f>
        <v>#N/A</v>
      </c>
      <c r="R1744" t="e">
        <f>TableOMP[[#This Row],[Avg]]+$U$2*TableOMP[[#This Row],[StdDev]]</f>
        <v>#N/A</v>
      </c>
      <c r="S1744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 t="shared" si="27"/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t="e">
        <f>TableOMP[[#This Row],[Avg]]-$U$2*TableOMP[[#This Row],[StdDev]]</f>
        <v>#N/A</v>
      </c>
      <c r="R1745" t="e">
        <f>TableOMP[[#This Row],[Avg]]+$U$2*TableOMP[[#This Row],[StdDev]]</f>
        <v>#N/A</v>
      </c>
      <c r="S1745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 t="shared" si="27"/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t="e">
        <f>TableOMP[[#This Row],[Avg]]-$U$2*TableOMP[[#This Row],[StdDev]]</f>
        <v>#N/A</v>
      </c>
      <c r="R1746" t="e">
        <f>TableOMP[[#This Row],[Avg]]+$U$2*TableOMP[[#This Row],[StdDev]]</f>
        <v>#N/A</v>
      </c>
      <c r="S1746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 t="shared" si="27"/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t="e">
        <f>TableOMP[[#This Row],[Avg]]-$U$2*TableOMP[[#This Row],[StdDev]]</f>
        <v>#N/A</v>
      </c>
      <c r="R1747" t="e">
        <f>TableOMP[[#This Row],[Avg]]+$U$2*TableOMP[[#This Row],[StdDev]]</f>
        <v>#N/A</v>
      </c>
      <c r="S1747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 t="shared" si="27"/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t="e">
        <f>TableOMP[[#This Row],[Avg]]-$U$2*TableOMP[[#This Row],[StdDev]]</f>
        <v>#N/A</v>
      </c>
      <c r="R1748" t="e">
        <f>TableOMP[[#This Row],[Avg]]+$U$2*TableOMP[[#This Row],[StdDev]]</f>
        <v>#N/A</v>
      </c>
      <c r="S1748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 t="shared" si="27"/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t="e">
        <f>TableOMP[[#This Row],[Avg]]-$U$2*TableOMP[[#This Row],[StdDev]]</f>
        <v>#N/A</v>
      </c>
      <c r="R1749" t="e">
        <f>TableOMP[[#This Row],[Avg]]+$U$2*TableOMP[[#This Row],[StdDev]]</f>
        <v>#N/A</v>
      </c>
      <c r="S1749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 t="shared" si="27"/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t="e">
        <f>TableOMP[[#This Row],[Avg]]-$U$2*TableOMP[[#This Row],[StdDev]]</f>
        <v>#N/A</v>
      </c>
      <c r="R1750" t="e">
        <f>TableOMP[[#This Row],[Avg]]+$U$2*TableOMP[[#This Row],[StdDev]]</f>
        <v>#N/A</v>
      </c>
      <c r="S1750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 t="shared" si="27"/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t="e">
        <f>TableOMP[[#This Row],[Avg]]-$U$2*TableOMP[[#This Row],[StdDev]]</f>
        <v>#N/A</v>
      </c>
      <c r="R1751" t="e">
        <f>TableOMP[[#This Row],[Avg]]+$U$2*TableOMP[[#This Row],[StdDev]]</f>
        <v>#N/A</v>
      </c>
      <c r="S1751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 t="shared" si="27"/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t="e">
        <f>TableOMP[[#This Row],[Avg]]-$U$2*TableOMP[[#This Row],[StdDev]]</f>
        <v>#N/A</v>
      </c>
      <c r="R1752" t="e">
        <f>TableOMP[[#This Row],[Avg]]+$U$2*TableOMP[[#This Row],[StdDev]]</f>
        <v>#N/A</v>
      </c>
      <c r="S1752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 t="shared" si="27"/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t="e">
        <f>TableOMP[[#This Row],[Avg]]-$U$2*TableOMP[[#This Row],[StdDev]]</f>
        <v>#N/A</v>
      </c>
      <c r="R1753" t="e">
        <f>TableOMP[[#This Row],[Avg]]+$U$2*TableOMP[[#This Row],[StdDev]]</f>
        <v>#N/A</v>
      </c>
      <c r="S175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 t="shared" si="27"/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t="e">
        <f>TableOMP[[#This Row],[Avg]]-$U$2*TableOMP[[#This Row],[StdDev]]</f>
        <v>#N/A</v>
      </c>
      <c r="R1754" t="e">
        <f>TableOMP[[#This Row],[Avg]]+$U$2*TableOMP[[#This Row],[StdDev]]</f>
        <v>#N/A</v>
      </c>
      <c r="S1754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 t="shared" si="27"/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t="e">
        <f>TableOMP[[#This Row],[Avg]]-$U$2*TableOMP[[#This Row],[StdDev]]</f>
        <v>#N/A</v>
      </c>
      <c r="R1755" t="e">
        <f>TableOMP[[#This Row],[Avg]]+$U$2*TableOMP[[#This Row],[StdDev]]</f>
        <v>#N/A</v>
      </c>
      <c r="S1755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 t="shared" si="27"/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t="e">
        <f>TableOMP[[#This Row],[Avg]]-$U$2*TableOMP[[#This Row],[StdDev]]</f>
        <v>#N/A</v>
      </c>
      <c r="R1756" t="e">
        <f>TableOMP[[#This Row],[Avg]]+$U$2*TableOMP[[#This Row],[StdDev]]</f>
        <v>#N/A</v>
      </c>
      <c r="S1756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 t="shared" si="27"/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t="e">
        <f>TableOMP[[#This Row],[Avg]]-$U$2*TableOMP[[#This Row],[StdDev]]</f>
        <v>#N/A</v>
      </c>
      <c r="R1757" t="e">
        <f>TableOMP[[#This Row],[Avg]]+$U$2*TableOMP[[#This Row],[StdDev]]</f>
        <v>#N/A</v>
      </c>
      <c r="S1757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 t="shared" si="27"/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t="e">
        <f>TableOMP[[#This Row],[Avg]]-$U$2*TableOMP[[#This Row],[StdDev]]</f>
        <v>#N/A</v>
      </c>
      <c r="R1758" t="e">
        <f>TableOMP[[#This Row],[Avg]]+$U$2*TableOMP[[#This Row],[StdDev]]</f>
        <v>#N/A</v>
      </c>
      <c r="S1758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 t="shared" si="27"/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t="e">
        <f>TableOMP[[#This Row],[Avg]]-$U$2*TableOMP[[#This Row],[StdDev]]</f>
        <v>#N/A</v>
      </c>
      <c r="R1759" t="e">
        <f>TableOMP[[#This Row],[Avg]]+$U$2*TableOMP[[#This Row],[StdDev]]</f>
        <v>#N/A</v>
      </c>
      <c r="S1759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 t="shared" si="27"/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t="e">
        <f>TableOMP[[#This Row],[Avg]]-$U$2*TableOMP[[#This Row],[StdDev]]</f>
        <v>#N/A</v>
      </c>
      <c r="R1760" t="e">
        <f>TableOMP[[#This Row],[Avg]]+$U$2*TableOMP[[#This Row],[StdDev]]</f>
        <v>#N/A</v>
      </c>
      <c r="S1760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 t="shared" si="27"/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t="e">
        <f>TableOMP[[#This Row],[Avg]]-$U$2*TableOMP[[#This Row],[StdDev]]</f>
        <v>#N/A</v>
      </c>
      <c r="R1761" t="e">
        <f>TableOMP[[#This Row],[Avg]]+$U$2*TableOMP[[#This Row],[StdDev]]</f>
        <v>#N/A</v>
      </c>
      <c r="S1761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 t="shared" si="27"/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t="e">
        <f>TableOMP[[#This Row],[Avg]]-$U$2*TableOMP[[#This Row],[StdDev]]</f>
        <v>#N/A</v>
      </c>
      <c r="R1762" t="e">
        <f>TableOMP[[#This Row],[Avg]]+$U$2*TableOMP[[#This Row],[StdDev]]</f>
        <v>#N/A</v>
      </c>
      <c r="S1762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 t="shared" si="27"/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t="e">
        <f>TableOMP[[#This Row],[Avg]]-$U$2*TableOMP[[#This Row],[StdDev]]</f>
        <v>#N/A</v>
      </c>
      <c r="R1763" t="e">
        <f>TableOMP[[#This Row],[Avg]]+$U$2*TableOMP[[#This Row],[StdDev]]</f>
        <v>#N/A</v>
      </c>
      <c r="S176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 t="shared" si="27"/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t="e">
        <f>TableOMP[[#This Row],[Avg]]-$U$2*TableOMP[[#This Row],[StdDev]]</f>
        <v>#N/A</v>
      </c>
      <c r="R1764" t="e">
        <f>TableOMP[[#This Row],[Avg]]+$U$2*TableOMP[[#This Row],[StdDev]]</f>
        <v>#N/A</v>
      </c>
      <c r="S1764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 t="shared" si="27"/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t="e">
        <f>TableOMP[[#This Row],[Avg]]-$U$2*TableOMP[[#This Row],[StdDev]]</f>
        <v>#N/A</v>
      </c>
      <c r="R1765" t="e">
        <f>TableOMP[[#This Row],[Avg]]+$U$2*TableOMP[[#This Row],[StdDev]]</f>
        <v>#N/A</v>
      </c>
      <c r="S1765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 t="shared" si="27"/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t="e">
        <f>TableOMP[[#This Row],[Avg]]-$U$2*TableOMP[[#This Row],[StdDev]]</f>
        <v>#N/A</v>
      </c>
      <c r="R1766" t="e">
        <f>TableOMP[[#This Row],[Avg]]+$U$2*TableOMP[[#This Row],[StdDev]]</f>
        <v>#N/A</v>
      </c>
      <c r="S1766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 t="shared" si="27"/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t="e">
        <f>TableOMP[[#This Row],[Avg]]-$U$2*TableOMP[[#This Row],[StdDev]]</f>
        <v>#N/A</v>
      </c>
      <c r="R1767" t="e">
        <f>TableOMP[[#This Row],[Avg]]+$U$2*TableOMP[[#This Row],[StdDev]]</f>
        <v>#N/A</v>
      </c>
      <c r="S1767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 t="shared" si="27"/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t="e">
        <f>TableOMP[[#This Row],[Avg]]-$U$2*TableOMP[[#This Row],[StdDev]]</f>
        <v>#N/A</v>
      </c>
      <c r="R1768" t="e">
        <f>TableOMP[[#This Row],[Avg]]+$U$2*TableOMP[[#This Row],[StdDev]]</f>
        <v>#N/A</v>
      </c>
      <c r="S1768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 t="shared" si="27"/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t="e">
        <f>TableOMP[[#This Row],[Avg]]-$U$2*TableOMP[[#This Row],[StdDev]]</f>
        <v>#N/A</v>
      </c>
      <c r="R1769" t="e">
        <f>TableOMP[[#This Row],[Avg]]+$U$2*TableOMP[[#This Row],[StdDev]]</f>
        <v>#N/A</v>
      </c>
      <c r="S1769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 t="shared" si="27"/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 t="shared" si="27"/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 t="shared" si="27"/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 t="shared" si="27"/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 t="shared" si="27"/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 t="shared" si="27"/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 t="shared" si="27"/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 t="shared" si="27"/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 t="shared" si="27"/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 t="shared" si="27"/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 t="shared" si="27"/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 t="shared" si="27"/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 t="shared" si="27"/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 t="shared" si="27"/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 t="shared" si="27"/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 t="shared" si="27"/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 t="shared" si="27"/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 t="shared" si="27"/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 t="shared" si="27"/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 t="shared" si="27"/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 t="shared" si="27"/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 t="shared" si="27"/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 t="shared" si="27"/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 t="shared" si="27"/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 t="shared" ref="K1794:K1857" si="28"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 t="shared" si="28"/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 t="shared" si="28"/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 t="shared" si="28"/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 t="shared" si="28"/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 t="shared" si="28"/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 t="shared" si="28"/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 t="shared" si="28"/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 t="shared" si="28"/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 t="shared" si="28"/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 t="shared" si="28"/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 t="shared" si="28"/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 t="shared" si="28"/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 t="shared" si="28"/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 t="shared" si="28"/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 t="shared" si="28"/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 t="shared" si="28"/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 t="shared" si="28"/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 t="shared" si="28"/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0.90423785867053863</v>
      </c>
      <c r="Q1812">
        <f>TableOMP[[#This Row],[Avg]]-$U$2*TableOMP[[#This Row],[StdDev]]</f>
        <v>1.8802771944236283</v>
      </c>
      <c r="R1812">
        <f>TableOMP[[#This Row],[Avg]]+$U$2*TableOMP[[#This Row],[StdDev]]</f>
        <v>5.4972286291057824</v>
      </c>
      <c r="S1812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 t="shared" si="28"/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19.844972911764703</v>
      </c>
      <c r="P1813">
        <f>VLOOKUP(TableOMP[[#This Row],[Label]],TableAvg[],3,FALSE)</f>
        <v>2.3787024394752301</v>
      </c>
      <c r="Q1813">
        <f>TableOMP[[#This Row],[Avg]]-$U$2*TableOMP[[#This Row],[StdDev]]</f>
        <v>15.087568032814243</v>
      </c>
      <c r="R1813">
        <f>TableOMP[[#This Row],[Avg]]+$U$2*TableOMP[[#This Row],[StdDev]]</f>
        <v>24.602377790715163</v>
      </c>
      <c r="S181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 t="shared" si="28"/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7.0879812352941176</v>
      </c>
      <c r="P1814">
        <f>VLOOKUP(TableOMP[[#This Row],[Label]],TableAvg[],3,FALSE)</f>
        <v>1.1352525779008291</v>
      </c>
      <c r="Q1814">
        <f>TableOMP[[#This Row],[Avg]]-$U$2*TableOMP[[#This Row],[StdDev]]</f>
        <v>4.8174760794924598</v>
      </c>
      <c r="R1814">
        <f>TableOMP[[#This Row],[Avg]]+$U$2*TableOMP[[#This Row],[StdDev]]</f>
        <v>9.3584863910957754</v>
      </c>
      <c r="S1814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 t="shared" si="28"/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9.9179669117647062</v>
      </c>
      <c r="P1815">
        <f>VLOOKUP(TableOMP[[#This Row],[Label]],TableAvg[],3,FALSE)</f>
        <v>2.5953991770789595</v>
      </c>
      <c r="Q1815">
        <f>TableOMP[[#This Row],[Avg]]-$U$2*TableOMP[[#This Row],[StdDev]]</f>
        <v>4.7271685576067872</v>
      </c>
      <c r="R1815">
        <f>TableOMP[[#This Row],[Avg]]+$U$2*TableOMP[[#This Row],[StdDev]]</f>
        <v>15.108765265922624</v>
      </c>
      <c r="S1815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 t="shared" si="28"/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12.539786117647058</v>
      </c>
      <c r="P1816">
        <f>VLOOKUP(TableOMP[[#This Row],[Label]],TableAvg[],3,FALSE)</f>
        <v>1.5445364028980151</v>
      </c>
      <c r="Q1816">
        <f>TableOMP[[#This Row],[Avg]]-$U$2*TableOMP[[#This Row],[StdDev]]</f>
        <v>9.4507133118510271</v>
      </c>
      <c r="R1816">
        <f>TableOMP[[#This Row],[Avg]]+$U$2*TableOMP[[#This Row],[StdDev]]</f>
        <v>15.628858923443088</v>
      </c>
      <c r="S1816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 t="shared" si="28"/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17.186305852941175</v>
      </c>
      <c r="P1817">
        <f>VLOOKUP(TableOMP[[#This Row],[Label]],TableAvg[],3,FALSE)</f>
        <v>1.453088740354411</v>
      </c>
      <c r="Q1817">
        <f>TableOMP[[#This Row],[Avg]]-$U$2*TableOMP[[#This Row],[StdDev]]</f>
        <v>14.280128372232353</v>
      </c>
      <c r="R1817">
        <f>TableOMP[[#This Row],[Avg]]+$U$2*TableOMP[[#This Row],[StdDev]]</f>
        <v>20.092483333649998</v>
      </c>
      <c r="S1817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 t="shared" si="28"/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2.4107893631359172</v>
      </c>
      <c r="Q1818">
        <f>TableOMP[[#This Row],[Avg]]-$U$2*TableOMP[[#This Row],[StdDev]]</f>
        <v>13.748377861963462</v>
      </c>
      <c r="R1818">
        <f>TableOMP[[#This Row],[Avg]]+$U$2*TableOMP[[#This Row],[StdDev]]</f>
        <v>23.391535314507131</v>
      </c>
      <c r="S1818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 t="shared" si="28"/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</v>
      </c>
      <c r="P1819">
        <f>VLOOKUP(TableOMP[[#This Row],[Label]],TableAvg[],3,FALSE)</f>
        <v>2.0011168989635033</v>
      </c>
      <c r="Q1819">
        <f>TableOMP[[#This Row],[Avg]]-$U$2*TableOMP[[#This Row],[StdDev]]</f>
        <v>14.966186555014174</v>
      </c>
      <c r="R1819">
        <f>TableOMP[[#This Row],[Avg]]+$U$2*TableOMP[[#This Row],[StdDev]]</f>
        <v>22.970654150868185</v>
      </c>
      <c r="S1819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 t="shared" si="28"/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17.979193705882356</v>
      </c>
      <c r="P1820">
        <f>VLOOKUP(TableOMP[[#This Row],[Label]],TableAvg[],3,FALSE)</f>
        <v>2.0682185463870404</v>
      </c>
      <c r="Q1820">
        <f>TableOMP[[#This Row],[Avg]]-$U$2*TableOMP[[#This Row],[StdDev]]</f>
        <v>13.842756613108275</v>
      </c>
      <c r="R1820">
        <f>TableOMP[[#This Row],[Avg]]+$U$2*TableOMP[[#This Row],[StdDev]]</f>
        <v>22.115630798656436</v>
      </c>
      <c r="S1820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 t="shared" si="28"/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19.25934152941177</v>
      </c>
      <c r="P1821">
        <f>VLOOKUP(TableOMP[[#This Row],[Label]],TableAvg[],3,FALSE)</f>
        <v>3.0870103771378692</v>
      </c>
      <c r="Q1821">
        <f>TableOMP[[#This Row],[Avg]]-$U$2*TableOMP[[#This Row],[StdDev]]</f>
        <v>13.085320775136033</v>
      </c>
      <c r="R1821">
        <f>TableOMP[[#This Row],[Avg]]+$U$2*TableOMP[[#This Row],[StdDev]]</f>
        <v>25.433362283687508</v>
      </c>
      <c r="S1821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 t="shared" si="28"/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19.778512941176466</v>
      </c>
      <c r="P1822">
        <f>VLOOKUP(TableOMP[[#This Row],[Label]],TableAvg[],3,FALSE)</f>
        <v>2.9393500153543153</v>
      </c>
      <c r="Q1822">
        <f>TableOMP[[#This Row],[Avg]]-$U$2*TableOMP[[#This Row],[StdDev]]</f>
        <v>13.899812910467835</v>
      </c>
      <c r="R1822">
        <f>TableOMP[[#This Row],[Avg]]+$U$2*TableOMP[[#This Row],[StdDev]]</f>
        <v>25.657212971885095</v>
      </c>
      <c r="S1822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 t="shared" si="28"/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19.262398529411769</v>
      </c>
      <c r="P1823">
        <f>VLOOKUP(TableOMP[[#This Row],[Label]],TableAvg[],3,FALSE)</f>
        <v>3.4408433130392941</v>
      </c>
      <c r="Q1823">
        <f>TableOMP[[#This Row],[Avg]]-$U$2*TableOMP[[#This Row],[StdDev]]</f>
        <v>12.380711903333181</v>
      </c>
      <c r="R1823">
        <f>TableOMP[[#This Row],[Avg]]+$U$2*TableOMP[[#This Row],[StdDev]]</f>
        <v>26.144085155490359</v>
      </c>
      <c r="S182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 t="shared" si="28"/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</v>
      </c>
      <c r="P1824">
        <f>VLOOKUP(TableOMP[[#This Row],[Label]],TableAvg[],3,FALSE)</f>
        <v>3.4480023421486914</v>
      </c>
      <c r="Q1824">
        <f>TableOMP[[#This Row],[Avg]]-$U$2*TableOMP[[#This Row],[StdDev]]</f>
        <v>12.750246933349677</v>
      </c>
      <c r="R1824">
        <f>TableOMP[[#This Row],[Avg]]+$U$2*TableOMP[[#This Row],[StdDev]]</f>
        <v>26.542256301944441</v>
      </c>
      <c r="S1824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 t="shared" si="28"/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18.493297705882352</v>
      </c>
      <c r="P1825">
        <f>VLOOKUP(TableOMP[[#This Row],[Label]],TableAvg[],3,FALSE)</f>
        <v>4.4769166068423853</v>
      </c>
      <c r="Q1825">
        <f>TableOMP[[#This Row],[Avg]]-$U$2*TableOMP[[#This Row],[StdDev]]</f>
        <v>9.5394644921975811</v>
      </c>
      <c r="R1825">
        <f>TableOMP[[#This Row],[Avg]]+$U$2*TableOMP[[#This Row],[StdDev]]</f>
        <v>27.447130919567122</v>
      </c>
      <c r="S1825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 t="shared" si="28"/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4.4196828846034402</v>
      </c>
      <c r="Q1826">
        <f>TableOMP[[#This Row],[Avg]]-$U$2*TableOMP[[#This Row],[StdDev]]</f>
        <v>10.114313260204893</v>
      </c>
      <c r="R1826">
        <f>TableOMP[[#This Row],[Avg]]+$U$2*TableOMP[[#This Row],[StdDev]]</f>
        <v>27.793044798618652</v>
      </c>
      <c r="S1826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 t="shared" si="28"/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18.222616411764708</v>
      </c>
      <c r="P1827">
        <f>VLOOKUP(TableOMP[[#This Row],[Label]],TableAvg[],3,FALSE)</f>
        <v>5.2850337883305682</v>
      </c>
      <c r="Q1827">
        <f>TableOMP[[#This Row],[Avg]]-$U$2*TableOMP[[#This Row],[StdDev]]</f>
        <v>7.6525488351035715</v>
      </c>
      <c r="R1827">
        <f>TableOMP[[#This Row],[Avg]]+$U$2*TableOMP[[#This Row],[StdDev]]</f>
        <v>28.792683988425843</v>
      </c>
      <c r="S1827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 t="shared" si="28"/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19.753304235294117</v>
      </c>
      <c r="P1828">
        <f>VLOOKUP(TableOMP[[#This Row],[Label]],TableAvg[],3,FALSE)</f>
        <v>5.7720607754639408</v>
      </c>
      <c r="Q1828">
        <f>TableOMP[[#This Row],[Avg]]-$U$2*TableOMP[[#This Row],[StdDev]]</f>
        <v>8.209182684366235</v>
      </c>
      <c r="R1828">
        <f>TableOMP[[#This Row],[Avg]]+$U$2*TableOMP[[#This Row],[StdDev]]</f>
        <v>31.297425786222</v>
      </c>
      <c r="S1828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 t="shared" si="28"/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18.861187470588234</v>
      </c>
      <c r="P1829">
        <f>VLOOKUP(TableOMP[[#This Row],[Label]],TableAvg[],3,FALSE)</f>
        <v>5.8464491993861749</v>
      </c>
      <c r="Q1829">
        <f>TableOMP[[#This Row],[Avg]]-$U$2*TableOMP[[#This Row],[StdDev]]</f>
        <v>7.1682890718158845</v>
      </c>
      <c r="R1829">
        <f>TableOMP[[#This Row],[Avg]]+$U$2*TableOMP[[#This Row],[StdDev]]</f>
        <v>30.554085869360584</v>
      </c>
      <c r="S1829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 t="shared" si="28"/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17.531113088235291</v>
      </c>
      <c r="P1830">
        <f>VLOOKUP(TableOMP[[#This Row],[Label]],TableAvg[],3,FALSE)</f>
        <v>6.3151383017288145</v>
      </c>
      <c r="Q1830">
        <f>TableOMP[[#This Row],[Avg]]-$U$2*TableOMP[[#This Row],[StdDev]]</f>
        <v>4.9008364847776615</v>
      </c>
      <c r="R1830">
        <f>TableOMP[[#This Row],[Avg]]+$U$2*TableOMP[[#This Row],[StdDev]]</f>
        <v>30.161389691692918</v>
      </c>
      <c r="S1830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 t="shared" si="28"/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19.772225558823525</v>
      </c>
      <c r="P1831">
        <f>VLOOKUP(TableOMP[[#This Row],[Label]],TableAvg[],3,FALSE)</f>
        <v>6.3812539498502607</v>
      </c>
      <c r="Q1831">
        <f>TableOMP[[#This Row],[Avg]]-$U$2*TableOMP[[#This Row],[StdDev]]</f>
        <v>7.0097176591230035</v>
      </c>
      <c r="R1831">
        <f>TableOMP[[#This Row],[Avg]]+$U$2*TableOMP[[#This Row],[StdDev]]</f>
        <v>32.534733458524045</v>
      </c>
      <c r="S1831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 t="shared" si="28"/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</v>
      </c>
      <c r="P1832">
        <f>VLOOKUP(TableOMP[[#This Row],[Label]],TableAvg[],3,FALSE)</f>
        <v>6.8619164896842202</v>
      </c>
      <c r="Q1832">
        <f>TableOMP[[#This Row],[Avg]]-$U$2*TableOMP[[#This Row],[StdDev]]</f>
        <v>3.74004243239626</v>
      </c>
      <c r="R1832">
        <f>TableOMP[[#This Row],[Avg]]+$U$2*TableOMP[[#This Row],[StdDev]]</f>
        <v>31.187708391133143</v>
      </c>
      <c r="S1832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 t="shared" si="28"/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16.758922852941179</v>
      </c>
      <c r="P1833">
        <f>VLOOKUP(TableOMP[[#This Row],[Label]],TableAvg[],3,FALSE)</f>
        <v>6.2883830143203783</v>
      </c>
      <c r="Q1833">
        <f>TableOMP[[#This Row],[Avg]]-$U$2*TableOMP[[#This Row],[StdDev]]</f>
        <v>4.1821568243004226</v>
      </c>
      <c r="R1833">
        <f>TableOMP[[#This Row],[Avg]]+$U$2*TableOMP[[#This Row],[StdDev]]</f>
        <v>29.335688881581937</v>
      </c>
      <c r="S183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 t="shared" si="28"/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18.257946558823534</v>
      </c>
      <c r="P1834">
        <f>VLOOKUP(TableOMP[[#This Row],[Label]],TableAvg[],3,FALSE)</f>
        <v>7.0619355485102311</v>
      </c>
      <c r="Q1834">
        <f>TableOMP[[#This Row],[Avg]]-$U$2*TableOMP[[#This Row],[StdDev]]</f>
        <v>4.1340754618030715</v>
      </c>
      <c r="R1834">
        <f>TableOMP[[#This Row],[Avg]]+$U$2*TableOMP[[#This Row],[StdDev]]</f>
        <v>32.381817655843996</v>
      </c>
      <c r="S1834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 t="shared" si="28"/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6.6206298085175552</v>
      </c>
      <c r="Q1835">
        <f>TableOMP[[#This Row],[Avg]]-$U$2*TableOMP[[#This Row],[StdDev]]</f>
        <v>4.9419039123766506</v>
      </c>
      <c r="R1835">
        <f>TableOMP[[#This Row],[Avg]]+$U$2*TableOMP[[#This Row],[StdDev]]</f>
        <v>31.42442314644687</v>
      </c>
      <c r="S1835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 t="shared" si="28"/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19.406174029411762</v>
      </c>
      <c r="P1836">
        <f>VLOOKUP(TableOMP[[#This Row],[Label]],TableAvg[],3,FALSE)</f>
        <v>7.2401406467938019</v>
      </c>
      <c r="Q1836">
        <f>TableOMP[[#This Row],[Avg]]-$U$2*TableOMP[[#This Row],[StdDev]]</f>
        <v>4.9258927358241582</v>
      </c>
      <c r="R1836">
        <f>TableOMP[[#This Row],[Avg]]+$U$2*TableOMP[[#This Row],[StdDev]]</f>
        <v>33.886455322999367</v>
      </c>
      <c r="S1836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 t="shared" si="28"/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16.812693030303027</v>
      </c>
      <c r="P1837">
        <f>VLOOKUP(TableOMP[[#This Row],[Label]],TableAvg[],3,FALSE)</f>
        <v>7.084861945981431</v>
      </c>
      <c r="Q1837">
        <f>TableOMP[[#This Row],[Avg]]-$U$2*TableOMP[[#This Row],[StdDev]]</f>
        <v>2.642969138340165</v>
      </c>
      <c r="R1837">
        <f>TableOMP[[#This Row],[Avg]]+$U$2*TableOMP[[#This Row],[StdDev]]</f>
        <v>30.982416922265891</v>
      </c>
      <c r="S1837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 t="shared" si="28"/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17.239305666666663</v>
      </c>
      <c r="P1838">
        <f>VLOOKUP(TableOMP[[#This Row],[Label]],TableAvg[],3,FALSE)</f>
        <v>7.2365690548838408</v>
      </c>
      <c r="Q1838">
        <f>TableOMP[[#This Row],[Avg]]-$U$2*TableOMP[[#This Row],[StdDev]]</f>
        <v>2.7661675568989814</v>
      </c>
      <c r="R1838">
        <f>TableOMP[[#This Row],[Avg]]+$U$2*TableOMP[[#This Row],[StdDev]]</f>
        <v>31.712443776434345</v>
      </c>
      <c r="S1838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 t="shared" si="28"/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16.724734968749999</v>
      </c>
      <c r="P1839">
        <f>VLOOKUP(TableOMP[[#This Row],[Label]],TableAvg[],3,FALSE)</f>
        <v>7.0022010159697325</v>
      </c>
      <c r="Q1839">
        <f>TableOMP[[#This Row],[Avg]]-$U$2*TableOMP[[#This Row],[StdDev]]</f>
        <v>2.720332936810534</v>
      </c>
      <c r="R1839">
        <f>TableOMP[[#This Row],[Avg]]+$U$2*TableOMP[[#This Row],[StdDev]]</f>
        <v>30.729137000689462</v>
      </c>
      <c r="S1839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 t="shared" si="28"/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17.459034281249998</v>
      </c>
      <c r="P1840">
        <f>VLOOKUP(TableOMP[[#This Row],[Label]],TableAvg[],3,FALSE)</f>
        <v>7.0515531740340354</v>
      </c>
      <c r="Q1840">
        <f>TableOMP[[#This Row],[Avg]]-$U$2*TableOMP[[#This Row],[StdDev]]</f>
        <v>3.3559279331819276</v>
      </c>
      <c r="R1840">
        <f>TableOMP[[#This Row],[Avg]]+$U$2*TableOMP[[#This Row],[StdDev]]</f>
        <v>31.562140629318069</v>
      </c>
      <c r="S1840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 t="shared" si="28"/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7.356951314739594</v>
      </c>
      <c r="Q1841">
        <f>TableOMP[[#This Row],[Avg]]-$U$2*TableOMP[[#This Row],[StdDev]]</f>
        <v>2.4773363080208117</v>
      </c>
      <c r="R1841">
        <f>TableOMP[[#This Row],[Avg]]+$U$2*TableOMP[[#This Row],[StdDev]]</f>
        <v>31.905141566979189</v>
      </c>
      <c r="S1841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 t="shared" si="28"/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16.48490671875</v>
      </c>
      <c r="P1842">
        <f>VLOOKUP(TableOMP[[#This Row],[Label]],TableAvg[],3,FALSE)</f>
        <v>7.5582301252144344</v>
      </c>
      <c r="Q1842">
        <f>TableOMP[[#This Row],[Avg]]-$U$2*TableOMP[[#This Row],[StdDev]]</f>
        <v>1.3684464683211317</v>
      </c>
      <c r="R1842">
        <f>TableOMP[[#This Row],[Avg]]+$U$2*TableOMP[[#This Row],[StdDev]]</f>
        <v>31.601366969178869</v>
      </c>
      <c r="S1842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 t="shared" si="28"/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18.282200593750002</v>
      </c>
      <c r="P1843">
        <f>VLOOKUP(TableOMP[[#This Row],[Label]],TableAvg[],3,FALSE)</f>
        <v>7.4943406967237491</v>
      </c>
      <c r="Q1843">
        <f>TableOMP[[#This Row],[Avg]]-$U$2*TableOMP[[#This Row],[StdDev]]</f>
        <v>3.2935192003025033</v>
      </c>
      <c r="R1843">
        <f>TableOMP[[#This Row],[Avg]]+$U$2*TableOMP[[#This Row],[StdDev]]</f>
        <v>33.270881987197498</v>
      </c>
      <c r="S184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 t="shared" si="28"/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>
        <f>TableOMP[[#This Row],[Avg]]-$U$2*TableOMP[[#This Row],[StdDev]]</f>
        <v>3.2199929237042042</v>
      </c>
      <c r="R1844">
        <f>TableOMP[[#This Row],[Avg]]+$U$2*TableOMP[[#This Row],[StdDev]]</f>
        <v>34.555635326295786</v>
      </c>
      <c r="S1844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 t="shared" si="28"/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8.4387837478377001</v>
      </c>
      <c r="Q1845">
        <f>TableOMP[[#This Row],[Avg]]-$U$2*TableOMP[[#This Row],[StdDev]]</f>
        <v>3.9565839105746008</v>
      </c>
      <c r="R1845">
        <f>TableOMP[[#This Row],[Avg]]+$U$2*TableOMP[[#This Row],[StdDev]]</f>
        <v>37.711718901925401</v>
      </c>
      <c r="S1845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 t="shared" si="28"/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21.759482451612911</v>
      </c>
      <c r="P1846">
        <f>VLOOKUP(TableOMP[[#This Row],[Label]],TableAvg[],3,FALSE)</f>
        <v>8.1826034443029698</v>
      </c>
      <c r="Q1846">
        <f>TableOMP[[#This Row],[Avg]]-$U$2*TableOMP[[#This Row],[StdDev]]</f>
        <v>5.3942755630069712</v>
      </c>
      <c r="R1846">
        <f>TableOMP[[#This Row],[Avg]]+$U$2*TableOMP[[#This Row],[StdDev]]</f>
        <v>38.12468934021885</v>
      </c>
      <c r="S1846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 t="shared" si="28"/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19.386276322580645</v>
      </c>
      <c r="P1847">
        <f>VLOOKUP(TableOMP[[#This Row],[Label]],TableAvg[],3,FALSE)</f>
        <v>8.2561488495442177</v>
      </c>
      <c r="Q1847">
        <f>TableOMP[[#This Row],[Avg]]-$U$2*TableOMP[[#This Row],[StdDev]]</f>
        <v>2.87397862349221</v>
      </c>
      <c r="R1847">
        <f>TableOMP[[#This Row],[Avg]]+$U$2*TableOMP[[#This Row],[StdDev]]</f>
        <v>35.898574021669077</v>
      </c>
      <c r="S1847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 t="shared" si="28"/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19.607238129032261</v>
      </c>
      <c r="P1848">
        <f>VLOOKUP(TableOMP[[#This Row],[Label]],TableAvg[],3,FALSE)</f>
        <v>8.7716338060571051</v>
      </c>
      <c r="Q1848">
        <f>TableOMP[[#This Row],[Avg]]-$U$2*TableOMP[[#This Row],[StdDev]]</f>
        <v>2.0639705169180509</v>
      </c>
      <c r="R1848">
        <f>TableOMP[[#This Row],[Avg]]+$U$2*TableOMP[[#This Row],[StdDev]]</f>
        <v>37.150505741146475</v>
      </c>
      <c r="S1848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 t="shared" si="28"/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0.90423785867053863</v>
      </c>
      <c r="Q1849">
        <f>TableOMP[[#This Row],[Avg]]-$U$2*TableOMP[[#This Row],[StdDev]]</f>
        <v>1.8802771944236283</v>
      </c>
      <c r="R1849">
        <f>TableOMP[[#This Row],[Avg]]+$U$2*TableOMP[[#This Row],[StdDev]]</f>
        <v>5.4972286291057824</v>
      </c>
      <c r="S1849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 t="shared" si="28"/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19.844972911764703</v>
      </c>
      <c r="P1850">
        <f>VLOOKUP(TableOMP[[#This Row],[Label]],TableAvg[],3,FALSE)</f>
        <v>2.3787024394752301</v>
      </c>
      <c r="Q1850">
        <f>TableOMP[[#This Row],[Avg]]-$U$2*TableOMP[[#This Row],[StdDev]]</f>
        <v>15.087568032814243</v>
      </c>
      <c r="R1850">
        <f>TableOMP[[#This Row],[Avg]]+$U$2*TableOMP[[#This Row],[StdDev]]</f>
        <v>24.602377790715163</v>
      </c>
      <c r="S1850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 t="shared" si="28"/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7.0879812352941176</v>
      </c>
      <c r="P1851">
        <f>VLOOKUP(TableOMP[[#This Row],[Label]],TableAvg[],3,FALSE)</f>
        <v>1.1352525779008291</v>
      </c>
      <c r="Q1851">
        <f>TableOMP[[#This Row],[Avg]]-$U$2*TableOMP[[#This Row],[StdDev]]</f>
        <v>4.8174760794924598</v>
      </c>
      <c r="R1851">
        <f>TableOMP[[#This Row],[Avg]]+$U$2*TableOMP[[#This Row],[StdDev]]</f>
        <v>9.3584863910957754</v>
      </c>
      <c r="S1851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 t="shared" si="28"/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9.9179669117647062</v>
      </c>
      <c r="P1852">
        <f>VLOOKUP(TableOMP[[#This Row],[Label]],TableAvg[],3,FALSE)</f>
        <v>2.5953991770789595</v>
      </c>
      <c r="Q1852">
        <f>TableOMP[[#This Row],[Avg]]-$U$2*TableOMP[[#This Row],[StdDev]]</f>
        <v>4.7271685576067872</v>
      </c>
      <c r="R1852">
        <f>TableOMP[[#This Row],[Avg]]+$U$2*TableOMP[[#This Row],[StdDev]]</f>
        <v>15.108765265922624</v>
      </c>
      <c r="S1852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 t="shared" si="28"/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12.539786117647058</v>
      </c>
      <c r="P1853">
        <f>VLOOKUP(TableOMP[[#This Row],[Label]],TableAvg[],3,FALSE)</f>
        <v>1.5445364028980151</v>
      </c>
      <c r="Q1853">
        <f>TableOMP[[#This Row],[Avg]]-$U$2*TableOMP[[#This Row],[StdDev]]</f>
        <v>9.4507133118510271</v>
      </c>
      <c r="R1853">
        <f>TableOMP[[#This Row],[Avg]]+$U$2*TableOMP[[#This Row],[StdDev]]</f>
        <v>15.628858923443088</v>
      </c>
      <c r="S185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 t="shared" si="28"/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17.186305852941175</v>
      </c>
      <c r="P1854">
        <f>VLOOKUP(TableOMP[[#This Row],[Label]],TableAvg[],3,FALSE)</f>
        <v>1.453088740354411</v>
      </c>
      <c r="Q1854">
        <f>TableOMP[[#This Row],[Avg]]-$U$2*TableOMP[[#This Row],[StdDev]]</f>
        <v>14.280128372232353</v>
      </c>
      <c r="R1854">
        <f>TableOMP[[#This Row],[Avg]]+$U$2*TableOMP[[#This Row],[StdDev]]</f>
        <v>20.092483333649998</v>
      </c>
      <c r="S1854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 t="shared" si="28"/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2.4107893631359172</v>
      </c>
      <c r="Q1855">
        <f>TableOMP[[#This Row],[Avg]]-$U$2*TableOMP[[#This Row],[StdDev]]</f>
        <v>13.748377861963462</v>
      </c>
      <c r="R1855">
        <f>TableOMP[[#This Row],[Avg]]+$U$2*TableOMP[[#This Row],[StdDev]]</f>
        <v>23.391535314507131</v>
      </c>
      <c r="S1855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 t="shared" si="28"/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</v>
      </c>
      <c r="P1856">
        <f>VLOOKUP(TableOMP[[#This Row],[Label]],TableAvg[],3,FALSE)</f>
        <v>2.0011168989635033</v>
      </c>
      <c r="Q1856">
        <f>TableOMP[[#This Row],[Avg]]-$U$2*TableOMP[[#This Row],[StdDev]]</f>
        <v>14.966186555014174</v>
      </c>
      <c r="R1856">
        <f>TableOMP[[#This Row],[Avg]]+$U$2*TableOMP[[#This Row],[StdDev]]</f>
        <v>22.970654150868185</v>
      </c>
      <c r="S1856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 t="shared" si="28"/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17.979193705882356</v>
      </c>
      <c r="P1857">
        <f>VLOOKUP(TableOMP[[#This Row],[Label]],TableAvg[],3,FALSE)</f>
        <v>2.0682185463870404</v>
      </c>
      <c r="Q1857">
        <f>TableOMP[[#This Row],[Avg]]-$U$2*TableOMP[[#This Row],[StdDev]]</f>
        <v>13.842756613108275</v>
      </c>
      <c r="R1857">
        <f>TableOMP[[#This Row],[Avg]]+$U$2*TableOMP[[#This Row],[StdDev]]</f>
        <v>22.115630798656436</v>
      </c>
      <c r="S1857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 t="shared" ref="K1858:K1921" si="29"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19.25934152941177</v>
      </c>
      <c r="P1858">
        <f>VLOOKUP(TableOMP[[#This Row],[Label]],TableAvg[],3,FALSE)</f>
        <v>3.0870103771378692</v>
      </c>
      <c r="Q1858">
        <f>TableOMP[[#This Row],[Avg]]-$U$2*TableOMP[[#This Row],[StdDev]]</f>
        <v>13.085320775136033</v>
      </c>
      <c r="R1858">
        <f>TableOMP[[#This Row],[Avg]]+$U$2*TableOMP[[#This Row],[StdDev]]</f>
        <v>25.433362283687508</v>
      </c>
      <c r="S1858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 t="shared" si="29"/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19.778512941176466</v>
      </c>
      <c r="P1859">
        <f>VLOOKUP(TableOMP[[#This Row],[Label]],TableAvg[],3,FALSE)</f>
        <v>2.9393500153543153</v>
      </c>
      <c r="Q1859">
        <f>TableOMP[[#This Row],[Avg]]-$U$2*TableOMP[[#This Row],[StdDev]]</f>
        <v>13.899812910467835</v>
      </c>
      <c r="R1859">
        <f>TableOMP[[#This Row],[Avg]]+$U$2*TableOMP[[#This Row],[StdDev]]</f>
        <v>25.657212971885095</v>
      </c>
      <c r="S1859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 t="shared" si="29"/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19.262398529411769</v>
      </c>
      <c r="P1860">
        <f>VLOOKUP(TableOMP[[#This Row],[Label]],TableAvg[],3,FALSE)</f>
        <v>3.4408433130392941</v>
      </c>
      <c r="Q1860">
        <f>TableOMP[[#This Row],[Avg]]-$U$2*TableOMP[[#This Row],[StdDev]]</f>
        <v>12.380711903333181</v>
      </c>
      <c r="R1860">
        <f>TableOMP[[#This Row],[Avg]]+$U$2*TableOMP[[#This Row],[StdDev]]</f>
        <v>26.144085155490359</v>
      </c>
      <c r="S1860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 t="shared" si="29"/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</v>
      </c>
      <c r="P1861">
        <f>VLOOKUP(TableOMP[[#This Row],[Label]],TableAvg[],3,FALSE)</f>
        <v>3.4480023421486914</v>
      </c>
      <c r="Q1861">
        <f>TableOMP[[#This Row],[Avg]]-$U$2*TableOMP[[#This Row],[StdDev]]</f>
        <v>12.750246933349677</v>
      </c>
      <c r="R1861">
        <f>TableOMP[[#This Row],[Avg]]+$U$2*TableOMP[[#This Row],[StdDev]]</f>
        <v>26.542256301944441</v>
      </c>
      <c r="S1861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 t="shared" si="29"/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18.493297705882352</v>
      </c>
      <c r="P1862">
        <f>VLOOKUP(TableOMP[[#This Row],[Label]],TableAvg[],3,FALSE)</f>
        <v>4.4769166068423853</v>
      </c>
      <c r="Q1862">
        <f>TableOMP[[#This Row],[Avg]]-$U$2*TableOMP[[#This Row],[StdDev]]</f>
        <v>9.5394644921975811</v>
      </c>
      <c r="R1862">
        <f>TableOMP[[#This Row],[Avg]]+$U$2*TableOMP[[#This Row],[StdDev]]</f>
        <v>27.447130919567122</v>
      </c>
      <c r="S1862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 t="shared" si="29"/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4.4196828846034402</v>
      </c>
      <c r="Q1863">
        <f>TableOMP[[#This Row],[Avg]]-$U$2*TableOMP[[#This Row],[StdDev]]</f>
        <v>10.114313260204893</v>
      </c>
      <c r="R1863">
        <f>TableOMP[[#This Row],[Avg]]+$U$2*TableOMP[[#This Row],[StdDev]]</f>
        <v>27.793044798618652</v>
      </c>
      <c r="S186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 t="shared" si="29"/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18.222616411764708</v>
      </c>
      <c r="P1864">
        <f>VLOOKUP(TableOMP[[#This Row],[Label]],TableAvg[],3,FALSE)</f>
        <v>5.2850337883305682</v>
      </c>
      <c r="Q1864">
        <f>TableOMP[[#This Row],[Avg]]-$U$2*TableOMP[[#This Row],[StdDev]]</f>
        <v>7.6525488351035715</v>
      </c>
      <c r="R1864">
        <f>TableOMP[[#This Row],[Avg]]+$U$2*TableOMP[[#This Row],[StdDev]]</f>
        <v>28.792683988425843</v>
      </c>
      <c r="S1864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 t="shared" si="29"/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19.753304235294117</v>
      </c>
      <c r="P1865">
        <f>VLOOKUP(TableOMP[[#This Row],[Label]],TableAvg[],3,FALSE)</f>
        <v>5.7720607754639408</v>
      </c>
      <c r="Q1865">
        <f>TableOMP[[#This Row],[Avg]]-$U$2*TableOMP[[#This Row],[StdDev]]</f>
        <v>8.209182684366235</v>
      </c>
      <c r="R1865">
        <f>TableOMP[[#This Row],[Avg]]+$U$2*TableOMP[[#This Row],[StdDev]]</f>
        <v>31.297425786222</v>
      </c>
      <c r="S1865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 t="shared" si="29"/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18.861187470588234</v>
      </c>
      <c r="P1866">
        <f>VLOOKUP(TableOMP[[#This Row],[Label]],TableAvg[],3,FALSE)</f>
        <v>5.8464491993861749</v>
      </c>
      <c r="Q1866">
        <f>TableOMP[[#This Row],[Avg]]-$U$2*TableOMP[[#This Row],[StdDev]]</f>
        <v>7.1682890718158845</v>
      </c>
      <c r="R1866">
        <f>TableOMP[[#This Row],[Avg]]+$U$2*TableOMP[[#This Row],[StdDev]]</f>
        <v>30.554085869360584</v>
      </c>
      <c r="S1866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 t="shared" si="29"/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17.531113088235291</v>
      </c>
      <c r="P1867">
        <f>VLOOKUP(TableOMP[[#This Row],[Label]],TableAvg[],3,FALSE)</f>
        <v>6.3151383017288145</v>
      </c>
      <c r="Q1867">
        <f>TableOMP[[#This Row],[Avg]]-$U$2*TableOMP[[#This Row],[StdDev]]</f>
        <v>4.9008364847776615</v>
      </c>
      <c r="R1867">
        <f>TableOMP[[#This Row],[Avg]]+$U$2*TableOMP[[#This Row],[StdDev]]</f>
        <v>30.161389691692918</v>
      </c>
      <c r="S1867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 t="shared" si="29"/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19.772225558823525</v>
      </c>
      <c r="P1868">
        <f>VLOOKUP(TableOMP[[#This Row],[Label]],TableAvg[],3,FALSE)</f>
        <v>6.3812539498502607</v>
      </c>
      <c r="Q1868">
        <f>TableOMP[[#This Row],[Avg]]-$U$2*TableOMP[[#This Row],[StdDev]]</f>
        <v>7.0097176591230035</v>
      </c>
      <c r="R1868">
        <f>TableOMP[[#This Row],[Avg]]+$U$2*TableOMP[[#This Row],[StdDev]]</f>
        <v>32.534733458524045</v>
      </c>
      <c r="S1868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 t="shared" si="29"/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</v>
      </c>
      <c r="P1869">
        <f>VLOOKUP(TableOMP[[#This Row],[Label]],TableAvg[],3,FALSE)</f>
        <v>6.8619164896842202</v>
      </c>
      <c r="Q1869">
        <f>TableOMP[[#This Row],[Avg]]-$U$2*TableOMP[[#This Row],[StdDev]]</f>
        <v>3.74004243239626</v>
      </c>
      <c r="R1869">
        <f>TableOMP[[#This Row],[Avg]]+$U$2*TableOMP[[#This Row],[StdDev]]</f>
        <v>31.187708391133143</v>
      </c>
      <c r="S1869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 t="shared" si="29"/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16.758922852941179</v>
      </c>
      <c r="P1870">
        <f>VLOOKUP(TableOMP[[#This Row],[Label]],TableAvg[],3,FALSE)</f>
        <v>6.2883830143203783</v>
      </c>
      <c r="Q1870">
        <f>TableOMP[[#This Row],[Avg]]-$U$2*TableOMP[[#This Row],[StdDev]]</f>
        <v>4.1821568243004226</v>
      </c>
      <c r="R1870">
        <f>TableOMP[[#This Row],[Avg]]+$U$2*TableOMP[[#This Row],[StdDev]]</f>
        <v>29.335688881581937</v>
      </c>
      <c r="S1870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 t="shared" si="29"/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18.257946558823534</v>
      </c>
      <c r="P1871">
        <f>VLOOKUP(TableOMP[[#This Row],[Label]],TableAvg[],3,FALSE)</f>
        <v>7.0619355485102311</v>
      </c>
      <c r="Q1871">
        <f>TableOMP[[#This Row],[Avg]]-$U$2*TableOMP[[#This Row],[StdDev]]</f>
        <v>4.1340754618030715</v>
      </c>
      <c r="R1871">
        <f>TableOMP[[#This Row],[Avg]]+$U$2*TableOMP[[#This Row],[StdDev]]</f>
        <v>32.381817655843996</v>
      </c>
      <c r="S1871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 t="shared" si="29"/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6.6206298085175552</v>
      </c>
      <c r="Q1872">
        <f>TableOMP[[#This Row],[Avg]]-$U$2*TableOMP[[#This Row],[StdDev]]</f>
        <v>4.9419039123766506</v>
      </c>
      <c r="R1872">
        <f>TableOMP[[#This Row],[Avg]]+$U$2*TableOMP[[#This Row],[StdDev]]</f>
        <v>31.42442314644687</v>
      </c>
      <c r="S1872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 t="shared" si="29"/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19.406174029411762</v>
      </c>
      <c r="P1873">
        <f>VLOOKUP(TableOMP[[#This Row],[Label]],TableAvg[],3,FALSE)</f>
        <v>7.2401406467938019</v>
      </c>
      <c r="Q1873">
        <f>TableOMP[[#This Row],[Avg]]-$U$2*TableOMP[[#This Row],[StdDev]]</f>
        <v>4.9258927358241582</v>
      </c>
      <c r="R1873">
        <f>TableOMP[[#This Row],[Avg]]+$U$2*TableOMP[[#This Row],[StdDev]]</f>
        <v>33.886455322999367</v>
      </c>
      <c r="S187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 t="shared" si="29"/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16.812693030303027</v>
      </c>
      <c r="P1874">
        <f>VLOOKUP(TableOMP[[#This Row],[Label]],TableAvg[],3,FALSE)</f>
        <v>7.084861945981431</v>
      </c>
      <c r="Q1874">
        <f>TableOMP[[#This Row],[Avg]]-$U$2*TableOMP[[#This Row],[StdDev]]</f>
        <v>2.642969138340165</v>
      </c>
      <c r="R1874">
        <f>TableOMP[[#This Row],[Avg]]+$U$2*TableOMP[[#This Row],[StdDev]]</f>
        <v>30.982416922265891</v>
      </c>
      <c r="S1874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 t="shared" si="29"/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17.239305666666663</v>
      </c>
      <c r="P1875">
        <f>VLOOKUP(TableOMP[[#This Row],[Label]],TableAvg[],3,FALSE)</f>
        <v>7.2365690548838408</v>
      </c>
      <c r="Q1875">
        <f>TableOMP[[#This Row],[Avg]]-$U$2*TableOMP[[#This Row],[StdDev]]</f>
        <v>2.7661675568989814</v>
      </c>
      <c r="R1875">
        <f>TableOMP[[#This Row],[Avg]]+$U$2*TableOMP[[#This Row],[StdDev]]</f>
        <v>31.712443776434345</v>
      </c>
      <c r="S1875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 t="shared" si="29"/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16.724734968749999</v>
      </c>
      <c r="P1876">
        <f>VLOOKUP(TableOMP[[#This Row],[Label]],TableAvg[],3,FALSE)</f>
        <v>7.0022010159697325</v>
      </c>
      <c r="Q1876">
        <f>TableOMP[[#This Row],[Avg]]-$U$2*TableOMP[[#This Row],[StdDev]]</f>
        <v>2.720332936810534</v>
      </c>
      <c r="R1876">
        <f>TableOMP[[#This Row],[Avg]]+$U$2*TableOMP[[#This Row],[StdDev]]</f>
        <v>30.729137000689462</v>
      </c>
      <c r="S1876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 t="shared" si="29"/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17.459034281249998</v>
      </c>
      <c r="P1877">
        <f>VLOOKUP(TableOMP[[#This Row],[Label]],TableAvg[],3,FALSE)</f>
        <v>7.0515531740340354</v>
      </c>
      <c r="Q1877">
        <f>TableOMP[[#This Row],[Avg]]-$U$2*TableOMP[[#This Row],[StdDev]]</f>
        <v>3.3559279331819276</v>
      </c>
      <c r="R1877">
        <f>TableOMP[[#This Row],[Avg]]+$U$2*TableOMP[[#This Row],[StdDev]]</f>
        <v>31.562140629318069</v>
      </c>
      <c r="S1877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 t="shared" si="29"/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7.356951314739594</v>
      </c>
      <c r="Q1878">
        <f>TableOMP[[#This Row],[Avg]]-$U$2*TableOMP[[#This Row],[StdDev]]</f>
        <v>2.4773363080208117</v>
      </c>
      <c r="R1878">
        <f>TableOMP[[#This Row],[Avg]]+$U$2*TableOMP[[#This Row],[StdDev]]</f>
        <v>31.905141566979189</v>
      </c>
      <c r="S1878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 t="shared" si="29"/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16.48490671875</v>
      </c>
      <c r="P1879">
        <f>VLOOKUP(TableOMP[[#This Row],[Label]],TableAvg[],3,FALSE)</f>
        <v>7.5582301252144344</v>
      </c>
      <c r="Q1879">
        <f>TableOMP[[#This Row],[Avg]]-$U$2*TableOMP[[#This Row],[StdDev]]</f>
        <v>1.3684464683211317</v>
      </c>
      <c r="R1879">
        <f>TableOMP[[#This Row],[Avg]]+$U$2*TableOMP[[#This Row],[StdDev]]</f>
        <v>31.601366969178869</v>
      </c>
      <c r="S1879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 t="shared" si="29"/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18.282200593750002</v>
      </c>
      <c r="P1880">
        <f>VLOOKUP(TableOMP[[#This Row],[Label]],TableAvg[],3,FALSE)</f>
        <v>7.4943406967237491</v>
      </c>
      <c r="Q1880">
        <f>TableOMP[[#This Row],[Avg]]-$U$2*TableOMP[[#This Row],[StdDev]]</f>
        <v>3.2935192003025033</v>
      </c>
      <c r="R1880">
        <f>TableOMP[[#This Row],[Avg]]+$U$2*TableOMP[[#This Row],[StdDev]]</f>
        <v>33.270881987197498</v>
      </c>
      <c r="S1880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 t="shared" si="29"/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>
        <f>TableOMP[[#This Row],[Avg]]-$U$2*TableOMP[[#This Row],[StdDev]]</f>
        <v>3.2199929237042042</v>
      </c>
      <c r="R1881">
        <f>TableOMP[[#This Row],[Avg]]+$U$2*TableOMP[[#This Row],[StdDev]]</f>
        <v>34.555635326295786</v>
      </c>
      <c r="S1881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 t="shared" si="29"/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8.4387837478377001</v>
      </c>
      <c r="Q1882">
        <f>TableOMP[[#This Row],[Avg]]-$U$2*TableOMP[[#This Row],[StdDev]]</f>
        <v>3.9565839105746008</v>
      </c>
      <c r="R1882">
        <f>TableOMP[[#This Row],[Avg]]+$U$2*TableOMP[[#This Row],[StdDev]]</f>
        <v>37.711718901925401</v>
      </c>
      <c r="S1882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 t="shared" si="29"/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21.759482451612911</v>
      </c>
      <c r="P1883">
        <f>VLOOKUP(TableOMP[[#This Row],[Label]],TableAvg[],3,FALSE)</f>
        <v>8.1826034443029698</v>
      </c>
      <c r="Q1883">
        <f>TableOMP[[#This Row],[Avg]]-$U$2*TableOMP[[#This Row],[StdDev]]</f>
        <v>5.3942755630069712</v>
      </c>
      <c r="R1883">
        <f>TableOMP[[#This Row],[Avg]]+$U$2*TableOMP[[#This Row],[StdDev]]</f>
        <v>38.12468934021885</v>
      </c>
      <c r="S188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 t="shared" si="29"/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19.386276322580645</v>
      </c>
      <c r="P1884">
        <f>VLOOKUP(TableOMP[[#This Row],[Label]],TableAvg[],3,FALSE)</f>
        <v>8.2561488495442177</v>
      </c>
      <c r="Q1884">
        <f>TableOMP[[#This Row],[Avg]]-$U$2*TableOMP[[#This Row],[StdDev]]</f>
        <v>2.87397862349221</v>
      </c>
      <c r="R1884">
        <f>TableOMP[[#This Row],[Avg]]+$U$2*TableOMP[[#This Row],[StdDev]]</f>
        <v>35.898574021669077</v>
      </c>
      <c r="S1884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 t="shared" si="29"/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19.607238129032261</v>
      </c>
      <c r="P1885">
        <f>VLOOKUP(TableOMP[[#This Row],[Label]],TableAvg[],3,FALSE)</f>
        <v>8.7716338060571051</v>
      </c>
      <c r="Q1885">
        <f>TableOMP[[#This Row],[Avg]]-$U$2*TableOMP[[#This Row],[StdDev]]</f>
        <v>2.0639705169180509</v>
      </c>
      <c r="R1885">
        <f>TableOMP[[#This Row],[Avg]]+$U$2*TableOMP[[#This Row],[StdDev]]</f>
        <v>37.150505741146475</v>
      </c>
      <c r="S1885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 t="shared" si="29"/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9.1872289838696606</v>
      </c>
      <c r="Q1886">
        <f>TableOMP[[#This Row],[Avg]]-$U$2*TableOMP[[#This Row],[StdDev]]</f>
        <v>1.1382574989273451</v>
      </c>
      <c r="R1886">
        <f>TableOMP[[#This Row],[Avg]]+$U$2*TableOMP[[#This Row],[StdDev]]</f>
        <v>37.887173434405987</v>
      </c>
      <c r="S1886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 t="shared" si="29"/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>
        <f>TableOMP[[#This Row],[Avg]]-$U$2*TableOMP[[#This Row],[StdDev]]</f>
        <v>0.48857328444847781</v>
      </c>
      <c r="R1887">
        <f>TableOMP[[#This Row],[Avg]]+$U$2*TableOMP[[#This Row],[StdDev]]</f>
        <v>35.955244991413593</v>
      </c>
      <c r="S1887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 t="shared" si="29"/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8.8079953443107826</v>
      </c>
      <c r="Q1888">
        <f>TableOMP[[#This Row],[Avg]]-$U$2*TableOMP[[#This Row],[StdDev]]</f>
        <v>2.7984926217232626</v>
      </c>
      <c r="R1888">
        <f>TableOMP[[#This Row],[Avg]]+$U$2*TableOMP[[#This Row],[StdDev]]</f>
        <v>38.030473998966393</v>
      </c>
      <c r="S1888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 t="shared" si="29"/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9.165582031102776</v>
      </c>
      <c r="Q1889">
        <f>TableOMP[[#This Row],[Avg]]-$U$2*TableOMP[[#This Row],[StdDev]]</f>
        <v>4.7717097998634124</v>
      </c>
      <c r="R1889">
        <f>TableOMP[[#This Row],[Avg]]+$U$2*TableOMP[[#This Row],[StdDev]]</f>
        <v>41.43403792427452</v>
      </c>
      <c r="S1889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 t="shared" si="29"/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20.206137000000002</v>
      </c>
      <c r="P1890">
        <f>VLOOKUP(TableOMP[[#This Row],[Label]],TableAvg[],3,FALSE)</f>
        <v>9.3356683494800166</v>
      </c>
      <c r="Q1890">
        <f>TableOMP[[#This Row],[Avg]]-$U$2*TableOMP[[#This Row],[StdDev]]</f>
        <v>1.5348003010399687</v>
      </c>
      <c r="R1890">
        <f>TableOMP[[#This Row],[Avg]]+$U$2*TableOMP[[#This Row],[StdDev]]</f>
        <v>38.877473698960031</v>
      </c>
      <c r="S1890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 t="shared" si="29"/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19.386289896551723</v>
      </c>
      <c r="P1891">
        <f>VLOOKUP(TableOMP[[#This Row],[Label]],TableAvg[],3,FALSE)</f>
        <v>9.3567226593505168</v>
      </c>
      <c r="Q1891">
        <f>TableOMP[[#This Row],[Avg]]-$U$2*TableOMP[[#This Row],[StdDev]]</f>
        <v>0.67284457785068952</v>
      </c>
      <c r="R1891">
        <f>TableOMP[[#This Row],[Avg]]+$U$2*TableOMP[[#This Row],[StdDev]]</f>
        <v>38.099735215252757</v>
      </c>
      <c r="S1891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 t="shared" si="29"/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21.556592607142864</v>
      </c>
      <c r="P1892">
        <f>VLOOKUP(TableOMP[[#This Row],[Label]],TableAvg[],3,FALSE)</f>
        <v>9.5239741975301975</v>
      </c>
      <c r="Q1892">
        <f>TableOMP[[#This Row],[Avg]]-$U$2*TableOMP[[#This Row],[StdDev]]</f>
        <v>2.5086442120824692</v>
      </c>
      <c r="R1892">
        <f>TableOMP[[#This Row],[Avg]]+$U$2*TableOMP[[#This Row],[StdDev]]</f>
        <v>40.604541002203263</v>
      </c>
      <c r="S1892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 t="shared" si="29"/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26.108961571428573</v>
      </c>
      <c r="P1893">
        <f>VLOOKUP(TableOMP[[#This Row],[Label]],TableAvg[],3,FALSE)</f>
        <v>7.5677233207784438</v>
      </c>
      <c r="Q1893">
        <f>TableOMP[[#This Row],[Avg]]-$U$2*TableOMP[[#This Row],[StdDev]]</f>
        <v>10.973514929871685</v>
      </c>
      <c r="R1893">
        <f>TableOMP[[#This Row],[Avg]]+$U$2*TableOMP[[#This Row],[StdDev]]</f>
        <v>41.244408212985462</v>
      </c>
      <c r="S189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 t="shared" si="29"/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</v>
      </c>
      <c r="P1894">
        <f>VLOOKUP(TableOMP[[#This Row],[Label]],TableAvg[],3,FALSE)</f>
        <v>9.4382373391227254</v>
      </c>
      <c r="Q1894">
        <f>TableOMP[[#This Row],[Avg]]-$U$2*TableOMP[[#This Row],[StdDev]]</f>
        <v>2.4630495717545493</v>
      </c>
      <c r="R1894">
        <f>TableOMP[[#This Row],[Avg]]+$U$2*TableOMP[[#This Row],[StdDev]]</f>
        <v>40.215998928245455</v>
      </c>
      <c r="S1894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 t="shared" si="29"/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>
        <f>TableOMP[[#This Row],[Avg]]-$U$2*TableOMP[[#This Row],[StdDev]]</f>
        <v>3.9130804196524345</v>
      </c>
      <c r="R1895">
        <f>TableOMP[[#This Row],[Avg]]+$U$2*TableOMP[[#This Row],[StdDev]]</f>
        <v>40.233115580347572</v>
      </c>
      <c r="S1895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 t="shared" si="29"/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8.9890914259441548</v>
      </c>
      <c r="Q1896">
        <f>TableOMP[[#This Row],[Avg]]-$U$2*TableOMP[[#This Row],[StdDev]]</f>
        <v>1.9320648981116904</v>
      </c>
      <c r="R1896">
        <f>TableOMP[[#This Row],[Avg]]+$U$2*TableOMP[[#This Row],[StdDev]]</f>
        <v>37.888430601888309</v>
      </c>
      <c r="S1896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 t="shared" si="29"/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18.850676142857139</v>
      </c>
      <c r="P1897">
        <f>VLOOKUP(TableOMP[[#This Row],[Label]],TableAvg[],3,FALSE)</f>
        <v>8.9405976519509274</v>
      </c>
      <c r="Q1897">
        <f>TableOMP[[#This Row],[Avg]]-$U$2*TableOMP[[#This Row],[StdDev]]</f>
        <v>0.9694808389552847</v>
      </c>
      <c r="R1897">
        <f>TableOMP[[#This Row],[Avg]]+$U$2*TableOMP[[#This Row],[StdDev]]</f>
        <v>36.731871446758994</v>
      </c>
      <c r="S1897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 t="shared" si="29"/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21.831402321428566</v>
      </c>
      <c r="P1898">
        <f>VLOOKUP(TableOMP[[#This Row],[Label]],TableAvg[],3,FALSE)</f>
        <v>9.0477290995250144</v>
      </c>
      <c r="Q1898">
        <f>TableOMP[[#This Row],[Avg]]-$U$2*TableOMP[[#This Row],[StdDev]]</f>
        <v>3.7359441223785375</v>
      </c>
      <c r="R1898">
        <f>TableOMP[[#This Row],[Avg]]+$U$2*TableOMP[[#This Row],[StdDev]]</f>
        <v>39.926860520478598</v>
      </c>
      <c r="S1898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 t="shared" si="29"/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>
        <f>TableOMP[[#This Row],[Avg]]-$U$2*TableOMP[[#This Row],[StdDev]]</f>
        <v>-6.3856420136520597E-2</v>
      </c>
      <c r="R1899">
        <f>TableOMP[[#This Row],[Avg]]+$U$2*TableOMP[[#This Row],[StdDev]]</f>
        <v>35.538160123840214</v>
      </c>
      <c r="S1899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 t="shared" si="29"/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>
        <f>TableOMP[[#This Row],[Avg]]-$U$2*TableOMP[[#This Row],[StdDev]]</f>
        <v>1.0177153269649715</v>
      </c>
      <c r="R1900">
        <f>TableOMP[[#This Row],[Avg]]+$U$2*TableOMP[[#This Row],[StdDev]]</f>
        <v>45.56131837673874</v>
      </c>
      <c r="S1900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 t="shared" si="29"/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>
        <f>TableOMP[[#This Row],[Avg]]-$U$2*TableOMP[[#This Row],[StdDev]]</f>
        <v>2.1808932918593165</v>
      </c>
      <c r="R1901">
        <f>TableOMP[[#This Row],[Avg]]+$U$2*TableOMP[[#This Row],[StdDev]]</f>
        <v>39.772168559992537</v>
      </c>
      <c r="S1901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 t="shared" si="29"/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>
        <f>TableOMP[[#This Row],[Avg]]-$U$2*TableOMP[[#This Row],[StdDev]]</f>
        <v>3.3897861860790286</v>
      </c>
      <c r="R1902">
        <f>TableOMP[[#This Row],[Avg]]+$U$2*TableOMP[[#This Row],[StdDev]]</f>
        <v>41.501316628735786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 t="shared" si="29"/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>
        <f>TableOMP[[#This Row],[Avg]]-$U$2*TableOMP[[#This Row],[StdDev]]</f>
        <v>0.12749263647728881</v>
      </c>
      <c r="R1903">
        <f>TableOMP[[#This Row],[Avg]]+$U$2*TableOMP[[#This Row],[StdDev]]</f>
        <v>39.432524474633837</v>
      </c>
      <c r="S190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 t="shared" si="29"/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9.7048797750861944</v>
      </c>
      <c r="Q1904">
        <f>TableOMP[[#This Row],[Avg]]-$U$2*TableOMP[[#This Row],[StdDev]]</f>
        <v>1.472146079457243</v>
      </c>
      <c r="R1904">
        <f>TableOMP[[#This Row],[Avg]]+$U$2*TableOMP[[#This Row],[StdDev]]</f>
        <v>40.291665179802024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 t="shared" si="29"/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</v>
      </c>
      <c r="P1905">
        <f>VLOOKUP(TableOMP[[#This Row],[Label]],TableAvg[],3,FALSE)</f>
        <v>9.2244738610176036</v>
      </c>
      <c r="Q1905">
        <f>TableOMP[[#This Row],[Avg]]-$U$2*TableOMP[[#This Row],[StdDev]]</f>
        <v>6.3489672395032528</v>
      </c>
      <c r="R1905">
        <f>TableOMP[[#This Row],[Avg]]+$U$2*TableOMP[[#This Row],[StdDev]]</f>
        <v>43.246862683573667</v>
      </c>
      <c r="S1905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 t="shared" si="29"/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25.081908230769223</v>
      </c>
      <c r="P1906">
        <f>VLOOKUP(TableOMP[[#This Row],[Label]],TableAvg[],3,FALSE)</f>
        <v>8.6842077902560053</v>
      </c>
      <c r="Q1906">
        <f>TableOMP[[#This Row],[Avg]]-$U$2*TableOMP[[#This Row],[StdDev]]</f>
        <v>7.7134926502572121</v>
      </c>
      <c r="R1906">
        <f>TableOMP[[#This Row],[Avg]]+$U$2*TableOMP[[#This Row],[StdDev]]</f>
        <v>42.450323811281237</v>
      </c>
      <c r="S1906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 t="shared" si="29"/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19.769097730769236</v>
      </c>
      <c r="P1907">
        <f>VLOOKUP(TableOMP[[#This Row],[Label]],TableAvg[],3,FALSE)</f>
        <v>9.8607226380025619</v>
      </c>
      <c r="Q1907">
        <f>TableOMP[[#This Row],[Avg]]-$U$2*TableOMP[[#This Row],[StdDev]]</f>
        <v>4.7652454764111951E-2</v>
      </c>
      <c r="R1907">
        <f>TableOMP[[#This Row],[Avg]]+$U$2*TableOMP[[#This Row],[StdDev]]</f>
        <v>39.490543006774359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 t="shared" si="29"/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>
        <f>TableOMP[[#This Row],[Avg]]-$U$2*TableOMP[[#This Row],[StdDev]]</f>
        <v>1.0709639128570672</v>
      </c>
      <c r="R1908">
        <f>TableOMP[[#This Row],[Avg]]+$U$2*TableOMP[[#This Row],[StdDev]]</f>
        <v>39.212983317912169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 t="shared" si="29"/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9.4969429529989497</v>
      </c>
      <c r="Q1909">
        <f>TableOMP[[#This Row],[Avg]]-$U$2*TableOMP[[#This Row],[StdDev]]</f>
        <v>4.7568572093867196</v>
      </c>
      <c r="R1909">
        <f>TableOMP[[#This Row],[Avg]]+$U$2*TableOMP[[#This Row],[StdDev]]</f>
        <v>42.744629021382522</v>
      </c>
      <c r="S1909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 t="shared" si="29"/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9.8503241807080109</v>
      </c>
      <c r="Q1910">
        <f>TableOMP[[#This Row],[Avg]]-$U$2*TableOMP[[#This Row],[StdDev]]</f>
        <v>-0.61570816910833059</v>
      </c>
      <c r="R1910">
        <f>TableOMP[[#This Row],[Avg]]+$U$2*TableOMP[[#This Row],[StdDev]]</f>
        <v>38.785588553723713</v>
      </c>
      <c r="S1910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 t="shared" si="29"/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>
        <f>TableOMP[[#This Row],[Avg]]-$U$2*TableOMP[[#This Row],[StdDev]]</f>
        <v>1.2744736983501355</v>
      </c>
      <c r="R1911">
        <f>TableOMP[[#This Row],[Avg]]+$U$2*TableOMP[[#This Row],[StdDev]]</f>
        <v>41.419619763188329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 t="shared" si="29"/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10.009139262313726</v>
      </c>
      <c r="Q1912">
        <f>TableOMP[[#This Row],[Avg]]-$U$2*TableOMP[[#This Row],[StdDev]]</f>
        <v>1.5130528599879334</v>
      </c>
      <c r="R1912">
        <f>TableOMP[[#This Row],[Avg]]+$U$2*TableOMP[[#This Row],[StdDev]]</f>
        <v>41.549609909242832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 t="shared" si="29"/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t="e">
        <f>TableOMP[[#This Row],[Avg]]-$U$2*TableOMP[[#This Row],[StdDev]]</f>
        <v>#N/A</v>
      </c>
      <c r="R1913" t="e">
        <f>TableOMP[[#This Row],[Avg]]+$U$2*TableOMP[[#This Row],[StdDev]]</f>
        <v>#N/A</v>
      </c>
      <c r="S191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 t="shared" si="29"/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t="e">
        <f>TableOMP[[#This Row],[Avg]]-$U$2*TableOMP[[#This Row],[StdDev]]</f>
        <v>#N/A</v>
      </c>
      <c r="R1914" t="e">
        <f>TableOMP[[#This Row],[Avg]]+$U$2*TableOMP[[#This Row],[StdDev]]</f>
        <v>#N/A</v>
      </c>
      <c r="S1914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 t="shared" si="29"/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t="e">
        <f>TableOMP[[#This Row],[Avg]]-$U$2*TableOMP[[#This Row],[StdDev]]</f>
        <v>#N/A</v>
      </c>
      <c r="R1915" t="e">
        <f>TableOMP[[#This Row],[Avg]]+$U$2*TableOMP[[#This Row],[StdDev]]</f>
        <v>#N/A</v>
      </c>
      <c r="S1915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 t="shared" si="29"/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t="e">
        <f>TableOMP[[#This Row],[Avg]]-$U$2*TableOMP[[#This Row],[StdDev]]</f>
        <v>#N/A</v>
      </c>
      <c r="R1916" t="e">
        <f>TableOMP[[#This Row],[Avg]]+$U$2*TableOMP[[#This Row],[StdDev]]</f>
        <v>#N/A</v>
      </c>
      <c r="S1916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 t="shared" si="29"/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t="e">
        <f>TableOMP[[#This Row],[Avg]]-$U$2*TableOMP[[#This Row],[StdDev]]</f>
        <v>#N/A</v>
      </c>
      <c r="R1917" t="e">
        <f>TableOMP[[#This Row],[Avg]]+$U$2*TableOMP[[#This Row],[StdDev]]</f>
        <v>#N/A</v>
      </c>
      <c r="S1917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 t="shared" si="29"/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t="e">
        <f>TableOMP[[#This Row],[Avg]]-$U$2*TableOMP[[#This Row],[StdDev]]</f>
        <v>#N/A</v>
      </c>
      <c r="R1918" t="e">
        <f>TableOMP[[#This Row],[Avg]]+$U$2*TableOMP[[#This Row],[StdDev]]</f>
        <v>#N/A</v>
      </c>
      <c r="S1918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 t="shared" si="29"/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t="e">
        <f>TableOMP[[#This Row],[Avg]]-$U$2*TableOMP[[#This Row],[StdDev]]</f>
        <v>#N/A</v>
      </c>
      <c r="R1919" t="e">
        <f>TableOMP[[#This Row],[Avg]]+$U$2*TableOMP[[#This Row],[StdDev]]</f>
        <v>#N/A</v>
      </c>
      <c r="S1919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 t="shared" si="29"/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t="e">
        <f>TableOMP[[#This Row],[Avg]]-$U$2*TableOMP[[#This Row],[StdDev]]</f>
        <v>#N/A</v>
      </c>
      <c r="R1920" t="e">
        <f>TableOMP[[#This Row],[Avg]]+$U$2*TableOMP[[#This Row],[StdDev]]</f>
        <v>#N/A</v>
      </c>
      <c r="S1920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 t="shared" si="29"/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t="e">
        <f>TableOMP[[#This Row],[Avg]]-$U$2*TableOMP[[#This Row],[StdDev]]</f>
        <v>#N/A</v>
      </c>
      <c r="R1921" t="e">
        <f>TableOMP[[#This Row],[Avg]]+$U$2*TableOMP[[#This Row],[StdDev]]</f>
        <v>#N/A</v>
      </c>
      <c r="S1921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 t="shared" ref="K1922:K1985" si="30"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t="e">
        <f>TableOMP[[#This Row],[Avg]]-$U$2*TableOMP[[#This Row],[StdDev]]</f>
        <v>#N/A</v>
      </c>
      <c r="R1922" t="e">
        <f>TableOMP[[#This Row],[Avg]]+$U$2*TableOMP[[#This Row],[StdDev]]</f>
        <v>#N/A</v>
      </c>
      <c r="S1922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 t="shared" si="30"/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t="e">
        <f>TableOMP[[#This Row],[Avg]]-$U$2*TableOMP[[#This Row],[StdDev]]</f>
        <v>#N/A</v>
      </c>
      <c r="R1923" t="e">
        <f>TableOMP[[#This Row],[Avg]]+$U$2*TableOMP[[#This Row],[StdDev]]</f>
        <v>#N/A</v>
      </c>
      <c r="S192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 t="shared" si="30"/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t="e">
        <f>TableOMP[[#This Row],[Avg]]-$U$2*TableOMP[[#This Row],[StdDev]]</f>
        <v>#N/A</v>
      </c>
      <c r="R1924" t="e">
        <f>TableOMP[[#This Row],[Avg]]+$U$2*TableOMP[[#This Row],[StdDev]]</f>
        <v>#N/A</v>
      </c>
      <c r="S1924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 t="shared" si="30"/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t="e">
        <f>TableOMP[[#This Row],[Avg]]-$U$2*TableOMP[[#This Row],[StdDev]]</f>
        <v>#N/A</v>
      </c>
      <c r="R1925" t="e">
        <f>TableOMP[[#This Row],[Avg]]+$U$2*TableOMP[[#This Row],[StdDev]]</f>
        <v>#N/A</v>
      </c>
      <c r="S1925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 t="shared" si="30"/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t="e">
        <f>TableOMP[[#This Row],[Avg]]-$U$2*TableOMP[[#This Row],[StdDev]]</f>
        <v>#N/A</v>
      </c>
      <c r="R1926" t="e">
        <f>TableOMP[[#This Row],[Avg]]+$U$2*TableOMP[[#This Row],[StdDev]]</f>
        <v>#N/A</v>
      </c>
      <c r="S1926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 t="shared" si="30"/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t="e">
        <f>TableOMP[[#This Row],[Avg]]-$U$2*TableOMP[[#This Row],[StdDev]]</f>
        <v>#N/A</v>
      </c>
      <c r="R1927" t="e">
        <f>TableOMP[[#This Row],[Avg]]+$U$2*TableOMP[[#This Row],[StdDev]]</f>
        <v>#N/A</v>
      </c>
      <c r="S1927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 t="shared" si="30"/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t="e">
        <f>TableOMP[[#This Row],[Avg]]-$U$2*TableOMP[[#This Row],[StdDev]]</f>
        <v>#N/A</v>
      </c>
      <c r="R1928" t="e">
        <f>TableOMP[[#This Row],[Avg]]+$U$2*TableOMP[[#This Row],[StdDev]]</f>
        <v>#N/A</v>
      </c>
      <c r="S1928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 t="shared" si="30"/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t="e">
        <f>TableOMP[[#This Row],[Avg]]-$U$2*TableOMP[[#This Row],[StdDev]]</f>
        <v>#N/A</v>
      </c>
      <c r="R1929" t="e">
        <f>TableOMP[[#This Row],[Avg]]+$U$2*TableOMP[[#This Row],[StdDev]]</f>
        <v>#N/A</v>
      </c>
      <c r="S1929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 t="shared" si="30"/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t="e">
        <f>TableOMP[[#This Row],[Avg]]-$U$2*TableOMP[[#This Row],[StdDev]]</f>
        <v>#N/A</v>
      </c>
      <c r="R1930" t="e">
        <f>TableOMP[[#This Row],[Avg]]+$U$2*TableOMP[[#This Row],[StdDev]]</f>
        <v>#N/A</v>
      </c>
      <c r="S1930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 t="shared" si="30"/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t="e">
        <f>TableOMP[[#This Row],[Avg]]-$U$2*TableOMP[[#This Row],[StdDev]]</f>
        <v>#N/A</v>
      </c>
      <c r="R1931" t="e">
        <f>TableOMP[[#This Row],[Avg]]+$U$2*TableOMP[[#This Row],[StdDev]]</f>
        <v>#N/A</v>
      </c>
      <c r="S1931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 t="shared" si="30"/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t="e">
        <f>TableOMP[[#This Row],[Avg]]-$U$2*TableOMP[[#This Row],[StdDev]]</f>
        <v>#N/A</v>
      </c>
      <c r="R1932" t="e">
        <f>TableOMP[[#This Row],[Avg]]+$U$2*TableOMP[[#This Row],[StdDev]]</f>
        <v>#N/A</v>
      </c>
      <c r="S1932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 t="shared" si="30"/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t="e">
        <f>TableOMP[[#This Row],[Avg]]-$U$2*TableOMP[[#This Row],[StdDev]]</f>
        <v>#N/A</v>
      </c>
      <c r="R1933" t="e">
        <f>TableOMP[[#This Row],[Avg]]+$U$2*TableOMP[[#This Row],[StdDev]]</f>
        <v>#N/A</v>
      </c>
      <c r="S193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 t="shared" si="30"/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t="e">
        <f>TableOMP[[#This Row],[Avg]]-$U$2*TableOMP[[#This Row],[StdDev]]</f>
        <v>#N/A</v>
      </c>
      <c r="R1934" t="e">
        <f>TableOMP[[#This Row],[Avg]]+$U$2*TableOMP[[#This Row],[StdDev]]</f>
        <v>#N/A</v>
      </c>
      <c r="S1934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 t="shared" si="30"/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t="e">
        <f>TableOMP[[#This Row],[Avg]]-$U$2*TableOMP[[#This Row],[StdDev]]</f>
        <v>#N/A</v>
      </c>
      <c r="R1935" t="e">
        <f>TableOMP[[#This Row],[Avg]]+$U$2*TableOMP[[#This Row],[StdDev]]</f>
        <v>#N/A</v>
      </c>
      <c r="S1935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 t="shared" si="30"/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t="e">
        <f>TableOMP[[#This Row],[Avg]]-$U$2*TableOMP[[#This Row],[StdDev]]</f>
        <v>#N/A</v>
      </c>
      <c r="R1936" t="e">
        <f>TableOMP[[#This Row],[Avg]]+$U$2*TableOMP[[#This Row],[StdDev]]</f>
        <v>#N/A</v>
      </c>
      <c r="S1936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 t="shared" si="30"/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t="e">
        <f>TableOMP[[#This Row],[Avg]]-$U$2*TableOMP[[#This Row],[StdDev]]</f>
        <v>#N/A</v>
      </c>
      <c r="R1937" t="e">
        <f>TableOMP[[#This Row],[Avg]]+$U$2*TableOMP[[#This Row],[StdDev]]</f>
        <v>#N/A</v>
      </c>
      <c r="S1937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 t="shared" si="30"/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t="e">
        <f>TableOMP[[#This Row],[Avg]]-$U$2*TableOMP[[#This Row],[StdDev]]</f>
        <v>#N/A</v>
      </c>
      <c r="R1938" t="e">
        <f>TableOMP[[#This Row],[Avg]]+$U$2*TableOMP[[#This Row],[StdDev]]</f>
        <v>#N/A</v>
      </c>
      <c r="S1938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 t="shared" si="30"/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t="e">
        <f>TableOMP[[#This Row],[Avg]]-$U$2*TableOMP[[#This Row],[StdDev]]</f>
        <v>#N/A</v>
      </c>
      <c r="R1939" t="e">
        <f>TableOMP[[#This Row],[Avg]]+$U$2*TableOMP[[#This Row],[StdDev]]</f>
        <v>#N/A</v>
      </c>
      <c r="S1939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 t="shared" si="30"/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t="e">
        <f>TableOMP[[#This Row],[Avg]]-$U$2*TableOMP[[#This Row],[StdDev]]</f>
        <v>#N/A</v>
      </c>
      <c r="R1940" t="e">
        <f>TableOMP[[#This Row],[Avg]]+$U$2*TableOMP[[#This Row],[StdDev]]</f>
        <v>#N/A</v>
      </c>
      <c r="S1940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 t="shared" si="30"/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t="e">
        <f>TableOMP[[#This Row],[Avg]]-$U$2*TableOMP[[#This Row],[StdDev]]</f>
        <v>#N/A</v>
      </c>
      <c r="R1941" t="e">
        <f>TableOMP[[#This Row],[Avg]]+$U$2*TableOMP[[#This Row],[StdDev]]</f>
        <v>#N/A</v>
      </c>
      <c r="S1941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 t="shared" si="30"/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t="e">
        <f>TableOMP[[#This Row],[Avg]]-$U$2*TableOMP[[#This Row],[StdDev]]</f>
        <v>#N/A</v>
      </c>
      <c r="R1942" t="e">
        <f>TableOMP[[#This Row],[Avg]]+$U$2*TableOMP[[#This Row],[StdDev]]</f>
        <v>#N/A</v>
      </c>
      <c r="S1942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 t="shared" si="30"/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t="e">
        <f>TableOMP[[#This Row],[Avg]]-$U$2*TableOMP[[#This Row],[StdDev]]</f>
        <v>#N/A</v>
      </c>
      <c r="R1943" t="e">
        <f>TableOMP[[#This Row],[Avg]]+$U$2*TableOMP[[#This Row],[StdDev]]</f>
        <v>#N/A</v>
      </c>
      <c r="S194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 t="shared" si="30"/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t="e">
        <f>TableOMP[[#This Row],[Avg]]-$U$2*TableOMP[[#This Row],[StdDev]]</f>
        <v>#N/A</v>
      </c>
      <c r="R1944" t="e">
        <f>TableOMP[[#This Row],[Avg]]+$U$2*TableOMP[[#This Row],[StdDev]]</f>
        <v>#N/A</v>
      </c>
      <c r="S1944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 t="shared" si="30"/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t="e">
        <f>TableOMP[[#This Row],[Avg]]-$U$2*TableOMP[[#This Row],[StdDev]]</f>
        <v>#N/A</v>
      </c>
      <c r="R1945" t="e">
        <f>TableOMP[[#This Row],[Avg]]+$U$2*TableOMP[[#This Row],[StdDev]]</f>
        <v>#N/A</v>
      </c>
      <c r="S1945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 t="shared" si="30"/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t="e">
        <f>TableOMP[[#This Row],[Avg]]-$U$2*TableOMP[[#This Row],[StdDev]]</f>
        <v>#N/A</v>
      </c>
      <c r="R1946" t="e">
        <f>TableOMP[[#This Row],[Avg]]+$U$2*TableOMP[[#This Row],[StdDev]]</f>
        <v>#N/A</v>
      </c>
      <c r="S1946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 t="shared" si="30"/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t="e">
        <f>TableOMP[[#This Row],[Avg]]-$U$2*TableOMP[[#This Row],[StdDev]]</f>
        <v>#N/A</v>
      </c>
      <c r="R1947" t="e">
        <f>TableOMP[[#This Row],[Avg]]+$U$2*TableOMP[[#This Row],[StdDev]]</f>
        <v>#N/A</v>
      </c>
      <c r="S1947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 t="shared" si="30"/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t="e">
        <f>TableOMP[[#This Row],[Avg]]-$U$2*TableOMP[[#This Row],[StdDev]]</f>
        <v>#N/A</v>
      </c>
      <c r="R1948" t="e">
        <f>TableOMP[[#This Row],[Avg]]+$U$2*TableOMP[[#This Row],[StdDev]]</f>
        <v>#N/A</v>
      </c>
      <c r="S1948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 t="shared" si="30"/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t="e">
        <f>TableOMP[[#This Row],[Avg]]-$U$2*TableOMP[[#This Row],[StdDev]]</f>
        <v>#N/A</v>
      </c>
      <c r="R1949" t="e">
        <f>TableOMP[[#This Row],[Avg]]+$U$2*TableOMP[[#This Row],[StdDev]]</f>
        <v>#N/A</v>
      </c>
      <c r="S1949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 t="shared" si="30"/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t="e">
        <f>TableOMP[[#This Row],[Avg]]-$U$2*TableOMP[[#This Row],[StdDev]]</f>
        <v>#N/A</v>
      </c>
      <c r="R1950" t="e">
        <f>TableOMP[[#This Row],[Avg]]+$U$2*TableOMP[[#This Row],[StdDev]]</f>
        <v>#N/A</v>
      </c>
      <c r="S1950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 t="shared" si="30"/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t="e">
        <f>TableOMP[[#This Row],[Avg]]-$U$2*TableOMP[[#This Row],[StdDev]]</f>
        <v>#N/A</v>
      </c>
      <c r="R1951" t="e">
        <f>TableOMP[[#This Row],[Avg]]+$U$2*TableOMP[[#This Row],[StdDev]]</f>
        <v>#N/A</v>
      </c>
      <c r="S1951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 t="shared" si="30"/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t="e">
        <f>TableOMP[[#This Row],[Avg]]-$U$2*TableOMP[[#This Row],[StdDev]]</f>
        <v>#N/A</v>
      </c>
      <c r="R1952" t="e">
        <f>TableOMP[[#This Row],[Avg]]+$U$2*TableOMP[[#This Row],[StdDev]]</f>
        <v>#N/A</v>
      </c>
      <c r="S1952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 t="shared" si="30"/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t="e">
        <f>TableOMP[[#This Row],[Avg]]-$U$2*TableOMP[[#This Row],[StdDev]]</f>
        <v>#N/A</v>
      </c>
      <c r="R1953" t="e">
        <f>TableOMP[[#This Row],[Avg]]+$U$2*TableOMP[[#This Row],[StdDev]]</f>
        <v>#N/A</v>
      </c>
      <c r="S195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 t="shared" si="30"/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t="e">
        <f>TableOMP[[#This Row],[Avg]]-$U$2*TableOMP[[#This Row],[StdDev]]</f>
        <v>#N/A</v>
      </c>
      <c r="R1954" t="e">
        <f>TableOMP[[#This Row],[Avg]]+$U$2*TableOMP[[#This Row],[StdDev]]</f>
        <v>#N/A</v>
      </c>
      <c r="S1954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 t="shared" si="30"/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t="e">
        <f>TableOMP[[#This Row],[Avg]]-$U$2*TableOMP[[#This Row],[StdDev]]</f>
        <v>#N/A</v>
      </c>
      <c r="R1955" t="e">
        <f>TableOMP[[#This Row],[Avg]]+$U$2*TableOMP[[#This Row],[StdDev]]</f>
        <v>#N/A</v>
      </c>
      <c r="S1955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 t="shared" si="30"/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t="e">
        <f>TableOMP[[#This Row],[Avg]]-$U$2*TableOMP[[#This Row],[StdDev]]</f>
        <v>#N/A</v>
      </c>
      <c r="R1956" t="e">
        <f>TableOMP[[#This Row],[Avg]]+$U$2*TableOMP[[#This Row],[StdDev]]</f>
        <v>#N/A</v>
      </c>
      <c r="S1956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 t="shared" si="30"/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t="e">
        <f>TableOMP[[#This Row],[Avg]]-$U$2*TableOMP[[#This Row],[StdDev]]</f>
        <v>#N/A</v>
      </c>
      <c r="R1957" t="e">
        <f>TableOMP[[#This Row],[Avg]]+$U$2*TableOMP[[#This Row],[StdDev]]</f>
        <v>#N/A</v>
      </c>
      <c r="S1957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 t="shared" si="30"/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t="e">
        <f>TableOMP[[#This Row],[Avg]]-$U$2*TableOMP[[#This Row],[StdDev]]</f>
        <v>#N/A</v>
      </c>
      <c r="R1958" t="e">
        <f>TableOMP[[#This Row],[Avg]]+$U$2*TableOMP[[#This Row],[StdDev]]</f>
        <v>#N/A</v>
      </c>
      <c r="S1958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 t="shared" si="30"/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t="e">
        <f>TableOMP[[#This Row],[Avg]]-$U$2*TableOMP[[#This Row],[StdDev]]</f>
        <v>#N/A</v>
      </c>
      <c r="R1959" t="e">
        <f>TableOMP[[#This Row],[Avg]]+$U$2*TableOMP[[#This Row],[StdDev]]</f>
        <v>#N/A</v>
      </c>
      <c r="S1959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 t="shared" si="30"/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t="e">
        <f>TableOMP[[#This Row],[Avg]]-$U$2*TableOMP[[#This Row],[StdDev]]</f>
        <v>#N/A</v>
      </c>
      <c r="R1960" t="e">
        <f>TableOMP[[#This Row],[Avg]]+$U$2*TableOMP[[#This Row],[StdDev]]</f>
        <v>#N/A</v>
      </c>
      <c r="S1960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 t="shared" si="30"/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t="e">
        <f>TableOMP[[#This Row],[Avg]]-$U$2*TableOMP[[#This Row],[StdDev]]</f>
        <v>#N/A</v>
      </c>
      <c r="R1961" t="e">
        <f>TableOMP[[#This Row],[Avg]]+$U$2*TableOMP[[#This Row],[StdDev]]</f>
        <v>#N/A</v>
      </c>
      <c r="S1961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 t="shared" si="30"/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 t="shared" si="30"/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 t="shared" si="30"/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 t="shared" si="30"/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 t="shared" si="30"/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 t="shared" si="30"/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 t="shared" si="30"/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 t="shared" si="30"/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 t="shared" si="30"/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 t="shared" si="30"/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 t="shared" si="30"/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 t="shared" si="30"/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 t="shared" si="30"/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 t="shared" si="30"/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 t="shared" si="30"/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 t="shared" si="30"/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 t="shared" si="30"/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 t="shared" si="30"/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 t="shared" si="30"/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 t="shared" si="30"/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 t="shared" si="30"/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 t="shared" si="30"/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 t="shared" si="30"/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 t="shared" si="30"/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 t="shared" ref="K1986:K2049" si="31"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 t="shared" si="31"/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 t="shared" si="31"/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 t="shared" si="31"/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 t="shared" si="31"/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 t="shared" si="31"/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 t="shared" si="31"/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 t="shared" si="31"/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 t="shared" si="31"/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 t="shared" si="31"/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 t="shared" si="31"/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 t="shared" si="31"/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 t="shared" si="31"/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 t="shared" si="31"/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 t="shared" si="31"/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 t="shared" si="31"/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 t="shared" si="31"/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 t="shared" si="31"/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 t="shared" si="31"/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 t="shared" si="31"/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 t="shared" si="31"/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 t="shared" si="31"/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 t="shared" si="31"/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 t="shared" si="31"/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 t="shared" si="31"/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 t="shared" si="31"/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 t="shared" si="31"/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 t="shared" si="31"/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 t="shared" si="31"/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 t="shared" si="31"/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 t="shared" si="31"/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 t="shared" si="31"/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 t="shared" si="31"/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 t="shared" si="31"/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 t="shared" si="31"/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 t="shared" si="31"/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 t="shared" si="31"/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 t="shared" si="31"/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 t="shared" si="31"/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 t="shared" si="31"/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 t="shared" si="31"/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 t="shared" si="31"/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 t="shared" si="31"/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 t="shared" si="31"/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 t="shared" si="31"/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 t="shared" si="31"/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 t="shared" si="31"/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 t="shared" si="31"/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 t="shared" si="31"/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 t="shared" si="31"/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 t="shared" si="31"/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 t="shared" si="31"/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 t="shared" si="31"/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 t="shared" si="31"/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 t="shared" si="31"/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 t="shared" si="31"/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0.90423785867053863</v>
      </c>
      <c r="Q2041">
        <f>TableOMP[[#This Row],[Avg]]-$U$2*TableOMP[[#This Row],[StdDev]]</f>
        <v>1.8802771944236283</v>
      </c>
      <c r="R2041">
        <f>TableOMP[[#This Row],[Avg]]+$U$2*TableOMP[[#This Row],[StdDev]]</f>
        <v>5.4972286291057824</v>
      </c>
      <c r="S2041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 t="shared" si="31"/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19.844972911764703</v>
      </c>
      <c r="P2042">
        <f>VLOOKUP(TableOMP[[#This Row],[Label]],TableAvg[],3,FALSE)</f>
        <v>2.3787024394752301</v>
      </c>
      <c r="Q2042">
        <f>TableOMP[[#This Row],[Avg]]-$U$2*TableOMP[[#This Row],[StdDev]]</f>
        <v>15.087568032814243</v>
      </c>
      <c r="R2042">
        <f>TableOMP[[#This Row],[Avg]]+$U$2*TableOMP[[#This Row],[StdDev]]</f>
        <v>24.602377790715163</v>
      </c>
      <c r="S2042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 t="shared" si="31"/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7.0879812352941176</v>
      </c>
      <c r="P2043">
        <f>VLOOKUP(TableOMP[[#This Row],[Label]],TableAvg[],3,FALSE)</f>
        <v>1.1352525779008291</v>
      </c>
      <c r="Q2043">
        <f>TableOMP[[#This Row],[Avg]]-$U$2*TableOMP[[#This Row],[StdDev]]</f>
        <v>4.8174760794924598</v>
      </c>
      <c r="R2043">
        <f>TableOMP[[#This Row],[Avg]]+$U$2*TableOMP[[#This Row],[StdDev]]</f>
        <v>9.3584863910957754</v>
      </c>
      <c r="S204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 t="shared" si="31"/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9.9179669117647062</v>
      </c>
      <c r="P2044">
        <f>VLOOKUP(TableOMP[[#This Row],[Label]],TableAvg[],3,FALSE)</f>
        <v>2.5953991770789595</v>
      </c>
      <c r="Q2044">
        <f>TableOMP[[#This Row],[Avg]]-$U$2*TableOMP[[#This Row],[StdDev]]</f>
        <v>4.7271685576067872</v>
      </c>
      <c r="R2044">
        <f>TableOMP[[#This Row],[Avg]]+$U$2*TableOMP[[#This Row],[StdDev]]</f>
        <v>15.108765265922624</v>
      </c>
      <c r="S2044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 t="shared" si="31"/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12.539786117647058</v>
      </c>
      <c r="P2045">
        <f>VLOOKUP(TableOMP[[#This Row],[Label]],TableAvg[],3,FALSE)</f>
        <v>1.5445364028980151</v>
      </c>
      <c r="Q2045">
        <f>TableOMP[[#This Row],[Avg]]-$U$2*TableOMP[[#This Row],[StdDev]]</f>
        <v>9.4507133118510271</v>
      </c>
      <c r="R2045">
        <f>TableOMP[[#This Row],[Avg]]+$U$2*TableOMP[[#This Row],[StdDev]]</f>
        <v>15.628858923443088</v>
      </c>
      <c r="S2045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 t="shared" si="31"/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17.186305852941175</v>
      </c>
      <c r="P2046">
        <f>VLOOKUP(TableOMP[[#This Row],[Label]],TableAvg[],3,FALSE)</f>
        <v>1.453088740354411</v>
      </c>
      <c r="Q2046">
        <f>TableOMP[[#This Row],[Avg]]-$U$2*TableOMP[[#This Row],[StdDev]]</f>
        <v>14.280128372232353</v>
      </c>
      <c r="R2046">
        <f>TableOMP[[#This Row],[Avg]]+$U$2*TableOMP[[#This Row],[StdDev]]</f>
        <v>20.092483333649998</v>
      </c>
      <c r="S2046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 t="shared" si="31"/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2.4107893631359172</v>
      </c>
      <c r="Q2047">
        <f>TableOMP[[#This Row],[Avg]]-$U$2*TableOMP[[#This Row],[StdDev]]</f>
        <v>13.748377861963462</v>
      </c>
      <c r="R2047">
        <f>TableOMP[[#This Row],[Avg]]+$U$2*TableOMP[[#This Row],[StdDev]]</f>
        <v>23.391535314507131</v>
      </c>
      <c r="S2047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 t="shared" si="31"/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</v>
      </c>
      <c r="P2048">
        <f>VLOOKUP(TableOMP[[#This Row],[Label]],TableAvg[],3,FALSE)</f>
        <v>2.0011168989635033</v>
      </c>
      <c r="Q2048">
        <f>TableOMP[[#This Row],[Avg]]-$U$2*TableOMP[[#This Row],[StdDev]]</f>
        <v>14.966186555014174</v>
      </c>
      <c r="R2048">
        <f>TableOMP[[#This Row],[Avg]]+$U$2*TableOMP[[#This Row],[StdDev]]</f>
        <v>22.970654150868185</v>
      </c>
      <c r="S2048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 t="shared" si="31"/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17.979193705882356</v>
      </c>
      <c r="P2049">
        <f>VLOOKUP(TableOMP[[#This Row],[Label]],TableAvg[],3,FALSE)</f>
        <v>2.0682185463870404</v>
      </c>
      <c r="Q2049">
        <f>TableOMP[[#This Row],[Avg]]-$U$2*TableOMP[[#This Row],[StdDev]]</f>
        <v>13.842756613108275</v>
      </c>
      <c r="R2049">
        <f>TableOMP[[#This Row],[Avg]]+$U$2*TableOMP[[#This Row],[StdDev]]</f>
        <v>22.115630798656436</v>
      </c>
      <c r="S2049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 t="shared" ref="K2050:K2113" si="32"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19.25934152941177</v>
      </c>
      <c r="P2050">
        <f>VLOOKUP(TableOMP[[#This Row],[Label]],TableAvg[],3,FALSE)</f>
        <v>3.0870103771378692</v>
      </c>
      <c r="Q2050">
        <f>TableOMP[[#This Row],[Avg]]-$U$2*TableOMP[[#This Row],[StdDev]]</f>
        <v>13.085320775136033</v>
      </c>
      <c r="R2050">
        <f>TableOMP[[#This Row],[Avg]]+$U$2*TableOMP[[#This Row],[StdDev]]</f>
        <v>25.433362283687508</v>
      </c>
      <c r="S2050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 t="shared" si="32"/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19.778512941176466</v>
      </c>
      <c r="P2051">
        <f>VLOOKUP(TableOMP[[#This Row],[Label]],TableAvg[],3,FALSE)</f>
        <v>2.9393500153543153</v>
      </c>
      <c r="Q2051">
        <f>TableOMP[[#This Row],[Avg]]-$U$2*TableOMP[[#This Row],[StdDev]]</f>
        <v>13.899812910467835</v>
      </c>
      <c r="R2051">
        <f>TableOMP[[#This Row],[Avg]]+$U$2*TableOMP[[#This Row],[StdDev]]</f>
        <v>25.657212971885095</v>
      </c>
      <c r="S2051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 t="shared" si="32"/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19.262398529411769</v>
      </c>
      <c r="P2052">
        <f>VLOOKUP(TableOMP[[#This Row],[Label]],TableAvg[],3,FALSE)</f>
        <v>3.4408433130392941</v>
      </c>
      <c r="Q2052">
        <f>TableOMP[[#This Row],[Avg]]-$U$2*TableOMP[[#This Row],[StdDev]]</f>
        <v>12.380711903333181</v>
      </c>
      <c r="R2052">
        <f>TableOMP[[#This Row],[Avg]]+$U$2*TableOMP[[#This Row],[StdDev]]</f>
        <v>26.144085155490359</v>
      </c>
      <c r="S2052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 t="shared" si="32"/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</v>
      </c>
      <c r="P2053">
        <f>VLOOKUP(TableOMP[[#This Row],[Label]],TableAvg[],3,FALSE)</f>
        <v>3.4480023421486914</v>
      </c>
      <c r="Q2053">
        <f>TableOMP[[#This Row],[Avg]]-$U$2*TableOMP[[#This Row],[StdDev]]</f>
        <v>12.750246933349677</v>
      </c>
      <c r="R2053">
        <f>TableOMP[[#This Row],[Avg]]+$U$2*TableOMP[[#This Row],[StdDev]]</f>
        <v>26.542256301944441</v>
      </c>
      <c r="S205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 t="shared" si="32"/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18.493297705882352</v>
      </c>
      <c r="P2054">
        <f>VLOOKUP(TableOMP[[#This Row],[Label]],TableAvg[],3,FALSE)</f>
        <v>4.4769166068423853</v>
      </c>
      <c r="Q2054">
        <f>TableOMP[[#This Row],[Avg]]-$U$2*TableOMP[[#This Row],[StdDev]]</f>
        <v>9.5394644921975811</v>
      </c>
      <c r="R2054">
        <f>TableOMP[[#This Row],[Avg]]+$U$2*TableOMP[[#This Row],[StdDev]]</f>
        <v>27.447130919567122</v>
      </c>
      <c r="S2054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 t="shared" si="32"/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4.4196828846034402</v>
      </c>
      <c r="Q2055">
        <f>TableOMP[[#This Row],[Avg]]-$U$2*TableOMP[[#This Row],[StdDev]]</f>
        <v>10.114313260204893</v>
      </c>
      <c r="R2055">
        <f>TableOMP[[#This Row],[Avg]]+$U$2*TableOMP[[#This Row],[StdDev]]</f>
        <v>27.793044798618652</v>
      </c>
      <c r="S2055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 t="shared" si="32"/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18.222616411764708</v>
      </c>
      <c r="P2056">
        <f>VLOOKUP(TableOMP[[#This Row],[Label]],TableAvg[],3,FALSE)</f>
        <v>5.2850337883305682</v>
      </c>
      <c r="Q2056">
        <f>TableOMP[[#This Row],[Avg]]-$U$2*TableOMP[[#This Row],[StdDev]]</f>
        <v>7.6525488351035715</v>
      </c>
      <c r="R2056">
        <f>TableOMP[[#This Row],[Avg]]+$U$2*TableOMP[[#This Row],[StdDev]]</f>
        <v>28.792683988425843</v>
      </c>
      <c r="S2056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 t="shared" si="32"/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19.753304235294117</v>
      </c>
      <c r="P2057">
        <f>VLOOKUP(TableOMP[[#This Row],[Label]],TableAvg[],3,FALSE)</f>
        <v>5.7720607754639408</v>
      </c>
      <c r="Q2057">
        <f>TableOMP[[#This Row],[Avg]]-$U$2*TableOMP[[#This Row],[StdDev]]</f>
        <v>8.209182684366235</v>
      </c>
      <c r="R2057">
        <f>TableOMP[[#This Row],[Avg]]+$U$2*TableOMP[[#This Row],[StdDev]]</f>
        <v>31.297425786222</v>
      </c>
      <c r="S2057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 t="shared" si="32"/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18.861187470588234</v>
      </c>
      <c r="P2058">
        <f>VLOOKUP(TableOMP[[#This Row],[Label]],TableAvg[],3,FALSE)</f>
        <v>5.8464491993861749</v>
      </c>
      <c r="Q2058">
        <f>TableOMP[[#This Row],[Avg]]-$U$2*TableOMP[[#This Row],[StdDev]]</f>
        <v>7.1682890718158845</v>
      </c>
      <c r="R2058">
        <f>TableOMP[[#This Row],[Avg]]+$U$2*TableOMP[[#This Row],[StdDev]]</f>
        <v>30.554085869360584</v>
      </c>
      <c r="S2058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 t="shared" si="32"/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17.531113088235291</v>
      </c>
      <c r="P2059">
        <f>VLOOKUP(TableOMP[[#This Row],[Label]],TableAvg[],3,FALSE)</f>
        <v>6.3151383017288145</v>
      </c>
      <c r="Q2059">
        <f>TableOMP[[#This Row],[Avg]]-$U$2*TableOMP[[#This Row],[StdDev]]</f>
        <v>4.9008364847776615</v>
      </c>
      <c r="R2059">
        <f>TableOMP[[#This Row],[Avg]]+$U$2*TableOMP[[#This Row],[StdDev]]</f>
        <v>30.161389691692918</v>
      </c>
      <c r="S2059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 t="shared" si="32"/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19.772225558823525</v>
      </c>
      <c r="P2060">
        <f>VLOOKUP(TableOMP[[#This Row],[Label]],TableAvg[],3,FALSE)</f>
        <v>6.3812539498502607</v>
      </c>
      <c r="Q2060">
        <f>TableOMP[[#This Row],[Avg]]-$U$2*TableOMP[[#This Row],[StdDev]]</f>
        <v>7.0097176591230035</v>
      </c>
      <c r="R2060">
        <f>TableOMP[[#This Row],[Avg]]+$U$2*TableOMP[[#This Row],[StdDev]]</f>
        <v>32.534733458524045</v>
      </c>
      <c r="S2060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 t="shared" si="32"/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</v>
      </c>
      <c r="P2061">
        <f>VLOOKUP(TableOMP[[#This Row],[Label]],TableAvg[],3,FALSE)</f>
        <v>6.8619164896842202</v>
      </c>
      <c r="Q2061">
        <f>TableOMP[[#This Row],[Avg]]-$U$2*TableOMP[[#This Row],[StdDev]]</f>
        <v>3.74004243239626</v>
      </c>
      <c r="R2061">
        <f>TableOMP[[#This Row],[Avg]]+$U$2*TableOMP[[#This Row],[StdDev]]</f>
        <v>31.187708391133143</v>
      </c>
      <c r="S2061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 t="shared" si="32"/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16.758922852941179</v>
      </c>
      <c r="P2062">
        <f>VLOOKUP(TableOMP[[#This Row],[Label]],TableAvg[],3,FALSE)</f>
        <v>6.2883830143203783</v>
      </c>
      <c r="Q2062">
        <f>TableOMP[[#This Row],[Avg]]-$U$2*TableOMP[[#This Row],[StdDev]]</f>
        <v>4.1821568243004226</v>
      </c>
      <c r="R2062">
        <f>TableOMP[[#This Row],[Avg]]+$U$2*TableOMP[[#This Row],[StdDev]]</f>
        <v>29.335688881581937</v>
      </c>
      <c r="S2062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 t="shared" si="32"/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18.257946558823534</v>
      </c>
      <c r="P2063">
        <f>VLOOKUP(TableOMP[[#This Row],[Label]],TableAvg[],3,FALSE)</f>
        <v>7.0619355485102311</v>
      </c>
      <c r="Q2063">
        <f>TableOMP[[#This Row],[Avg]]-$U$2*TableOMP[[#This Row],[StdDev]]</f>
        <v>4.1340754618030715</v>
      </c>
      <c r="R2063">
        <f>TableOMP[[#This Row],[Avg]]+$U$2*TableOMP[[#This Row],[StdDev]]</f>
        <v>32.381817655843996</v>
      </c>
      <c r="S206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 t="shared" si="32"/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6.6206298085175552</v>
      </c>
      <c r="Q2064">
        <f>TableOMP[[#This Row],[Avg]]-$U$2*TableOMP[[#This Row],[StdDev]]</f>
        <v>4.9419039123766506</v>
      </c>
      <c r="R2064">
        <f>TableOMP[[#This Row],[Avg]]+$U$2*TableOMP[[#This Row],[StdDev]]</f>
        <v>31.42442314644687</v>
      </c>
      <c r="S2064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 t="shared" si="32"/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19.406174029411762</v>
      </c>
      <c r="P2065">
        <f>VLOOKUP(TableOMP[[#This Row],[Label]],TableAvg[],3,FALSE)</f>
        <v>7.2401406467938019</v>
      </c>
      <c r="Q2065">
        <f>TableOMP[[#This Row],[Avg]]-$U$2*TableOMP[[#This Row],[StdDev]]</f>
        <v>4.9258927358241582</v>
      </c>
      <c r="R2065">
        <f>TableOMP[[#This Row],[Avg]]+$U$2*TableOMP[[#This Row],[StdDev]]</f>
        <v>33.886455322999367</v>
      </c>
      <c r="S2065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 t="shared" si="32"/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16.812693030303027</v>
      </c>
      <c r="P2066">
        <f>VLOOKUP(TableOMP[[#This Row],[Label]],TableAvg[],3,FALSE)</f>
        <v>7.084861945981431</v>
      </c>
      <c r="Q2066">
        <f>TableOMP[[#This Row],[Avg]]-$U$2*TableOMP[[#This Row],[StdDev]]</f>
        <v>2.642969138340165</v>
      </c>
      <c r="R2066">
        <f>TableOMP[[#This Row],[Avg]]+$U$2*TableOMP[[#This Row],[StdDev]]</f>
        <v>30.982416922265891</v>
      </c>
      <c r="S2066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 t="shared" si="32"/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17.239305666666663</v>
      </c>
      <c r="P2067">
        <f>VLOOKUP(TableOMP[[#This Row],[Label]],TableAvg[],3,FALSE)</f>
        <v>7.2365690548838408</v>
      </c>
      <c r="Q2067">
        <f>TableOMP[[#This Row],[Avg]]-$U$2*TableOMP[[#This Row],[StdDev]]</f>
        <v>2.7661675568989814</v>
      </c>
      <c r="R2067">
        <f>TableOMP[[#This Row],[Avg]]+$U$2*TableOMP[[#This Row],[StdDev]]</f>
        <v>31.712443776434345</v>
      </c>
      <c r="S2067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 t="shared" si="32"/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16.724734968749999</v>
      </c>
      <c r="P2068">
        <f>VLOOKUP(TableOMP[[#This Row],[Label]],TableAvg[],3,FALSE)</f>
        <v>7.0022010159697325</v>
      </c>
      <c r="Q2068">
        <f>TableOMP[[#This Row],[Avg]]-$U$2*TableOMP[[#This Row],[StdDev]]</f>
        <v>2.720332936810534</v>
      </c>
      <c r="R2068">
        <f>TableOMP[[#This Row],[Avg]]+$U$2*TableOMP[[#This Row],[StdDev]]</f>
        <v>30.729137000689462</v>
      </c>
      <c r="S2068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 t="shared" si="32"/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17.459034281249998</v>
      </c>
      <c r="P2069">
        <f>VLOOKUP(TableOMP[[#This Row],[Label]],TableAvg[],3,FALSE)</f>
        <v>7.0515531740340354</v>
      </c>
      <c r="Q2069">
        <f>TableOMP[[#This Row],[Avg]]-$U$2*TableOMP[[#This Row],[StdDev]]</f>
        <v>3.3559279331819276</v>
      </c>
      <c r="R2069">
        <f>TableOMP[[#This Row],[Avg]]+$U$2*TableOMP[[#This Row],[StdDev]]</f>
        <v>31.562140629318069</v>
      </c>
      <c r="S2069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 t="shared" si="32"/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7.356951314739594</v>
      </c>
      <c r="Q2070">
        <f>TableOMP[[#This Row],[Avg]]-$U$2*TableOMP[[#This Row],[StdDev]]</f>
        <v>2.4773363080208117</v>
      </c>
      <c r="R2070">
        <f>TableOMP[[#This Row],[Avg]]+$U$2*TableOMP[[#This Row],[StdDev]]</f>
        <v>31.905141566979189</v>
      </c>
      <c r="S2070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 t="shared" si="32"/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16.48490671875</v>
      </c>
      <c r="P2071">
        <f>VLOOKUP(TableOMP[[#This Row],[Label]],TableAvg[],3,FALSE)</f>
        <v>7.5582301252144344</v>
      </c>
      <c r="Q2071">
        <f>TableOMP[[#This Row],[Avg]]-$U$2*TableOMP[[#This Row],[StdDev]]</f>
        <v>1.3684464683211317</v>
      </c>
      <c r="R2071">
        <f>TableOMP[[#This Row],[Avg]]+$U$2*TableOMP[[#This Row],[StdDev]]</f>
        <v>31.601366969178869</v>
      </c>
      <c r="S2071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 t="shared" si="32"/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18.282200593750002</v>
      </c>
      <c r="P2072">
        <f>VLOOKUP(TableOMP[[#This Row],[Label]],TableAvg[],3,FALSE)</f>
        <v>7.4943406967237491</v>
      </c>
      <c r="Q2072">
        <f>TableOMP[[#This Row],[Avg]]-$U$2*TableOMP[[#This Row],[StdDev]]</f>
        <v>3.2935192003025033</v>
      </c>
      <c r="R2072">
        <f>TableOMP[[#This Row],[Avg]]+$U$2*TableOMP[[#This Row],[StdDev]]</f>
        <v>33.270881987197498</v>
      </c>
      <c r="S2072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 t="shared" si="32"/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>
        <f>TableOMP[[#This Row],[Avg]]-$U$2*TableOMP[[#This Row],[StdDev]]</f>
        <v>3.2199929237042042</v>
      </c>
      <c r="R2073">
        <f>TableOMP[[#This Row],[Avg]]+$U$2*TableOMP[[#This Row],[StdDev]]</f>
        <v>34.555635326295786</v>
      </c>
      <c r="S207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 t="shared" si="32"/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8.4387837478377001</v>
      </c>
      <c r="Q2074">
        <f>TableOMP[[#This Row],[Avg]]-$U$2*TableOMP[[#This Row],[StdDev]]</f>
        <v>3.9565839105746008</v>
      </c>
      <c r="R2074">
        <f>TableOMP[[#This Row],[Avg]]+$U$2*TableOMP[[#This Row],[StdDev]]</f>
        <v>37.711718901925401</v>
      </c>
      <c r="S2074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 t="shared" si="32"/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21.759482451612911</v>
      </c>
      <c r="P2075">
        <f>VLOOKUP(TableOMP[[#This Row],[Label]],TableAvg[],3,FALSE)</f>
        <v>8.1826034443029698</v>
      </c>
      <c r="Q2075">
        <f>TableOMP[[#This Row],[Avg]]-$U$2*TableOMP[[#This Row],[StdDev]]</f>
        <v>5.3942755630069712</v>
      </c>
      <c r="R2075">
        <f>TableOMP[[#This Row],[Avg]]+$U$2*TableOMP[[#This Row],[StdDev]]</f>
        <v>38.12468934021885</v>
      </c>
      <c r="S2075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 t="shared" si="32"/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19.386276322580645</v>
      </c>
      <c r="P2076">
        <f>VLOOKUP(TableOMP[[#This Row],[Label]],TableAvg[],3,FALSE)</f>
        <v>8.2561488495442177</v>
      </c>
      <c r="Q2076">
        <f>TableOMP[[#This Row],[Avg]]-$U$2*TableOMP[[#This Row],[StdDev]]</f>
        <v>2.87397862349221</v>
      </c>
      <c r="R2076">
        <f>TableOMP[[#This Row],[Avg]]+$U$2*TableOMP[[#This Row],[StdDev]]</f>
        <v>35.898574021669077</v>
      </c>
      <c r="S2076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 t="shared" si="32"/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19.607238129032261</v>
      </c>
      <c r="P2077">
        <f>VLOOKUP(TableOMP[[#This Row],[Label]],TableAvg[],3,FALSE)</f>
        <v>8.7716338060571051</v>
      </c>
      <c r="Q2077">
        <f>TableOMP[[#This Row],[Avg]]-$U$2*TableOMP[[#This Row],[StdDev]]</f>
        <v>2.0639705169180509</v>
      </c>
      <c r="R2077">
        <f>TableOMP[[#This Row],[Avg]]+$U$2*TableOMP[[#This Row],[StdDev]]</f>
        <v>37.150505741146475</v>
      </c>
      <c r="S2077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 t="shared" si="32"/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9.1872289838696606</v>
      </c>
      <c r="Q2078">
        <f>TableOMP[[#This Row],[Avg]]-$U$2*TableOMP[[#This Row],[StdDev]]</f>
        <v>1.1382574989273451</v>
      </c>
      <c r="R2078">
        <f>TableOMP[[#This Row],[Avg]]+$U$2*TableOMP[[#This Row],[StdDev]]</f>
        <v>37.887173434405987</v>
      </c>
      <c r="S2078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 t="shared" si="32"/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>
        <f>TableOMP[[#This Row],[Avg]]-$U$2*TableOMP[[#This Row],[StdDev]]</f>
        <v>0.48857328444847781</v>
      </c>
      <c r="R2079">
        <f>TableOMP[[#This Row],[Avg]]+$U$2*TableOMP[[#This Row],[StdDev]]</f>
        <v>35.955244991413593</v>
      </c>
      <c r="S2079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 t="shared" si="32"/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8.8079953443107826</v>
      </c>
      <c r="Q2080">
        <f>TableOMP[[#This Row],[Avg]]-$U$2*TableOMP[[#This Row],[StdDev]]</f>
        <v>2.7984926217232626</v>
      </c>
      <c r="R2080">
        <f>TableOMP[[#This Row],[Avg]]+$U$2*TableOMP[[#This Row],[StdDev]]</f>
        <v>38.030473998966393</v>
      </c>
      <c r="S2080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 t="shared" si="32"/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9.165582031102776</v>
      </c>
      <c r="Q2081">
        <f>TableOMP[[#This Row],[Avg]]-$U$2*TableOMP[[#This Row],[StdDev]]</f>
        <v>4.7717097998634124</v>
      </c>
      <c r="R2081">
        <f>TableOMP[[#This Row],[Avg]]+$U$2*TableOMP[[#This Row],[StdDev]]</f>
        <v>41.43403792427452</v>
      </c>
      <c r="S2081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 t="shared" si="32"/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20.206137000000002</v>
      </c>
      <c r="P2082">
        <f>VLOOKUP(TableOMP[[#This Row],[Label]],TableAvg[],3,FALSE)</f>
        <v>9.3356683494800166</v>
      </c>
      <c r="Q2082">
        <f>TableOMP[[#This Row],[Avg]]-$U$2*TableOMP[[#This Row],[StdDev]]</f>
        <v>1.5348003010399687</v>
      </c>
      <c r="R2082">
        <f>TableOMP[[#This Row],[Avg]]+$U$2*TableOMP[[#This Row],[StdDev]]</f>
        <v>38.877473698960031</v>
      </c>
      <c r="S2082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 t="shared" si="32"/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19.386289896551723</v>
      </c>
      <c r="P2083">
        <f>VLOOKUP(TableOMP[[#This Row],[Label]],TableAvg[],3,FALSE)</f>
        <v>9.3567226593505168</v>
      </c>
      <c r="Q2083">
        <f>TableOMP[[#This Row],[Avg]]-$U$2*TableOMP[[#This Row],[StdDev]]</f>
        <v>0.67284457785068952</v>
      </c>
      <c r="R2083">
        <f>TableOMP[[#This Row],[Avg]]+$U$2*TableOMP[[#This Row],[StdDev]]</f>
        <v>38.099735215252757</v>
      </c>
      <c r="S208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 t="shared" si="32"/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21.556592607142864</v>
      </c>
      <c r="P2084">
        <f>VLOOKUP(TableOMP[[#This Row],[Label]],TableAvg[],3,FALSE)</f>
        <v>9.5239741975301975</v>
      </c>
      <c r="Q2084">
        <f>TableOMP[[#This Row],[Avg]]-$U$2*TableOMP[[#This Row],[StdDev]]</f>
        <v>2.5086442120824692</v>
      </c>
      <c r="R2084">
        <f>TableOMP[[#This Row],[Avg]]+$U$2*TableOMP[[#This Row],[StdDev]]</f>
        <v>40.604541002203263</v>
      </c>
      <c r="S2084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 t="shared" si="32"/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26.108961571428573</v>
      </c>
      <c r="P2085">
        <f>VLOOKUP(TableOMP[[#This Row],[Label]],TableAvg[],3,FALSE)</f>
        <v>7.5677233207784438</v>
      </c>
      <c r="Q2085">
        <f>TableOMP[[#This Row],[Avg]]-$U$2*TableOMP[[#This Row],[StdDev]]</f>
        <v>10.973514929871685</v>
      </c>
      <c r="R2085">
        <f>TableOMP[[#This Row],[Avg]]+$U$2*TableOMP[[#This Row],[StdDev]]</f>
        <v>41.244408212985462</v>
      </c>
      <c r="S2085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 t="shared" si="32"/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</v>
      </c>
      <c r="P2086">
        <f>VLOOKUP(TableOMP[[#This Row],[Label]],TableAvg[],3,FALSE)</f>
        <v>9.4382373391227254</v>
      </c>
      <c r="Q2086">
        <f>TableOMP[[#This Row],[Avg]]-$U$2*TableOMP[[#This Row],[StdDev]]</f>
        <v>2.4630495717545493</v>
      </c>
      <c r="R2086">
        <f>TableOMP[[#This Row],[Avg]]+$U$2*TableOMP[[#This Row],[StdDev]]</f>
        <v>40.215998928245455</v>
      </c>
      <c r="S2086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 t="shared" si="32"/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>
        <f>TableOMP[[#This Row],[Avg]]-$U$2*TableOMP[[#This Row],[StdDev]]</f>
        <v>3.9130804196524345</v>
      </c>
      <c r="R2087">
        <f>TableOMP[[#This Row],[Avg]]+$U$2*TableOMP[[#This Row],[StdDev]]</f>
        <v>40.233115580347572</v>
      </c>
      <c r="S2087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 t="shared" si="32"/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8.9890914259441548</v>
      </c>
      <c r="Q2088">
        <f>TableOMP[[#This Row],[Avg]]-$U$2*TableOMP[[#This Row],[StdDev]]</f>
        <v>1.9320648981116904</v>
      </c>
      <c r="R2088">
        <f>TableOMP[[#This Row],[Avg]]+$U$2*TableOMP[[#This Row],[StdDev]]</f>
        <v>37.888430601888309</v>
      </c>
      <c r="S2088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 t="shared" si="32"/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18.850676142857139</v>
      </c>
      <c r="P2089">
        <f>VLOOKUP(TableOMP[[#This Row],[Label]],TableAvg[],3,FALSE)</f>
        <v>8.9405976519509274</v>
      </c>
      <c r="Q2089">
        <f>TableOMP[[#This Row],[Avg]]-$U$2*TableOMP[[#This Row],[StdDev]]</f>
        <v>0.9694808389552847</v>
      </c>
      <c r="R2089">
        <f>TableOMP[[#This Row],[Avg]]+$U$2*TableOMP[[#This Row],[StdDev]]</f>
        <v>36.731871446758994</v>
      </c>
      <c r="S2089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 t="shared" si="32"/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21.831402321428566</v>
      </c>
      <c r="P2090">
        <f>VLOOKUP(TableOMP[[#This Row],[Label]],TableAvg[],3,FALSE)</f>
        <v>9.0477290995250144</v>
      </c>
      <c r="Q2090">
        <f>TableOMP[[#This Row],[Avg]]-$U$2*TableOMP[[#This Row],[StdDev]]</f>
        <v>3.7359441223785375</v>
      </c>
      <c r="R2090">
        <f>TableOMP[[#This Row],[Avg]]+$U$2*TableOMP[[#This Row],[StdDev]]</f>
        <v>39.926860520478598</v>
      </c>
      <c r="S2090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 t="shared" si="32"/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>
        <f>TableOMP[[#This Row],[Avg]]-$U$2*TableOMP[[#This Row],[StdDev]]</f>
        <v>-6.3856420136520597E-2</v>
      </c>
      <c r="R2091">
        <f>TableOMP[[#This Row],[Avg]]+$U$2*TableOMP[[#This Row],[StdDev]]</f>
        <v>35.538160123840214</v>
      </c>
      <c r="S2091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 t="shared" si="32"/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>
        <f>TableOMP[[#This Row],[Avg]]-$U$2*TableOMP[[#This Row],[StdDev]]</f>
        <v>1.0177153269649715</v>
      </c>
      <c r="R2092">
        <f>TableOMP[[#This Row],[Avg]]+$U$2*TableOMP[[#This Row],[StdDev]]</f>
        <v>45.56131837673874</v>
      </c>
      <c r="S2092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 t="shared" si="32"/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>
        <f>TableOMP[[#This Row],[Avg]]-$U$2*TableOMP[[#This Row],[StdDev]]</f>
        <v>2.1808932918593165</v>
      </c>
      <c r="R2093">
        <f>TableOMP[[#This Row],[Avg]]+$U$2*TableOMP[[#This Row],[StdDev]]</f>
        <v>39.772168559992537</v>
      </c>
      <c r="S209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 t="shared" si="32"/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>
        <f>TableOMP[[#This Row],[Avg]]-$U$2*TableOMP[[#This Row],[StdDev]]</f>
        <v>3.3897861860790286</v>
      </c>
      <c r="R2094">
        <f>TableOMP[[#This Row],[Avg]]+$U$2*TableOMP[[#This Row],[StdDev]]</f>
        <v>41.501316628735786</v>
      </c>
      <c r="S2094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 t="shared" si="32"/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>
        <f>TableOMP[[#This Row],[Avg]]-$U$2*TableOMP[[#This Row],[StdDev]]</f>
        <v>0.12749263647728881</v>
      </c>
      <c r="R2095">
        <f>TableOMP[[#This Row],[Avg]]+$U$2*TableOMP[[#This Row],[StdDev]]</f>
        <v>39.432524474633837</v>
      </c>
      <c r="S2095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 t="shared" si="32"/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9.7048797750861944</v>
      </c>
      <c r="Q2096">
        <f>TableOMP[[#This Row],[Avg]]-$U$2*TableOMP[[#This Row],[StdDev]]</f>
        <v>1.472146079457243</v>
      </c>
      <c r="R2096">
        <f>TableOMP[[#This Row],[Avg]]+$U$2*TableOMP[[#This Row],[StdDev]]</f>
        <v>40.291665179802024</v>
      </c>
      <c r="S2096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 t="shared" si="32"/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</v>
      </c>
      <c r="P2097">
        <f>VLOOKUP(TableOMP[[#This Row],[Label]],TableAvg[],3,FALSE)</f>
        <v>9.2244738610176036</v>
      </c>
      <c r="Q2097">
        <f>TableOMP[[#This Row],[Avg]]-$U$2*TableOMP[[#This Row],[StdDev]]</f>
        <v>6.3489672395032528</v>
      </c>
      <c r="R2097">
        <f>TableOMP[[#This Row],[Avg]]+$U$2*TableOMP[[#This Row],[StdDev]]</f>
        <v>43.246862683573667</v>
      </c>
      <c r="S2097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 t="shared" si="32"/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25.081908230769223</v>
      </c>
      <c r="P2098">
        <f>VLOOKUP(TableOMP[[#This Row],[Label]],TableAvg[],3,FALSE)</f>
        <v>8.6842077902560053</v>
      </c>
      <c r="Q2098">
        <f>TableOMP[[#This Row],[Avg]]-$U$2*TableOMP[[#This Row],[StdDev]]</f>
        <v>7.7134926502572121</v>
      </c>
      <c r="R2098">
        <f>TableOMP[[#This Row],[Avg]]+$U$2*TableOMP[[#This Row],[StdDev]]</f>
        <v>42.450323811281237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 t="shared" si="32"/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19.769097730769236</v>
      </c>
      <c r="P2099">
        <f>VLOOKUP(TableOMP[[#This Row],[Label]],TableAvg[],3,FALSE)</f>
        <v>9.8607226380025619</v>
      </c>
      <c r="Q2099">
        <f>TableOMP[[#This Row],[Avg]]-$U$2*TableOMP[[#This Row],[StdDev]]</f>
        <v>4.7652454764111951E-2</v>
      </c>
      <c r="R2099">
        <f>TableOMP[[#This Row],[Avg]]+$U$2*TableOMP[[#This Row],[StdDev]]</f>
        <v>39.490543006774359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 t="shared" si="32"/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>
        <f>TableOMP[[#This Row],[Avg]]-$U$2*TableOMP[[#This Row],[StdDev]]</f>
        <v>1.0709639128570672</v>
      </c>
      <c r="R2100">
        <f>TableOMP[[#This Row],[Avg]]+$U$2*TableOMP[[#This Row],[StdDev]]</f>
        <v>39.212983317912169</v>
      </c>
      <c r="S2100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 t="shared" si="32"/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9.4969429529989497</v>
      </c>
      <c r="Q2101">
        <f>TableOMP[[#This Row],[Avg]]-$U$2*TableOMP[[#This Row],[StdDev]]</f>
        <v>4.7568572093867196</v>
      </c>
      <c r="R2101">
        <f>TableOMP[[#This Row],[Avg]]+$U$2*TableOMP[[#This Row],[StdDev]]</f>
        <v>42.744629021382522</v>
      </c>
      <c r="S2101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 t="shared" si="32"/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9.8503241807080109</v>
      </c>
      <c r="Q2102">
        <f>TableOMP[[#This Row],[Avg]]-$U$2*TableOMP[[#This Row],[StdDev]]</f>
        <v>-0.61570816910833059</v>
      </c>
      <c r="R2102">
        <f>TableOMP[[#This Row],[Avg]]+$U$2*TableOMP[[#This Row],[StdDev]]</f>
        <v>38.785588553723713</v>
      </c>
      <c r="S2102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 t="shared" si="32"/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>
        <f>TableOMP[[#This Row],[Avg]]-$U$2*TableOMP[[#This Row],[StdDev]]</f>
        <v>1.2744736983501355</v>
      </c>
      <c r="R2103">
        <f>TableOMP[[#This Row],[Avg]]+$U$2*TableOMP[[#This Row],[StdDev]]</f>
        <v>41.419619763188329</v>
      </c>
      <c r="S210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 t="shared" si="32"/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10.009139262313726</v>
      </c>
      <c r="Q2104">
        <f>TableOMP[[#This Row],[Avg]]-$U$2*TableOMP[[#This Row],[StdDev]]</f>
        <v>1.5130528599879334</v>
      </c>
      <c r="R2104">
        <f>TableOMP[[#This Row],[Avg]]+$U$2*TableOMP[[#This Row],[StdDev]]</f>
        <v>41.549609909242832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 t="shared" si="32"/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t="e">
        <f>TableOMP[[#This Row],[Avg]]-$U$2*TableOMP[[#This Row],[StdDev]]</f>
        <v>#N/A</v>
      </c>
      <c r="R2105" t="e">
        <f>TableOMP[[#This Row],[Avg]]+$U$2*TableOMP[[#This Row],[StdDev]]</f>
        <v>#N/A</v>
      </c>
      <c r="S2105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 t="shared" si="32"/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t="e">
        <f>TableOMP[[#This Row],[Avg]]-$U$2*TableOMP[[#This Row],[StdDev]]</f>
        <v>#N/A</v>
      </c>
      <c r="R2106" t="e">
        <f>TableOMP[[#This Row],[Avg]]+$U$2*TableOMP[[#This Row],[StdDev]]</f>
        <v>#N/A</v>
      </c>
      <c r="S2106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 t="shared" si="32"/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t="e">
        <f>TableOMP[[#This Row],[Avg]]-$U$2*TableOMP[[#This Row],[StdDev]]</f>
        <v>#N/A</v>
      </c>
      <c r="R2107" t="e">
        <f>TableOMP[[#This Row],[Avg]]+$U$2*TableOMP[[#This Row],[StdDev]]</f>
        <v>#N/A</v>
      </c>
      <c r="S2107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 t="shared" si="32"/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t="e">
        <f>TableOMP[[#This Row],[Avg]]-$U$2*TableOMP[[#This Row],[StdDev]]</f>
        <v>#N/A</v>
      </c>
      <c r="R2108" t="e">
        <f>TableOMP[[#This Row],[Avg]]+$U$2*TableOMP[[#This Row],[StdDev]]</f>
        <v>#N/A</v>
      </c>
      <c r="S2108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 t="shared" si="32"/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t="e">
        <f>TableOMP[[#This Row],[Avg]]-$U$2*TableOMP[[#This Row],[StdDev]]</f>
        <v>#N/A</v>
      </c>
      <c r="R2109" t="e">
        <f>TableOMP[[#This Row],[Avg]]+$U$2*TableOMP[[#This Row],[StdDev]]</f>
        <v>#N/A</v>
      </c>
      <c r="S2109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 t="shared" si="32"/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t="e">
        <f>TableOMP[[#This Row],[Avg]]-$U$2*TableOMP[[#This Row],[StdDev]]</f>
        <v>#N/A</v>
      </c>
      <c r="R2110" t="e">
        <f>TableOMP[[#This Row],[Avg]]+$U$2*TableOMP[[#This Row],[StdDev]]</f>
        <v>#N/A</v>
      </c>
      <c r="S2110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 t="shared" si="32"/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t="e">
        <f>TableOMP[[#This Row],[Avg]]-$U$2*TableOMP[[#This Row],[StdDev]]</f>
        <v>#N/A</v>
      </c>
      <c r="R2111" t="e">
        <f>TableOMP[[#This Row],[Avg]]+$U$2*TableOMP[[#This Row],[StdDev]]</f>
        <v>#N/A</v>
      </c>
      <c r="S2111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 t="shared" si="32"/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t="e">
        <f>TableOMP[[#This Row],[Avg]]-$U$2*TableOMP[[#This Row],[StdDev]]</f>
        <v>#N/A</v>
      </c>
      <c r="R2112" t="e">
        <f>TableOMP[[#This Row],[Avg]]+$U$2*TableOMP[[#This Row],[StdDev]]</f>
        <v>#N/A</v>
      </c>
      <c r="S2112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 t="shared" si="32"/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t="e">
        <f>TableOMP[[#This Row],[Avg]]-$U$2*TableOMP[[#This Row],[StdDev]]</f>
        <v>#N/A</v>
      </c>
      <c r="R2113" t="e">
        <f>TableOMP[[#This Row],[Avg]]+$U$2*TableOMP[[#This Row],[StdDev]]</f>
        <v>#N/A</v>
      </c>
      <c r="S211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 t="shared" ref="K2114:K2177" si="33"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t="e">
        <f>TableOMP[[#This Row],[Avg]]-$U$2*TableOMP[[#This Row],[StdDev]]</f>
        <v>#N/A</v>
      </c>
      <c r="R2114" t="e">
        <f>TableOMP[[#This Row],[Avg]]+$U$2*TableOMP[[#This Row],[StdDev]]</f>
        <v>#N/A</v>
      </c>
      <c r="S2114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 t="shared" si="33"/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t="e">
        <f>TableOMP[[#This Row],[Avg]]-$U$2*TableOMP[[#This Row],[StdDev]]</f>
        <v>#N/A</v>
      </c>
      <c r="R2115" t="e">
        <f>TableOMP[[#This Row],[Avg]]+$U$2*TableOMP[[#This Row],[StdDev]]</f>
        <v>#N/A</v>
      </c>
      <c r="S2115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 t="shared" si="33"/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t="e">
        <f>TableOMP[[#This Row],[Avg]]-$U$2*TableOMP[[#This Row],[StdDev]]</f>
        <v>#N/A</v>
      </c>
      <c r="R2116" t="e">
        <f>TableOMP[[#This Row],[Avg]]+$U$2*TableOMP[[#This Row],[StdDev]]</f>
        <v>#N/A</v>
      </c>
      <c r="S2116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 t="shared" si="33"/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t="e">
        <f>TableOMP[[#This Row],[Avg]]-$U$2*TableOMP[[#This Row],[StdDev]]</f>
        <v>#N/A</v>
      </c>
      <c r="R2117" t="e">
        <f>TableOMP[[#This Row],[Avg]]+$U$2*TableOMP[[#This Row],[StdDev]]</f>
        <v>#N/A</v>
      </c>
      <c r="S2117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 t="shared" si="33"/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t="e">
        <f>TableOMP[[#This Row],[Avg]]-$U$2*TableOMP[[#This Row],[StdDev]]</f>
        <v>#N/A</v>
      </c>
      <c r="R2118" t="e">
        <f>TableOMP[[#This Row],[Avg]]+$U$2*TableOMP[[#This Row],[StdDev]]</f>
        <v>#N/A</v>
      </c>
      <c r="S2118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 t="shared" si="33"/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t="e">
        <f>TableOMP[[#This Row],[Avg]]-$U$2*TableOMP[[#This Row],[StdDev]]</f>
        <v>#N/A</v>
      </c>
      <c r="R2119" t="e">
        <f>TableOMP[[#This Row],[Avg]]+$U$2*TableOMP[[#This Row],[StdDev]]</f>
        <v>#N/A</v>
      </c>
      <c r="S2119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 t="shared" si="33"/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t="e">
        <f>TableOMP[[#This Row],[Avg]]-$U$2*TableOMP[[#This Row],[StdDev]]</f>
        <v>#N/A</v>
      </c>
      <c r="R2120" t="e">
        <f>TableOMP[[#This Row],[Avg]]+$U$2*TableOMP[[#This Row],[StdDev]]</f>
        <v>#N/A</v>
      </c>
      <c r="S2120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 t="shared" si="33"/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t="e">
        <f>TableOMP[[#This Row],[Avg]]-$U$2*TableOMP[[#This Row],[StdDev]]</f>
        <v>#N/A</v>
      </c>
      <c r="R2121" t="e">
        <f>TableOMP[[#This Row],[Avg]]+$U$2*TableOMP[[#This Row],[StdDev]]</f>
        <v>#N/A</v>
      </c>
      <c r="S2121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 t="shared" si="33"/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t="e">
        <f>TableOMP[[#This Row],[Avg]]-$U$2*TableOMP[[#This Row],[StdDev]]</f>
        <v>#N/A</v>
      </c>
      <c r="R2122" t="e">
        <f>TableOMP[[#This Row],[Avg]]+$U$2*TableOMP[[#This Row],[StdDev]]</f>
        <v>#N/A</v>
      </c>
      <c r="S2122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 t="shared" si="33"/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t="e">
        <f>TableOMP[[#This Row],[Avg]]-$U$2*TableOMP[[#This Row],[StdDev]]</f>
        <v>#N/A</v>
      </c>
      <c r="R2123" t="e">
        <f>TableOMP[[#This Row],[Avg]]+$U$2*TableOMP[[#This Row],[StdDev]]</f>
        <v>#N/A</v>
      </c>
      <c r="S212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 t="shared" si="33"/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t="e">
        <f>TableOMP[[#This Row],[Avg]]-$U$2*TableOMP[[#This Row],[StdDev]]</f>
        <v>#N/A</v>
      </c>
      <c r="R2124" t="e">
        <f>TableOMP[[#This Row],[Avg]]+$U$2*TableOMP[[#This Row],[StdDev]]</f>
        <v>#N/A</v>
      </c>
      <c r="S2124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 t="shared" si="33"/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t="e">
        <f>TableOMP[[#This Row],[Avg]]-$U$2*TableOMP[[#This Row],[StdDev]]</f>
        <v>#N/A</v>
      </c>
      <c r="R2125" t="e">
        <f>TableOMP[[#This Row],[Avg]]+$U$2*TableOMP[[#This Row],[StdDev]]</f>
        <v>#N/A</v>
      </c>
      <c r="S2125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 t="shared" si="33"/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t="e">
        <f>TableOMP[[#This Row],[Avg]]-$U$2*TableOMP[[#This Row],[StdDev]]</f>
        <v>#N/A</v>
      </c>
      <c r="R2126" t="e">
        <f>TableOMP[[#This Row],[Avg]]+$U$2*TableOMP[[#This Row],[StdDev]]</f>
        <v>#N/A</v>
      </c>
      <c r="S2126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 t="shared" si="33"/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t="e">
        <f>TableOMP[[#This Row],[Avg]]-$U$2*TableOMP[[#This Row],[StdDev]]</f>
        <v>#N/A</v>
      </c>
      <c r="R2127" t="e">
        <f>TableOMP[[#This Row],[Avg]]+$U$2*TableOMP[[#This Row],[StdDev]]</f>
        <v>#N/A</v>
      </c>
      <c r="S2127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 t="shared" si="33"/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t="e">
        <f>TableOMP[[#This Row],[Avg]]-$U$2*TableOMP[[#This Row],[StdDev]]</f>
        <v>#N/A</v>
      </c>
      <c r="R2128" t="e">
        <f>TableOMP[[#This Row],[Avg]]+$U$2*TableOMP[[#This Row],[StdDev]]</f>
        <v>#N/A</v>
      </c>
      <c r="S2128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 t="shared" si="33"/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t="e">
        <f>TableOMP[[#This Row],[Avg]]-$U$2*TableOMP[[#This Row],[StdDev]]</f>
        <v>#N/A</v>
      </c>
      <c r="R2129" t="e">
        <f>TableOMP[[#This Row],[Avg]]+$U$2*TableOMP[[#This Row],[StdDev]]</f>
        <v>#N/A</v>
      </c>
      <c r="S2129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 t="shared" si="33"/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t="e">
        <f>TableOMP[[#This Row],[Avg]]-$U$2*TableOMP[[#This Row],[StdDev]]</f>
        <v>#N/A</v>
      </c>
      <c r="R2130" t="e">
        <f>TableOMP[[#This Row],[Avg]]+$U$2*TableOMP[[#This Row],[StdDev]]</f>
        <v>#N/A</v>
      </c>
      <c r="S2130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 t="shared" si="33"/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t="e">
        <f>TableOMP[[#This Row],[Avg]]-$U$2*TableOMP[[#This Row],[StdDev]]</f>
        <v>#N/A</v>
      </c>
      <c r="R2131" t="e">
        <f>TableOMP[[#This Row],[Avg]]+$U$2*TableOMP[[#This Row],[StdDev]]</f>
        <v>#N/A</v>
      </c>
      <c r="S2131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 t="shared" si="33"/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t="e">
        <f>TableOMP[[#This Row],[Avg]]-$U$2*TableOMP[[#This Row],[StdDev]]</f>
        <v>#N/A</v>
      </c>
      <c r="R2132" t="e">
        <f>TableOMP[[#This Row],[Avg]]+$U$2*TableOMP[[#This Row],[StdDev]]</f>
        <v>#N/A</v>
      </c>
      <c r="S2132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 t="shared" si="33"/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t="e">
        <f>TableOMP[[#This Row],[Avg]]-$U$2*TableOMP[[#This Row],[StdDev]]</f>
        <v>#N/A</v>
      </c>
      <c r="R2133" t="e">
        <f>TableOMP[[#This Row],[Avg]]+$U$2*TableOMP[[#This Row],[StdDev]]</f>
        <v>#N/A</v>
      </c>
      <c r="S213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 t="shared" si="33"/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t="e">
        <f>TableOMP[[#This Row],[Avg]]-$U$2*TableOMP[[#This Row],[StdDev]]</f>
        <v>#N/A</v>
      </c>
      <c r="R2134" t="e">
        <f>TableOMP[[#This Row],[Avg]]+$U$2*TableOMP[[#This Row],[StdDev]]</f>
        <v>#N/A</v>
      </c>
      <c r="S2134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 t="shared" si="33"/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t="e">
        <f>TableOMP[[#This Row],[Avg]]-$U$2*TableOMP[[#This Row],[StdDev]]</f>
        <v>#N/A</v>
      </c>
      <c r="R2135" t="e">
        <f>TableOMP[[#This Row],[Avg]]+$U$2*TableOMP[[#This Row],[StdDev]]</f>
        <v>#N/A</v>
      </c>
      <c r="S2135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 t="shared" si="33"/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t="e">
        <f>TableOMP[[#This Row],[Avg]]-$U$2*TableOMP[[#This Row],[StdDev]]</f>
        <v>#N/A</v>
      </c>
      <c r="R2136" t="e">
        <f>TableOMP[[#This Row],[Avg]]+$U$2*TableOMP[[#This Row],[StdDev]]</f>
        <v>#N/A</v>
      </c>
      <c r="S2136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 t="shared" si="33"/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t="e">
        <f>TableOMP[[#This Row],[Avg]]-$U$2*TableOMP[[#This Row],[StdDev]]</f>
        <v>#N/A</v>
      </c>
      <c r="R2137" t="e">
        <f>TableOMP[[#This Row],[Avg]]+$U$2*TableOMP[[#This Row],[StdDev]]</f>
        <v>#N/A</v>
      </c>
      <c r="S2137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 t="shared" si="33"/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t="e">
        <f>TableOMP[[#This Row],[Avg]]-$U$2*TableOMP[[#This Row],[StdDev]]</f>
        <v>#N/A</v>
      </c>
      <c r="R2138" t="e">
        <f>TableOMP[[#This Row],[Avg]]+$U$2*TableOMP[[#This Row],[StdDev]]</f>
        <v>#N/A</v>
      </c>
      <c r="S2138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 t="shared" si="33"/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t="e">
        <f>TableOMP[[#This Row],[Avg]]-$U$2*TableOMP[[#This Row],[StdDev]]</f>
        <v>#N/A</v>
      </c>
      <c r="R2139" t="e">
        <f>TableOMP[[#This Row],[Avg]]+$U$2*TableOMP[[#This Row],[StdDev]]</f>
        <v>#N/A</v>
      </c>
      <c r="S2139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 t="shared" si="33"/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t="e">
        <f>TableOMP[[#This Row],[Avg]]-$U$2*TableOMP[[#This Row],[StdDev]]</f>
        <v>#N/A</v>
      </c>
      <c r="R2140" t="e">
        <f>TableOMP[[#This Row],[Avg]]+$U$2*TableOMP[[#This Row],[StdDev]]</f>
        <v>#N/A</v>
      </c>
      <c r="S2140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 t="shared" si="33"/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t="e">
        <f>TableOMP[[#This Row],[Avg]]-$U$2*TableOMP[[#This Row],[StdDev]]</f>
        <v>#N/A</v>
      </c>
      <c r="R2141" t="e">
        <f>TableOMP[[#This Row],[Avg]]+$U$2*TableOMP[[#This Row],[StdDev]]</f>
        <v>#N/A</v>
      </c>
      <c r="S2141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 t="shared" si="33"/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t="e">
        <f>TableOMP[[#This Row],[Avg]]-$U$2*TableOMP[[#This Row],[StdDev]]</f>
        <v>#N/A</v>
      </c>
      <c r="R2142" t="e">
        <f>TableOMP[[#This Row],[Avg]]+$U$2*TableOMP[[#This Row],[StdDev]]</f>
        <v>#N/A</v>
      </c>
      <c r="S2142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 t="shared" si="33"/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t="e">
        <f>TableOMP[[#This Row],[Avg]]-$U$2*TableOMP[[#This Row],[StdDev]]</f>
        <v>#N/A</v>
      </c>
      <c r="R2143" t="e">
        <f>TableOMP[[#This Row],[Avg]]+$U$2*TableOMP[[#This Row],[StdDev]]</f>
        <v>#N/A</v>
      </c>
      <c r="S214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 t="shared" si="33"/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t="e">
        <f>TableOMP[[#This Row],[Avg]]-$U$2*TableOMP[[#This Row],[StdDev]]</f>
        <v>#N/A</v>
      </c>
      <c r="R2144" t="e">
        <f>TableOMP[[#This Row],[Avg]]+$U$2*TableOMP[[#This Row],[StdDev]]</f>
        <v>#N/A</v>
      </c>
      <c r="S2144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 t="shared" si="33"/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t="e">
        <f>TableOMP[[#This Row],[Avg]]-$U$2*TableOMP[[#This Row],[StdDev]]</f>
        <v>#N/A</v>
      </c>
      <c r="R2145" t="e">
        <f>TableOMP[[#This Row],[Avg]]+$U$2*TableOMP[[#This Row],[StdDev]]</f>
        <v>#N/A</v>
      </c>
      <c r="S2145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 t="shared" si="33"/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t="e">
        <f>TableOMP[[#This Row],[Avg]]-$U$2*TableOMP[[#This Row],[StdDev]]</f>
        <v>#N/A</v>
      </c>
      <c r="R2146" t="e">
        <f>TableOMP[[#This Row],[Avg]]+$U$2*TableOMP[[#This Row],[StdDev]]</f>
        <v>#N/A</v>
      </c>
      <c r="S2146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 t="shared" si="33"/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t="e">
        <f>TableOMP[[#This Row],[Avg]]-$U$2*TableOMP[[#This Row],[StdDev]]</f>
        <v>#N/A</v>
      </c>
      <c r="R2147" t="e">
        <f>TableOMP[[#This Row],[Avg]]+$U$2*TableOMP[[#This Row],[StdDev]]</f>
        <v>#N/A</v>
      </c>
      <c r="S2147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 t="shared" si="33"/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t="e">
        <f>TableOMP[[#This Row],[Avg]]-$U$2*TableOMP[[#This Row],[StdDev]]</f>
        <v>#N/A</v>
      </c>
      <c r="R2148" t="e">
        <f>TableOMP[[#This Row],[Avg]]+$U$2*TableOMP[[#This Row],[StdDev]]</f>
        <v>#N/A</v>
      </c>
      <c r="S2148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 t="shared" si="33"/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t="e">
        <f>TableOMP[[#This Row],[Avg]]-$U$2*TableOMP[[#This Row],[StdDev]]</f>
        <v>#N/A</v>
      </c>
      <c r="R2149" t="e">
        <f>TableOMP[[#This Row],[Avg]]+$U$2*TableOMP[[#This Row],[StdDev]]</f>
        <v>#N/A</v>
      </c>
      <c r="S2149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 t="shared" si="33"/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t="e">
        <f>TableOMP[[#This Row],[Avg]]-$U$2*TableOMP[[#This Row],[StdDev]]</f>
        <v>#N/A</v>
      </c>
      <c r="R2150" t="e">
        <f>TableOMP[[#This Row],[Avg]]+$U$2*TableOMP[[#This Row],[StdDev]]</f>
        <v>#N/A</v>
      </c>
      <c r="S2150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 t="shared" si="33"/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t="e">
        <f>TableOMP[[#This Row],[Avg]]-$U$2*TableOMP[[#This Row],[StdDev]]</f>
        <v>#N/A</v>
      </c>
      <c r="R2151" t="e">
        <f>TableOMP[[#This Row],[Avg]]+$U$2*TableOMP[[#This Row],[StdDev]]</f>
        <v>#N/A</v>
      </c>
      <c r="S2151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 t="shared" si="33"/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t="e">
        <f>TableOMP[[#This Row],[Avg]]-$U$2*TableOMP[[#This Row],[StdDev]]</f>
        <v>#N/A</v>
      </c>
      <c r="R2152" t="e">
        <f>TableOMP[[#This Row],[Avg]]+$U$2*TableOMP[[#This Row],[StdDev]]</f>
        <v>#N/A</v>
      </c>
      <c r="S2152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 t="shared" si="33"/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t="e">
        <f>TableOMP[[#This Row],[Avg]]-$U$2*TableOMP[[#This Row],[StdDev]]</f>
        <v>#N/A</v>
      </c>
      <c r="R2153" t="e">
        <f>TableOMP[[#This Row],[Avg]]+$U$2*TableOMP[[#This Row],[StdDev]]</f>
        <v>#N/A</v>
      </c>
      <c r="S215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 t="shared" si="33"/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t="e">
        <f>TableOMP[[#This Row],[Avg]]-$U$2*TableOMP[[#This Row],[StdDev]]</f>
        <v>#N/A</v>
      </c>
      <c r="R2154" t="e">
        <f>TableOMP[[#This Row],[Avg]]+$U$2*TableOMP[[#This Row],[StdDev]]</f>
        <v>#N/A</v>
      </c>
      <c r="S2154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 t="shared" si="33"/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t="e">
        <f>TableOMP[[#This Row],[Avg]]-$U$2*TableOMP[[#This Row],[StdDev]]</f>
        <v>#N/A</v>
      </c>
      <c r="R2155" t="e">
        <f>TableOMP[[#This Row],[Avg]]+$U$2*TableOMP[[#This Row],[StdDev]]</f>
        <v>#N/A</v>
      </c>
      <c r="S2155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 t="shared" si="33"/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t="e">
        <f>TableOMP[[#This Row],[Avg]]-$U$2*TableOMP[[#This Row],[StdDev]]</f>
        <v>#N/A</v>
      </c>
      <c r="R2156" t="e">
        <f>TableOMP[[#This Row],[Avg]]+$U$2*TableOMP[[#This Row],[StdDev]]</f>
        <v>#N/A</v>
      </c>
      <c r="S2156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 t="shared" si="33"/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t="e">
        <f>TableOMP[[#This Row],[Avg]]-$U$2*TableOMP[[#This Row],[StdDev]]</f>
        <v>#N/A</v>
      </c>
      <c r="R2157" t="e">
        <f>TableOMP[[#This Row],[Avg]]+$U$2*TableOMP[[#This Row],[StdDev]]</f>
        <v>#N/A</v>
      </c>
      <c r="S2157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 t="shared" si="33"/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t="e">
        <f>TableOMP[[#This Row],[Avg]]-$U$2*TableOMP[[#This Row],[StdDev]]</f>
        <v>#N/A</v>
      </c>
      <c r="R2158" t="e">
        <f>TableOMP[[#This Row],[Avg]]+$U$2*TableOMP[[#This Row],[StdDev]]</f>
        <v>#N/A</v>
      </c>
      <c r="S2158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 t="shared" si="33"/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t="e">
        <f>TableOMP[[#This Row],[Avg]]-$U$2*TableOMP[[#This Row],[StdDev]]</f>
        <v>#N/A</v>
      </c>
      <c r="R2159" t="e">
        <f>TableOMP[[#This Row],[Avg]]+$U$2*TableOMP[[#This Row],[StdDev]]</f>
        <v>#N/A</v>
      </c>
      <c r="S2159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 t="shared" si="33"/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t="e">
        <f>TableOMP[[#This Row],[Avg]]-$U$2*TableOMP[[#This Row],[StdDev]]</f>
        <v>#N/A</v>
      </c>
      <c r="R2160" t="e">
        <f>TableOMP[[#This Row],[Avg]]+$U$2*TableOMP[[#This Row],[StdDev]]</f>
        <v>#N/A</v>
      </c>
      <c r="S2160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 t="shared" si="33"/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t="e">
        <f>TableOMP[[#This Row],[Avg]]-$U$2*TableOMP[[#This Row],[StdDev]]</f>
        <v>#N/A</v>
      </c>
      <c r="R2161" t="e">
        <f>TableOMP[[#This Row],[Avg]]+$U$2*TableOMP[[#This Row],[StdDev]]</f>
        <v>#N/A</v>
      </c>
      <c r="S2161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 t="shared" si="33"/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t="e">
        <f>TableOMP[[#This Row],[Avg]]-$U$2*TableOMP[[#This Row],[StdDev]]</f>
        <v>#N/A</v>
      </c>
      <c r="R2162" t="e">
        <f>TableOMP[[#This Row],[Avg]]+$U$2*TableOMP[[#This Row],[StdDev]]</f>
        <v>#N/A</v>
      </c>
      <c r="S2162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 t="shared" si="33"/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t="e">
        <f>TableOMP[[#This Row],[Avg]]-$U$2*TableOMP[[#This Row],[StdDev]]</f>
        <v>#N/A</v>
      </c>
      <c r="R2163" t="e">
        <f>TableOMP[[#This Row],[Avg]]+$U$2*TableOMP[[#This Row],[StdDev]]</f>
        <v>#N/A</v>
      </c>
      <c r="S216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 t="shared" si="33"/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t="e">
        <f>TableOMP[[#This Row],[Avg]]-$U$2*TableOMP[[#This Row],[StdDev]]</f>
        <v>#N/A</v>
      </c>
      <c r="R2164" t="e">
        <f>TableOMP[[#This Row],[Avg]]+$U$2*TableOMP[[#This Row],[StdDev]]</f>
        <v>#N/A</v>
      </c>
      <c r="S2164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 t="shared" si="33"/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t="e">
        <f>TableOMP[[#This Row],[Avg]]-$U$2*TableOMP[[#This Row],[StdDev]]</f>
        <v>#N/A</v>
      </c>
      <c r="R2165" t="e">
        <f>TableOMP[[#This Row],[Avg]]+$U$2*TableOMP[[#This Row],[StdDev]]</f>
        <v>#N/A</v>
      </c>
      <c r="S2165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 t="shared" si="33"/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t="e">
        <f>TableOMP[[#This Row],[Avg]]-$U$2*TableOMP[[#This Row],[StdDev]]</f>
        <v>#N/A</v>
      </c>
      <c r="R2166" t="e">
        <f>TableOMP[[#This Row],[Avg]]+$U$2*TableOMP[[#This Row],[StdDev]]</f>
        <v>#N/A</v>
      </c>
      <c r="S2166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 t="shared" si="33"/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t="e">
        <f>TableOMP[[#This Row],[Avg]]-$U$2*TableOMP[[#This Row],[StdDev]]</f>
        <v>#N/A</v>
      </c>
      <c r="R2167" t="e">
        <f>TableOMP[[#This Row],[Avg]]+$U$2*TableOMP[[#This Row],[StdDev]]</f>
        <v>#N/A</v>
      </c>
      <c r="S2167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 t="shared" si="33"/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t="e">
        <f>TableOMP[[#This Row],[Avg]]-$U$2*TableOMP[[#This Row],[StdDev]]</f>
        <v>#N/A</v>
      </c>
      <c r="R2168" t="e">
        <f>TableOMP[[#This Row],[Avg]]+$U$2*TableOMP[[#This Row],[StdDev]]</f>
        <v>#N/A</v>
      </c>
      <c r="S2168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 t="shared" si="33"/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t="e">
        <f>TableOMP[[#This Row],[Avg]]-$U$2*TableOMP[[#This Row],[StdDev]]</f>
        <v>#N/A</v>
      </c>
      <c r="R2169" t="e">
        <f>TableOMP[[#This Row],[Avg]]+$U$2*TableOMP[[#This Row],[StdDev]]</f>
        <v>#N/A</v>
      </c>
      <c r="S2169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 t="shared" si="33"/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t="e">
        <f>TableOMP[[#This Row],[Avg]]-$U$2*TableOMP[[#This Row],[StdDev]]</f>
        <v>#N/A</v>
      </c>
      <c r="R2170" t="e">
        <f>TableOMP[[#This Row],[Avg]]+$U$2*TableOMP[[#This Row],[StdDev]]</f>
        <v>#N/A</v>
      </c>
      <c r="S2170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 t="shared" si="33"/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t="e">
        <f>TableOMP[[#This Row],[Avg]]-$U$2*TableOMP[[#This Row],[StdDev]]</f>
        <v>#N/A</v>
      </c>
      <c r="R2171" t="e">
        <f>TableOMP[[#This Row],[Avg]]+$U$2*TableOMP[[#This Row],[StdDev]]</f>
        <v>#N/A</v>
      </c>
      <c r="S2171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 t="shared" si="33"/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t="e">
        <f>TableOMP[[#This Row],[Avg]]-$U$2*TableOMP[[#This Row],[StdDev]]</f>
        <v>#N/A</v>
      </c>
      <c r="R2172" t="e">
        <f>TableOMP[[#This Row],[Avg]]+$U$2*TableOMP[[#This Row],[StdDev]]</f>
        <v>#N/A</v>
      </c>
      <c r="S2172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 t="shared" si="33"/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t="e">
        <f>TableOMP[[#This Row],[Avg]]-$U$2*TableOMP[[#This Row],[StdDev]]</f>
        <v>#N/A</v>
      </c>
      <c r="R2173" t="e">
        <f>TableOMP[[#This Row],[Avg]]+$U$2*TableOMP[[#This Row],[StdDev]]</f>
        <v>#N/A</v>
      </c>
      <c r="S217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 t="shared" si="33"/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t="e">
        <f>TableOMP[[#This Row],[Avg]]-$U$2*TableOMP[[#This Row],[StdDev]]</f>
        <v>#N/A</v>
      </c>
      <c r="R2174" t="e">
        <f>TableOMP[[#This Row],[Avg]]+$U$2*TableOMP[[#This Row],[StdDev]]</f>
        <v>#N/A</v>
      </c>
      <c r="S2174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 t="shared" si="33"/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t="e">
        <f>TableOMP[[#This Row],[Avg]]-$U$2*TableOMP[[#This Row],[StdDev]]</f>
        <v>#N/A</v>
      </c>
      <c r="R2175" t="e">
        <f>TableOMP[[#This Row],[Avg]]+$U$2*TableOMP[[#This Row],[StdDev]]</f>
        <v>#N/A</v>
      </c>
      <c r="S2175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 t="shared" si="33"/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t="e">
        <f>TableOMP[[#This Row],[Avg]]-$U$2*TableOMP[[#This Row],[StdDev]]</f>
        <v>#N/A</v>
      </c>
      <c r="R2176" t="e">
        <f>TableOMP[[#This Row],[Avg]]+$U$2*TableOMP[[#This Row],[StdDev]]</f>
        <v>#N/A</v>
      </c>
      <c r="S2176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 t="shared" si="33"/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t="e">
        <f>TableOMP[[#This Row],[Avg]]-$U$2*TableOMP[[#This Row],[StdDev]]</f>
        <v>#N/A</v>
      </c>
      <c r="R2177" t="e">
        <f>TableOMP[[#This Row],[Avg]]+$U$2*TableOMP[[#This Row],[StdDev]]</f>
        <v>#N/A</v>
      </c>
      <c r="S2177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 t="shared" ref="K2178:K2241" si="34"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t="e">
        <f>TableOMP[[#This Row],[Avg]]-$U$2*TableOMP[[#This Row],[StdDev]]</f>
        <v>#N/A</v>
      </c>
      <c r="R2178" t="e">
        <f>TableOMP[[#This Row],[Avg]]+$U$2*TableOMP[[#This Row],[StdDev]]</f>
        <v>#N/A</v>
      </c>
      <c r="S2178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 t="shared" si="34"/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t="e">
        <f>TableOMP[[#This Row],[Avg]]-$U$2*TableOMP[[#This Row],[StdDev]]</f>
        <v>#N/A</v>
      </c>
      <c r="R2179" t="e">
        <f>TableOMP[[#This Row],[Avg]]+$U$2*TableOMP[[#This Row],[StdDev]]</f>
        <v>#N/A</v>
      </c>
      <c r="S2179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 t="shared" si="34"/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t="e">
        <f>TableOMP[[#This Row],[Avg]]-$U$2*TableOMP[[#This Row],[StdDev]]</f>
        <v>#N/A</v>
      </c>
      <c r="R2180" t="e">
        <f>TableOMP[[#This Row],[Avg]]+$U$2*TableOMP[[#This Row],[StdDev]]</f>
        <v>#N/A</v>
      </c>
      <c r="S2180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 t="shared" si="34"/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t="e">
        <f>TableOMP[[#This Row],[Avg]]-$U$2*TableOMP[[#This Row],[StdDev]]</f>
        <v>#N/A</v>
      </c>
      <c r="R2181" t="e">
        <f>TableOMP[[#This Row],[Avg]]+$U$2*TableOMP[[#This Row],[StdDev]]</f>
        <v>#N/A</v>
      </c>
      <c r="S2181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 t="shared" si="34"/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t="e">
        <f>TableOMP[[#This Row],[Avg]]-$U$2*TableOMP[[#This Row],[StdDev]]</f>
        <v>#N/A</v>
      </c>
      <c r="R2182" t="e">
        <f>TableOMP[[#This Row],[Avg]]+$U$2*TableOMP[[#This Row],[StdDev]]</f>
        <v>#N/A</v>
      </c>
      <c r="S2182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 t="shared" si="34"/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t="e">
        <f>TableOMP[[#This Row],[Avg]]-$U$2*TableOMP[[#This Row],[StdDev]]</f>
        <v>#N/A</v>
      </c>
      <c r="R2183" t="e">
        <f>TableOMP[[#This Row],[Avg]]+$U$2*TableOMP[[#This Row],[StdDev]]</f>
        <v>#N/A</v>
      </c>
      <c r="S218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 t="shared" si="34"/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t="e">
        <f>TableOMP[[#This Row],[Avg]]-$U$2*TableOMP[[#This Row],[StdDev]]</f>
        <v>#N/A</v>
      </c>
      <c r="R2184" t="e">
        <f>TableOMP[[#This Row],[Avg]]+$U$2*TableOMP[[#This Row],[StdDev]]</f>
        <v>#N/A</v>
      </c>
      <c r="S2184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 t="shared" si="34"/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t="e">
        <f>TableOMP[[#This Row],[Avg]]-$U$2*TableOMP[[#This Row],[StdDev]]</f>
        <v>#N/A</v>
      </c>
      <c r="R2185" t="e">
        <f>TableOMP[[#This Row],[Avg]]+$U$2*TableOMP[[#This Row],[StdDev]]</f>
        <v>#N/A</v>
      </c>
      <c r="S2185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 t="shared" si="34"/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t="e">
        <f>TableOMP[[#This Row],[Avg]]-$U$2*TableOMP[[#This Row],[StdDev]]</f>
        <v>#N/A</v>
      </c>
      <c r="R2186" t="e">
        <f>TableOMP[[#This Row],[Avg]]+$U$2*TableOMP[[#This Row],[StdDev]]</f>
        <v>#N/A</v>
      </c>
      <c r="S2186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 t="shared" si="34"/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t="e">
        <f>TableOMP[[#This Row],[Avg]]-$U$2*TableOMP[[#This Row],[StdDev]]</f>
        <v>#N/A</v>
      </c>
      <c r="R2187" t="e">
        <f>TableOMP[[#This Row],[Avg]]+$U$2*TableOMP[[#This Row],[StdDev]]</f>
        <v>#N/A</v>
      </c>
      <c r="S2187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 t="shared" si="34"/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t="e">
        <f>TableOMP[[#This Row],[Avg]]-$U$2*TableOMP[[#This Row],[StdDev]]</f>
        <v>#N/A</v>
      </c>
      <c r="R2188" t="e">
        <f>TableOMP[[#This Row],[Avg]]+$U$2*TableOMP[[#This Row],[StdDev]]</f>
        <v>#N/A</v>
      </c>
      <c r="S2188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 t="shared" si="34"/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t="e">
        <f>TableOMP[[#This Row],[Avg]]-$U$2*TableOMP[[#This Row],[StdDev]]</f>
        <v>#N/A</v>
      </c>
      <c r="R2189" t="e">
        <f>TableOMP[[#This Row],[Avg]]+$U$2*TableOMP[[#This Row],[StdDev]]</f>
        <v>#N/A</v>
      </c>
      <c r="S2189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 t="shared" si="34"/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t="e">
        <f>TableOMP[[#This Row],[Avg]]-$U$2*TableOMP[[#This Row],[StdDev]]</f>
        <v>#N/A</v>
      </c>
      <c r="R2190" t="e">
        <f>TableOMP[[#This Row],[Avg]]+$U$2*TableOMP[[#This Row],[StdDev]]</f>
        <v>#N/A</v>
      </c>
      <c r="S2190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 t="shared" si="34"/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t="e">
        <f>TableOMP[[#This Row],[Avg]]-$U$2*TableOMP[[#This Row],[StdDev]]</f>
        <v>#N/A</v>
      </c>
      <c r="R2191" t="e">
        <f>TableOMP[[#This Row],[Avg]]+$U$2*TableOMP[[#This Row],[StdDev]]</f>
        <v>#N/A</v>
      </c>
      <c r="S2191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 t="shared" si="34"/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t="e">
        <f>TableOMP[[#This Row],[Avg]]-$U$2*TableOMP[[#This Row],[StdDev]]</f>
        <v>#N/A</v>
      </c>
      <c r="R2192" t="e">
        <f>TableOMP[[#This Row],[Avg]]+$U$2*TableOMP[[#This Row],[StdDev]]</f>
        <v>#N/A</v>
      </c>
      <c r="S2192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 t="shared" si="34"/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t="e">
        <f>TableOMP[[#This Row],[Avg]]-$U$2*TableOMP[[#This Row],[StdDev]]</f>
        <v>#N/A</v>
      </c>
      <c r="R2193" t="e">
        <f>TableOMP[[#This Row],[Avg]]+$U$2*TableOMP[[#This Row],[StdDev]]</f>
        <v>#N/A</v>
      </c>
      <c r="S219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 t="shared" si="34"/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t="e">
        <f>TableOMP[[#This Row],[Avg]]-$U$2*TableOMP[[#This Row],[StdDev]]</f>
        <v>#N/A</v>
      </c>
      <c r="R2194" t="e">
        <f>TableOMP[[#This Row],[Avg]]+$U$2*TableOMP[[#This Row],[StdDev]]</f>
        <v>#N/A</v>
      </c>
      <c r="S2194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 t="shared" si="34"/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t="e">
        <f>TableOMP[[#This Row],[Avg]]-$U$2*TableOMP[[#This Row],[StdDev]]</f>
        <v>#N/A</v>
      </c>
      <c r="R2195" t="e">
        <f>TableOMP[[#This Row],[Avg]]+$U$2*TableOMP[[#This Row],[StdDev]]</f>
        <v>#N/A</v>
      </c>
      <c r="S2195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 t="shared" si="34"/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t="e">
        <f>TableOMP[[#This Row],[Avg]]-$U$2*TableOMP[[#This Row],[StdDev]]</f>
        <v>#N/A</v>
      </c>
      <c r="R2196" t="e">
        <f>TableOMP[[#This Row],[Avg]]+$U$2*TableOMP[[#This Row],[StdDev]]</f>
        <v>#N/A</v>
      </c>
      <c r="S2196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 t="shared" si="34"/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t="e">
        <f>TableOMP[[#This Row],[Avg]]-$U$2*TableOMP[[#This Row],[StdDev]]</f>
        <v>#N/A</v>
      </c>
      <c r="R2197" t="e">
        <f>TableOMP[[#This Row],[Avg]]+$U$2*TableOMP[[#This Row],[StdDev]]</f>
        <v>#N/A</v>
      </c>
      <c r="S2197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 t="shared" si="34"/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t="e">
        <f>TableOMP[[#This Row],[Avg]]-$U$2*TableOMP[[#This Row],[StdDev]]</f>
        <v>#N/A</v>
      </c>
      <c r="R2198" t="e">
        <f>TableOMP[[#This Row],[Avg]]+$U$2*TableOMP[[#This Row],[StdDev]]</f>
        <v>#N/A</v>
      </c>
      <c r="S2198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 t="shared" si="34"/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t="e">
        <f>TableOMP[[#This Row],[Avg]]-$U$2*TableOMP[[#This Row],[StdDev]]</f>
        <v>#N/A</v>
      </c>
      <c r="R2199" t="e">
        <f>TableOMP[[#This Row],[Avg]]+$U$2*TableOMP[[#This Row],[StdDev]]</f>
        <v>#N/A</v>
      </c>
      <c r="S2199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 t="shared" si="34"/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t="e">
        <f>TableOMP[[#This Row],[Avg]]-$U$2*TableOMP[[#This Row],[StdDev]]</f>
        <v>#N/A</v>
      </c>
      <c r="R2200" t="e">
        <f>TableOMP[[#This Row],[Avg]]+$U$2*TableOMP[[#This Row],[StdDev]]</f>
        <v>#N/A</v>
      </c>
      <c r="S2200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 t="shared" si="34"/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t="e">
        <f>TableOMP[[#This Row],[Avg]]-$U$2*TableOMP[[#This Row],[StdDev]]</f>
        <v>#N/A</v>
      </c>
      <c r="R2201" t="e">
        <f>TableOMP[[#This Row],[Avg]]+$U$2*TableOMP[[#This Row],[StdDev]]</f>
        <v>#N/A</v>
      </c>
      <c r="S2201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 t="shared" si="34"/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t="e">
        <f>TableOMP[[#This Row],[Avg]]-$U$2*TableOMP[[#This Row],[StdDev]]</f>
        <v>#N/A</v>
      </c>
      <c r="R2202" t="e">
        <f>TableOMP[[#This Row],[Avg]]+$U$2*TableOMP[[#This Row],[StdDev]]</f>
        <v>#N/A</v>
      </c>
      <c r="S2202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 t="shared" si="34"/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t="e">
        <f>TableOMP[[#This Row],[Avg]]-$U$2*TableOMP[[#This Row],[StdDev]]</f>
        <v>#N/A</v>
      </c>
      <c r="R2203" t="e">
        <f>TableOMP[[#This Row],[Avg]]+$U$2*TableOMP[[#This Row],[StdDev]]</f>
        <v>#N/A</v>
      </c>
      <c r="S220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 t="shared" si="34"/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t="e">
        <f>TableOMP[[#This Row],[Avg]]-$U$2*TableOMP[[#This Row],[StdDev]]</f>
        <v>#N/A</v>
      </c>
      <c r="R2204" t="e">
        <f>TableOMP[[#This Row],[Avg]]+$U$2*TableOMP[[#This Row],[StdDev]]</f>
        <v>#N/A</v>
      </c>
      <c r="S2204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 t="shared" si="34"/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t="e">
        <f>TableOMP[[#This Row],[Avg]]-$U$2*TableOMP[[#This Row],[StdDev]]</f>
        <v>#N/A</v>
      </c>
      <c r="R2205" t="e">
        <f>TableOMP[[#This Row],[Avg]]+$U$2*TableOMP[[#This Row],[StdDev]]</f>
        <v>#N/A</v>
      </c>
      <c r="S2205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 t="shared" si="34"/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t="e">
        <f>TableOMP[[#This Row],[Avg]]-$U$2*TableOMP[[#This Row],[StdDev]]</f>
        <v>#N/A</v>
      </c>
      <c r="R2206" t="e">
        <f>TableOMP[[#This Row],[Avg]]+$U$2*TableOMP[[#This Row],[StdDev]]</f>
        <v>#N/A</v>
      </c>
      <c r="S2206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 t="shared" si="34"/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t="e">
        <f>TableOMP[[#This Row],[Avg]]-$U$2*TableOMP[[#This Row],[StdDev]]</f>
        <v>#N/A</v>
      </c>
      <c r="R2207" t="e">
        <f>TableOMP[[#This Row],[Avg]]+$U$2*TableOMP[[#This Row],[StdDev]]</f>
        <v>#N/A</v>
      </c>
      <c r="S2207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 t="shared" si="34"/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t="e">
        <f>TableOMP[[#This Row],[Avg]]-$U$2*TableOMP[[#This Row],[StdDev]]</f>
        <v>#N/A</v>
      </c>
      <c r="R2208" t="e">
        <f>TableOMP[[#This Row],[Avg]]+$U$2*TableOMP[[#This Row],[StdDev]]</f>
        <v>#N/A</v>
      </c>
      <c r="S2208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 t="shared" si="34"/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t="e">
        <f>TableOMP[[#This Row],[Avg]]-$U$2*TableOMP[[#This Row],[StdDev]]</f>
        <v>#N/A</v>
      </c>
      <c r="R2209" t="e">
        <f>TableOMP[[#This Row],[Avg]]+$U$2*TableOMP[[#This Row],[StdDev]]</f>
        <v>#N/A</v>
      </c>
      <c r="S2209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 t="shared" si="34"/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t="e">
        <f>TableOMP[[#This Row],[Avg]]-$U$2*TableOMP[[#This Row],[StdDev]]</f>
        <v>#N/A</v>
      </c>
      <c r="R2210" t="e">
        <f>TableOMP[[#This Row],[Avg]]+$U$2*TableOMP[[#This Row],[StdDev]]</f>
        <v>#N/A</v>
      </c>
      <c r="S2210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 t="shared" si="34"/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t="e">
        <f>TableOMP[[#This Row],[Avg]]-$U$2*TableOMP[[#This Row],[StdDev]]</f>
        <v>#N/A</v>
      </c>
      <c r="R2211" t="e">
        <f>TableOMP[[#This Row],[Avg]]+$U$2*TableOMP[[#This Row],[StdDev]]</f>
        <v>#N/A</v>
      </c>
      <c r="S2211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 t="shared" si="34"/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t="e">
        <f>TableOMP[[#This Row],[Avg]]-$U$2*TableOMP[[#This Row],[StdDev]]</f>
        <v>#N/A</v>
      </c>
      <c r="R2212" t="e">
        <f>TableOMP[[#This Row],[Avg]]+$U$2*TableOMP[[#This Row],[StdDev]]</f>
        <v>#N/A</v>
      </c>
      <c r="S2212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 t="shared" si="34"/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t="e">
        <f>TableOMP[[#This Row],[Avg]]-$U$2*TableOMP[[#This Row],[StdDev]]</f>
        <v>#N/A</v>
      </c>
      <c r="R2213" t="e">
        <f>TableOMP[[#This Row],[Avg]]+$U$2*TableOMP[[#This Row],[StdDev]]</f>
        <v>#N/A</v>
      </c>
      <c r="S221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 t="shared" si="34"/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t="e">
        <f>TableOMP[[#This Row],[Avg]]-$U$2*TableOMP[[#This Row],[StdDev]]</f>
        <v>#N/A</v>
      </c>
      <c r="R2214" t="e">
        <f>TableOMP[[#This Row],[Avg]]+$U$2*TableOMP[[#This Row],[StdDev]]</f>
        <v>#N/A</v>
      </c>
      <c r="S2214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 t="shared" si="34"/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t="e">
        <f>TableOMP[[#This Row],[Avg]]-$U$2*TableOMP[[#This Row],[StdDev]]</f>
        <v>#N/A</v>
      </c>
      <c r="R2215" t="e">
        <f>TableOMP[[#This Row],[Avg]]+$U$2*TableOMP[[#This Row],[StdDev]]</f>
        <v>#N/A</v>
      </c>
      <c r="S2215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 t="shared" si="34"/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t="e">
        <f>TableOMP[[#This Row],[Avg]]-$U$2*TableOMP[[#This Row],[StdDev]]</f>
        <v>#N/A</v>
      </c>
      <c r="R2216" t="e">
        <f>TableOMP[[#This Row],[Avg]]+$U$2*TableOMP[[#This Row],[StdDev]]</f>
        <v>#N/A</v>
      </c>
      <c r="S2216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 t="shared" si="34"/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t="e">
        <f>TableOMP[[#This Row],[Avg]]-$U$2*TableOMP[[#This Row],[StdDev]]</f>
        <v>#N/A</v>
      </c>
      <c r="R2217" t="e">
        <f>TableOMP[[#This Row],[Avg]]+$U$2*TableOMP[[#This Row],[StdDev]]</f>
        <v>#N/A</v>
      </c>
      <c r="S2217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 t="shared" si="34"/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t="e">
        <f>TableOMP[[#This Row],[Avg]]-$U$2*TableOMP[[#This Row],[StdDev]]</f>
        <v>#N/A</v>
      </c>
      <c r="R2218" t="e">
        <f>TableOMP[[#This Row],[Avg]]+$U$2*TableOMP[[#This Row],[StdDev]]</f>
        <v>#N/A</v>
      </c>
      <c r="S2218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 t="shared" si="34"/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t="e">
        <f>TableOMP[[#This Row],[Avg]]-$U$2*TableOMP[[#This Row],[StdDev]]</f>
        <v>#N/A</v>
      </c>
      <c r="R2219" t="e">
        <f>TableOMP[[#This Row],[Avg]]+$U$2*TableOMP[[#This Row],[StdDev]]</f>
        <v>#N/A</v>
      </c>
      <c r="S2219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 t="shared" si="34"/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t="e">
        <f>TableOMP[[#This Row],[Avg]]-$U$2*TableOMP[[#This Row],[StdDev]]</f>
        <v>#N/A</v>
      </c>
      <c r="R2220" t="e">
        <f>TableOMP[[#This Row],[Avg]]+$U$2*TableOMP[[#This Row],[StdDev]]</f>
        <v>#N/A</v>
      </c>
      <c r="S2220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 t="shared" si="34"/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t="e">
        <f>TableOMP[[#This Row],[Avg]]-$U$2*TableOMP[[#This Row],[StdDev]]</f>
        <v>#N/A</v>
      </c>
      <c r="R2221" t="e">
        <f>TableOMP[[#This Row],[Avg]]+$U$2*TableOMP[[#This Row],[StdDev]]</f>
        <v>#N/A</v>
      </c>
      <c r="S2221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 t="shared" si="34"/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t="e">
        <f>TableOMP[[#This Row],[Avg]]-$U$2*TableOMP[[#This Row],[StdDev]]</f>
        <v>#N/A</v>
      </c>
      <c r="R2222" t="e">
        <f>TableOMP[[#This Row],[Avg]]+$U$2*TableOMP[[#This Row],[StdDev]]</f>
        <v>#N/A</v>
      </c>
      <c r="S2222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 t="shared" si="34"/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t="e">
        <f>TableOMP[[#This Row],[Avg]]-$U$2*TableOMP[[#This Row],[StdDev]]</f>
        <v>#N/A</v>
      </c>
      <c r="R2223" t="e">
        <f>TableOMP[[#This Row],[Avg]]+$U$2*TableOMP[[#This Row],[StdDev]]</f>
        <v>#N/A</v>
      </c>
      <c r="S222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 t="shared" si="34"/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t="e">
        <f>TableOMP[[#This Row],[Avg]]-$U$2*TableOMP[[#This Row],[StdDev]]</f>
        <v>#N/A</v>
      </c>
      <c r="R2224" t="e">
        <f>TableOMP[[#This Row],[Avg]]+$U$2*TableOMP[[#This Row],[StdDev]]</f>
        <v>#N/A</v>
      </c>
      <c r="S2224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 t="shared" si="34"/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t="e">
        <f>TableOMP[[#This Row],[Avg]]-$U$2*TableOMP[[#This Row],[StdDev]]</f>
        <v>#N/A</v>
      </c>
      <c r="R2225" t="e">
        <f>TableOMP[[#This Row],[Avg]]+$U$2*TableOMP[[#This Row],[StdDev]]</f>
        <v>#N/A</v>
      </c>
      <c r="S2225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 t="shared" si="34"/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t="e">
        <f>TableOMP[[#This Row],[Avg]]-$U$2*TableOMP[[#This Row],[StdDev]]</f>
        <v>#N/A</v>
      </c>
      <c r="R2226" t="e">
        <f>TableOMP[[#This Row],[Avg]]+$U$2*TableOMP[[#This Row],[StdDev]]</f>
        <v>#N/A</v>
      </c>
      <c r="S2226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 t="shared" si="34"/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t="e">
        <f>TableOMP[[#This Row],[Avg]]-$U$2*TableOMP[[#This Row],[StdDev]]</f>
        <v>#N/A</v>
      </c>
      <c r="R2227" t="e">
        <f>TableOMP[[#This Row],[Avg]]+$U$2*TableOMP[[#This Row],[StdDev]]</f>
        <v>#N/A</v>
      </c>
      <c r="S2227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 t="shared" si="34"/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t="e">
        <f>TableOMP[[#This Row],[Avg]]-$U$2*TableOMP[[#This Row],[StdDev]]</f>
        <v>#N/A</v>
      </c>
      <c r="R2228" t="e">
        <f>TableOMP[[#This Row],[Avg]]+$U$2*TableOMP[[#This Row],[StdDev]]</f>
        <v>#N/A</v>
      </c>
      <c r="S2228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 t="shared" si="34"/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t="e">
        <f>TableOMP[[#This Row],[Avg]]-$U$2*TableOMP[[#This Row],[StdDev]]</f>
        <v>#N/A</v>
      </c>
      <c r="R2229" t="e">
        <f>TableOMP[[#This Row],[Avg]]+$U$2*TableOMP[[#This Row],[StdDev]]</f>
        <v>#N/A</v>
      </c>
      <c r="S2229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 t="shared" si="34"/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t="e">
        <f>TableOMP[[#This Row],[Avg]]-$U$2*TableOMP[[#This Row],[StdDev]]</f>
        <v>#N/A</v>
      </c>
      <c r="R2230" t="e">
        <f>TableOMP[[#This Row],[Avg]]+$U$2*TableOMP[[#This Row],[StdDev]]</f>
        <v>#N/A</v>
      </c>
      <c r="S2230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 t="shared" si="34"/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t="e">
        <f>TableOMP[[#This Row],[Avg]]-$U$2*TableOMP[[#This Row],[StdDev]]</f>
        <v>#N/A</v>
      </c>
      <c r="R2231" t="e">
        <f>TableOMP[[#This Row],[Avg]]+$U$2*TableOMP[[#This Row],[StdDev]]</f>
        <v>#N/A</v>
      </c>
      <c r="S2231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 t="shared" si="34"/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t="e">
        <f>TableOMP[[#This Row],[Avg]]-$U$2*TableOMP[[#This Row],[StdDev]]</f>
        <v>#N/A</v>
      </c>
      <c r="R2232" t="e">
        <f>TableOMP[[#This Row],[Avg]]+$U$2*TableOMP[[#This Row],[StdDev]]</f>
        <v>#N/A</v>
      </c>
      <c r="S2232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 t="shared" si="34"/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0.90423785867053863</v>
      </c>
      <c r="Q2233">
        <f>TableOMP[[#This Row],[Avg]]-$U$2*TableOMP[[#This Row],[StdDev]]</f>
        <v>1.8802771944236283</v>
      </c>
      <c r="R2233">
        <f>TableOMP[[#This Row],[Avg]]+$U$2*TableOMP[[#This Row],[StdDev]]</f>
        <v>5.4972286291057824</v>
      </c>
      <c r="S223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 t="shared" si="34"/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19.844972911764703</v>
      </c>
      <c r="P2234">
        <f>VLOOKUP(TableOMP[[#This Row],[Label]],TableAvg[],3,FALSE)</f>
        <v>2.3787024394752301</v>
      </c>
      <c r="Q2234">
        <f>TableOMP[[#This Row],[Avg]]-$U$2*TableOMP[[#This Row],[StdDev]]</f>
        <v>15.087568032814243</v>
      </c>
      <c r="R2234">
        <f>TableOMP[[#This Row],[Avg]]+$U$2*TableOMP[[#This Row],[StdDev]]</f>
        <v>24.602377790715163</v>
      </c>
      <c r="S2234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 t="shared" si="34"/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7.0879812352941176</v>
      </c>
      <c r="P2235">
        <f>VLOOKUP(TableOMP[[#This Row],[Label]],TableAvg[],3,FALSE)</f>
        <v>1.1352525779008291</v>
      </c>
      <c r="Q2235">
        <f>TableOMP[[#This Row],[Avg]]-$U$2*TableOMP[[#This Row],[StdDev]]</f>
        <v>4.8174760794924598</v>
      </c>
      <c r="R2235">
        <f>TableOMP[[#This Row],[Avg]]+$U$2*TableOMP[[#This Row],[StdDev]]</f>
        <v>9.3584863910957754</v>
      </c>
      <c r="S2235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 t="shared" si="34"/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9.9179669117647062</v>
      </c>
      <c r="P2236">
        <f>VLOOKUP(TableOMP[[#This Row],[Label]],TableAvg[],3,FALSE)</f>
        <v>2.5953991770789595</v>
      </c>
      <c r="Q2236">
        <f>TableOMP[[#This Row],[Avg]]-$U$2*TableOMP[[#This Row],[StdDev]]</f>
        <v>4.7271685576067872</v>
      </c>
      <c r="R2236">
        <f>TableOMP[[#This Row],[Avg]]+$U$2*TableOMP[[#This Row],[StdDev]]</f>
        <v>15.108765265922624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 t="shared" si="34"/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12.539786117647058</v>
      </c>
      <c r="P2237">
        <f>VLOOKUP(TableOMP[[#This Row],[Label]],TableAvg[],3,FALSE)</f>
        <v>1.5445364028980151</v>
      </c>
      <c r="Q2237">
        <f>TableOMP[[#This Row],[Avg]]-$U$2*TableOMP[[#This Row],[StdDev]]</f>
        <v>9.4507133118510271</v>
      </c>
      <c r="R2237">
        <f>TableOMP[[#This Row],[Avg]]+$U$2*TableOMP[[#This Row],[StdDev]]</f>
        <v>15.628858923443088</v>
      </c>
      <c r="S2237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 t="shared" si="34"/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17.186305852941175</v>
      </c>
      <c r="P2238">
        <f>VLOOKUP(TableOMP[[#This Row],[Label]],TableAvg[],3,FALSE)</f>
        <v>1.453088740354411</v>
      </c>
      <c r="Q2238">
        <f>TableOMP[[#This Row],[Avg]]-$U$2*TableOMP[[#This Row],[StdDev]]</f>
        <v>14.280128372232353</v>
      </c>
      <c r="R2238">
        <f>TableOMP[[#This Row],[Avg]]+$U$2*TableOMP[[#This Row],[StdDev]]</f>
        <v>20.092483333649998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 t="shared" si="34"/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2.4107893631359172</v>
      </c>
      <c r="Q2239">
        <f>TableOMP[[#This Row],[Avg]]-$U$2*TableOMP[[#This Row],[StdDev]]</f>
        <v>13.748377861963462</v>
      </c>
      <c r="R2239">
        <f>TableOMP[[#This Row],[Avg]]+$U$2*TableOMP[[#This Row],[StdDev]]</f>
        <v>23.391535314507131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 t="shared" si="34"/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</v>
      </c>
      <c r="P2240">
        <f>VLOOKUP(TableOMP[[#This Row],[Label]],TableAvg[],3,FALSE)</f>
        <v>2.0011168989635033</v>
      </c>
      <c r="Q2240">
        <f>TableOMP[[#This Row],[Avg]]-$U$2*TableOMP[[#This Row],[StdDev]]</f>
        <v>14.966186555014174</v>
      </c>
      <c r="R2240">
        <f>TableOMP[[#This Row],[Avg]]+$U$2*TableOMP[[#This Row],[StdDev]]</f>
        <v>22.970654150868185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 t="shared" si="34"/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17.979193705882356</v>
      </c>
      <c r="P2241">
        <f>VLOOKUP(TableOMP[[#This Row],[Label]],TableAvg[],3,FALSE)</f>
        <v>2.0682185463870404</v>
      </c>
      <c r="Q2241">
        <f>TableOMP[[#This Row],[Avg]]-$U$2*TableOMP[[#This Row],[StdDev]]</f>
        <v>13.842756613108275</v>
      </c>
      <c r="R2241">
        <f>TableOMP[[#This Row],[Avg]]+$U$2*TableOMP[[#This Row],[StdDev]]</f>
        <v>22.115630798656436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 t="shared" ref="K2242:K2305" si="35"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19.25934152941177</v>
      </c>
      <c r="P2242">
        <f>VLOOKUP(TableOMP[[#This Row],[Label]],TableAvg[],3,FALSE)</f>
        <v>3.0870103771378692</v>
      </c>
      <c r="Q2242">
        <f>TableOMP[[#This Row],[Avg]]-$U$2*TableOMP[[#This Row],[StdDev]]</f>
        <v>13.085320775136033</v>
      </c>
      <c r="R2242">
        <f>TableOMP[[#This Row],[Avg]]+$U$2*TableOMP[[#This Row],[StdDev]]</f>
        <v>25.433362283687508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 t="shared" si="35"/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19.778512941176466</v>
      </c>
      <c r="P2243">
        <f>VLOOKUP(TableOMP[[#This Row],[Label]],TableAvg[],3,FALSE)</f>
        <v>2.9393500153543153</v>
      </c>
      <c r="Q2243">
        <f>TableOMP[[#This Row],[Avg]]-$U$2*TableOMP[[#This Row],[StdDev]]</f>
        <v>13.899812910467835</v>
      </c>
      <c r="R2243">
        <f>TableOMP[[#This Row],[Avg]]+$U$2*TableOMP[[#This Row],[StdDev]]</f>
        <v>25.657212971885095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 t="shared" si="35"/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19.262398529411769</v>
      </c>
      <c r="P2244">
        <f>VLOOKUP(TableOMP[[#This Row],[Label]],TableAvg[],3,FALSE)</f>
        <v>3.4408433130392941</v>
      </c>
      <c r="Q2244">
        <f>TableOMP[[#This Row],[Avg]]-$U$2*TableOMP[[#This Row],[StdDev]]</f>
        <v>12.380711903333181</v>
      </c>
      <c r="R2244">
        <f>TableOMP[[#This Row],[Avg]]+$U$2*TableOMP[[#This Row],[StdDev]]</f>
        <v>26.144085155490359</v>
      </c>
      <c r="S2244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 t="shared" si="35"/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</v>
      </c>
      <c r="P2245">
        <f>VLOOKUP(TableOMP[[#This Row],[Label]],TableAvg[],3,FALSE)</f>
        <v>3.4480023421486914</v>
      </c>
      <c r="Q2245">
        <f>TableOMP[[#This Row],[Avg]]-$U$2*TableOMP[[#This Row],[StdDev]]</f>
        <v>12.750246933349677</v>
      </c>
      <c r="R2245">
        <f>TableOMP[[#This Row],[Avg]]+$U$2*TableOMP[[#This Row],[StdDev]]</f>
        <v>26.542256301944441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 t="shared" si="35"/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18.493297705882352</v>
      </c>
      <c r="P2246">
        <f>VLOOKUP(TableOMP[[#This Row],[Label]],TableAvg[],3,FALSE)</f>
        <v>4.4769166068423853</v>
      </c>
      <c r="Q2246">
        <f>TableOMP[[#This Row],[Avg]]-$U$2*TableOMP[[#This Row],[StdDev]]</f>
        <v>9.5394644921975811</v>
      </c>
      <c r="R2246">
        <f>TableOMP[[#This Row],[Avg]]+$U$2*TableOMP[[#This Row],[StdDev]]</f>
        <v>27.447130919567122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 t="shared" si="35"/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4.4196828846034402</v>
      </c>
      <c r="Q2247">
        <f>TableOMP[[#This Row],[Avg]]-$U$2*TableOMP[[#This Row],[StdDev]]</f>
        <v>10.114313260204893</v>
      </c>
      <c r="R2247">
        <f>TableOMP[[#This Row],[Avg]]+$U$2*TableOMP[[#This Row],[StdDev]]</f>
        <v>27.793044798618652</v>
      </c>
      <c r="S2247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 t="shared" si="35"/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18.222616411764708</v>
      </c>
      <c r="P2248">
        <f>VLOOKUP(TableOMP[[#This Row],[Label]],TableAvg[],3,FALSE)</f>
        <v>5.2850337883305682</v>
      </c>
      <c r="Q2248">
        <f>TableOMP[[#This Row],[Avg]]-$U$2*TableOMP[[#This Row],[StdDev]]</f>
        <v>7.6525488351035715</v>
      </c>
      <c r="R2248">
        <f>TableOMP[[#This Row],[Avg]]+$U$2*TableOMP[[#This Row],[StdDev]]</f>
        <v>28.792683988425843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 t="shared" si="35"/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19.753304235294117</v>
      </c>
      <c r="P2249">
        <f>VLOOKUP(TableOMP[[#This Row],[Label]],TableAvg[],3,FALSE)</f>
        <v>5.7720607754639408</v>
      </c>
      <c r="Q2249">
        <f>TableOMP[[#This Row],[Avg]]-$U$2*TableOMP[[#This Row],[StdDev]]</f>
        <v>8.209182684366235</v>
      </c>
      <c r="R2249">
        <f>TableOMP[[#This Row],[Avg]]+$U$2*TableOMP[[#This Row],[StdDev]]</f>
        <v>31.297425786222</v>
      </c>
      <c r="S2249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 t="shared" si="35"/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18.861187470588234</v>
      </c>
      <c r="P2250">
        <f>VLOOKUP(TableOMP[[#This Row],[Label]],TableAvg[],3,FALSE)</f>
        <v>5.8464491993861749</v>
      </c>
      <c r="Q2250">
        <f>TableOMP[[#This Row],[Avg]]-$U$2*TableOMP[[#This Row],[StdDev]]</f>
        <v>7.1682890718158845</v>
      </c>
      <c r="R2250">
        <f>TableOMP[[#This Row],[Avg]]+$U$2*TableOMP[[#This Row],[StdDev]]</f>
        <v>30.554085869360584</v>
      </c>
      <c r="S2250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 t="shared" si="35"/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17.531113088235291</v>
      </c>
      <c r="P2251">
        <f>VLOOKUP(TableOMP[[#This Row],[Label]],TableAvg[],3,FALSE)</f>
        <v>6.3151383017288145</v>
      </c>
      <c r="Q2251">
        <f>TableOMP[[#This Row],[Avg]]-$U$2*TableOMP[[#This Row],[StdDev]]</f>
        <v>4.9008364847776615</v>
      </c>
      <c r="R2251">
        <f>TableOMP[[#This Row],[Avg]]+$U$2*TableOMP[[#This Row],[StdDev]]</f>
        <v>30.161389691692918</v>
      </c>
      <c r="S2251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 t="shared" si="35"/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19.772225558823525</v>
      </c>
      <c r="P2252">
        <f>VLOOKUP(TableOMP[[#This Row],[Label]],TableAvg[],3,FALSE)</f>
        <v>6.3812539498502607</v>
      </c>
      <c r="Q2252">
        <f>TableOMP[[#This Row],[Avg]]-$U$2*TableOMP[[#This Row],[StdDev]]</f>
        <v>7.0097176591230035</v>
      </c>
      <c r="R2252">
        <f>TableOMP[[#This Row],[Avg]]+$U$2*TableOMP[[#This Row],[StdDev]]</f>
        <v>32.534733458524045</v>
      </c>
      <c r="S2252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 t="shared" si="35"/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</v>
      </c>
      <c r="P2253">
        <f>VLOOKUP(TableOMP[[#This Row],[Label]],TableAvg[],3,FALSE)</f>
        <v>6.8619164896842202</v>
      </c>
      <c r="Q2253">
        <f>TableOMP[[#This Row],[Avg]]-$U$2*TableOMP[[#This Row],[StdDev]]</f>
        <v>3.74004243239626</v>
      </c>
      <c r="R2253">
        <f>TableOMP[[#This Row],[Avg]]+$U$2*TableOMP[[#This Row],[StdDev]]</f>
        <v>31.187708391133143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 t="shared" si="35"/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16.758922852941179</v>
      </c>
      <c r="P2254">
        <f>VLOOKUP(TableOMP[[#This Row],[Label]],TableAvg[],3,FALSE)</f>
        <v>6.2883830143203783</v>
      </c>
      <c r="Q2254">
        <f>TableOMP[[#This Row],[Avg]]-$U$2*TableOMP[[#This Row],[StdDev]]</f>
        <v>4.1821568243004226</v>
      </c>
      <c r="R2254">
        <f>TableOMP[[#This Row],[Avg]]+$U$2*TableOMP[[#This Row],[StdDev]]</f>
        <v>29.335688881581937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 t="shared" si="35"/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18.257946558823534</v>
      </c>
      <c r="P2255">
        <f>VLOOKUP(TableOMP[[#This Row],[Label]],TableAvg[],3,FALSE)</f>
        <v>7.0619355485102311</v>
      </c>
      <c r="Q2255">
        <f>TableOMP[[#This Row],[Avg]]-$U$2*TableOMP[[#This Row],[StdDev]]</f>
        <v>4.1340754618030715</v>
      </c>
      <c r="R2255">
        <f>TableOMP[[#This Row],[Avg]]+$U$2*TableOMP[[#This Row],[StdDev]]</f>
        <v>32.381817655843996</v>
      </c>
      <c r="S2255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 t="shared" si="35"/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6.6206298085175552</v>
      </c>
      <c r="Q2256">
        <f>TableOMP[[#This Row],[Avg]]-$U$2*TableOMP[[#This Row],[StdDev]]</f>
        <v>4.9419039123766506</v>
      </c>
      <c r="R2256">
        <f>TableOMP[[#This Row],[Avg]]+$U$2*TableOMP[[#This Row],[StdDev]]</f>
        <v>31.42442314644687</v>
      </c>
      <c r="S2256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 t="shared" si="35"/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19.406174029411762</v>
      </c>
      <c r="P2257">
        <f>VLOOKUP(TableOMP[[#This Row],[Label]],TableAvg[],3,FALSE)</f>
        <v>7.2401406467938019</v>
      </c>
      <c r="Q2257">
        <f>TableOMP[[#This Row],[Avg]]-$U$2*TableOMP[[#This Row],[StdDev]]</f>
        <v>4.9258927358241582</v>
      </c>
      <c r="R2257">
        <f>TableOMP[[#This Row],[Avg]]+$U$2*TableOMP[[#This Row],[StdDev]]</f>
        <v>33.886455322999367</v>
      </c>
      <c r="S2257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 t="shared" si="35"/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16.812693030303027</v>
      </c>
      <c r="P2258">
        <f>VLOOKUP(TableOMP[[#This Row],[Label]],TableAvg[],3,FALSE)</f>
        <v>7.084861945981431</v>
      </c>
      <c r="Q2258">
        <f>TableOMP[[#This Row],[Avg]]-$U$2*TableOMP[[#This Row],[StdDev]]</f>
        <v>2.642969138340165</v>
      </c>
      <c r="R2258">
        <f>TableOMP[[#This Row],[Avg]]+$U$2*TableOMP[[#This Row],[StdDev]]</f>
        <v>30.982416922265891</v>
      </c>
      <c r="S2258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 t="shared" si="35"/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17.239305666666663</v>
      </c>
      <c r="P2259">
        <f>VLOOKUP(TableOMP[[#This Row],[Label]],TableAvg[],3,FALSE)</f>
        <v>7.2365690548838408</v>
      </c>
      <c r="Q2259">
        <f>TableOMP[[#This Row],[Avg]]-$U$2*TableOMP[[#This Row],[StdDev]]</f>
        <v>2.7661675568989814</v>
      </c>
      <c r="R2259">
        <f>TableOMP[[#This Row],[Avg]]+$U$2*TableOMP[[#This Row],[StdDev]]</f>
        <v>31.712443776434345</v>
      </c>
      <c r="S2259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 t="shared" si="35"/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16.724734968749999</v>
      </c>
      <c r="P2260">
        <f>VLOOKUP(TableOMP[[#This Row],[Label]],TableAvg[],3,FALSE)</f>
        <v>7.0022010159697325</v>
      </c>
      <c r="Q2260">
        <f>TableOMP[[#This Row],[Avg]]-$U$2*TableOMP[[#This Row],[StdDev]]</f>
        <v>2.720332936810534</v>
      </c>
      <c r="R2260">
        <f>TableOMP[[#This Row],[Avg]]+$U$2*TableOMP[[#This Row],[StdDev]]</f>
        <v>30.729137000689462</v>
      </c>
      <c r="S2260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 t="shared" si="35"/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17.459034281249998</v>
      </c>
      <c r="P2261">
        <f>VLOOKUP(TableOMP[[#This Row],[Label]],TableAvg[],3,FALSE)</f>
        <v>7.0515531740340354</v>
      </c>
      <c r="Q2261">
        <f>TableOMP[[#This Row],[Avg]]-$U$2*TableOMP[[#This Row],[StdDev]]</f>
        <v>3.3559279331819276</v>
      </c>
      <c r="R2261">
        <f>TableOMP[[#This Row],[Avg]]+$U$2*TableOMP[[#This Row],[StdDev]]</f>
        <v>31.562140629318069</v>
      </c>
      <c r="S2261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 t="shared" si="35"/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7.356951314739594</v>
      </c>
      <c r="Q2262">
        <f>TableOMP[[#This Row],[Avg]]-$U$2*TableOMP[[#This Row],[StdDev]]</f>
        <v>2.4773363080208117</v>
      </c>
      <c r="R2262">
        <f>TableOMP[[#This Row],[Avg]]+$U$2*TableOMP[[#This Row],[StdDev]]</f>
        <v>31.905141566979189</v>
      </c>
      <c r="S2262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 t="shared" si="35"/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16.48490671875</v>
      </c>
      <c r="P2263">
        <f>VLOOKUP(TableOMP[[#This Row],[Label]],TableAvg[],3,FALSE)</f>
        <v>7.5582301252144344</v>
      </c>
      <c r="Q2263">
        <f>TableOMP[[#This Row],[Avg]]-$U$2*TableOMP[[#This Row],[StdDev]]</f>
        <v>1.3684464683211317</v>
      </c>
      <c r="R2263">
        <f>TableOMP[[#This Row],[Avg]]+$U$2*TableOMP[[#This Row],[StdDev]]</f>
        <v>31.601366969178869</v>
      </c>
      <c r="S226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 t="shared" si="35"/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18.282200593750002</v>
      </c>
      <c r="P2264">
        <f>VLOOKUP(TableOMP[[#This Row],[Label]],TableAvg[],3,FALSE)</f>
        <v>7.4943406967237491</v>
      </c>
      <c r="Q2264">
        <f>TableOMP[[#This Row],[Avg]]-$U$2*TableOMP[[#This Row],[StdDev]]</f>
        <v>3.2935192003025033</v>
      </c>
      <c r="R2264">
        <f>TableOMP[[#This Row],[Avg]]+$U$2*TableOMP[[#This Row],[StdDev]]</f>
        <v>33.270881987197498</v>
      </c>
      <c r="S2264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 t="shared" si="35"/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>
        <f>TableOMP[[#This Row],[Avg]]-$U$2*TableOMP[[#This Row],[StdDev]]</f>
        <v>3.2199929237042042</v>
      </c>
      <c r="R2265">
        <f>TableOMP[[#This Row],[Avg]]+$U$2*TableOMP[[#This Row],[StdDev]]</f>
        <v>34.555635326295786</v>
      </c>
      <c r="S2265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 t="shared" si="35"/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8.4387837478377001</v>
      </c>
      <c r="Q2266">
        <f>TableOMP[[#This Row],[Avg]]-$U$2*TableOMP[[#This Row],[StdDev]]</f>
        <v>3.9565839105746008</v>
      </c>
      <c r="R2266">
        <f>TableOMP[[#This Row],[Avg]]+$U$2*TableOMP[[#This Row],[StdDev]]</f>
        <v>37.711718901925401</v>
      </c>
      <c r="S2266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 t="shared" si="35"/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21.759482451612911</v>
      </c>
      <c r="P2267">
        <f>VLOOKUP(TableOMP[[#This Row],[Label]],TableAvg[],3,FALSE)</f>
        <v>8.1826034443029698</v>
      </c>
      <c r="Q2267">
        <f>TableOMP[[#This Row],[Avg]]-$U$2*TableOMP[[#This Row],[StdDev]]</f>
        <v>5.3942755630069712</v>
      </c>
      <c r="R2267">
        <f>TableOMP[[#This Row],[Avg]]+$U$2*TableOMP[[#This Row],[StdDev]]</f>
        <v>38.12468934021885</v>
      </c>
      <c r="S2267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 t="shared" si="35"/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19.386276322580645</v>
      </c>
      <c r="P2268">
        <f>VLOOKUP(TableOMP[[#This Row],[Label]],TableAvg[],3,FALSE)</f>
        <v>8.2561488495442177</v>
      </c>
      <c r="Q2268">
        <f>TableOMP[[#This Row],[Avg]]-$U$2*TableOMP[[#This Row],[StdDev]]</f>
        <v>2.87397862349221</v>
      </c>
      <c r="R2268">
        <f>TableOMP[[#This Row],[Avg]]+$U$2*TableOMP[[#This Row],[StdDev]]</f>
        <v>35.898574021669077</v>
      </c>
      <c r="S2268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 t="shared" si="35"/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19.607238129032261</v>
      </c>
      <c r="P2269">
        <f>VLOOKUP(TableOMP[[#This Row],[Label]],TableAvg[],3,FALSE)</f>
        <v>8.7716338060571051</v>
      </c>
      <c r="Q2269">
        <f>TableOMP[[#This Row],[Avg]]-$U$2*TableOMP[[#This Row],[StdDev]]</f>
        <v>2.0639705169180509</v>
      </c>
      <c r="R2269">
        <f>TableOMP[[#This Row],[Avg]]+$U$2*TableOMP[[#This Row],[StdDev]]</f>
        <v>37.150505741146475</v>
      </c>
      <c r="S2269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 t="shared" si="35"/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9.1872289838696606</v>
      </c>
      <c r="Q2270">
        <f>TableOMP[[#This Row],[Avg]]-$U$2*TableOMP[[#This Row],[StdDev]]</f>
        <v>1.1382574989273451</v>
      </c>
      <c r="R2270">
        <f>TableOMP[[#This Row],[Avg]]+$U$2*TableOMP[[#This Row],[StdDev]]</f>
        <v>37.887173434405987</v>
      </c>
      <c r="S2270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 t="shared" si="35"/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>
        <f>TableOMP[[#This Row],[Avg]]-$U$2*TableOMP[[#This Row],[StdDev]]</f>
        <v>0.48857328444847781</v>
      </c>
      <c r="R2271">
        <f>TableOMP[[#This Row],[Avg]]+$U$2*TableOMP[[#This Row],[StdDev]]</f>
        <v>35.955244991413593</v>
      </c>
      <c r="S2271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 t="shared" si="35"/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8.8079953443107826</v>
      </c>
      <c r="Q2272">
        <f>TableOMP[[#This Row],[Avg]]-$U$2*TableOMP[[#This Row],[StdDev]]</f>
        <v>2.7984926217232626</v>
      </c>
      <c r="R2272">
        <f>TableOMP[[#This Row],[Avg]]+$U$2*TableOMP[[#This Row],[StdDev]]</f>
        <v>38.030473998966393</v>
      </c>
      <c r="S2272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 t="shared" si="35"/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9.165582031102776</v>
      </c>
      <c r="Q2273">
        <f>TableOMP[[#This Row],[Avg]]-$U$2*TableOMP[[#This Row],[StdDev]]</f>
        <v>4.7717097998634124</v>
      </c>
      <c r="R2273">
        <f>TableOMP[[#This Row],[Avg]]+$U$2*TableOMP[[#This Row],[StdDev]]</f>
        <v>41.43403792427452</v>
      </c>
      <c r="S227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 t="shared" si="35"/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20.206137000000002</v>
      </c>
      <c r="P2274">
        <f>VLOOKUP(TableOMP[[#This Row],[Label]],TableAvg[],3,FALSE)</f>
        <v>9.3356683494800166</v>
      </c>
      <c r="Q2274">
        <f>TableOMP[[#This Row],[Avg]]-$U$2*TableOMP[[#This Row],[StdDev]]</f>
        <v>1.5348003010399687</v>
      </c>
      <c r="R2274">
        <f>TableOMP[[#This Row],[Avg]]+$U$2*TableOMP[[#This Row],[StdDev]]</f>
        <v>38.877473698960031</v>
      </c>
      <c r="S2274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 t="shared" si="35"/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19.386289896551723</v>
      </c>
      <c r="P2275">
        <f>VLOOKUP(TableOMP[[#This Row],[Label]],TableAvg[],3,FALSE)</f>
        <v>9.3567226593505168</v>
      </c>
      <c r="Q2275">
        <f>TableOMP[[#This Row],[Avg]]-$U$2*TableOMP[[#This Row],[StdDev]]</f>
        <v>0.67284457785068952</v>
      </c>
      <c r="R2275">
        <f>TableOMP[[#This Row],[Avg]]+$U$2*TableOMP[[#This Row],[StdDev]]</f>
        <v>38.099735215252757</v>
      </c>
      <c r="S2275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 t="shared" si="35"/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21.556592607142864</v>
      </c>
      <c r="P2276">
        <f>VLOOKUP(TableOMP[[#This Row],[Label]],TableAvg[],3,FALSE)</f>
        <v>9.5239741975301975</v>
      </c>
      <c r="Q2276">
        <f>TableOMP[[#This Row],[Avg]]-$U$2*TableOMP[[#This Row],[StdDev]]</f>
        <v>2.5086442120824692</v>
      </c>
      <c r="R2276">
        <f>TableOMP[[#This Row],[Avg]]+$U$2*TableOMP[[#This Row],[StdDev]]</f>
        <v>40.604541002203263</v>
      </c>
      <c r="S2276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 t="shared" si="35"/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26.108961571428573</v>
      </c>
      <c r="P2277">
        <f>VLOOKUP(TableOMP[[#This Row],[Label]],TableAvg[],3,FALSE)</f>
        <v>7.5677233207784438</v>
      </c>
      <c r="Q2277">
        <f>TableOMP[[#This Row],[Avg]]-$U$2*TableOMP[[#This Row],[StdDev]]</f>
        <v>10.973514929871685</v>
      </c>
      <c r="R2277">
        <f>TableOMP[[#This Row],[Avg]]+$U$2*TableOMP[[#This Row],[StdDev]]</f>
        <v>41.244408212985462</v>
      </c>
      <c r="S2277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 t="shared" si="35"/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</v>
      </c>
      <c r="P2278">
        <f>VLOOKUP(TableOMP[[#This Row],[Label]],TableAvg[],3,FALSE)</f>
        <v>9.4382373391227254</v>
      </c>
      <c r="Q2278">
        <f>TableOMP[[#This Row],[Avg]]-$U$2*TableOMP[[#This Row],[StdDev]]</f>
        <v>2.4630495717545493</v>
      </c>
      <c r="R2278">
        <f>TableOMP[[#This Row],[Avg]]+$U$2*TableOMP[[#This Row],[StdDev]]</f>
        <v>40.215998928245455</v>
      </c>
      <c r="S2278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 t="shared" si="35"/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>
        <f>TableOMP[[#This Row],[Avg]]-$U$2*TableOMP[[#This Row],[StdDev]]</f>
        <v>3.9130804196524345</v>
      </c>
      <c r="R2279">
        <f>TableOMP[[#This Row],[Avg]]+$U$2*TableOMP[[#This Row],[StdDev]]</f>
        <v>40.233115580347572</v>
      </c>
      <c r="S2279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 t="shared" si="35"/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8.9890914259441548</v>
      </c>
      <c r="Q2280">
        <f>TableOMP[[#This Row],[Avg]]-$U$2*TableOMP[[#This Row],[StdDev]]</f>
        <v>1.9320648981116904</v>
      </c>
      <c r="R2280">
        <f>TableOMP[[#This Row],[Avg]]+$U$2*TableOMP[[#This Row],[StdDev]]</f>
        <v>37.888430601888309</v>
      </c>
      <c r="S2280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 t="shared" si="35"/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18.850676142857139</v>
      </c>
      <c r="P2281">
        <f>VLOOKUP(TableOMP[[#This Row],[Label]],TableAvg[],3,FALSE)</f>
        <v>8.9405976519509274</v>
      </c>
      <c r="Q2281">
        <f>TableOMP[[#This Row],[Avg]]-$U$2*TableOMP[[#This Row],[StdDev]]</f>
        <v>0.9694808389552847</v>
      </c>
      <c r="R2281">
        <f>TableOMP[[#This Row],[Avg]]+$U$2*TableOMP[[#This Row],[StdDev]]</f>
        <v>36.731871446758994</v>
      </c>
      <c r="S2281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 t="shared" si="35"/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21.831402321428566</v>
      </c>
      <c r="P2282">
        <f>VLOOKUP(TableOMP[[#This Row],[Label]],TableAvg[],3,FALSE)</f>
        <v>9.0477290995250144</v>
      </c>
      <c r="Q2282">
        <f>TableOMP[[#This Row],[Avg]]-$U$2*TableOMP[[#This Row],[StdDev]]</f>
        <v>3.7359441223785375</v>
      </c>
      <c r="R2282">
        <f>TableOMP[[#This Row],[Avg]]+$U$2*TableOMP[[#This Row],[StdDev]]</f>
        <v>39.926860520478598</v>
      </c>
      <c r="S2282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 t="shared" si="35"/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>
        <f>TableOMP[[#This Row],[Avg]]-$U$2*TableOMP[[#This Row],[StdDev]]</f>
        <v>-6.3856420136520597E-2</v>
      </c>
      <c r="R2283">
        <f>TableOMP[[#This Row],[Avg]]+$U$2*TableOMP[[#This Row],[StdDev]]</f>
        <v>35.538160123840214</v>
      </c>
      <c r="S228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 t="shared" si="35"/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>
        <f>TableOMP[[#This Row],[Avg]]-$U$2*TableOMP[[#This Row],[StdDev]]</f>
        <v>1.0177153269649715</v>
      </c>
      <c r="R2284">
        <f>TableOMP[[#This Row],[Avg]]+$U$2*TableOMP[[#This Row],[StdDev]]</f>
        <v>45.56131837673874</v>
      </c>
      <c r="S2284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 t="shared" si="35"/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>
        <f>TableOMP[[#This Row],[Avg]]-$U$2*TableOMP[[#This Row],[StdDev]]</f>
        <v>2.1808932918593165</v>
      </c>
      <c r="R2285">
        <f>TableOMP[[#This Row],[Avg]]+$U$2*TableOMP[[#This Row],[StdDev]]</f>
        <v>39.772168559992537</v>
      </c>
      <c r="S2285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 t="shared" si="35"/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>
        <f>TableOMP[[#This Row],[Avg]]-$U$2*TableOMP[[#This Row],[StdDev]]</f>
        <v>3.3897861860790286</v>
      </c>
      <c r="R2286">
        <f>TableOMP[[#This Row],[Avg]]+$U$2*TableOMP[[#This Row],[StdDev]]</f>
        <v>41.501316628735786</v>
      </c>
      <c r="S2286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 t="shared" si="35"/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>
        <f>TableOMP[[#This Row],[Avg]]-$U$2*TableOMP[[#This Row],[StdDev]]</f>
        <v>0.12749263647728881</v>
      </c>
      <c r="R2287">
        <f>TableOMP[[#This Row],[Avg]]+$U$2*TableOMP[[#This Row],[StdDev]]</f>
        <v>39.432524474633837</v>
      </c>
      <c r="S2287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 t="shared" si="35"/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9.7048797750861944</v>
      </c>
      <c r="Q2288">
        <f>TableOMP[[#This Row],[Avg]]-$U$2*TableOMP[[#This Row],[StdDev]]</f>
        <v>1.472146079457243</v>
      </c>
      <c r="R2288">
        <f>TableOMP[[#This Row],[Avg]]+$U$2*TableOMP[[#This Row],[StdDev]]</f>
        <v>40.291665179802024</v>
      </c>
      <c r="S2288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 t="shared" si="35"/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</v>
      </c>
      <c r="P2289">
        <f>VLOOKUP(TableOMP[[#This Row],[Label]],TableAvg[],3,FALSE)</f>
        <v>9.2244738610176036</v>
      </c>
      <c r="Q2289">
        <f>TableOMP[[#This Row],[Avg]]-$U$2*TableOMP[[#This Row],[StdDev]]</f>
        <v>6.3489672395032528</v>
      </c>
      <c r="R2289">
        <f>TableOMP[[#This Row],[Avg]]+$U$2*TableOMP[[#This Row],[StdDev]]</f>
        <v>43.246862683573667</v>
      </c>
      <c r="S2289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 t="shared" si="35"/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25.081908230769223</v>
      </c>
      <c r="P2290">
        <f>VLOOKUP(TableOMP[[#This Row],[Label]],TableAvg[],3,FALSE)</f>
        <v>8.6842077902560053</v>
      </c>
      <c r="Q2290">
        <f>TableOMP[[#This Row],[Avg]]-$U$2*TableOMP[[#This Row],[StdDev]]</f>
        <v>7.7134926502572121</v>
      </c>
      <c r="R2290">
        <f>TableOMP[[#This Row],[Avg]]+$U$2*TableOMP[[#This Row],[StdDev]]</f>
        <v>42.450323811281237</v>
      </c>
      <c r="S2290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 t="shared" si="35"/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19.769097730769236</v>
      </c>
      <c r="P2291">
        <f>VLOOKUP(TableOMP[[#This Row],[Label]],TableAvg[],3,FALSE)</f>
        <v>9.8607226380025619</v>
      </c>
      <c r="Q2291">
        <f>TableOMP[[#This Row],[Avg]]-$U$2*TableOMP[[#This Row],[StdDev]]</f>
        <v>4.7652454764111951E-2</v>
      </c>
      <c r="R2291">
        <f>TableOMP[[#This Row],[Avg]]+$U$2*TableOMP[[#This Row],[StdDev]]</f>
        <v>39.490543006774359</v>
      </c>
      <c r="S2291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 t="shared" si="35"/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>
        <f>TableOMP[[#This Row],[Avg]]-$U$2*TableOMP[[#This Row],[StdDev]]</f>
        <v>1.0709639128570672</v>
      </c>
      <c r="R2292">
        <f>TableOMP[[#This Row],[Avg]]+$U$2*TableOMP[[#This Row],[StdDev]]</f>
        <v>39.212983317912169</v>
      </c>
      <c r="S2292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 t="shared" si="35"/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9.4969429529989497</v>
      </c>
      <c r="Q2293">
        <f>TableOMP[[#This Row],[Avg]]-$U$2*TableOMP[[#This Row],[StdDev]]</f>
        <v>4.7568572093867196</v>
      </c>
      <c r="R2293">
        <f>TableOMP[[#This Row],[Avg]]+$U$2*TableOMP[[#This Row],[StdDev]]</f>
        <v>42.744629021382522</v>
      </c>
      <c r="S229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 t="shared" si="35"/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9.8503241807080109</v>
      </c>
      <c r="Q2294">
        <f>TableOMP[[#This Row],[Avg]]-$U$2*TableOMP[[#This Row],[StdDev]]</f>
        <v>-0.61570816910833059</v>
      </c>
      <c r="R2294">
        <f>TableOMP[[#This Row],[Avg]]+$U$2*TableOMP[[#This Row],[StdDev]]</f>
        <v>38.785588553723713</v>
      </c>
      <c r="S2294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 t="shared" si="35"/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>
        <f>TableOMP[[#This Row],[Avg]]-$U$2*TableOMP[[#This Row],[StdDev]]</f>
        <v>1.2744736983501355</v>
      </c>
      <c r="R2295">
        <f>TableOMP[[#This Row],[Avg]]+$U$2*TableOMP[[#This Row],[StdDev]]</f>
        <v>41.419619763188329</v>
      </c>
      <c r="S2295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 t="shared" si="35"/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10.009139262313726</v>
      </c>
      <c r="Q2296">
        <f>TableOMP[[#This Row],[Avg]]-$U$2*TableOMP[[#This Row],[StdDev]]</f>
        <v>1.5130528599879334</v>
      </c>
      <c r="R2296">
        <f>TableOMP[[#This Row],[Avg]]+$U$2*TableOMP[[#This Row],[StdDev]]</f>
        <v>41.549609909242832</v>
      </c>
      <c r="S2296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 t="shared" si="35"/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 t="shared" si="35"/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 t="shared" si="35"/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 t="shared" si="35"/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 t="shared" si="35"/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 t="shared" si="35"/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 t="shared" si="35"/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 t="shared" si="35"/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 t="shared" si="35"/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 t="shared" ref="K2306:K2369" si="36"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 t="shared" si="36"/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 t="shared" si="36"/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 t="shared" si="36"/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 t="shared" si="36"/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 t="shared" si="36"/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 t="shared" si="36"/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 t="shared" si="36"/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 t="shared" si="36"/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 t="shared" si="36"/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 t="shared" si="36"/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 t="shared" si="36"/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 t="shared" si="36"/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 t="shared" si="36"/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 t="shared" si="36"/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 t="shared" si="36"/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 t="shared" si="36"/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 t="shared" si="36"/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 t="shared" si="36"/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 t="shared" si="36"/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 t="shared" si="36"/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 t="shared" si="36"/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 t="shared" si="36"/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 t="shared" si="36"/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 t="shared" si="36"/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 t="shared" si="36"/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 t="shared" si="36"/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 t="shared" si="36"/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 t="shared" si="36"/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 t="shared" si="36"/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 t="shared" si="36"/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 t="shared" si="36"/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 t="shared" si="36"/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 t="shared" si="36"/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 t="shared" si="36"/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 t="shared" si="36"/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 t="shared" si="36"/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 t="shared" si="36"/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 t="shared" si="36"/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 t="shared" si="36"/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 t="shared" si="36"/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 t="shared" si="36"/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 t="shared" si="36"/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 t="shared" si="36"/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 t="shared" si="36"/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 t="shared" si="36"/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 t="shared" si="36"/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 t="shared" si="36"/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 t="shared" si="36"/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 t="shared" si="36"/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 t="shared" si="36"/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 t="shared" si="36"/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 t="shared" si="36"/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 t="shared" si="36"/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 t="shared" si="36"/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 t="shared" si="36"/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 t="shared" si="36"/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 t="shared" si="36"/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 t="shared" si="36"/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 t="shared" si="36"/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 t="shared" si="36"/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 t="shared" si="36"/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 t="shared" si="36"/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 t="shared" si="36"/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 t="shared" ref="K2370:K2433" si="37"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 t="shared" si="37"/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 t="shared" si="37"/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 t="shared" si="37"/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 t="shared" si="37"/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 t="shared" si="37"/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 t="shared" si="37"/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 t="shared" si="37"/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 t="shared" si="37"/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 t="shared" si="37"/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 t="shared" si="37"/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 t="shared" si="37"/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 t="shared" si="37"/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 t="shared" si="37"/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t="e">
        <f>TableOMP[[#This Row],[Avg]]-$U$2*TableOMP[[#This Row],[StdDev]]</f>
        <v>#N/A</v>
      </c>
      <c r="R2383" t="e">
        <f>TableOMP[[#This Row],[Avg]]+$U$2*TableOMP[[#This Row],[StdDev]]</f>
        <v>#N/A</v>
      </c>
      <c r="S238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 t="shared" si="37"/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t="e">
        <f>TableOMP[[#This Row],[Avg]]-$U$2*TableOMP[[#This Row],[StdDev]]</f>
        <v>#N/A</v>
      </c>
      <c r="R2384" t="e">
        <f>TableOMP[[#This Row],[Avg]]+$U$2*TableOMP[[#This Row],[StdDev]]</f>
        <v>#N/A</v>
      </c>
      <c r="S2384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 t="shared" si="37"/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t="e">
        <f>TableOMP[[#This Row],[Avg]]-$U$2*TableOMP[[#This Row],[StdDev]]</f>
        <v>#N/A</v>
      </c>
      <c r="R2385" t="e">
        <f>TableOMP[[#This Row],[Avg]]+$U$2*TableOMP[[#This Row],[StdDev]]</f>
        <v>#N/A</v>
      </c>
      <c r="S2385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 t="shared" si="37"/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t="e">
        <f>TableOMP[[#This Row],[Avg]]-$U$2*TableOMP[[#This Row],[StdDev]]</f>
        <v>#N/A</v>
      </c>
      <c r="R2386" t="e">
        <f>TableOMP[[#This Row],[Avg]]+$U$2*TableOMP[[#This Row],[StdDev]]</f>
        <v>#N/A</v>
      </c>
      <c r="S2386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 t="shared" si="37"/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t="e">
        <f>TableOMP[[#This Row],[Avg]]-$U$2*TableOMP[[#This Row],[StdDev]]</f>
        <v>#N/A</v>
      </c>
      <c r="R2387" t="e">
        <f>TableOMP[[#This Row],[Avg]]+$U$2*TableOMP[[#This Row],[StdDev]]</f>
        <v>#N/A</v>
      </c>
      <c r="S2387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 t="shared" si="37"/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t="e">
        <f>TableOMP[[#This Row],[Avg]]-$U$2*TableOMP[[#This Row],[StdDev]]</f>
        <v>#N/A</v>
      </c>
      <c r="R2388" t="e">
        <f>TableOMP[[#This Row],[Avg]]+$U$2*TableOMP[[#This Row],[StdDev]]</f>
        <v>#N/A</v>
      </c>
      <c r="S2388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 t="shared" si="37"/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t="e">
        <f>TableOMP[[#This Row],[Avg]]-$U$2*TableOMP[[#This Row],[StdDev]]</f>
        <v>#N/A</v>
      </c>
      <c r="R2389" t="e">
        <f>TableOMP[[#This Row],[Avg]]+$U$2*TableOMP[[#This Row],[StdDev]]</f>
        <v>#N/A</v>
      </c>
      <c r="S2389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 t="shared" si="37"/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t="e">
        <f>TableOMP[[#This Row],[Avg]]-$U$2*TableOMP[[#This Row],[StdDev]]</f>
        <v>#N/A</v>
      </c>
      <c r="R2390" t="e">
        <f>TableOMP[[#This Row],[Avg]]+$U$2*TableOMP[[#This Row],[StdDev]]</f>
        <v>#N/A</v>
      </c>
      <c r="S2390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 t="shared" si="37"/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t="e">
        <f>TableOMP[[#This Row],[Avg]]-$U$2*TableOMP[[#This Row],[StdDev]]</f>
        <v>#N/A</v>
      </c>
      <c r="R2391" t="e">
        <f>TableOMP[[#This Row],[Avg]]+$U$2*TableOMP[[#This Row],[StdDev]]</f>
        <v>#N/A</v>
      </c>
      <c r="S2391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 t="shared" si="37"/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t="e">
        <f>TableOMP[[#This Row],[Avg]]-$U$2*TableOMP[[#This Row],[StdDev]]</f>
        <v>#N/A</v>
      </c>
      <c r="R2392" t="e">
        <f>TableOMP[[#This Row],[Avg]]+$U$2*TableOMP[[#This Row],[StdDev]]</f>
        <v>#N/A</v>
      </c>
      <c r="S2392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 t="shared" si="37"/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t="e">
        <f>TableOMP[[#This Row],[Avg]]-$U$2*TableOMP[[#This Row],[StdDev]]</f>
        <v>#N/A</v>
      </c>
      <c r="R2393" t="e">
        <f>TableOMP[[#This Row],[Avg]]+$U$2*TableOMP[[#This Row],[StdDev]]</f>
        <v>#N/A</v>
      </c>
      <c r="S239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 t="shared" si="37"/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t="e">
        <f>TableOMP[[#This Row],[Avg]]-$U$2*TableOMP[[#This Row],[StdDev]]</f>
        <v>#N/A</v>
      </c>
      <c r="R2394" t="e">
        <f>TableOMP[[#This Row],[Avg]]+$U$2*TableOMP[[#This Row],[StdDev]]</f>
        <v>#N/A</v>
      </c>
      <c r="S2394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 t="shared" si="37"/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t="e">
        <f>TableOMP[[#This Row],[Avg]]-$U$2*TableOMP[[#This Row],[StdDev]]</f>
        <v>#N/A</v>
      </c>
      <c r="R2395" t="e">
        <f>TableOMP[[#This Row],[Avg]]+$U$2*TableOMP[[#This Row],[StdDev]]</f>
        <v>#N/A</v>
      </c>
      <c r="S2395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 t="shared" si="37"/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t="e">
        <f>TableOMP[[#This Row],[Avg]]-$U$2*TableOMP[[#This Row],[StdDev]]</f>
        <v>#N/A</v>
      </c>
      <c r="R2396" t="e">
        <f>TableOMP[[#This Row],[Avg]]+$U$2*TableOMP[[#This Row],[StdDev]]</f>
        <v>#N/A</v>
      </c>
      <c r="S2396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 t="shared" si="37"/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t="e">
        <f>TableOMP[[#This Row],[Avg]]-$U$2*TableOMP[[#This Row],[StdDev]]</f>
        <v>#N/A</v>
      </c>
      <c r="R2397" t="e">
        <f>TableOMP[[#This Row],[Avg]]+$U$2*TableOMP[[#This Row],[StdDev]]</f>
        <v>#N/A</v>
      </c>
      <c r="S2397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 t="shared" si="37"/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t="e">
        <f>TableOMP[[#This Row],[Avg]]-$U$2*TableOMP[[#This Row],[StdDev]]</f>
        <v>#N/A</v>
      </c>
      <c r="R2398" t="e">
        <f>TableOMP[[#This Row],[Avg]]+$U$2*TableOMP[[#This Row],[StdDev]]</f>
        <v>#N/A</v>
      </c>
      <c r="S2398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 t="shared" si="37"/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t="e">
        <f>TableOMP[[#This Row],[Avg]]-$U$2*TableOMP[[#This Row],[StdDev]]</f>
        <v>#N/A</v>
      </c>
      <c r="R2399" t="e">
        <f>TableOMP[[#This Row],[Avg]]+$U$2*TableOMP[[#This Row],[StdDev]]</f>
        <v>#N/A</v>
      </c>
      <c r="S2399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 t="shared" si="37"/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t="e">
        <f>TableOMP[[#This Row],[Avg]]-$U$2*TableOMP[[#This Row],[StdDev]]</f>
        <v>#N/A</v>
      </c>
      <c r="R2400" t="e">
        <f>TableOMP[[#This Row],[Avg]]+$U$2*TableOMP[[#This Row],[StdDev]]</f>
        <v>#N/A</v>
      </c>
      <c r="S2400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 t="shared" si="37"/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t="e">
        <f>TableOMP[[#This Row],[Avg]]-$U$2*TableOMP[[#This Row],[StdDev]]</f>
        <v>#N/A</v>
      </c>
      <c r="R2401" t="e">
        <f>TableOMP[[#This Row],[Avg]]+$U$2*TableOMP[[#This Row],[StdDev]]</f>
        <v>#N/A</v>
      </c>
      <c r="S2401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 t="shared" si="37"/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t="e">
        <f>TableOMP[[#This Row],[Avg]]-$U$2*TableOMP[[#This Row],[StdDev]]</f>
        <v>#N/A</v>
      </c>
      <c r="R2402" t="e">
        <f>TableOMP[[#This Row],[Avg]]+$U$2*TableOMP[[#This Row],[StdDev]]</f>
        <v>#N/A</v>
      </c>
      <c r="S2402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 t="shared" si="37"/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t="e">
        <f>TableOMP[[#This Row],[Avg]]-$U$2*TableOMP[[#This Row],[StdDev]]</f>
        <v>#N/A</v>
      </c>
      <c r="R2403" t="e">
        <f>TableOMP[[#This Row],[Avg]]+$U$2*TableOMP[[#This Row],[StdDev]]</f>
        <v>#N/A</v>
      </c>
      <c r="S240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 t="shared" si="37"/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t="e">
        <f>TableOMP[[#This Row],[Avg]]-$U$2*TableOMP[[#This Row],[StdDev]]</f>
        <v>#N/A</v>
      </c>
      <c r="R2404" t="e">
        <f>TableOMP[[#This Row],[Avg]]+$U$2*TableOMP[[#This Row],[StdDev]]</f>
        <v>#N/A</v>
      </c>
      <c r="S2404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 t="shared" si="37"/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t="e">
        <f>TableOMP[[#This Row],[Avg]]-$U$2*TableOMP[[#This Row],[StdDev]]</f>
        <v>#N/A</v>
      </c>
      <c r="R2405" t="e">
        <f>TableOMP[[#This Row],[Avg]]+$U$2*TableOMP[[#This Row],[StdDev]]</f>
        <v>#N/A</v>
      </c>
      <c r="S2405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 t="shared" si="37"/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t="e">
        <f>TableOMP[[#This Row],[Avg]]-$U$2*TableOMP[[#This Row],[StdDev]]</f>
        <v>#N/A</v>
      </c>
      <c r="R2406" t="e">
        <f>TableOMP[[#This Row],[Avg]]+$U$2*TableOMP[[#This Row],[StdDev]]</f>
        <v>#N/A</v>
      </c>
      <c r="S2406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 t="shared" si="37"/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t="e">
        <f>TableOMP[[#This Row],[Avg]]-$U$2*TableOMP[[#This Row],[StdDev]]</f>
        <v>#N/A</v>
      </c>
      <c r="R2407" t="e">
        <f>TableOMP[[#This Row],[Avg]]+$U$2*TableOMP[[#This Row],[StdDev]]</f>
        <v>#N/A</v>
      </c>
      <c r="S2407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 t="shared" si="37"/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t="e">
        <f>TableOMP[[#This Row],[Avg]]-$U$2*TableOMP[[#This Row],[StdDev]]</f>
        <v>#N/A</v>
      </c>
      <c r="R2408" t="e">
        <f>TableOMP[[#This Row],[Avg]]+$U$2*TableOMP[[#This Row],[StdDev]]</f>
        <v>#N/A</v>
      </c>
      <c r="S2408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 t="shared" si="37"/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t="e">
        <f>TableOMP[[#This Row],[Avg]]-$U$2*TableOMP[[#This Row],[StdDev]]</f>
        <v>#N/A</v>
      </c>
      <c r="R2409" t="e">
        <f>TableOMP[[#This Row],[Avg]]+$U$2*TableOMP[[#This Row],[StdDev]]</f>
        <v>#N/A</v>
      </c>
      <c r="S2409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 t="shared" si="37"/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t="e">
        <f>TableOMP[[#This Row],[Avg]]-$U$2*TableOMP[[#This Row],[StdDev]]</f>
        <v>#N/A</v>
      </c>
      <c r="R2410" t="e">
        <f>TableOMP[[#This Row],[Avg]]+$U$2*TableOMP[[#This Row],[StdDev]]</f>
        <v>#N/A</v>
      </c>
      <c r="S2410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 t="shared" si="37"/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t="e">
        <f>TableOMP[[#This Row],[Avg]]-$U$2*TableOMP[[#This Row],[StdDev]]</f>
        <v>#N/A</v>
      </c>
      <c r="R2411" t="e">
        <f>TableOMP[[#This Row],[Avg]]+$U$2*TableOMP[[#This Row],[StdDev]]</f>
        <v>#N/A</v>
      </c>
      <c r="S2411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 t="shared" si="37"/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t="e">
        <f>TableOMP[[#This Row],[Avg]]-$U$2*TableOMP[[#This Row],[StdDev]]</f>
        <v>#N/A</v>
      </c>
      <c r="R2412" t="e">
        <f>TableOMP[[#This Row],[Avg]]+$U$2*TableOMP[[#This Row],[StdDev]]</f>
        <v>#N/A</v>
      </c>
      <c r="S2412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 t="shared" si="37"/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t="e">
        <f>TableOMP[[#This Row],[Avg]]-$U$2*TableOMP[[#This Row],[StdDev]]</f>
        <v>#N/A</v>
      </c>
      <c r="R2413" t="e">
        <f>TableOMP[[#This Row],[Avg]]+$U$2*TableOMP[[#This Row],[StdDev]]</f>
        <v>#N/A</v>
      </c>
      <c r="S241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 t="shared" si="37"/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t="e">
        <f>TableOMP[[#This Row],[Avg]]-$U$2*TableOMP[[#This Row],[StdDev]]</f>
        <v>#N/A</v>
      </c>
      <c r="R2414" t="e">
        <f>TableOMP[[#This Row],[Avg]]+$U$2*TableOMP[[#This Row],[StdDev]]</f>
        <v>#N/A</v>
      </c>
      <c r="S2414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 t="shared" si="37"/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t="e">
        <f>TableOMP[[#This Row],[Avg]]-$U$2*TableOMP[[#This Row],[StdDev]]</f>
        <v>#N/A</v>
      </c>
      <c r="R2415" t="e">
        <f>TableOMP[[#This Row],[Avg]]+$U$2*TableOMP[[#This Row],[StdDev]]</f>
        <v>#N/A</v>
      </c>
      <c r="S2415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 t="shared" si="37"/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t="e">
        <f>TableOMP[[#This Row],[Avg]]-$U$2*TableOMP[[#This Row],[StdDev]]</f>
        <v>#N/A</v>
      </c>
      <c r="R2416" t="e">
        <f>TableOMP[[#This Row],[Avg]]+$U$2*TableOMP[[#This Row],[StdDev]]</f>
        <v>#N/A</v>
      </c>
      <c r="S2416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 t="shared" si="37"/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t="e">
        <f>TableOMP[[#This Row],[Avg]]-$U$2*TableOMP[[#This Row],[StdDev]]</f>
        <v>#N/A</v>
      </c>
      <c r="R2417" t="e">
        <f>TableOMP[[#This Row],[Avg]]+$U$2*TableOMP[[#This Row],[StdDev]]</f>
        <v>#N/A</v>
      </c>
      <c r="S2417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 t="shared" si="37"/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t="e">
        <f>TableOMP[[#This Row],[Avg]]-$U$2*TableOMP[[#This Row],[StdDev]]</f>
        <v>#N/A</v>
      </c>
      <c r="R2418" t="e">
        <f>TableOMP[[#This Row],[Avg]]+$U$2*TableOMP[[#This Row],[StdDev]]</f>
        <v>#N/A</v>
      </c>
      <c r="S2418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 t="shared" si="37"/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t="e">
        <f>TableOMP[[#This Row],[Avg]]-$U$2*TableOMP[[#This Row],[StdDev]]</f>
        <v>#N/A</v>
      </c>
      <c r="R2419" t="e">
        <f>TableOMP[[#This Row],[Avg]]+$U$2*TableOMP[[#This Row],[StdDev]]</f>
        <v>#N/A</v>
      </c>
      <c r="S2419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 t="shared" si="37"/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t="e">
        <f>TableOMP[[#This Row],[Avg]]-$U$2*TableOMP[[#This Row],[StdDev]]</f>
        <v>#N/A</v>
      </c>
      <c r="R2420" t="e">
        <f>TableOMP[[#This Row],[Avg]]+$U$2*TableOMP[[#This Row],[StdDev]]</f>
        <v>#N/A</v>
      </c>
      <c r="S2420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 t="shared" si="37"/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t="e">
        <f>TableOMP[[#This Row],[Avg]]-$U$2*TableOMP[[#This Row],[StdDev]]</f>
        <v>#N/A</v>
      </c>
      <c r="R2421" t="e">
        <f>TableOMP[[#This Row],[Avg]]+$U$2*TableOMP[[#This Row],[StdDev]]</f>
        <v>#N/A</v>
      </c>
      <c r="S2421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 t="shared" si="37"/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t="e">
        <f>TableOMP[[#This Row],[Avg]]-$U$2*TableOMP[[#This Row],[StdDev]]</f>
        <v>#N/A</v>
      </c>
      <c r="R2422" t="e">
        <f>TableOMP[[#This Row],[Avg]]+$U$2*TableOMP[[#This Row],[StdDev]]</f>
        <v>#N/A</v>
      </c>
      <c r="S2422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 t="shared" si="37"/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t="e">
        <f>TableOMP[[#This Row],[Avg]]-$U$2*TableOMP[[#This Row],[StdDev]]</f>
        <v>#N/A</v>
      </c>
      <c r="R2423" t="e">
        <f>TableOMP[[#This Row],[Avg]]+$U$2*TableOMP[[#This Row],[StdDev]]</f>
        <v>#N/A</v>
      </c>
      <c r="S242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 t="shared" si="37"/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t="e">
        <f>TableOMP[[#This Row],[Avg]]-$U$2*TableOMP[[#This Row],[StdDev]]</f>
        <v>#N/A</v>
      </c>
      <c r="R2424" t="e">
        <f>TableOMP[[#This Row],[Avg]]+$U$2*TableOMP[[#This Row],[StdDev]]</f>
        <v>#N/A</v>
      </c>
      <c r="S2424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 t="shared" si="37"/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0.90423785867053863</v>
      </c>
      <c r="Q2425">
        <f>TableOMP[[#This Row],[Avg]]-$U$2*TableOMP[[#This Row],[StdDev]]</f>
        <v>1.8802771944236283</v>
      </c>
      <c r="R2425">
        <f>TableOMP[[#This Row],[Avg]]+$U$2*TableOMP[[#This Row],[StdDev]]</f>
        <v>5.4972286291057824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 t="shared" si="37"/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19.844972911764703</v>
      </c>
      <c r="P2426">
        <f>VLOOKUP(TableOMP[[#This Row],[Label]],TableAvg[],3,FALSE)</f>
        <v>2.3787024394752301</v>
      </c>
      <c r="Q2426">
        <f>TableOMP[[#This Row],[Avg]]-$U$2*TableOMP[[#This Row],[StdDev]]</f>
        <v>15.087568032814243</v>
      </c>
      <c r="R2426">
        <f>TableOMP[[#This Row],[Avg]]+$U$2*TableOMP[[#This Row],[StdDev]]</f>
        <v>24.602377790715163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 t="shared" si="37"/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7.0879812352941176</v>
      </c>
      <c r="P2427">
        <f>VLOOKUP(TableOMP[[#This Row],[Label]],TableAvg[],3,FALSE)</f>
        <v>1.1352525779008291</v>
      </c>
      <c r="Q2427">
        <f>TableOMP[[#This Row],[Avg]]-$U$2*TableOMP[[#This Row],[StdDev]]</f>
        <v>4.8174760794924598</v>
      </c>
      <c r="R2427">
        <f>TableOMP[[#This Row],[Avg]]+$U$2*TableOMP[[#This Row],[StdDev]]</f>
        <v>9.3584863910957754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 t="shared" si="37"/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9.9179669117647062</v>
      </c>
      <c r="P2428">
        <f>VLOOKUP(TableOMP[[#This Row],[Label]],TableAvg[],3,FALSE)</f>
        <v>2.5953991770789595</v>
      </c>
      <c r="Q2428">
        <f>TableOMP[[#This Row],[Avg]]-$U$2*TableOMP[[#This Row],[StdDev]]</f>
        <v>4.7271685576067872</v>
      </c>
      <c r="R2428">
        <f>TableOMP[[#This Row],[Avg]]+$U$2*TableOMP[[#This Row],[StdDev]]</f>
        <v>15.108765265922624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 t="shared" si="37"/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12.539786117647058</v>
      </c>
      <c r="P2429">
        <f>VLOOKUP(TableOMP[[#This Row],[Label]],TableAvg[],3,FALSE)</f>
        <v>1.5445364028980151</v>
      </c>
      <c r="Q2429">
        <f>TableOMP[[#This Row],[Avg]]-$U$2*TableOMP[[#This Row],[StdDev]]</f>
        <v>9.4507133118510271</v>
      </c>
      <c r="R2429">
        <f>TableOMP[[#This Row],[Avg]]+$U$2*TableOMP[[#This Row],[StdDev]]</f>
        <v>15.628858923443088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 t="shared" si="37"/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17.186305852941175</v>
      </c>
      <c r="P2430">
        <f>VLOOKUP(TableOMP[[#This Row],[Label]],TableAvg[],3,FALSE)</f>
        <v>1.453088740354411</v>
      </c>
      <c r="Q2430">
        <f>TableOMP[[#This Row],[Avg]]-$U$2*TableOMP[[#This Row],[StdDev]]</f>
        <v>14.280128372232353</v>
      </c>
      <c r="R2430">
        <f>TableOMP[[#This Row],[Avg]]+$U$2*TableOMP[[#This Row],[StdDev]]</f>
        <v>20.092483333649998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 t="shared" si="37"/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2.4107893631359172</v>
      </c>
      <c r="Q2431">
        <f>TableOMP[[#This Row],[Avg]]-$U$2*TableOMP[[#This Row],[StdDev]]</f>
        <v>13.748377861963462</v>
      </c>
      <c r="R2431">
        <f>TableOMP[[#This Row],[Avg]]+$U$2*TableOMP[[#This Row],[StdDev]]</f>
        <v>23.391535314507131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 t="shared" si="37"/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</v>
      </c>
      <c r="P2432">
        <f>VLOOKUP(TableOMP[[#This Row],[Label]],TableAvg[],3,FALSE)</f>
        <v>2.0011168989635033</v>
      </c>
      <c r="Q2432">
        <f>TableOMP[[#This Row],[Avg]]-$U$2*TableOMP[[#This Row],[StdDev]]</f>
        <v>14.966186555014174</v>
      </c>
      <c r="R2432">
        <f>TableOMP[[#This Row],[Avg]]+$U$2*TableOMP[[#This Row],[StdDev]]</f>
        <v>22.970654150868185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 t="shared" si="37"/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17.979193705882356</v>
      </c>
      <c r="P2433">
        <f>VLOOKUP(TableOMP[[#This Row],[Label]],TableAvg[],3,FALSE)</f>
        <v>2.0682185463870404</v>
      </c>
      <c r="Q2433">
        <f>TableOMP[[#This Row],[Avg]]-$U$2*TableOMP[[#This Row],[StdDev]]</f>
        <v>13.842756613108275</v>
      </c>
      <c r="R2433">
        <f>TableOMP[[#This Row],[Avg]]+$U$2*TableOMP[[#This Row],[StdDev]]</f>
        <v>22.115630798656436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 t="shared" ref="K2434:K2497" si="38"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19.25934152941177</v>
      </c>
      <c r="P2434">
        <f>VLOOKUP(TableOMP[[#This Row],[Label]],TableAvg[],3,FALSE)</f>
        <v>3.0870103771378692</v>
      </c>
      <c r="Q2434">
        <f>TableOMP[[#This Row],[Avg]]-$U$2*TableOMP[[#This Row],[StdDev]]</f>
        <v>13.085320775136033</v>
      </c>
      <c r="R2434">
        <f>TableOMP[[#This Row],[Avg]]+$U$2*TableOMP[[#This Row],[StdDev]]</f>
        <v>25.433362283687508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 t="shared" si="38"/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19.778512941176466</v>
      </c>
      <c r="P2435">
        <f>VLOOKUP(TableOMP[[#This Row],[Label]],TableAvg[],3,FALSE)</f>
        <v>2.9393500153543153</v>
      </c>
      <c r="Q2435">
        <f>TableOMP[[#This Row],[Avg]]-$U$2*TableOMP[[#This Row],[StdDev]]</f>
        <v>13.899812910467835</v>
      </c>
      <c r="R2435">
        <f>TableOMP[[#This Row],[Avg]]+$U$2*TableOMP[[#This Row],[StdDev]]</f>
        <v>25.657212971885095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 t="shared" si="38"/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19.262398529411769</v>
      </c>
      <c r="P2436">
        <f>VLOOKUP(TableOMP[[#This Row],[Label]],TableAvg[],3,FALSE)</f>
        <v>3.4408433130392941</v>
      </c>
      <c r="Q2436">
        <f>TableOMP[[#This Row],[Avg]]-$U$2*TableOMP[[#This Row],[StdDev]]</f>
        <v>12.380711903333181</v>
      </c>
      <c r="R2436">
        <f>TableOMP[[#This Row],[Avg]]+$U$2*TableOMP[[#This Row],[StdDev]]</f>
        <v>26.144085155490359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 t="shared" si="38"/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</v>
      </c>
      <c r="P2437">
        <f>VLOOKUP(TableOMP[[#This Row],[Label]],TableAvg[],3,FALSE)</f>
        <v>3.4480023421486914</v>
      </c>
      <c r="Q2437">
        <f>TableOMP[[#This Row],[Avg]]-$U$2*TableOMP[[#This Row],[StdDev]]</f>
        <v>12.750246933349677</v>
      </c>
      <c r="R2437">
        <f>TableOMP[[#This Row],[Avg]]+$U$2*TableOMP[[#This Row],[StdDev]]</f>
        <v>26.542256301944441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 t="shared" si="38"/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18.493297705882352</v>
      </c>
      <c r="P2438">
        <f>VLOOKUP(TableOMP[[#This Row],[Label]],TableAvg[],3,FALSE)</f>
        <v>4.4769166068423853</v>
      </c>
      <c r="Q2438">
        <f>TableOMP[[#This Row],[Avg]]-$U$2*TableOMP[[#This Row],[StdDev]]</f>
        <v>9.5394644921975811</v>
      </c>
      <c r="R2438">
        <f>TableOMP[[#This Row],[Avg]]+$U$2*TableOMP[[#This Row],[StdDev]]</f>
        <v>27.447130919567122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 t="shared" si="38"/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4.4196828846034402</v>
      </c>
      <c r="Q2439">
        <f>TableOMP[[#This Row],[Avg]]-$U$2*TableOMP[[#This Row],[StdDev]]</f>
        <v>10.114313260204893</v>
      </c>
      <c r="R2439">
        <f>TableOMP[[#This Row],[Avg]]+$U$2*TableOMP[[#This Row],[StdDev]]</f>
        <v>27.793044798618652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 t="shared" si="38"/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18.222616411764708</v>
      </c>
      <c r="P2440">
        <f>VLOOKUP(TableOMP[[#This Row],[Label]],TableAvg[],3,FALSE)</f>
        <v>5.2850337883305682</v>
      </c>
      <c r="Q2440">
        <f>TableOMP[[#This Row],[Avg]]-$U$2*TableOMP[[#This Row],[StdDev]]</f>
        <v>7.6525488351035715</v>
      </c>
      <c r="R2440">
        <f>TableOMP[[#This Row],[Avg]]+$U$2*TableOMP[[#This Row],[StdDev]]</f>
        <v>28.792683988425843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 t="shared" si="38"/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19.753304235294117</v>
      </c>
      <c r="P2441">
        <f>VLOOKUP(TableOMP[[#This Row],[Label]],TableAvg[],3,FALSE)</f>
        <v>5.7720607754639408</v>
      </c>
      <c r="Q2441">
        <f>TableOMP[[#This Row],[Avg]]-$U$2*TableOMP[[#This Row],[StdDev]]</f>
        <v>8.209182684366235</v>
      </c>
      <c r="R2441">
        <f>TableOMP[[#This Row],[Avg]]+$U$2*TableOMP[[#This Row],[StdDev]]</f>
        <v>31.297425786222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 t="shared" si="38"/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18.861187470588234</v>
      </c>
      <c r="P2442">
        <f>VLOOKUP(TableOMP[[#This Row],[Label]],TableAvg[],3,FALSE)</f>
        <v>5.8464491993861749</v>
      </c>
      <c r="Q2442">
        <f>TableOMP[[#This Row],[Avg]]-$U$2*TableOMP[[#This Row],[StdDev]]</f>
        <v>7.1682890718158845</v>
      </c>
      <c r="R2442">
        <f>TableOMP[[#This Row],[Avg]]+$U$2*TableOMP[[#This Row],[StdDev]]</f>
        <v>30.554085869360584</v>
      </c>
      <c r="S2442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 t="shared" si="38"/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17.531113088235291</v>
      </c>
      <c r="P2443">
        <f>VLOOKUP(TableOMP[[#This Row],[Label]],TableAvg[],3,FALSE)</f>
        <v>6.3151383017288145</v>
      </c>
      <c r="Q2443">
        <f>TableOMP[[#This Row],[Avg]]-$U$2*TableOMP[[#This Row],[StdDev]]</f>
        <v>4.9008364847776615</v>
      </c>
      <c r="R2443">
        <f>TableOMP[[#This Row],[Avg]]+$U$2*TableOMP[[#This Row],[StdDev]]</f>
        <v>30.161389691692918</v>
      </c>
      <c r="S244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 t="shared" si="38"/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19.772225558823525</v>
      </c>
      <c r="P2444">
        <f>VLOOKUP(TableOMP[[#This Row],[Label]],TableAvg[],3,FALSE)</f>
        <v>6.3812539498502607</v>
      </c>
      <c r="Q2444">
        <f>TableOMP[[#This Row],[Avg]]-$U$2*TableOMP[[#This Row],[StdDev]]</f>
        <v>7.0097176591230035</v>
      </c>
      <c r="R2444">
        <f>TableOMP[[#This Row],[Avg]]+$U$2*TableOMP[[#This Row],[StdDev]]</f>
        <v>32.534733458524045</v>
      </c>
      <c r="S2444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 t="shared" si="38"/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</v>
      </c>
      <c r="P2445">
        <f>VLOOKUP(TableOMP[[#This Row],[Label]],TableAvg[],3,FALSE)</f>
        <v>6.8619164896842202</v>
      </c>
      <c r="Q2445">
        <f>TableOMP[[#This Row],[Avg]]-$U$2*TableOMP[[#This Row],[StdDev]]</f>
        <v>3.74004243239626</v>
      </c>
      <c r="R2445">
        <f>TableOMP[[#This Row],[Avg]]+$U$2*TableOMP[[#This Row],[StdDev]]</f>
        <v>31.187708391133143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 t="shared" si="38"/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16.758922852941179</v>
      </c>
      <c r="P2446">
        <f>VLOOKUP(TableOMP[[#This Row],[Label]],TableAvg[],3,FALSE)</f>
        <v>6.2883830143203783</v>
      </c>
      <c r="Q2446">
        <f>TableOMP[[#This Row],[Avg]]-$U$2*TableOMP[[#This Row],[StdDev]]</f>
        <v>4.1821568243004226</v>
      </c>
      <c r="R2446">
        <f>TableOMP[[#This Row],[Avg]]+$U$2*TableOMP[[#This Row],[StdDev]]</f>
        <v>29.335688881581937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 t="shared" si="38"/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18.257946558823534</v>
      </c>
      <c r="P2447">
        <f>VLOOKUP(TableOMP[[#This Row],[Label]],TableAvg[],3,FALSE)</f>
        <v>7.0619355485102311</v>
      </c>
      <c r="Q2447">
        <f>TableOMP[[#This Row],[Avg]]-$U$2*TableOMP[[#This Row],[StdDev]]</f>
        <v>4.1340754618030715</v>
      </c>
      <c r="R2447">
        <f>TableOMP[[#This Row],[Avg]]+$U$2*TableOMP[[#This Row],[StdDev]]</f>
        <v>32.381817655843996</v>
      </c>
      <c r="S2447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 t="shared" si="38"/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6.6206298085175552</v>
      </c>
      <c r="Q2448">
        <f>TableOMP[[#This Row],[Avg]]-$U$2*TableOMP[[#This Row],[StdDev]]</f>
        <v>4.9419039123766506</v>
      </c>
      <c r="R2448">
        <f>TableOMP[[#This Row],[Avg]]+$U$2*TableOMP[[#This Row],[StdDev]]</f>
        <v>31.42442314644687</v>
      </c>
      <c r="S2448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 t="shared" si="38"/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19.406174029411762</v>
      </c>
      <c r="P2449">
        <f>VLOOKUP(TableOMP[[#This Row],[Label]],TableAvg[],3,FALSE)</f>
        <v>7.2401406467938019</v>
      </c>
      <c r="Q2449">
        <f>TableOMP[[#This Row],[Avg]]-$U$2*TableOMP[[#This Row],[StdDev]]</f>
        <v>4.9258927358241582</v>
      </c>
      <c r="R2449">
        <f>TableOMP[[#This Row],[Avg]]+$U$2*TableOMP[[#This Row],[StdDev]]</f>
        <v>33.886455322999367</v>
      </c>
      <c r="S2449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 t="shared" si="38"/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16.812693030303027</v>
      </c>
      <c r="P2450">
        <f>VLOOKUP(TableOMP[[#This Row],[Label]],TableAvg[],3,FALSE)</f>
        <v>7.084861945981431</v>
      </c>
      <c r="Q2450">
        <f>TableOMP[[#This Row],[Avg]]-$U$2*TableOMP[[#This Row],[StdDev]]</f>
        <v>2.642969138340165</v>
      </c>
      <c r="R2450">
        <f>TableOMP[[#This Row],[Avg]]+$U$2*TableOMP[[#This Row],[StdDev]]</f>
        <v>30.982416922265891</v>
      </c>
      <c r="S2450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 t="shared" si="38"/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17.239305666666663</v>
      </c>
      <c r="P2451">
        <f>VLOOKUP(TableOMP[[#This Row],[Label]],TableAvg[],3,FALSE)</f>
        <v>7.2365690548838408</v>
      </c>
      <c r="Q2451">
        <f>TableOMP[[#This Row],[Avg]]-$U$2*TableOMP[[#This Row],[StdDev]]</f>
        <v>2.7661675568989814</v>
      </c>
      <c r="R2451">
        <f>TableOMP[[#This Row],[Avg]]+$U$2*TableOMP[[#This Row],[StdDev]]</f>
        <v>31.712443776434345</v>
      </c>
      <c r="S2451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 t="shared" si="38"/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16.724734968749999</v>
      </c>
      <c r="P2452">
        <f>VLOOKUP(TableOMP[[#This Row],[Label]],TableAvg[],3,FALSE)</f>
        <v>7.0022010159697325</v>
      </c>
      <c r="Q2452">
        <f>TableOMP[[#This Row],[Avg]]-$U$2*TableOMP[[#This Row],[StdDev]]</f>
        <v>2.720332936810534</v>
      </c>
      <c r="R2452">
        <f>TableOMP[[#This Row],[Avg]]+$U$2*TableOMP[[#This Row],[StdDev]]</f>
        <v>30.729137000689462</v>
      </c>
      <c r="S2452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 t="shared" si="38"/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17.459034281249998</v>
      </c>
      <c r="P2453">
        <f>VLOOKUP(TableOMP[[#This Row],[Label]],TableAvg[],3,FALSE)</f>
        <v>7.0515531740340354</v>
      </c>
      <c r="Q2453">
        <f>TableOMP[[#This Row],[Avg]]-$U$2*TableOMP[[#This Row],[StdDev]]</f>
        <v>3.3559279331819276</v>
      </c>
      <c r="R2453">
        <f>TableOMP[[#This Row],[Avg]]+$U$2*TableOMP[[#This Row],[StdDev]]</f>
        <v>31.562140629318069</v>
      </c>
      <c r="S245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 t="shared" si="38"/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7.356951314739594</v>
      </c>
      <c r="Q2454">
        <f>TableOMP[[#This Row],[Avg]]-$U$2*TableOMP[[#This Row],[StdDev]]</f>
        <v>2.4773363080208117</v>
      </c>
      <c r="R2454">
        <f>TableOMP[[#This Row],[Avg]]+$U$2*TableOMP[[#This Row],[StdDev]]</f>
        <v>31.905141566979189</v>
      </c>
      <c r="S2454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 t="shared" si="38"/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16.48490671875</v>
      </c>
      <c r="P2455">
        <f>VLOOKUP(TableOMP[[#This Row],[Label]],TableAvg[],3,FALSE)</f>
        <v>7.5582301252144344</v>
      </c>
      <c r="Q2455">
        <f>TableOMP[[#This Row],[Avg]]-$U$2*TableOMP[[#This Row],[StdDev]]</f>
        <v>1.3684464683211317</v>
      </c>
      <c r="R2455">
        <f>TableOMP[[#This Row],[Avg]]+$U$2*TableOMP[[#This Row],[StdDev]]</f>
        <v>31.601366969178869</v>
      </c>
      <c r="S2455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 t="shared" si="38"/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18.282200593750002</v>
      </c>
      <c r="P2456">
        <f>VLOOKUP(TableOMP[[#This Row],[Label]],TableAvg[],3,FALSE)</f>
        <v>7.4943406967237491</v>
      </c>
      <c r="Q2456">
        <f>TableOMP[[#This Row],[Avg]]-$U$2*TableOMP[[#This Row],[StdDev]]</f>
        <v>3.2935192003025033</v>
      </c>
      <c r="R2456">
        <f>TableOMP[[#This Row],[Avg]]+$U$2*TableOMP[[#This Row],[StdDev]]</f>
        <v>33.270881987197498</v>
      </c>
      <c r="S2456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 t="shared" si="38"/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>
        <f>TableOMP[[#This Row],[Avg]]-$U$2*TableOMP[[#This Row],[StdDev]]</f>
        <v>3.2199929237042042</v>
      </c>
      <c r="R2457">
        <f>TableOMP[[#This Row],[Avg]]+$U$2*TableOMP[[#This Row],[StdDev]]</f>
        <v>34.555635326295786</v>
      </c>
      <c r="S2457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 t="shared" si="38"/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8.4387837478377001</v>
      </c>
      <c r="Q2458">
        <f>TableOMP[[#This Row],[Avg]]-$U$2*TableOMP[[#This Row],[StdDev]]</f>
        <v>3.9565839105746008</v>
      </c>
      <c r="R2458">
        <f>TableOMP[[#This Row],[Avg]]+$U$2*TableOMP[[#This Row],[StdDev]]</f>
        <v>37.711718901925401</v>
      </c>
      <c r="S2458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 t="shared" si="38"/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21.759482451612911</v>
      </c>
      <c r="P2459">
        <f>VLOOKUP(TableOMP[[#This Row],[Label]],TableAvg[],3,FALSE)</f>
        <v>8.1826034443029698</v>
      </c>
      <c r="Q2459">
        <f>TableOMP[[#This Row],[Avg]]-$U$2*TableOMP[[#This Row],[StdDev]]</f>
        <v>5.3942755630069712</v>
      </c>
      <c r="R2459">
        <f>TableOMP[[#This Row],[Avg]]+$U$2*TableOMP[[#This Row],[StdDev]]</f>
        <v>38.12468934021885</v>
      </c>
      <c r="S2459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 t="shared" si="38"/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19.386276322580645</v>
      </c>
      <c r="P2460">
        <f>VLOOKUP(TableOMP[[#This Row],[Label]],TableAvg[],3,FALSE)</f>
        <v>8.2561488495442177</v>
      </c>
      <c r="Q2460">
        <f>TableOMP[[#This Row],[Avg]]-$U$2*TableOMP[[#This Row],[StdDev]]</f>
        <v>2.87397862349221</v>
      </c>
      <c r="R2460">
        <f>TableOMP[[#This Row],[Avg]]+$U$2*TableOMP[[#This Row],[StdDev]]</f>
        <v>35.898574021669077</v>
      </c>
      <c r="S2460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 t="shared" si="38"/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19.607238129032261</v>
      </c>
      <c r="P2461">
        <f>VLOOKUP(TableOMP[[#This Row],[Label]],TableAvg[],3,FALSE)</f>
        <v>8.7716338060571051</v>
      </c>
      <c r="Q2461">
        <f>TableOMP[[#This Row],[Avg]]-$U$2*TableOMP[[#This Row],[StdDev]]</f>
        <v>2.0639705169180509</v>
      </c>
      <c r="R2461">
        <f>TableOMP[[#This Row],[Avg]]+$U$2*TableOMP[[#This Row],[StdDev]]</f>
        <v>37.150505741146475</v>
      </c>
      <c r="S2461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 t="shared" si="38"/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9.1872289838696606</v>
      </c>
      <c r="Q2462">
        <f>TableOMP[[#This Row],[Avg]]-$U$2*TableOMP[[#This Row],[StdDev]]</f>
        <v>1.1382574989273451</v>
      </c>
      <c r="R2462">
        <f>TableOMP[[#This Row],[Avg]]+$U$2*TableOMP[[#This Row],[StdDev]]</f>
        <v>37.887173434405987</v>
      </c>
      <c r="S2462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 t="shared" si="38"/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>
        <f>TableOMP[[#This Row],[Avg]]-$U$2*TableOMP[[#This Row],[StdDev]]</f>
        <v>0.48857328444847781</v>
      </c>
      <c r="R2463">
        <f>TableOMP[[#This Row],[Avg]]+$U$2*TableOMP[[#This Row],[StdDev]]</f>
        <v>35.955244991413593</v>
      </c>
      <c r="S246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 t="shared" si="38"/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8.8079953443107826</v>
      </c>
      <c r="Q2464">
        <f>TableOMP[[#This Row],[Avg]]-$U$2*TableOMP[[#This Row],[StdDev]]</f>
        <v>2.7984926217232626</v>
      </c>
      <c r="R2464">
        <f>TableOMP[[#This Row],[Avg]]+$U$2*TableOMP[[#This Row],[StdDev]]</f>
        <v>38.030473998966393</v>
      </c>
      <c r="S2464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 t="shared" si="38"/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9.165582031102776</v>
      </c>
      <c r="Q2465">
        <f>TableOMP[[#This Row],[Avg]]-$U$2*TableOMP[[#This Row],[StdDev]]</f>
        <v>4.7717097998634124</v>
      </c>
      <c r="R2465">
        <f>TableOMP[[#This Row],[Avg]]+$U$2*TableOMP[[#This Row],[StdDev]]</f>
        <v>41.43403792427452</v>
      </c>
      <c r="S2465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 t="shared" si="38"/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20.206137000000002</v>
      </c>
      <c r="P2466">
        <f>VLOOKUP(TableOMP[[#This Row],[Label]],TableAvg[],3,FALSE)</f>
        <v>9.3356683494800166</v>
      </c>
      <c r="Q2466">
        <f>TableOMP[[#This Row],[Avg]]-$U$2*TableOMP[[#This Row],[StdDev]]</f>
        <v>1.5348003010399687</v>
      </c>
      <c r="R2466">
        <f>TableOMP[[#This Row],[Avg]]+$U$2*TableOMP[[#This Row],[StdDev]]</f>
        <v>38.877473698960031</v>
      </c>
      <c r="S2466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 t="shared" si="38"/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19.386289896551723</v>
      </c>
      <c r="P2467">
        <f>VLOOKUP(TableOMP[[#This Row],[Label]],TableAvg[],3,FALSE)</f>
        <v>9.3567226593505168</v>
      </c>
      <c r="Q2467">
        <f>TableOMP[[#This Row],[Avg]]-$U$2*TableOMP[[#This Row],[StdDev]]</f>
        <v>0.67284457785068952</v>
      </c>
      <c r="R2467">
        <f>TableOMP[[#This Row],[Avg]]+$U$2*TableOMP[[#This Row],[StdDev]]</f>
        <v>38.099735215252757</v>
      </c>
      <c r="S2467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 t="shared" si="38"/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21.556592607142864</v>
      </c>
      <c r="P2468">
        <f>VLOOKUP(TableOMP[[#This Row],[Label]],TableAvg[],3,FALSE)</f>
        <v>9.5239741975301975</v>
      </c>
      <c r="Q2468">
        <f>TableOMP[[#This Row],[Avg]]-$U$2*TableOMP[[#This Row],[StdDev]]</f>
        <v>2.5086442120824692</v>
      </c>
      <c r="R2468">
        <f>TableOMP[[#This Row],[Avg]]+$U$2*TableOMP[[#This Row],[StdDev]]</f>
        <v>40.604541002203263</v>
      </c>
      <c r="S2468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 t="shared" si="38"/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26.108961571428573</v>
      </c>
      <c r="P2469">
        <f>VLOOKUP(TableOMP[[#This Row],[Label]],TableAvg[],3,FALSE)</f>
        <v>7.5677233207784438</v>
      </c>
      <c r="Q2469">
        <f>TableOMP[[#This Row],[Avg]]-$U$2*TableOMP[[#This Row],[StdDev]]</f>
        <v>10.973514929871685</v>
      </c>
      <c r="R2469">
        <f>TableOMP[[#This Row],[Avg]]+$U$2*TableOMP[[#This Row],[StdDev]]</f>
        <v>41.244408212985462</v>
      </c>
      <c r="S2469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 t="shared" si="38"/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</v>
      </c>
      <c r="P2470">
        <f>VLOOKUP(TableOMP[[#This Row],[Label]],TableAvg[],3,FALSE)</f>
        <v>9.4382373391227254</v>
      </c>
      <c r="Q2470">
        <f>TableOMP[[#This Row],[Avg]]-$U$2*TableOMP[[#This Row],[StdDev]]</f>
        <v>2.4630495717545493</v>
      </c>
      <c r="R2470">
        <f>TableOMP[[#This Row],[Avg]]+$U$2*TableOMP[[#This Row],[StdDev]]</f>
        <v>40.215998928245455</v>
      </c>
      <c r="S2470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 t="shared" si="38"/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>
        <f>TableOMP[[#This Row],[Avg]]-$U$2*TableOMP[[#This Row],[StdDev]]</f>
        <v>3.9130804196524345</v>
      </c>
      <c r="R2471">
        <f>TableOMP[[#This Row],[Avg]]+$U$2*TableOMP[[#This Row],[StdDev]]</f>
        <v>40.233115580347572</v>
      </c>
      <c r="S2471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 t="shared" si="38"/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8.9890914259441548</v>
      </c>
      <c r="Q2472">
        <f>TableOMP[[#This Row],[Avg]]-$U$2*TableOMP[[#This Row],[StdDev]]</f>
        <v>1.9320648981116904</v>
      </c>
      <c r="R2472">
        <f>TableOMP[[#This Row],[Avg]]+$U$2*TableOMP[[#This Row],[StdDev]]</f>
        <v>37.888430601888309</v>
      </c>
      <c r="S2472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 t="shared" si="38"/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18.850676142857139</v>
      </c>
      <c r="P2473">
        <f>VLOOKUP(TableOMP[[#This Row],[Label]],TableAvg[],3,FALSE)</f>
        <v>8.9405976519509274</v>
      </c>
      <c r="Q2473">
        <f>TableOMP[[#This Row],[Avg]]-$U$2*TableOMP[[#This Row],[StdDev]]</f>
        <v>0.9694808389552847</v>
      </c>
      <c r="R2473">
        <f>TableOMP[[#This Row],[Avg]]+$U$2*TableOMP[[#This Row],[StdDev]]</f>
        <v>36.731871446758994</v>
      </c>
      <c r="S247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 t="shared" si="38"/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21.831402321428566</v>
      </c>
      <c r="P2474">
        <f>VLOOKUP(TableOMP[[#This Row],[Label]],TableAvg[],3,FALSE)</f>
        <v>9.0477290995250144</v>
      </c>
      <c r="Q2474">
        <f>TableOMP[[#This Row],[Avg]]-$U$2*TableOMP[[#This Row],[StdDev]]</f>
        <v>3.7359441223785375</v>
      </c>
      <c r="R2474">
        <f>TableOMP[[#This Row],[Avg]]+$U$2*TableOMP[[#This Row],[StdDev]]</f>
        <v>39.926860520478598</v>
      </c>
      <c r="S2474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 t="shared" si="38"/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>
        <f>TableOMP[[#This Row],[Avg]]-$U$2*TableOMP[[#This Row],[StdDev]]</f>
        <v>-6.3856420136520597E-2</v>
      </c>
      <c r="R2475">
        <f>TableOMP[[#This Row],[Avg]]+$U$2*TableOMP[[#This Row],[StdDev]]</f>
        <v>35.538160123840214</v>
      </c>
      <c r="S2475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 t="shared" si="38"/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>
        <f>TableOMP[[#This Row],[Avg]]-$U$2*TableOMP[[#This Row],[StdDev]]</f>
        <v>1.0177153269649715</v>
      </c>
      <c r="R2476">
        <f>TableOMP[[#This Row],[Avg]]+$U$2*TableOMP[[#This Row],[StdDev]]</f>
        <v>45.56131837673874</v>
      </c>
      <c r="S2476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 t="shared" si="38"/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>
        <f>TableOMP[[#This Row],[Avg]]-$U$2*TableOMP[[#This Row],[StdDev]]</f>
        <v>2.1808932918593165</v>
      </c>
      <c r="R2477">
        <f>TableOMP[[#This Row],[Avg]]+$U$2*TableOMP[[#This Row],[StdDev]]</f>
        <v>39.772168559992537</v>
      </c>
      <c r="S2477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 t="shared" si="38"/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>
        <f>TableOMP[[#This Row],[Avg]]-$U$2*TableOMP[[#This Row],[StdDev]]</f>
        <v>3.3897861860790286</v>
      </c>
      <c r="R2478">
        <f>TableOMP[[#This Row],[Avg]]+$U$2*TableOMP[[#This Row],[StdDev]]</f>
        <v>41.501316628735786</v>
      </c>
      <c r="S2478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 t="shared" si="38"/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>
        <f>TableOMP[[#This Row],[Avg]]-$U$2*TableOMP[[#This Row],[StdDev]]</f>
        <v>0.12749263647728881</v>
      </c>
      <c r="R2479">
        <f>TableOMP[[#This Row],[Avg]]+$U$2*TableOMP[[#This Row],[StdDev]]</f>
        <v>39.432524474633837</v>
      </c>
      <c r="S2479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 t="shared" si="38"/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9.7048797750861944</v>
      </c>
      <c r="Q2480">
        <f>TableOMP[[#This Row],[Avg]]-$U$2*TableOMP[[#This Row],[StdDev]]</f>
        <v>1.472146079457243</v>
      </c>
      <c r="R2480">
        <f>TableOMP[[#This Row],[Avg]]+$U$2*TableOMP[[#This Row],[StdDev]]</f>
        <v>40.291665179802024</v>
      </c>
      <c r="S2480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 t="shared" si="38"/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</v>
      </c>
      <c r="P2481">
        <f>VLOOKUP(TableOMP[[#This Row],[Label]],TableAvg[],3,FALSE)</f>
        <v>9.2244738610176036</v>
      </c>
      <c r="Q2481">
        <f>TableOMP[[#This Row],[Avg]]-$U$2*TableOMP[[#This Row],[StdDev]]</f>
        <v>6.3489672395032528</v>
      </c>
      <c r="R2481">
        <f>TableOMP[[#This Row],[Avg]]+$U$2*TableOMP[[#This Row],[StdDev]]</f>
        <v>43.246862683573667</v>
      </c>
      <c r="S2481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 t="shared" si="38"/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25.081908230769223</v>
      </c>
      <c r="P2482">
        <f>VLOOKUP(TableOMP[[#This Row],[Label]],TableAvg[],3,FALSE)</f>
        <v>8.6842077902560053</v>
      </c>
      <c r="Q2482">
        <f>TableOMP[[#This Row],[Avg]]-$U$2*TableOMP[[#This Row],[StdDev]]</f>
        <v>7.7134926502572121</v>
      </c>
      <c r="R2482">
        <f>TableOMP[[#This Row],[Avg]]+$U$2*TableOMP[[#This Row],[StdDev]]</f>
        <v>42.450323811281237</v>
      </c>
      <c r="S2482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 t="shared" si="38"/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19.769097730769236</v>
      </c>
      <c r="P2483">
        <f>VLOOKUP(TableOMP[[#This Row],[Label]],TableAvg[],3,FALSE)</f>
        <v>9.8607226380025619</v>
      </c>
      <c r="Q2483">
        <f>TableOMP[[#This Row],[Avg]]-$U$2*TableOMP[[#This Row],[StdDev]]</f>
        <v>4.7652454764111951E-2</v>
      </c>
      <c r="R2483">
        <f>TableOMP[[#This Row],[Avg]]+$U$2*TableOMP[[#This Row],[StdDev]]</f>
        <v>39.490543006774359</v>
      </c>
      <c r="S248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 t="shared" si="38"/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>
        <f>TableOMP[[#This Row],[Avg]]-$U$2*TableOMP[[#This Row],[StdDev]]</f>
        <v>1.0709639128570672</v>
      </c>
      <c r="R2484">
        <f>TableOMP[[#This Row],[Avg]]+$U$2*TableOMP[[#This Row],[StdDev]]</f>
        <v>39.212983317912169</v>
      </c>
      <c r="S2484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 t="shared" si="38"/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9.4969429529989497</v>
      </c>
      <c r="Q2485">
        <f>TableOMP[[#This Row],[Avg]]-$U$2*TableOMP[[#This Row],[StdDev]]</f>
        <v>4.7568572093867196</v>
      </c>
      <c r="R2485">
        <f>TableOMP[[#This Row],[Avg]]+$U$2*TableOMP[[#This Row],[StdDev]]</f>
        <v>42.744629021382522</v>
      </c>
      <c r="S2485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 t="shared" si="38"/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9.8503241807080109</v>
      </c>
      <c r="Q2486">
        <f>TableOMP[[#This Row],[Avg]]-$U$2*TableOMP[[#This Row],[StdDev]]</f>
        <v>-0.61570816910833059</v>
      </c>
      <c r="R2486">
        <f>TableOMP[[#This Row],[Avg]]+$U$2*TableOMP[[#This Row],[StdDev]]</f>
        <v>38.785588553723713</v>
      </c>
      <c r="S2486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 t="shared" si="38"/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>
        <f>TableOMP[[#This Row],[Avg]]-$U$2*TableOMP[[#This Row],[StdDev]]</f>
        <v>1.2744736983501355</v>
      </c>
      <c r="R2487">
        <f>TableOMP[[#This Row],[Avg]]+$U$2*TableOMP[[#This Row],[StdDev]]</f>
        <v>41.419619763188329</v>
      </c>
      <c r="S2487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 t="shared" si="38"/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10.009139262313726</v>
      </c>
      <c r="Q2488">
        <f>TableOMP[[#This Row],[Avg]]-$U$2*TableOMP[[#This Row],[StdDev]]</f>
        <v>1.5130528599879334</v>
      </c>
      <c r="R2488">
        <f>TableOMP[[#This Row],[Avg]]+$U$2*TableOMP[[#This Row],[StdDev]]</f>
        <v>41.549609909242832</v>
      </c>
      <c r="S2488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 t="shared" si="38"/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 t="shared" si="38"/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 t="shared" si="38"/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 t="shared" si="38"/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 t="shared" si="38"/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 t="shared" si="38"/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 t="shared" si="38"/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 t="shared" si="38"/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 t="shared" si="38"/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 t="shared" ref="K2498:K2561" si="39"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 t="shared" si="39"/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 t="shared" si="39"/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 t="shared" si="39"/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 t="shared" si="39"/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 t="shared" si="39"/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 t="shared" si="39"/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 t="shared" si="39"/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 t="shared" si="39"/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 t="shared" si="39"/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 t="shared" si="39"/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 t="shared" si="39"/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 t="shared" si="39"/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 t="shared" si="39"/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 t="shared" si="39"/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 t="shared" si="39"/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 t="shared" si="39"/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 t="shared" si="39"/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 t="shared" si="39"/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 t="shared" si="39"/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 t="shared" si="39"/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 t="shared" si="39"/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 t="shared" si="39"/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 t="shared" si="39"/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 t="shared" si="39"/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 t="shared" si="39"/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 t="shared" si="39"/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 t="shared" si="39"/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 t="shared" si="39"/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 t="shared" si="39"/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 t="shared" si="39"/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 t="shared" si="39"/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 t="shared" si="39"/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 t="shared" si="39"/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 t="shared" si="39"/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 t="shared" si="39"/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 t="shared" si="39"/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 t="shared" si="39"/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 t="shared" si="39"/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 t="shared" si="39"/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 t="shared" si="39"/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 t="shared" si="39"/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 t="shared" si="39"/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 t="shared" si="39"/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 t="shared" si="39"/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 t="shared" si="39"/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 t="shared" si="39"/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 t="shared" si="39"/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 t="shared" si="39"/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 t="shared" si="39"/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 t="shared" si="39"/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 t="shared" si="39"/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 t="shared" si="39"/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 t="shared" si="39"/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 t="shared" si="39"/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 t="shared" si="39"/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 t="shared" si="39"/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 t="shared" si="39"/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 t="shared" si="39"/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 t="shared" si="39"/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 t="shared" si="39"/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 t="shared" si="39"/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 t="shared" si="39"/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 t="shared" si="39"/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 t="shared" ref="K2562:K2625" si="40"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 t="shared" si="40"/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 t="shared" si="40"/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 t="shared" si="40"/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 t="shared" si="40"/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 t="shared" si="40"/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 t="shared" si="40"/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 t="shared" si="40"/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 t="shared" si="40"/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 t="shared" si="40"/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 t="shared" si="40"/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 t="shared" si="40"/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 t="shared" si="40"/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 t="shared" si="40"/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t="e">
        <f>TableOMP[[#This Row],[Avg]]-$U$2*TableOMP[[#This Row],[StdDev]]</f>
        <v>#N/A</v>
      </c>
      <c r="R2575" t="e">
        <f>TableOMP[[#This Row],[Avg]]+$U$2*TableOMP[[#This Row],[StdDev]]</f>
        <v>#N/A</v>
      </c>
      <c r="S2575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 t="shared" si="40"/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t="e">
        <f>TableOMP[[#This Row],[Avg]]-$U$2*TableOMP[[#This Row],[StdDev]]</f>
        <v>#N/A</v>
      </c>
      <c r="R2576" t="e">
        <f>TableOMP[[#This Row],[Avg]]+$U$2*TableOMP[[#This Row],[StdDev]]</f>
        <v>#N/A</v>
      </c>
      <c r="S2576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 t="shared" si="40"/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t="e">
        <f>TableOMP[[#This Row],[Avg]]-$U$2*TableOMP[[#This Row],[StdDev]]</f>
        <v>#N/A</v>
      </c>
      <c r="R2577" t="e">
        <f>TableOMP[[#This Row],[Avg]]+$U$2*TableOMP[[#This Row],[StdDev]]</f>
        <v>#N/A</v>
      </c>
      <c r="S2577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 t="shared" si="40"/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t="e">
        <f>TableOMP[[#This Row],[Avg]]-$U$2*TableOMP[[#This Row],[StdDev]]</f>
        <v>#N/A</v>
      </c>
      <c r="R2578" t="e">
        <f>TableOMP[[#This Row],[Avg]]+$U$2*TableOMP[[#This Row],[StdDev]]</f>
        <v>#N/A</v>
      </c>
      <c r="S2578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 t="shared" si="40"/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t="e">
        <f>TableOMP[[#This Row],[Avg]]-$U$2*TableOMP[[#This Row],[StdDev]]</f>
        <v>#N/A</v>
      </c>
      <c r="R2579" t="e">
        <f>TableOMP[[#This Row],[Avg]]+$U$2*TableOMP[[#This Row],[StdDev]]</f>
        <v>#N/A</v>
      </c>
      <c r="S2579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 t="shared" si="40"/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t="e">
        <f>TableOMP[[#This Row],[Avg]]-$U$2*TableOMP[[#This Row],[StdDev]]</f>
        <v>#N/A</v>
      </c>
      <c r="R2580" t="e">
        <f>TableOMP[[#This Row],[Avg]]+$U$2*TableOMP[[#This Row],[StdDev]]</f>
        <v>#N/A</v>
      </c>
      <c r="S2580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 t="shared" si="40"/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t="e">
        <f>TableOMP[[#This Row],[Avg]]-$U$2*TableOMP[[#This Row],[StdDev]]</f>
        <v>#N/A</v>
      </c>
      <c r="R2581" t="e">
        <f>TableOMP[[#This Row],[Avg]]+$U$2*TableOMP[[#This Row],[StdDev]]</f>
        <v>#N/A</v>
      </c>
      <c r="S2581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 t="shared" si="40"/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t="e">
        <f>TableOMP[[#This Row],[Avg]]-$U$2*TableOMP[[#This Row],[StdDev]]</f>
        <v>#N/A</v>
      </c>
      <c r="R2582" t="e">
        <f>TableOMP[[#This Row],[Avg]]+$U$2*TableOMP[[#This Row],[StdDev]]</f>
        <v>#N/A</v>
      </c>
      <c r="S2582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 t="shared" si="40"/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t="e">
        <f>TableOMP[[#This Row],[Avg]]-$U$2*TableOMP[[#This Row],[StdDev]]</f>
        <v>#N/A</v>
      </c>
      <c r="R2583" t="e">
        <f>TableOMP[[#This Row],[Avg]]+$U$2*TableOMP[[#This Row],[StdDev]]</f>
        <v>#N/A</v>
      </c>
      <c r="S258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 t="shared" si="40"/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t="e">
        <f>TableOMP[[#This Row],[Avg]]-$U$2*TableOMP[[#This Row],[StdDev]]</f>
        <v>#N/A</v>
      </c>
      <c r="R2584" t="e">
        <f>TableOMP[[#This Row],[Avg]]+$U$2*TableOMP[[#This Row],[StdDev]]</f>
        <v>#N/A</v>
      </c>
      <c r="S2584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 t="shared" si="40"/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t="e">
        <f>TableOMP[[#This Row],[Avg]]-$U$2*TableOMP[[#This Row],[StdDev]]</f>
        <v>#N/A</v>
      </c>
      <c r="R2585" t="e">
        <f>TableOMP[[#This Row],[Avg]]+$U$2*TableOMP[[#This Row],[StdDev]]</f>
        <v>#N/A</v>
      </c>
      <c r="S2585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 t="shared" si="40"/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t="e">
        <f>TableOMP[[#This Row],[Avg]]-$U$2*TableOMP[[#This Row],[StdDev]]</f>
        <v>#N/A</v>
      </c>
      <c r="R2586" t="e">
        <f>TableOMP[[#This Row],[Avg]]+$U$2*TableOMP[[#This Row],[StdDev]]</f>
        <v>#N/A</v>
      </c>
      <c r="S2586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 t="shared" si="40"/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t="e">
        <f>TableOMP[[#This Row],[Avg]]-$U$2*TableOMP[[#This Row],[StdDev]]</f>
        <v>#N/A</v>
      </c>
      <c r="R2587" t="e">
        <f>TableOMP[[#This Row],[Avg]]+$U$2*TableOMP[[#This Row],[StdDev]]</f>
        <v>#N/A</v>
      </c>
      <c r="S2587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 t="shared" si="40"/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t="e">
        <f>TableOMP[[#This Row],[Avg]]-$U$2*TableOMP[[#This Row],[StdDev]]</f>
        <v>#N/A</v>
      </c>
      <c r="R2588" t="e">
        <f>TableOMP[[#This Row],[Avg]]+$U$2*TableOMP[[#This Row],[StdDev]]</f>
        <v>#N/A</v>
      </c>
      <c r="S2588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 t="shared" si="40"/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t="e">
        <f>TableOMP[[#This Row],[Avg]]-$U$2*TableOMP[[#This Row],[StdDev]]</f>
        <v>#N/A</v>
      </c>
      <c r="R2589" t="e">
        <f>TableOMP[[#This Row],[Avg]]+$U$2*TableOMP[[#This Row],[StdDev]]</f>
        <v>#N/A</v>
      </c>
      <c r="S2589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 t="shared" si="40"/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t="e">
        <f>TableOMP[[#This Row],[Avg]]-$U$2*TableOMP[[#This Row],[StdDev]]</f>
        <v>#N/A</v>
      </c>
      <c r="R2590" t="e">
        <f>TableOMP[[#This Row],[Avg]]+$U$2*TableOMP[[#This Row],[StdDev]]</f>
        <v>#N/A</v>
      </c>
      <c r="S2590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 t="shared" si="40"/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t="e">
        <f>TableOMP[[#This Row],[Avg]]-$U$2*TableOMP[[#This Row],[StdDev]]</f>
        <v>#N/A</v>
      </c>
      <c r="R2591" t="e">
        <f>TableOMP[[#This Row],[Avg]]+$U$2*TableOMP[[#This Row],[StdDev]]</f>
        <v>#N/A</v>
      </c>
      <c r="S2591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 t="shared" si="40"/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t="e">
        <f>TableOMP[[#This Row],[Avg]]-$U$2*TableOMP[[#This Row],[StdDev]]</f>
        <v>#N/A</v>
      </c>
      <c r="R2592" t="e">
        <f>TableOMP[[#This Row],[Avg]]+$U$2*TableOMP[[#This Row],[StdDev]]</f>
        <v>#N/A</v>
      </c>
      <c r="S2592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 t="shared" si="40"/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t="e">
        <f>TableOMP[[#This Row],[Avg]]-$U$2*TableOMP[[#This Row],[StdDev]]</f>
        <v>#N/A</v>
      </c>
      <c r="R2593" t="e">
        <f>TableOMP[[#This Row],[Avg]]+$U$2*TableOMP[[#This Row],[StdDev]]</f>
        <v>#N/A</v>
      </c>
      <c r="S259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 t="shared" si="40"/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t="e">
        <f>TableOMP[[#This Row],[Avg]]-$U$2*TableOMP[[#This Row],[StdDev]]</f>
        <v>#N/A</v>
      </c>
      <c r="R2594" t="e">
        <f>TableOMP[[#This Row],[Avg]]+$U$2*TableOMP[[#This Row],[StdDev]]</f>
        <v>#N/A</v>
      </c>
      <c r="S2594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 t="shared" si="40"/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t="e">
        <f>TableOMP[[#This Row],[Avg]]-$U$2*TableOMP[[#This Row],[StdDev]]</f>
        <v>#N/A</v>
      </c>
      <c r="R2595" t="e">
        <f>TableOMP[[#This Row],[Avg]]+$U$2*TableOMP[[#This Row],[StdDev]]</f>
        <v>#N/A</v>
      </c>
      <c r="S2595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 t="shared" si="40"/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t="e">
        <f>TableOMP[[#This Row],[Avg]]-$U$2*TableOMP[[#This Row],[StdDev]]</f>
        <v>#N/A</v>
      </c>
      <c r="R2596" t="e">
        <f>TableOMP[[#This Row],[Avg]]+$U$2*TableOMP[[#This Row],[StdDev]]</f>
        <v>#N/A</v>
      </c>
      <c r="S2596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 t="shared" si="40"/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t="e">
        <f>TableOMP[[#This Row],[Avg]]-$U$2*TableOMP[[#This Row],[StdDev]]</f>
        <v>#N/A</v>
      </c>
      <c r="R2597" t="e">
        <f>TableOMP[[#This Row],[Avg]]+$U$2*TableOMP[[#This Row],[StdDev]]</f>
        <v>#N/A</v>
      </c>
      <c r="S2597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 t="shared" si="40"/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t="e">
        <f>TableOMP[[#This Row],[Avg]]-$U$2*TableOMP[[#This Row],[StdDev]]</f>
        <v>#N/A</v>
      </c>
      <c r="R2598" t="e">
        <f>TableOMP[[#This Row],[Avg]]+$U$2*TableOMP[[#This Row],[StdDev]]</f>
        <v>#N/A</v>
      </c>
      <c r="S2598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 t="shared" si="40"/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t="e">
        <f>TableOMP[[#This Row],[Avg]]-$U$2*TableOMP[[#This Row],[StdDev]]</f>
        <v>#N/A</v>
      </c>
      <c r="R2599" t="e">
        <f>TableOMP[[#This Row],[Avg]]+$U$2*TableOMP[[#This Row],[StdDev]]</f>
        <v>#N/A</v>
      </c>
      <c r="S2599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 t="shared" si="40"/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t="e">
        <f>TableOMP[[#This Row],[Avg]]-$U$2*TableOMP[[#This Row],[StdDev]]</f>
        <v>#N/A</v>
      </c>
      <c r="R2600" t="e">
        <f>TableOMP[[#This Row],[Avg]]+$U$2*TableOMP[[#This Row],[StdDev]]</f>
        <v>#N/A</v>
      </c>
      <c r="S2600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 t="shared" si="40"/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t="e">
        <f>TableOMP[[#This Row],[Avg]]-$U$2*TableOMP[[#This Row],[StdDev]]</f>
        <v>#N/A</v>
      </c>
      <c r="R2601" t="e">
        <f>TableOMP[[#This Row],[Avg]]+$U$2*TableOMP[[#This Row],[StdDev]]</f>
        <v>#N/A</v>
      </c>
      <c r="S2601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 t="shared" si="40"/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t="e">
        <f>TableOMP[[#This Row],[Avg]]-$U$2*TableOMP[[#This Row],[StdDev]]</f>
        <v>#N/A</v>
      </c>
      <c r="R2602" t="e">
        <f>TableOMP[[#This Row],[Avg]]+$U$2*TableOMP[[#This Row],[StdDev]]</f>
        <v>#N/A</v>
      </c>
      <c r="S2602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 t="shared" si="40"/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t="e">
        <f>TableOMP[[#This Row],[Avg]]-$U$2*TableOMP[[#This Row],[StdDev]]</f>
        <v>#N/A</v>
      </c>
      <c r="R2603" t="e">
        <f>TableOMP[[#This Row],[Avg]]+$U$2*TableOMP[[#This Row],[StdDev]]</f>
        <v>#N/A</v>
      </c>
      <c r="S260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 t="shared" si="40"/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t="e">
        <f>TableOMP[[#This Row],[Avg]]-$U$2*TableOMP[[#This Row],[StdDev]]</f>
        <v>#N/A</v>
      </c>
      <c r="R2604" t="e">
        <f>TableOMP[[#This Row],[Avg]]+$U$2*TableOMP[[#This Row],[StdDev]]</f>
        <v>#N/A</v>
      </c>
      <c r="S2604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 t="shared" si="40"/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t="e">
        <f>TableOMP[[#This Row],[Avg]]-$U$2*TableOMP[[#This Row],[StdDev]]</f>
        <v>#N/A</v>
      </c>
      <c r="R2605" t="e">
        <f>TableOMP[[#This Row],[Avg]]+$U$2*TableOMP[[#This Row],[StdDev]]</f>
        <v>#N/A</v>
      </c>
      <c r="S2605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 t="shared" si="40"/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t="e">
        <f>TableOMP[[#This Row],[Avg]]-$U$2*TableOMP[[#This Row],[StdDev]]</f>
        <v>#N/A</v>
      </c>
      <c r="R2606" t="e">
        <f>TableOMP[[#This Row],[Avg]]+$U$2*TableOMP[[#This Row],[StdDev]]</f>
        <v>#N/A</v>
      </c>
      <c r="S2606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 t="shared" si="40"/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t="e">
        <f>TableOMP[[#This Row],[Avg]]-$U$2*TableOMP[[#This Row],[StdDev]]</f>
        <v>#N/A</v>
      </c>
      <c r="R2607" t="e">
        <f>TableOMP[[#This Row],[Avg]]+$U$2*TableOMP[[#This Row],[StdDev]]</f>
        <v>#N/A</v>
      </c>
      <c r="S2607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 t="shared" si="40"/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t="e">
        <f>TableOMP[[#This Row],[Avg]]-$U$2*TableOMP[[#This Row],[StdDev]]</f>
        <v>#N/A</v>
      </c>
      <c r="R2608" t="e">
        <f>TableOMP[[#This Row],[Avg]]+$U$2*TableOMP[[#This Row],[StdDev]]</f>
        <v>#N/A</v>
      </c>
      <c r="S2608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 t="shared" si="40"/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t="e">
        <f>TableOMP[[#This Row],[Avg]]-$U$2*TableOMP[[#This Row],[StdDev]]</f>
        <v>#N/A</v>
      </c>
      <c r="R2609" t="e">
        <f>TableOMP[[#This Row],[Avg]]+$U$2*TableOMP[[#This Row],[StdDev]]</f>
        <v>#N/A</v>
      </c>
      <c r="S2609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 t="shared" si="40"/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t="e">
        <f>TableOMP[[#This Row],[Avg]]-$U$2*TableOMP[[#This Row],[StdDev]]</f>
        <v>#N/A</v>
      </c>
      <c r="R2610" t="e">
        <f>TableOMP[[#This Row],[Avg]]+$U$2*TableOMP[[#This Row],[StdDev]]</f>
        <v>#N/A</v>
      </c>
      <c r="S2610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 t="shared" si="40"/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t="e">
        <f>TableOMP[[#This Row],[Avg]]-$U$2*TableOMP[[#This Row],[StdDev]]</f>
        <v>#N/A</v>
      </c>
      <c r="R2611" t="e">
        <f>TableOMP[[#This Row],[Avg]]+$U$2*TableOMP[[#This Row],[StdDev]]</f>
        <v>#N/A</v>
      </c>
      <c r="S2611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 t="shared" si="40"/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t="e">
        <f>TableOMP[[#This Row],[Avg]]-$U$2*TableOMP[[#This Row],[StdDev]]</f>
        <v>#N/A</v>
      </c>
      <c r="R2612" t="e">
        <f>TableOMP[[#This Row],[Avg]]+$U$2*TableOMP[[#This Row],[StdDev]]</f>
        <v>#N/A</v>
      </c>
      <c r="S2612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 t="shared" si="40"/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t="e">
        <f>TableOMP[[#This Row],[Avg]]-$U$2*TableOMP[[#This Row],[StdDev]]</f>
        <v>#N/A</v>
      </c>
      <c r="R2613" t="e">
        <f>TableOMP[[#This Row],[Avg]]+$U$2*TableOMP[[#This Row],[StdDev]]</f>
        <v>#N/A</v>
      </c>
      <c r="S261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 t="shared" si="40"/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t="e">
        <f>TableOMP[[#This Row],[Avg]]-$U$2*TableOMP[[#This Row],[StdDev]]</f>
        <v>#N/A</v>
      </c>
      <c r="R2614" t="e">
        <f>TableOMP[[#This Row],[Avg]]+$U$2*TableOMP[[#This Row],[StdDev]]</f>
        <v>#N/A</v>
      </c>
      <c r="S2614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 t="shared" si="40"/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t="e">
        <f>TableOMP[[#This Row],[Avg]]-$U$2*TableOMP[[#This Row],[StdDev]]</f>
        <v>#N/A</v>
      </c>
      <c r="R2615" t="e">
        <f>TableOMP[[#This Row],[Avg]]+$U$2*TableOMP[[#This Row],[StdDev]]</f>
        <v>#N/A</v>
      </c>
      <c r="S2615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 t="shared" si="40"/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t="e">
        <f>TableOMP[[#This Row],[Avg]]-$U$2*TableOMP[[#This Row],[StdDev]]</f>
        <v>#N/A</v>
      </c>
      <c r="R2616" t="e">
        <f>TableOMP[[#This Row],[Avg]]+$U$2*TableOMP[[#This Row],[StdDev]]</f>
        <v>#N/A</v>
      </c>
      <c r="S2616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 t="shared" si="40"/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0.90423785867053863</v>
      </c>
      <c r="Q2617">
        <f>TableOMP[[#This Row],[Avg]]-$U$2*TableOMP[[#This Row],[StdDev]]</f>
        <v>1.8802771944236283</v>
      </c>
      <c r="R2617">
        <f>TableOMP[[#This Row],[Avg]]+$U$2*TableOMP[[#This Row],[StdDev]]</f>
        <v>5.4972286291057824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 t="shared" si="40"/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19.844972911764703</v>
      </c>
      <c r="P2618">
        <f>VLOOKUP(TableOMP[[#This Row],[Label]],TableAvg[],3,FALSE)</f>
        <v>2.3787024394752301</v>
      </c>
      <c r="Q2618">
        <f>TableOMP[[#This Row],[Avg]]-$U$2*TableOMP[[#This Row],[StdDev]]</f>
        <v>15.087568032814243</v>
      </c>
      <c r="R2618">
        <f>TableOMP[[#This Row],[Avg]]+$U$2*TableOMP[[#This Row],[StdDev]]</f>
        <v>24.602377790715163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 t="shared" si="40"/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7.0879812352941176</v>
      </c>
      <c r="P2619">
        <f>VLOOKUP(TableOMP[[#This Row],[Label]],TableAvg[],3,FALSE)</f>
        <v>1.1352525779008291</v>
      </c>
      <c r="Q2619">
        <f>TableOMP[[#This Row],[Avg]]-$U$2*TableOMP[[#This Row],[StdDev]]</f>
        <v>4.8174760794924598</v>
      </c>
      <c r="R2619">
        <f>TableOMP[[#This Row],[Avg]]+$U$2*TableOMP[[#This Row],[StdDev]]</f>
        <v>9.3584863910957754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 t="shared" si="40"/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9.9179669117647062</v>
      </c>
      <c r="P2620">
        <f>VLOOKUP(TableOMP[[#This Row],[Label]],TableAvg[],3,FALSE)</f>
        <v>2.5953991770789595</v>
      </c>
      <c r="Q2620">
        <f>TableOMP[[#This Row],[Avg]]-$U$2*TableOMP[[#This Row],[StdDev]]</f>
        <v>4.7271685576067872</v>
      </c>
      <c r="R2620">
        <f>TableOMP[[#This Row],[Avg]]+$U$2*TableOMP[[#This Row],[StdDev]]</f>
        <v>15.108765265922624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 t="shared" si="40"/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12.539786117647058</v>
      </c>
      <c r="P2621">
        <f>VLOOKUP(TableOMP[[#This Row],[Label]],TableAvg[],3,FALSE)</f>
        <v>1.5445364028980151</v>
      </c>
      <c r="Q2621">
        <f>TableOMP[[#This Row],[Avg]]-$U$2*TableOMP[[#This Row],[StdDev]]</f>
        <v>9.4507133118510271</v>
      </c>
      <c r="R2621">
        <f>TableOMP[[#This Row],[Avg]]+$U$2*TableOMP[[#This Row],[StdDev]]</f>
        <v>15.628858923443088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 t="shared" si="40"/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17.186305852941175</v>
      </c>
      <c r="P2622">
        <f>VLOOKUP(TableOMP[[#This Row],[Label]],TableAvg[],3,FALSE)</f>
        <v>1.453088740354411</v>
      </c>
      <c r="Q2622">
        <f>TableOMP[[#This Row],[Avg]]-$U$2*TableOMP[[#This Row],[StdDev]]</f>
        <v>14.280128372232353</v>
      </c>
      <c r="R2622">
        <f>TableOMP[[#This Row],[Avg]]+$U$2*TableOMP[[#This Row],[StdDev]]</f>
        <v>20.092483333649998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 t="shared" si="40"/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2.4107893631359172</v>
      </c>
      <c r="Q2623">
        <f>TableOMP[[#This Row],[Avg]]-$U$2*TableOMP[[#This Row],[StdDev]]</f>
        <v>13.748377861963462</v>
      </c>
      <c r="R2623">
        <f>TableOMP[[#This Row],[Avg]]+$U$2*TableOMP[[#This Row],[StdDev]]</f>
        <v>23.391535314507131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 t="shared" si="40"/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</v>
      </c>
      <c r="P2624">
        <f>VLOOKUP(TableOMP[[#This Row],[Label]],TableAvg[],3,FALSE)</f>
        <v>2.0011168989635033</v>
      </c>
      <c r="Q2624">
        <f>TableOMP[[#This Row],[Avg]]-$U$2*TableOMP[[#This Row],[StdDev]]</f>
        <v>14.966186555014174</v>
      </c>
      <c r="R2624">
        <f>TableOMP[[#This Row],[Avg]]+$U$2*TableOMP[[#This Row],[StdDev]]</f>
        <v>22.970654150868185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 t="shared" si="40"/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17.979193705882356</v>
      </c>
      <c r="P2625">
        <f>VLOOKUP(TableOMP[[#This Row],[Label]],TableAvg[],3,FALSE)</f>
        <v>2.0682185463870404</v>
      </c>
      <c r="Q2625">
        <f>TableOMP[[#This Row],[Avg]]-$U$2*TableOMP[[#This Row],[StdDev]]</f>
        <v>13.842756613108275</v>
      </c>
      <c r="R2625">
        <f>TableOMP[[#This Row],[Avg]]+$U$2*TableOMP[[#This Row],[StdDev]]</f>
        <v>22.115630798656436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 t="shared" ref="K2626:K2689" si="41"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19.25934152941177</v>
      </c>
      <c r="P2626">
        <f>VLOOKUP(TableOMP[[#This Row],[Label]],TableAvg[],3,FALSE)</f>
        <v>3.0870103771378692</v>
      </c>
      <c r="Q2626">
        <f>TableOMP[[#This Row],[Avg]]-$U$2*TableOMP[[#This Row],[StdDev]]</f>
        <v>13.085320775136033</v>
      </c>
      <c r="R2626">
        <f>TableOMP[[#This Row],[Avg]]+$U$2*TableOMP[[#This Row],[StdDev]]</f>
        <v>25.433362283687508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 t="shared" si="41"/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19.778512941176466</v>
      </c>
      <c r="P2627">
        <f>VLOOKUP(TableOMP[[#This Row],[Label]],TableAvg[],3,FALSE)</f>
        <v>2.9393500153543153</v>
      </c>
      <c r="Q2627">
        <f>TableOMP[[#This Row],[Avg]]-$U$2*TableOMP[[#This Row],[StdDev]]</f>
        <v>13.899812910467835</v>
      </c>
      <c r="R2627">
        <f>TableOMP[[#This Row],[Avg]]+$U$2*TableOMP[[#This Row],[StdDev]]</f>
        <v>25.657212971885095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 t="shared" si="41"/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19.262398529411769</v>
      </c>
      <c r="P2628">
        <f>VLOOKUP(TableOMP[[#This Row],[Label]],TableAvg[],3,FALSE)</f>
        <v>3.4408433130392941</v>
      </c>
      <c r="Q2628">
        <f>TableOMP[[#This Row],[Avg]]-$U$2*TableOMP[[#This Row],[StdDev]]</f>
        <v>12.380711903333181</v>
      </c>
      <c r="R2628">
        <f>TableOMP[[#This Row],[Avg]]+$U$2*TableOMP[[#This Row],[StdDev]]</f>
        <v>26.144085155490359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 t="shared" si="41"/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</v>
      </c>
      <c r="P2629">
        <f>VLOOKUP(TableOMP[[#This Row],[Label]],TableAvg[],3,FALSE)</f>
        <v>3.4480023421486914</v>
      </c>
      <c r="Q2629">
        <f>TableOMP[[#This Row],[Avg]]-$U$2*TableOMP[[#This Row],[StdDev]]</f>
        <v>12.750246933349677</v>
      </c>
      <c r="R2629">
        <f>TableOMP[[#This Row],[Avg]]+$U$2*TableOMP[[#This Row],[StdDev]]</f>
        <v>26.542256301944441</v>
      </c>
      <c r="S2629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 t="shared" si="41"/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18.493297705882352</v>
      </c>
      <c r="P2630">
        <f>VLOOKUP(TableOMP[[#This Row],[Label]],TableAvg[],3,FALSE)</f>
        <v>4.4769166068423853</v>
      </c>
      <c r="Q2630">
        <f>TableOMP[[#This Row],[Avg]]-$U$2*TableOMP[[#This Row],[StdDev]]</f>
        <v>9.5394644921975811</v>
      </c>
      <c r="R2630">
        <f>TableOMP[[#This Row],[Avg]]+$U$2*TableOMP[[#This Row],[StdDev]]</f>
        <v>27.447130919567122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 t="shared" si="41"/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4.4196828846034402</v>
      </c>
      <c r="Q2631">
        <f>TableOMP[[#This Row],[Avg]]-$U$2*TableOMP[[#This Row],[StdDev]]</f>
        <v>10.114313260204893</v>
      </c>
      <c r="R2631">
        <f>TableOMP[[#This Row],[Avg]]+$U$2*TableOMP[[#This Row],[StdDev]]</f>
        <v>27.793044798618652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 t="shared" si="41"/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18.222616411764708</v>
      </c>
      <c r="P2632">
        <f>VLOOKUP(TableOMP[[#This Row],[Label]],TableAvg[],3,FALSE)</f>
        <v>5.2850337883305682</v>
      </c>
      <c r="Q2632">
        <f>TableOMP[[#This Row],[Avg]]-$U$2*TableOMP[[#This Row],[StdDev]]</f>
        <v>7.6525488351035715</v>
      </c>
      <c r="R2632">
        <f>TableOMP[[#This Row],[Avg]]+$U$2*TableOMP[[#This Row],[StdDev]]</f>
        <v>28.792683988425843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 t="shared" si="41"/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19.753304235294117</v>
      </c>
      <c r="P2633">
        <f>VLOOKUP(TableOMP[[#This Row],[Label]],TableAvg[],3,FALSE)</f>
        <v>5.7720607754639408</v>
      </c>
      <c r="Q2633">
        <f>TableOMP[[#This Row],[Avg]]-$U$2*TableOMP[[#This Row],[StdDev]]</f>
        <v>8.209182684366235</v>
      </c>
      <c r="R2633">
        <f>TableOMP[[#This Row],[Avg]]+$U$2*TableOMP[[#This Row],[StdDev]]</f>
        <v>31.297425786222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 t="shared" si="41"/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18.861187470588234</v>
      </c>
      <c r="P2634">
        <f>VLOOKUP(TableOMP[[#This Row],[Label]],TableAvg[],3,FALSE)</f>
        <v>5.8464491993861749</v>
      </c>
      <c r="Q2634">
        <f>TableOMP[[#This Row],[Avg]]-$U$2*TableOMP[[#This Row],[StdDev]]</f>
        <v>7.1682890718158845</v>
      </c>
      <c r="R2634">
        <f>TableOMP[[#This Row],[Avg]]+$U$2*TableOMP[[#This Row],[StdDev]]</f>
        <v>30.554085869360584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 t="shared" si="41"/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17.531113088235291</v>
      </c>
      <c r="P2635">
        <f>VLOOKUP(TableOMP[[#This Row],[Label]],TableAvg[],3,FALSE)</f>
        <v>6.3151383017288145</v>
      </c>
      <c r="Q2635">
        <f>TableOMP[[#This Row],[Avg]]-$U$2*TableOMP[[#This Row],[StdDev]]</f>
        <v>4.9008364847776615</v>
      </c>
      <c r="R2635">
        <f>TableOMP[[#This Row],[Avg]]+$U$2*TableOMP[[#This Row],[StdDev]]</f>
        <v>30.161389691692918</v>
      </c>
      <c r="S2635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 t="shared" si="41"/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19.772225558823525</v>
      </c>
      <c r="P2636">
        <f>VLOOKUP(TableOMP[[#This Row],[Label]],TableAvg[],3,FALSE)</f>
        <v>6.3812539498502607</v>
      </c>
      <c r="Q2636">
        <f>TableOMP[[#This Row],[Avg]]-$U$2*TableOMP[[#This Row],[StdDev]]</f>
        <v>7.0097176591230035</v>
      </c>
      <c r="R2636">
        <f>TableOMP[[#This Row],[Avg]]+$U$2*TableOMP[[#This Row],[StdDev]]</f>
        <v>32.534733458524045</v>
      </c>
      <c r="S2636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 t="shared" si="41"/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</v>
      </c>
      <c r="P2637">
        <f>VLOOKUP(TableOMP[[#This Row],[Label]],TableAvg[],3,FALSE)</f>
        <v>6.8619164896842202</v>
      </c>
      <c r="Q2637">
        <f>TableOMP[[#This Row],[Avg]]-$U$2*TableOMP[[#This Row],[StdDev]]</f>
        <v>3.74004243239626</v>
      </c>
      <c r="R2637">
        <f>TableOMP[[#This Row],[Avg]]+$U$2*TableOMP[[#This Row],[StdDev]]</f>
        <v>31.187708391133143</v>
      </c>
      <c r="S2637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 t="shared" si="41"/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16.758922852941179</v>
      </c>
      <c r="P2638">
        <f>VLOOKUP(TableOMP[[#This Row],[Label]],TableAvg[],3,FALSE)</f>
        <v>6.2883830143203783</v>
      </c>
      <c r="Q2638">
        <f>TableOMP[[#This Row],[Avg]]-$U$2*TableOMP[[#This Row],[StdDev]]</f>
        <v>4.1821568243004226</v>
      </c>
      <c r="R2638">
        <f>TableOMP[[#This Row],[Avg]]+$U$2*TableOMP[[#This Row],[StdDev]]</f>
        <v>29.335688881581937</v>
      </c>
      <c r="S2638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 t="shared" si="41"/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18.257946558823534</v>
      </c>
      <c r="P2639">
        <f>VLOOKUP(TableOMP[[#This Row],[Label]],TableAvg[],3,FALSE)</f>
        <v>7.0619355485102311</v>
      </c>
      <c r="Q2639">
        <f>TableOMP[[#This Row],[Avg]]-$U$2*TableOMP[[#This Row],[StdDev]]</f>
        <v>4.1340754618030715</v>
      </c>
      <c r="R2639">
        <f>TableOMP[[#This Row],[Avg]]+$U$2*TableOMP[[#This Row],[StdDev]]</f>
        <v>32.381817655843996</v>
      </c>
      <c r="S2639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 t="shared" si="41"/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6.6206298085175552</v>
      </c>
      <c r="Q2640">
        <f>TableOMP[[#This Row],[Avg]]-$U$2*TableOMP[[#This Row],[StdDev]]</f>
        <v>4.9419039123766506</v>
      </c>
      <c r="R2640">
        <f>TableOMP[[#This Row],[Avg]]+$U$2*TableOMP[[#This Row],[StdDev]]</f>
        <v>31.42442314644687</v>
      </c>
      <c r="S2640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 t="shared" si="41"/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19.406174029411762</v>
      </c>
      <c r="P2641">
        <f>VLOOKUP(TableOMP[[#This Row],[Label]],TableAvg[],3,FALSE)</f>
        <v>7.2401406467938019</v>
      </c>
      <c r="Q2641">
        <f>TableOMP[[#This Row],[Avg]]-$U$2*TableOMP[[#This Row],[StdDev]]</f>
        <v>4.9258927358241582</v>
      </c>
      <c r="R2641">
        <f>TableOMP[[#This Row],[Avg]]+$U$2*TableOMP[[#This Row],[StdDev]]</f>
        <v>33.886455322999367</v>
      </c>
      <c r="S2641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 t="shared" si="41"/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16.812693030303027</v>
      </c>
      <c r="P2642">
        <f>VLOOKUP(TableOMP[[#This Row],[Label]],TableAvg[],3,FALSE)</f>
        <v>7.084861945981431</v>
      </c>
      <c r="Q2642">
        <f>TableOMP[[#This Row],[Avg]]-$U$2*TableOMP[[#This Row],[StdDev]]</f>
        <v>2.642969138340165</v>
      </c>
      <c r="R2642">
        <f>TableOMP[[#This Row],[Avg]]+$U$2*TableOMP[[#This Row],[StdDev]]</f>
        <v>30.982416922265891</v>
      </c>
      <c r="S2642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 t="shared" si="41"/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17.239305666666663</v>
      </c>
      <c r="P2643">
        <f>VLOOKUP(TableOMP[[#This Row],[Label]],TableAvg[],3,FALSE)</f>
        <v>7.2365690548838408</v>
      </c>
      <c r="Q2643">
        <f>TableOMP[[#This Row],[Avg]]-$U$2*TableOMP[[#This Row],[StdDev]]</f>
        <v>2.7661675568989814</v>
      </c>
      <c r="R2643">
        <f>TableOMP[[#This Row],[Avg]]+$U$2*TableOMP[[#This Row],[StdDev]]</f>
        <v>31.712443776434345</v>
      </c>
      <c r="S264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 t="shared" si="41"/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16.724734968749999</v>
      </c>
      <c r="P2644">
        <f>VLOOKUP(TableOMP[[#This Row],[Label]],TableAvg[],3,FALSE)</f>
        <v>7.0022010159697325</v>
      </c>
      <c r="Q2644">
        <f>TableOMP[[#This Row],[Avg]]-$U$2*TableOMP[[#This Row],[StdDev]]</f>
        <v>2.720332936810534</v>
      </c>
      <c r="R2644">
        <f>TableOMP[[#This Row],[Avg]]+$U$2*TableOMP[[#This Row],[StdDev]]</f>
        <v>30.729137000689462</v>
      </c>
      <c r="S2644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 t="shared" si="41"/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17.459034281249998</v>
      </c>
      <c r="P2645">
        <f>VLOOKUP(TableOMP[[#This Row],[Label]],TableAvg[],3,FALSE)</f>
        <v>7.0515531740340354</v>
      </c>
      <c r="Q2645">
        <f>TableOMP[[#This Row],[Avg]]-$U$2*TableOMP[[#This Row],[StdDev]]</f>
        <v>3.3559279331819276</v>
      </c>
      <c r="R2645">
        <f>TableOMP[[#This Row],[Avg]]+$U$2*TableOMP[[#This Row],[StdDev]]</f>
        <v>31.562140629318069</v>
      </c>
      <c r="S2645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 t="shared" si="41"/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7.356951314739594</v>
      </c>
      <c r="Q2646">
        <f>TableOMP[[#This Row],[Avg]]-$U$2*TableOMP[[#This Row],[StdDev]]</f>
        <v>2.4773363080208117</v>
      </c>
      <c r="R2646">
        <f>TableOMP[[#This Row],[Avg]]+$U$2*TableOMP[[#This Row],[StdDev]]</f>
        <v>31.905141566979189</v>
      </c>
      <c r="S2646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 t="shared" si="41"/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16.48490671875</v>
      </c>
      <c r="P2647">
        <f>VLOOKUP(TableOMP[[#This Row],[Label]],TableAvg[],3,FALSE)</f>
        <v>7.5582301252144344</v>
      </c>
      <c r="Q2647">
        <f>TableOMP[[#This Row],[Avg]]-$U$2*TableOMP[[#This Row],[StdDev]]</f>
        <v>1.3684464683211317</v>
      </c>
      <c r="R2647">
        <f>TableOMP[[#This Row],[Avg]]+$U$2*TableOMP[[#This Row],[StdDev]]</f>
        <v>31.601366969178869</v>
      </c>
      <c r="S2647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 t="shared" si="41"/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18.282200593750002</v>
      </c>
      <c r="P2648">
        <f>VLOOKUP(TableOMP[[#This Row],[Label]],TableAvg[],3,FALSE)</f>
        <v>7.4943406967237491</v>
      </c>
      <c r="Q2648">
        <f>TableOMP[[#This Row],[Avg]]-$U$2*TableOMP[[#This Row],[StdDev]]</f>
        <v>3.2935192003025033</v>
      </c>
      <c r="R2648">
        <f>TableOMP[[#This Row],[Avg]]+$U$2*TableOMP[[#This Row],[StdDev]]</f>
        <v>33.270881987197498</v>
      </c>
      <c r="S2648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 t="shared" si="41"/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>
        <f>TableOMP[[#This Row],[Avg]]-$U$2*TableOMP[[#This Row],[StdDev]]</f>
        <v>3.2199929237042042</v>
      </c>
      <c r="R2649">
        <f>TableOMP[[#This Row],[Avg]]+$U$2*TableOMP[[#This Row],[StdDev]]</f>
        <v>34.555635326295786</v>
      </c>
      <c r="S2649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 t="shared" si="41"/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8.4387837478377001</v>
      </c>
      <c r="Q2650">
        <f>TableOMP[[#This Row],[Avg]]-$U$2*TableOMP[[#This Row],[StdDev]]</f>
        <v>3.9565839105746008</v>
      </c>
      <c r="R2650">
        <f>TableOMP[[#This Row],[Avg]]+$U$2*TableOMP[[#This Row],[StdDev]]</f>
        <v>37.711718901925401</v>
      </c>
      <c r="S2650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 t="shared" si="41"/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21.759482451612911</v>
      </c>
      <c r="P2651">
        <f>VLOOKUP(TableOMP[[#This Row],[Label]],TableAvg[],3,FALSE)</f>
        <v>8.1826034443029698</v>
      </c>
      <c r="Q2651">
        <f>TableOMP[[#This Row],[Avg]]-$U$2*TableOMP[[#This Row],[StdDev]]</f>
        <v>5.3942755630069712</v>
      </c>
      <c r="R2651">
        <f>TableOMP[[#This Row],[Avg]]+$U$2*TableOMP[[#This Row],[StdDev]]</f>
        <v>38.12468934021885</v>
      </c>
      <c r="S2651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 t="shared" si="41"/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19.386276322580645</v>
      </c>
      <c r="P2652">
        <f>VLOOKUP(TableOMP[[#This Row],[Label]],TableAvg[],3,FALSE)</f>
        <v>8.2561488495442177</v>
      </c>
      <c r="Q2652">
        <f>TableOMP[[#This Row],[Avg]]-$U$2*TableOMP[[#This Row],[StdDev]]</f>
        <v>2.87397862349221</v>
      </c>
      <c r="R2652">
        <f>TableOMP[[#This Row],[Avg]]+$U$2*TableOMP[[#This Row],[StdDev]]</f>
        <v>35.898574021669077</v>
      </c>
      <c r="S2652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 t="shared" si="41"/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19.607238129032261</v>
      </c>
      <c r="P2653">
        <f>VLOOKUP(TableOMP[[#This Row],[Label]],TableAvg[],3,FALSE)</f>
        <v>8.7716338060571051</v>
      </c>
      <c r="Q2653">
        <f>TableOMP[[#This Row],[Avg]]-$U$2*TableOMP[[#This Row],[StdDev]]</f>
        <v>2.0639705169180509</v>
      </c>
      <c r="R2653">
        <f>TableOMP[[#This Row],[Avg]]+$U$2*TableOMP[[#This Row],[StdDev]]</f>
        <v>37.150505741146475</v>
      </c>
      <c r="S265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 t="shared" si="41"/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9.1872289838696606</v>
      </c>
      <c r="Q2654">
        <f>TableOMP[[#This Row],[Avg]]-$U$2*TableOMP[[#This Row],[StdDev]]</f>
        <v>1.1382574989273451</v>
      </c>
      <c r="R2654">
        <f>TableOMP[[#This Row],[Avg]]+$U$2*TableOMP[[#This Row],[StdDev]]</f>
        <v>37.887173434405987</v>
      </c>
      <c r="S2654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 t="shared" si="41"/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>
        <f>TableOMP[[#This Row],[Avg]]-$U$2*TableOMP[[#This Row],[StdDev]]</f>
        <v>0.48857328444847781</v>
      </c>
      <c r="R2655">
        <f>TableOMP[[#This Row],[Avg]]+$U$2*TableOMP[[#This Row],[StdDev]]</f>
        <v>35.955244991413593</v>
      </c>
      <c r="S2655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 t="shared" si="41"/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8.8079953443107826</v>
      </c>
      <c r="Q2656">
        <f>TableOMP[[#This Row],[Avg]]-$U$2*TableOMP[[#This Row],[StdDev]]</f>
        <v>2.7984926217232626</v>
      </c>
      <c r="R2656">
        <f>TableOMP[[#This Row],[Avg]]+$U$2*TableOMP[[#This Row],[StdDev]]</f>
        <v>38.030473998966393</v>
      </c>
      <c r="S2656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 t="shared" si="41"/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9.165582031102776</v>
      </c>
      <c r="Q2657">
        <f>TableOMP[[#This Row],[Avg]]-$U$2*TableOMP[[#This Row],[StdDev]]</f>
        <v>4.7717097998634124</v>
      </c>
      <c r="R2657">
        <f>TableOMP[[#This Row],[Avg]]+$U$2*TableOMP[[#This Row],[StdDev]]</f>
        <v>41.43403792427452</v>
      </c>
      <c r="S2657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 t="shared" si="41"/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20.206137000000002</v>
      </c>
      <c r="P2658">
        <f>VLOOKUP(TableOMP[[#This Row],[Label]],TableAvg[],3,FALSE)</f>
        <v>9.3356683494800166</v>
      </c>
      <c r="Q2658">
        <f>TableOMP[[#This Row],[Avg]]-$U$2*TableOMP[[#This Row],[StdDev]]</f>
        <v>1.5348003010399687</v>
      </c>
      <c r="R2658">
        <f>TableOMP[[#This Row],[Avg]]+$U$2*TableOMP[[#This Row],[StdDev]]</f>
        <v>38.877473698960031</v>
      </c>
      <c r="S2658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 t="shared" si="41"/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19.386289896551723</v>
      </c>
      <c r="P2659">
        <f>VLOOKUP(TableOMP[[#This Row],[Label]],TableAvg[],3,FALSE)</f>
        <v>9.3567226593505168</v>
      </c>
      <c r="Q2659">
        <f>TableOMP[[#This Row],[Avg]]-$U$2*TableOMP[[#This Row],[StdDev]]</f>
        <v>0.67284457785068952</v>
      </c>
      <c r="R2659">
        <f>TableOMP[[#This Row],[Avg]]+$U$2*TableOMP[[#This Row],[StdDev]]</f>
        <v>38.099735215252757</v>
      </c>
      <c r="S2659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 t="shared" si="41"/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21.556592607142864</v>
      </c>
      <c r="P2660">
        <f>VLOOKUP(TableOMP[[#This Row],[Label]],TableAvg[],3,FALSE)</f>
        <v>9.5239741975301975</v>
      </c>
      <c r="Q2660">
        <f>TableOMP[[#This Row],[Avg]]-$U$2*TableOMP[[#This Row],[StdDev]]</f>
        <v>2.5086442120824692</v>
      </c>
      <c r="R2660">
        <f>TableOMP[[#This Row],[Avg]]+$U$2*TableOMP[[#This Row],[StdDev]]</f>
        <v>40.604541002203263</v>
      </c>
      <c r="S2660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 t="shared" si="41"/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26.108961571428573</v>
      </c>
      <c r="P2661">
        <f>VLOOKUP(TableOMP[[#This Row],[Label]],TableAvg[],3,FALSE)</f>
        <v>7.5677233207784438</v>
      </c>
      <c r="Q2661">
        <f>TableOMP[[#This Row],[Avg]]-$U$2*TableOMP[[#This Row],[StdDev]]</f>
        <v>10.973514929871685</v>
      </c>
      <c r="R2661">
        <f>TableOMP[[#This Row],[Avg]]+$U$2*TableOMP[[#This Row],[StdDev]]</f>
        <v>41.244408212985462</v>
      </c>
      <c r="S2661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 t="shared" si="41"/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</v>
      </c>
      <c r="P2662">
        <f>VLOOKUP(TableOMP[[#This Row],[Label]],TableAvg[],3,FALSE)</f>
        <v>9.4382373391227254</v>
      </c>
      <c r="Q2662">
        <f>TableOMP[[#This Row],[Avg]]-$U$2*TableOMP[[#This Row],[StdDev]]</f>
        <v>2.4630495717545493</v>
      </c>
      <c r="R2662">
        <f>TableOMP[[#This Row],[Avg]]+$U$2*TableOMP[[#This Row],[StdDev]]</f>
        <v>40.215998928245455</v>
      </c>
      <c r="S2662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 t="shared" si="41"/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>
        <f>TableOMP[[#This Row],[Avg]]-$U$2*TableOMP[[#This Row],[StdDev]]</f>
        <v>3.9130804196524345</v>
      </c>
      <c r="R2663">
        <f>TableOMP[[#This Row],[Avg]]+$U$2*TableOMP[[#This Row],[StdDev]]</f>
        <v>40.233115580347572</v>
      </c>
      <c r="S266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 t="shared" si="41"/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8.9890914259441548</v>
      </c>
      <c r="Q2664">
        <f>TableOMP[[#This Row],[Avg]]-$U$2*TableOMP[[#This Row],[StdDev]]</f>
        <v>1.9320648981116904</v>
      </c>
      <c r="R2664">
        <f>TableOMP[[#This Row],[Avg]]+$U$2*TableOMP[[#This Row],[StdDev]]</f>
        <v>37.888430601888309</v>
      </c>
      <c r="S2664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 t="shared" si="41"/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18.850676142857139</v>
      </c>
      <c r="P2665">
        <f>VLOOKUP(TableOMP[[#This Row],[Label]],TableAvg[],3,FALSE)</f>
        <v>8.9405976519509274</v>
      </c>
      <c r="Q2665">
        <f>TableOMP[[#This Row],[Avg]]-$U$2*TableOMP[[#This Row],[StdDev]]</f>
        <v>0.9694808389552847</v>
      </c>
      <c r="R2665">
        <f>TableOMP[[#This Row],[Avg]]+$U$2*TableOMP[[#This Row],[StdDev]]</f>
        <v>36.731871446758994</v>
      </c>
      <c r="S2665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 t="shared" si="41"/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21.831402321428566</v>
      </c>
      <c r="P2666">
        <f>VLOOKUP(TableOMP[[#This Row],[Label]],TableAvg[],3,FALSE)</f>
        <v>9.0477290995250144</v>
      </c>
      <c r="Q2666">
        <f>TableOMP[[#This Row],[Avg]]-$U$2*TableOMP[[#This Row],[StdDev]]</f>
        <v>3.7359441223785375</v>
      </c>
      <c r="R2666">
        <f>TableOMP[[#This Row],[Avg]]+$U$2*TableOMP[[#This Row],[StdDev]]</f>
        <v>39.926860520478598</v>
      </c>
      <c r="S2666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 t="shared" si="41"/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>
        <f>TableOMP[[#This Row],[Avg]]-$U$2*TableOMP[[#This Row],[StdDev]]</f>
        <v>-6.3856420136520597E-2</v>
      </c>
      <c r="R2667">
        <f>TableOMP[[#This Row],[Avg]]+$U$2*TableOMP[[#This Row],[StdDev]]</f>
        <v>35.538160123840214</v>
      </c>
      <c r="S2667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 t="shared" si="41"/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>
        <f>TableOMP[[#This Row],[Avg]]-$U$2*TableOMP[[#This Row],[StdDev]]</f>
        <v>1.0177153269649715</v>
      </c>
      <c r="R2668">
        <f>TableOMP[[#This Row],[Avg]]+$U$2*TableOMP[[#This Row],[StdDev]]</f>
        <v>45.56131837673874</v>
      </c>
      <c r="S2668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 t="shared" si="41"/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>
        <f>TableOMP[[#This Row],[Avg]]-$U$2*TableOMP[[#This Row],[StdDev]]</f>
        <v>2.1808932918593165</v>
      </c>
      <c r="R2669">
        <f>TableOMP[[#This Row],[Avg]]+$U$2*TableOMP[[#This Row],[StdDev]]</f>
        <v>39.772168559992537</v>
      </c>
      <c r="S2669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 t="shared" si="41"/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>
        <f>TableOMP[[#This Row],[Avg]]-$U$2*TableOMP[[#This Row],[StdDev]]</f>
        <v>3.3897861860790286</v>
      </c>
      <c r="R2670">
        <f>TableOMP[[#This Row],[Avg]]+$U$2*TableOMP[[#This Row],[StdDev]]</f>
        <v>41.501316628735786</v>
      </c>
      <c r="S2670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 t="shared" si="41"/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>
        <f>TableOMP[[#This Row],[Avg]]-$U$2*TableOMP[[#This Row],[StdDev]]</f>
        <v>0.12749263647728881</v>
      </c>
      <c r="R2671">
        <f>TableOMP[[#This Row],[Avg]]+$U$2*TableOMP[[#This Row],[StdDev]]</f>
        <v>39.432524474633837</v>
      </c>
      <c r="S2671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 t="shared" si="41"/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9.7048797750861944</v>
      </c>
      <c r="Q2672">
        <f>TableOMP[[#This Row],[Avg]]-$U$2*TableOMP[[#This Row],[StdDev]]</f>
        <v>1.472146079457243</v>
      </c>
      <c r="R2672">
        <f>TableOMP[[#This Row],[Avg]]+$U$2*TableOMP[[#This Row],[StdDev]]</f>
        <v>40.291665179802024</v>
      </c>
      <c r="S2672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 t="shared" si="41"/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0.90423785867053863</v>
      </c>
      <c r="Q2673">
        <f>TableOMP[[#This Row],[Avg]]-$U$2*TableOMP[[#This Row],[StdDev]]</f>
        <v>1.8802771944236283</v>
      </c>
      <c r="R2673">
        <f>TableOMP[[#This Row],[Avg]]+$U$2*TableOMP[[#This Row],[StdDev]]</f>
        <v>5.4972286291057824</v>
      </c>
      <c r="S267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 t="shared" si="41"/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19.844972911764703</v>
      </c>
      <c r="P2674">
        <f>VLOOKUP(TableOMP[[#This Row],[Label]],TableAvg[],3,FALSE)</f>
        <v>2.3787024394752301</v>
      </c>
      <c r="Q2674">
        <f>TableOMP[[#This Row],[Avg]]-$U$2*TableOMP[[#This Row],[StdDev]]</f>
        <v>15.087568032814243</v>
      </c>
      <c r="R2674">
        <f>TableOMP[[#This Row],[Avg]]+$U$2*TableOMP[[#This Row],[StdDev]]</f>
        <v>24.602377790715163</v>
      </c>
      <c r="S2674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 t="shared" si="41"/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7.0879812352941176</v>
      </c>
      <c r="P2675">
        <f>VLOOKUP(TableOMP[[#This Row],[Label]],TableAvg[],3,FALSE)</f>
        <v>1.1352525779008291</v>
      </c>
      <c r="Q2675">
        <f>TableOMP[[#This Row],[Avg]]-$U$2*TableOMP[[#This Row],[StdDev]]</f>
        <v>4.8174760794924598</v>
      </c>
      <c r="R2675">
        <f>TableOMP[[#This Row],[Avg]]+$U$2*TableOMP[[#This Row],[StdDev]]</f>
        <v>9.3584863910957754</v>
      </c>
      <c r="S2675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 t="shared" si="41"/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9.9179669117647062</v>
      </c>
      <c r="P2676">
        <f>VLOOKUP(TableOMP[[#This Row],[Label]],TableAvg[],3,FALSE)</f>
        <v>2.5953991770789595</v>
      </c>
      <c r="Q2676">
        <f>TableOMP[[#This Row],[Avg]]-$U$2*TableOMP[[#This Row],[StdDev]]</f>
        <v>4.7271685576067872</v>
      </c>
      <c r="R2676">
        <f>TableOMP[[#This Row],[Avg]]+$U$2*TableOMP[[#This Row],[StdDev]]</f>
        <v>15.108765265922624</v>
      </c>
      <c r="S2676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 t="shared" si="41"/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12.539786117647058</v>
      </c>
      <c r="P2677">
        <f>VLOOKUP(TableOMP[[#This Row],[Label]],TableAvg[],3,FALSE)</f>
        <v>1.5445364028980151</v>
      </c>
      <c r="Q2677">
        <f>TableOMP[[#This Row],[Avg]]-$U$2*TableOMP[[#This Row],[StdDev]]</f>
        <v>9.4507133118510271</v>
      </c>
      <c r="R2677">
        <f>TableOMP[[#This Row],[Avg]]+$U$2*TableOMP[[#This Row],[StdDev]]</f>
        <v>15.628858923443088</v>
      </c>
      <c r="S2677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 t="shared" si="41"/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17.186305852941175</v>
      </c>
      <c r="P2678">
        <f>VLOOKUP(TableOMP[[#This Row],[Label]],TableAvg[],3,FALSE)</f>
        <v>1.453088740354411</v>
      </c>
      <c r="Q2678">
        <f>TableOMP[[#This Row],[Avg]]-$U$2*TableOMP[[#This Row],[StdDev]]</f>
        <v>14.280128372232353</v>
      </c>
      <c r="R2678">
        <f>TableOMP[[#This Row],[Avg]]+$U$2*TableOMP[[#This Row],[StdDev]]</f>
        <v>20.092483333649998</v>
      </c>
      <c r="S2678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 t="shared" si="41"/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2.4107893631359172</v>
      </c>
      <c r="Q2679">
        <f>TableOMP[[#This Row],[Avg]]-$U$2*TableOMP[[#This Row],[StdDev]]</f>
        <v>13.748377861963462</v>
      </c>
      <c r="R2679">
        <f>TableOMP[[#This Row],[Avg]]+$U$2*TableOMP[[#This Row],[StdDev]]</f>
        <v>23.391535314507131</v>
      </c>
      <c r="S2679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 t="shared" si="41"/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</v>
      </c>
      <c r="P2680">
        <f>VLOOKUP(TableOMP[[#This Row],[Label]],TableAvg[],3,FALSE)</f>
        <v>2.0011168989635033</v>
      </c>
      <c r="Q2680">
        <f>TableOMP[[#This Row],[Avg]]-$U$2*TableOMP[[#This Row],[StdDev]]</f>
        <v>14.966186555014174</v>
      </c>
      <c r="R2680">
        <f>TableOMP[[#This Row],[Avg]]+$U$2*TableOMP[[#This Row],[StdDev]]</f>
        <v>22.970654150868185</v>
      </c>
      <c r="S2680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 t="shared" si="41"/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17.979193705882356</v>
      </c>
      <c r="P2681">
        <f>VLOOKUP(TableOMP[[#This Row],[Label]],TableAvg[],3,FALSE)</f>
        <v>2.0682185463870404</v>
      </c>
      <c r="Q2681">
        <f>TableOMP[[#This Row],[Avg]]-$U$2*TableOMP[[#This Row],[StdDev]]</f>
        <v>13.842756613108275</v>
      </c>
      <c r="R2681">
        <f>TableOMP[[#This Row],[Avg]]+$U$2*TableOMP[[#This Row],[StdDev]]</f>
        <v>22.115630798656436</v>
      </c>
      <c r="S2681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 t="shared" si="41"/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19.25934152941177</v>
      </c>
      <c r="P2682">
        <f>VLOOKUP(TableOMP[[#This Row],[Label]],TableAvg[],3,FALSE)</f>
        <v>3.0870103771378692</v>
      </c>
      <c r="Q2682">
        <f>TableOMP[[#This Row],[Avg]]-$U$2*TableOMP[[#This Row],[StdDev]]</f>
        <v>13.085320775136033</v>
      </c>
      <c r="R2682">
        <f>TableOMP[[#This Row],[Avg]]+$U$2*TableOMP[[#This Row],[StdDev]]</f>
        <v>25.433362283687508</v>
      </c>
      <c r="S2682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 t="shared" si="41"/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19.778512941176466</v>
      </c>
      <c r="P2683">
        <f>VLOOKUP(TableOMP[[#This Row],[Label]],TableAvg[],3,FALSE)</f>
        <v>2.9393500153543153</v>
      </c>
      <c r="Q2683">
        <f>TableOMP[[#This Row],[Avg]]-$U$2*TableOMP[[#This Row],[StdDev]]</f>
        <v>13.899812910467835</v>
      </c>
      <c r="R2683">
        <f>TableOMP[[#This Row],[Avg]]+$U$2*TableOMP[[#This Row],[StdDev]]</f>
        <v>25.657212971885095</v>
      </c>
      <c r="S268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 t="shared" si="41"/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19.262398529411769</v>
      </c>
      <c r="P2684">
        <f>VLOOKUP(TableOMP[[#This Row],[Label]],TableAvg[],3,FALSE)</f>
        <v>3.4408433130392941</v>
      </c>
      <c r="Q2684">
        <f>TableOMP[[#This Row],[Avg]]-$U$2*TableOMP[[#This Row],[StdDev]]</f>
        <v>12.380711903333181</v>
      </c>
      <c r="R2684">
        <f>TableOMP[[#This Row],[Avg]]+$U$2*TableOMP[[#This Row],[StdDev]]</f>
        <v>26.144085155490359</v>
      </c>
      <c r="S2684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 t="shared" si="41"/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</v>
      </c>
      <c r="P2685">
        <f>VLOOKUP(TableOMP[[#This Row],[Label]],TableAvg[],3,FALSE)</f>
        <v>3.4480023421486914</v>
      </c>
      <c r="Q2685">
        <f>TableOMP[[#This Row],[Avg]]-$U$2*TableOMP[[#This Row],[StdDev]]</f>
        <v>12.750246933349677</v>
      </c>
      <c r="R2685">
        <f>TableOMP[[#This Row],[Avg]]+$U$2*TableOMP[[#This Row],[StdDev]]</f>
        <v>26.542256301944441</v>
      </c>
      <c r="S2685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 t="shared" si="41"/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18.493297705882352</v>
      </c>
      <c r="P2686">
        <f>VLOOKUP(TableOMP[[#This Row],[Label]],TableAvg[],3,FALSE)</f>
        <v>4.4769166068423853</v>
      </c>
      <c r="Q2686">
        <f>TableOMP[[#This Row],[Avg]]-$U$2*TableOMP[[#This Row],[StdDev]]</f>
        <v>9.5394644921975811</v>
      </c>
      <c r="R2686">
        <f>TableOMP[[#This Row],[Avg]]+$U$2*TableOMP[[#This Row],[StdDev]]</f>
        <v>27.447130919567122</v>
      </c>
      <c r="S2686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 t="shared" si="41"/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4.4196828846034402</v>
      </c>
      <c r="Q2687">
        <f>TableOMP[[#This Row],[Avg]]-$U$2*TableOMP[[#This Row],[StdDev]]</f>
        <v>10.114313260204893</v>
      </c>
      <c r="R2687">
        <f>TableOMP[[#This Row],[Avg]]+$U$2*TableOMP[[#This Row],[StdDev]]</f>
        <v>27.793044798618652</v>
      </c>
      <c r="S2687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 t="shared" si="41"/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18.222616411764708</v>
      </c>
      <c r="P2688">
        <f>VLOOKUP(TableOMP[[#This Row],[Label]],TableAvg[],3,FALSE)</f>
        <v>5.2850337883305682</v>
      </c>
      <c r="Q2688">
        <f>TableOMP[[#This Row],[Avg]]-$U$2*TableOMP[[#This Row],[StdDev]]</f>
        <v>7.6525488351035715</v>
      </c>
      <c r="R2688">
        <f>TableOMP[[#This Row],[Avg]]+$U$2*TableOMP[[#This Row],[StdDev]]</f>
        <v>28.792683988425843</v>
      </c>
      <c r="S2688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 t="shared" si="41"/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19.753304235294117</v>
      </c>
      <c r="P2689">
        <f>VLOOKUP(TableOMP[[#This Row],[Label]],TableAvg[],3,FALSE)</f>
        <v>5.7720607754639408</v>
      </c>
      <c r="Q2689">
        <f>TableOMP[[#This Row],[Avg]]-$U$2*TableOMP[[#This Row],[StdDev]]</f>
        <v>8.209182684366235</v>
      </c>
      <c r="R2689">
        <f>TableOMP[[#This Row],[Avg]]+$U$2*TableOMP[[#This Row],[StdDev]]</f>
        <v>31.297425786222</v>
      </c>
      <c r="S2689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 t="shared" ref="K2690:K2753" si="42"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18.861187470588234</v>
      </c>
      <c r="P2690">
        <f>VLOOKUP(TableOMP[[#This Row],[Label]],TableAvg[],3,FALSE)</f>
        <v>5.8464491993861749</v>
      </c>
      <c r="Q2690">
        <f>TableOMP[[#This Row],[Avg]]-$U$2*TableOMP[[#This Row],[StdDev]]</f>
        <v>7.1682890718158845</v>
      </c>
      <c r="R2690">
        <f>TableOMP[[#This Row],[Avg]]+$U$2*TableOMP[[#This Row],[StdDev]]</f>
        <v>30.554085869360584</v>
      </c>
      <c r="S2690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 t="shared" si="42"/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17.531113088235291</v>
      </c>
      <c r="P2691">
        <f>VLOOKUP(TableOMP[[#This Row],[Label]],TableAvg[],3,FALSE)</f>
        <v>6.3151383017288145</v>
      </c>
      <c r="Q2691">
        <f>TableOMP[[#This Row],[Avg]]-$U$2*TableOMP[[#This Row],[StdDev]]</f>
        <v>4.9008364847776615</v>
      </c>
      <c r="R2691">
        <f>TableOMP[[#This Row],[Avg]]+$U$2*TableOMP[[#This Row],[StdDev]]</f>
        <v>30.161389691692918</v>
      </c>
      <c r="S2691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 t="shared" si="42"/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19.772225558823525</v>
      </c>
      <c r="P2692">
        <f>VLOOKUP(TableOMP[[#This Row],[Label]],TableAvg[],3,FALSE)</f>
        <v>6.3812539498502607</v>
      </c>
      <c r="Q2692">
        <f>TableOMP[[#This Row],[Avg]]-$U$2*TableOMP[[#This Row],[StdDev]]</f>
        <v>7.0097176591230035</v>
      </c>
      <c r="R2692">
        <f>TableOMP[[#This Row],[Avg]]+$U$2*TableOMP[[#This Row],[StdDev]]</f>
        <v>32.534733458524045</v>
      </c>
      <c r="S2692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 t="shared" si="42"/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</v>
      </c>
      <c r="P2693">
        <f>VLOOKUP(TableOMP[[#This Row],[Label]],TableAvg[],3,FALSE)</f>
        <v>6.8619164896842202</v>
      </c>
      <c r="Q2693">
        <f>TableOMP[[#This Row],[Avg]]-$U$2*TableOMP[[#This Row],[StdDev]]</f>
        <v>3.74004243239626</v>
      </c>
      <c r="R2693">
        <f>TableOMP[[#This Row],[Avg]]+$U$2*TableOMP[[#This Row],[StdDev]]</f>
        <v>31.187708391133143</v>
      </c>
      <c r="S269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 t="shared" si="42"/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16.758922852941179</v>
      </c>
      <c r="P2694">
        <f>VLOOKUP(TableOMP[[#This Row],[Label]],TableAvg[],3,FALSE)</f>
        <v>6.2883830143203783</v>
      </c>
      <c r="Q2694">
        <f>TableOMP[[#This Row],[Avg]]-$U$2*TableOMP[[#This Row],[StdDev]]</f>
        <v>4.1821568243004226</v>
      </c>
      <c r="R2694">
        <f>TableOMP[[#This Row],[Avg]]+$U$2*TableOMP[[#This Row],[StdDev]]</f>
        <v>29.335688881581937</v>
      </c>
      <c r="S2694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 t="shared" si="42"/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18.257946558823534</v>
      </c>
      <c r="P2695">
        <f>VLOOKUP(TableOMP[[#This Row],[Label]],TableAvg[],3,FALSE)</f>
        <v>7.0619355485102311</v>
      </c>
      <c r="Q2695">
        <f>TableOMP[[#This Row],[Avg]]-$U$2*TableOMP[[#This Row],[StdDev]]</f>
        <v>4.1340754618030715</v>
      </c>
      <c r="R2695">
        <f>TableOMP[[#This Row],[Avg]]+$U$2*TableOMP[[#This Row],[StdDev]]</f>
        <v>32.381817655843996</v>
      </c>
      <c r="S2695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 t="shared" si="42"/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6.6206298085175552</v>
      </c>
      <c r="Q2696">
        <f>TableOMP[[#This Row],[Avg]]-$U$2*TableOMP[[#This Row],[StdDev]]</f>
        <v>4.9419039123766506</v>
      </c>
      <c r="R2696">
        <f>TableOMP[[#This Row],[Avg]]+$U$2*TableOMP[[#This Row],[StdDev]]</f>
        <v>31.42442314644687</v>
      </c>
      <c r="S2696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 t="shared" si="42"/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19.406174029411762</v>
      </c>
      <c r="P2697">
        <f>VLOOKUP(TableOMP[[#This Row],[Label]],TableAvg[],3,FALSE)</f>
        <v>7.2401406467938019</v>
      </c>
      <c r="Q2697">
        <f>TableOMP[[#This Row],[Avg]]-$U$2*TableOMP[[#This Row],[StdDev]]</f>
        <v>4.9258927358241582</v>
      </c>
      <c r="R2697">
        <f>TableOMP[[#This Row],[Avg]]+$U$2*TableOMP[[#This Row],[StdDev]]</f>
        <v>33.886455322999367</v>
      </c>
      <c r="S2697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 t="shared" si="42"/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16.812693030303027</v>
      </c>
      <c r="P2698">
        <f>VLOOKUP(TableOMP[[#This Row],[Label]],TableAvg[],3,FALSE)</f>
        <v>7.084861945981431</v>
      </c>
      <c r="Q2698">
        <f>TableOMP[[#This Row],[Avg]]-$U$2*TableOMP[[#This Row],[StdDev]]</f>
        <v>2.642969138340165</v>
      </c>
      <c r="R2698">
        <f>TableOMP[[#This Row],[Avg]]+$U$2*TableOMP[[#This Row],[StdDev]]</f>
        <v>30.982416922265891</v>
      </c>
      <c r="S2698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 t="shared" si="42"/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17.239305666666663</v>
      </c>
      <c r="P2699">
        <f>VLOOKUP(TableOMP[[#This Row],[Label]],TableAvg[],3,FALSE)</f>
        <v>7.2365690548838408</v>
      </c>
      <c r="Q2699">
        <f>TableOMP[[#This Row],[Avg]]-$U$2*TableOMP[[#This Row],[StdDev]]</f>
        <v>2.7661675568989814</v>
      </c>
      <c r="R2699">
        <f>TableOMP[[#This Row],[Avg]]+$U$2*TableOMP[[#This Row],[StdDev]]</f>
        <v>31.712443776434345</v>
      </c>
      <c r="S2699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 t="shared" si="42"/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16.724734968749999</v>
      </c>
      <c r="P2700">
        <f>VLOOKUP(TableOMP[[#This Row],[Label]],TableAvg[],3,FALSE)</f>
        <v>7.0022010159697325</v>
      </c>
      <c r="Q2700">
        <f>TableOMP[[#This Row],[Avg]]-$U$2*TableOMP[[#This Row],[StdDev]]</f>
        <v>2.720332936810534</v>
      </c>
      <c r="R2700">
        <f>TableOMP[[#This Row],[Avg]]+$U$2*TableOMP[[#This Row],[StdDev]]</f>
        <v>30.729137000689462</v>
      </c>
      <c r="S2700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 t="shared" si="42"/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17.459034281249998</v>
      </c>
      <c r="P2701">
        <f>VLOOKUP(TableOMP[[#This Row],[Label]],TableAvg[],3,FALSE)</f>
        <v>7.0515531740340354</v>
      </c>
      <c r="Q2701">
        <f>TableOMP[[#This Row],[Avg]]-$U$2*TableOMP[[#This Row],[StdDev]]</f>
        <v>3.3559279331819276</v>
      </c>
      <c r="R2701">
        <f>TableOMP[[#This Row],[Avg]]+$U$2*TableOMP[[#This Row],[StdDev]]</f>
        <v>31.562140629318069</v>
      </c>
      <c r="S2701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 t="shared" si="42"/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7.356951314739594</v>
      </c>
      <c r="Q2702">
        <f>TableOMP[[#This Row],[Avg]]-$U$2*TableOMP[[#This Row],[StdDev]]</f>
        <v>2.4773363080208117</v>
      </c>
      <c r="R2702">
        <f>TableOMP[[#This Row],[Avg]]+$U$2*TableOMP[[#This Row],[StdDev]]</f>
        <v>31.905141566979189</v>
      </c>
      <c r="S2702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 t="shared" si="42"/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16.48490671875</v>
      </c>
      <c r="P2703">
        <f>VLOOKUP(TableOMP[[#This Row],[Label]],TableAvg[],3,FALSE)</f>
        <v>7.5582301252144344</v>
      </c>
      <c r="Q2703">
        <f>TableOMP[[#This Row],[Avg]]-$U$2*TableOMP[[#This Row],[StdDev]]</f>
        <v>1.3684464683211317</v>
      </c>
      <c r="R2703">
        <f>TableOMP[[#This Row],[Avg]]+$U$2*TableOMP[[#This Row],[StdDev]]</f>
        <v>31.601366969178869</v>
      </c>
      <c r="S270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 t="shared" si="42"/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18.282200593750002</v>
      </c>
      <c r="P2704">
        <f>VLOOKUP(TableOMP[[#This Row],[Label]],TableAvg[],3,FALSE)</f>
        <v>7.4943406967237491</v>
      </c>
      <c r="Q2704">
        <f>TableOMP[[#This Row],[Avg]]-$U$2*TableOMP[[#This Row],[StdDev]]</f>
        <v>3.2935192003025033</v>
      </c>
      <c r="R2704">
        <f>TableOMP[[#This Row],[Avg]]+$U$2*TableOMP[[#This Row],[StdDev]]</f>
        <v>33.270881987197498</v>
      </c>
      <c r="S2704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 t="shared" si="42"/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>
        <f>TableOMP[[#This Row],[Avg]]-$U$2*TableOMP[[#This Row],[StdDev]]</f>
        <v>3.2199929237042042</v>
      </c>
      <c r="R2705">
        <f>TableOMP[[#This Row],[Avg]]+$U$2*TableOMP[[#This Row],[StdDev]]</f>
        <v>34.555635326295786</v>
      </c>
      <c r="S2705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 t="shared" si="42"/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8.4387837478377001</v>
      </c>
      <c r="Q2706">
        <f>TableOMP[[#This Row],[Avg]]-$U$2*TableOMP[[#This Row],[StdDev]]</f>
        <v>3.9565839105746008</v>
      </c>
      <c r="R2706">
        <f>TableOMP[[#This Row],[Avg]]+$U$2*TableOMP[[#This Row],[StdDev]]</f>
        <v>37.711718901925401</v>
      </c>
      <c r="S2706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 t="shared" si="42"/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21.759482451612911</v>
      </c>
      <c r="P2707">
        <f>VLOOKUP(TableOMP[[#This Row],[Label]],TableAvg[],3,FALSE)</f>
        <v>8.1826034443029698</v>
      </c>
      <c r="Q2707">
        <f>TableOMP[[#This Row],[Avg]]-$U$2*TableOMP[[#This Row],[StdDev]]</f>
        <v>5.3942755630069712</v>
      </c>
      <c r="R2707">
        <f>TableOMP[[#This Row],[Avg]]+$U$2*TableOMP[[#This Row],[StdDev]]</f>
        <v>38.12468934021885</v>
      </c>
      <c r="S2707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 t="shared" si="42"/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19.386276322580645</v>
      </c>
      <c r="P2708">
        <f>VLOOKUP(TableOMP[[#This Row],[Label]],TableAvg[],3,FALSE)</f>
        <v>8.2561488495442177</v>
      </c>
      <c r="Q2708">
        <f>TableOMP[[#This Row],[Avg]]-$U$2*TableOMP[[#This Row],[StdDev]]</f>
        <v>2.87397862349221</v>
      </c>
      <c r="R2708">
        <f>TableOMP[[#This Row],[Avg]]+$U$2*TableOMP[[#This Row],[StdDev]]</f>
        <v>35.898574021669077</v>
      </c>
      <c r="S2708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 t="shared" si="42"/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19.607238129032261</v>
      </c>
      <c r="P2709">
        <f>VLOOKUP(TableOMP[[#This Row],[Label]],TableAvg[],3,FALSE)</f>
        <v>8.7716338060571051</v>
      </c>
      <c r="Q2709">
        <f>TableOMP[[#This Row],[Avg]]-$U$2*TableOMP[[#This Row],[StdDev]]</f>
        <v>2.0639705169180509</v>
      </c>
      <c r="R2709">
        <f>TableOMP[[#This Row],[Avg]]+$U$2*TableOMP[[#This Row],[StdDev]]</f>
        <v>37.150505741146475</v>
      </c>
      <c r="S2709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 t="shared" si="42"/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9.1872289838696606</v>
      </c>
      <c r="Q2710">
        <f>TableOMP[[#This Row],[Avg]]-$U$2*TableOMP[[#This Row],[StdDev]]</f>
        <v>1.1382574989273451</v>
      </c>
      <c r="R2710">
        <f>TableOMP[[#This Row],[Avg]]+$U$2*TableOMP[[#This Row],[StdDev]]</f>
        <v>37.887173434405987</v>
      </c>
      <c r="S2710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 t="shared" si="42"/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>
        <f>TableOMP[[#This Row],[Avg]]-$U$2*TableOMP[[#This Row],[StdDev]]</f>
        <v>0.48857328444847781</v>
      </c>
      <c r="R2711">
        <f>TableOMP[[#This Row],[Avg]]+$U$2*TableOMP[[#This Row],[StdDev]]</f>
        <v>35.955244991413593</v>
      </c>
      <c r="S2711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 t="shared" si="42"/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8.8079953443107826</v>
      </c>
      <c r="Q2712">
        <f>TableOMP[[#This Row],[Avg]]-$U$2*TableOMP[[#This Row],[StdDev]]</f>
        <v>2.7984926217232626</v>
      </c>
      <c r="R2712">
        <f>TableOMP[[#This Row],[Avg]]+$U$2*TableOMP[[#This Row],[StdDev]]</f>
        <v>38.030473998966393</v>
      </c>
      <c r="S2712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 t="shared" si="42"/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9.165582031102776</v>
      </c>
      <c r="Q2713">
        <f>TableOMP[[#This Row],[Avg]]-$U$2*TableOMP[[#This Row],[StdDev]]</f>
        <v>4.7717097998634124</v>
      </c>
      <c r="R2713">
        <f>TableOMP[[#This Row],[Avg]]+$U$2*TableOMP[[#This Row],[StdDev]]</f>
        <v>41.43403792427452</v>
      </c>
      <c r="S271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 t="shared" si="42"/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20.206137000000002</v>
      </c>
      <c r="P2714">
        <f>VLOOKUP(TableOMP[[#This Row],[Label]],TableAvg[],3,FALSE)</f>
        <v>9.3356683494800166</v>
      </c>
      <c r="Q2714">
        <f>TableOMP[[#This Row],[Avg]]-$U$2*TableOMP[[#This Row],[StdDev]]</f>
        <v>1.5348003010399687</v>
      </c>
      <c r="R2714">
        <f>TableOMP[[#This Row],[Avg]]+$U$2*TableOMP[[#This Row],[StdDev]]</f>
        <v>38.877473698960031</v>
      </c>
      <c r="S2714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 t="shared" si="42"/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19.386289896551723</v>
      </c>
      <c r="P2715">
        <f>VLOOKUP(TableOMP[[#This Row],[Label]],TableAvg[],3,FALSE)</f>
        <v>9.3567226593505168</v>
      </c>
      <c r="Q2715">
        <f>TableOMP[[#This Row],[Avg]]-$U$2*TableOMP[[#This Row],[StdDev]]</f>
        <v>0.67284457785068952</v>
      </c>
      <c r="R2715">
        <f>TableOMP[[#This Row],[Avg]]+$U$2*TableOMP[[#This Row],[StdDev]]</f>
        <v>38.099735215252757</v>
      </c>
      <c r="S2715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 t="shared" si="42"/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21.556592607142864</v>
      </c>
      <c r="P2716">
        <f>VLOOKUP(TableOMP[[#This Row],[Label]],TableAvg[],3,FALSE)</f>
        <v>9.5239741975301975</v>
      </c>
      <c r="Q2716">
        <f>TableOMP[[#This Row],[Avg]]-$U$2*TableOMP[[#This Row],[StdDev]]</f>
        <v>2.5086442120824692</v>
      </c>
      <c r="R2716">
        <f>TableOMP[[#This Row],[Avg]]+$U$2*TableOMP[[#This Row],[StdDev]]</f>
        <v>40.604541002203263</v>
      </c>
      <c r="S2716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 t="shared" si="42"/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26.108961571428573</v>
      </c>
      <c r="P2717">
        <f>VLOOKUP(TableOMP[[#This Row],[Label]],TableAvg[],3,FALSE)</f>
        <v>7.5677233207784438</v>
      </c>
      <c r="Q2717">
        <f>TableOMP[[#This Row],[Avg]]-$U$2*TableOMP[[#This Row],[StdDev]]</f>
        <v>10.973514929871685</v>
      </c>
      <c r="R2717">
        <f>TableOMP[[#This Row],[Avg]]+$U$2*TableOMP[[#This Row],[StdDev]]</f>
        <v>41.244408212985462</v>
      </c>
      <c r="S2717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 t="shared" si="42"/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</v>
      </c>
      <c r="P2718">
        <f>VLOOKUP(TableOMP[[#This Row],[Label]],TableAvg[],3,FALSE)</f>
        <v>9.4382373391227254</v>
      </c>
      <c r="Q2718">
        <f>TableOMP[[#This Row],[Avg]]-$U$2*TableOMP[[#This Row],[StdDev]]</f>
        <v>2.4630495717545493</v>
      </c>
      <c r="R2718">
        <f>TableOMP[[#This Row],[Avg]]+$U$2*TableOMP[[#This Row],[StdDev]]</f>
        <v>40.215998928245455</v>
      </c>
      <c r="S2718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 t="shared" si="42"/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>
        <f>TableOMP[[#This Row],[Avg]]-$U$2*TableOMP[[#This Row],[StdDev]]</f>
        <v>3.9130804196524345</v>
      </c>
      <c r="R2719">
        <f>TableOMP[[#This Row],[Avg]]+$U$2*TableOMP[[#This Row],[StdDev]]</f>
        <v>40.233115580347572</v>
      </c>
      <c r="S2719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 t="shared" si="42"/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8.9890914259441548</v>
      </c>
      <c r="Q2720">
        <f>TableOMP[[#This Row],[Avg]]-$U$2*TableOMP[[#This Row],[StdDev]]</f>
        <v>1.9320648981116904</v>
      </c>
      <c r="R2720">
        <f>TableOMP[[#This Row],[Avg]]+$U$2*TableOMP[[#This Row],[StdDev]]</f>
        <v>37.888430601888309</v>
      </c>
      <c r="S2720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 t="shared" si="42"/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18.850676142857139</v>
      </c>
      <c r="P2721">
        <f>VLOOKUP(TableOMP[[#This Row],[Label]],TableAvg[],3,FALSE)</f>
        <v>8.9405976519509274</v>
      </c>
      <c r="Q2721">
        <f>TableOMP[[#This Row],[Avg]]-$U$2*TableOMP[[#This Row],[StdDev]]</f>
        <v>0.9694808389552847</v>
      </c>
      <c r="R2721">
        <f>TableOMP[[#This Row],[Avg]]+$U$2*TableOMP[[#This Row],[StdDev]]</f>
        <v>36.731871446758994</v>
      </c>
      <c r="S2721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 t="shared" si="42"/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21.831402321428566</v>
      </c>
      <c r="P2722">
        <f>VLOOKUP(TableOMP[[#This Row],[Label]],TableAvg[],3,FALSE)</f>
        <v>9.0477290995250144</v>
      </c>
      <c r="Q2722">
        <f>TableOMP[[#This Row],[Avg]]-$U$2*TableOMP[[#This Row],[StdDev]]</f>
        <v>3.7359441223785375</v>
      </c>
      <c r="R2722">
        <f>TableOMP[[#This Row],[Avg]]+$U$2*TableOMP[[#This Row],[StdDev]]</f>
        <v>39.926860520478598</v>
      </c>
      <c r="S2722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 t="shared" si="42"/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>
        <f>TableOMP[[#This Row],[Avg]]-$U$2*TableOMP[[#This Row],[StdDev]]</f>
        <v>-6.3856420136520597E-2</v>
      </c>
      <c r="R2723">
        <f>TableOMP[[#This Row],[Avg]]+$U$2*TableOMP[[#This Row],[StdDev]]</f>
        <v>35.538160123840214</v>
      </c>
      <c r="S272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 t="shared" si="42"/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>
        <f>TableOMP[[#This Row],[Avg]]-$U$2*TableOMP[[#This Row],[StdDev]]</f>
        <v>1.0177153269649715</v>
      </c>
      <c r="R2724">
        <f>TableOMP[[#This Row],[Avg]]+$U$2*TableOMP[[#This Row],[StdDev]]</f>
        <v>45.56131837673874</v>
      </c>
      <c r="S2724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 t="shared" si="42"/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>
        <f>TableOMP[[#This Row],[Avg]]-$U$2*TableOMP[[#This Row],[StdDev]]</f>
        <v>2.1808932918593165</v>
      </c>
      <c r="R2725">
        <f>TableOMP[[#This Row],[Avg]]+$U$2*TableOMP[[#This Row],[StdDev]]</f>
        <v>39.772168559992537</v>
      </c>
      <c r="S2725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 t="shared" si="42"/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>
        <f>TableOMP[[#This Row],[Avg]]-$U$2*TableOMP[[#This Row],[StdDev]]</f>
        <v>3.3897861860790286</v>
      </c>
      <c r="R2726">
        <f>TableOMP[[#This Row],[Avg]]+$U$2*TableOMP[[#This Row],[StdDev]]</f>
        <v>41.501316628735786</v>
      </c>
      <c r="S2726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 t="shared" si="42"/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>
        <f>TableOMP[[#This Row],[Avg]]-$U$2*TableOMP[[#This Row],[StdDev]]</f>
        <v>0.12749263647728881</v>
      </c>
      <c r="R2727">
        <f>TableOMP[[#This Row],[Avg]]+$U$2*TableOMP[[#This Row],[StdDev]]</f>
        <v>39.432524474633837</v>
      </c>
      <c r="S2727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 t="shared" si="42"/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9.7048797750861944</v>
      </c>
      <c r="Q2728">
        <f>TableOMP[[#This Row],[Avg]]-$U$2*TableOMP[[#This Row],[StdDev]]</f>
        <v>1.472146079457243</v>
      </c>
      <c r="R2728">
        <f>TableOMP[[#This Row],[Avg]]+$U$2*TableOMP[[#This Row],[StdDev]]</f>
        <v>40.291665179802024</v>
      </c>
      <c r="S2728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 t="shared" si="42"/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</v>
      </c>
      <c r="P2729">
        <f>VLOOKUP(TableOMP[[#This Row],[Label]],TableAvg[],3,FALSE)</f>
        <v>9.2244738610176036</v>
      </c>
      <c r="Q2729">
        <f>TableOMP[[#This Row],[Avg]]-$U$2*TableOMP[[#This Row],[StdDev]]</f>
        <v>6.3489672395032528</v>
      </c>
      <c r="R2729">
        <f>TableOMP[[#This Row],[Avg]]+$U$2*TableOMP[[#This Row],[StdDev]]</f>
        <v>43.246862683573667</v>
      </c>
      <c r="S2729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 t="shared" si="42"/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25.081908230769223</v>
      </c>
      <c r="P2730">
        <f>VLOOKUP(TableOMP[[#This Row],[Label]],TableAvg[],3,FALSE)</f>
        <v>8.6842077902560053</v>
      </c>
      <c r="Q2730">
        <f>TableOMP[[#This Row],[Avg]]-$U$2*TableOMP[[#This Row],[StdDev]]</f>
        <v>7.7134926502572121</v>
      </c>
      <c r="R2730">
        <f>TableOMP[[#This Row],[Avg]]+$U$2*TableOMP[[#This Row],[StdDev]]</f>
        <v>42.450323811281237</v>
      </c>
      <c r="S2730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 t="shared" si="42"/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19.769097730769236</v>
      </c>
      <c r="P2731">
        <f>VLOOKUP(TableOMP[[#This Row],[Label]],TableAvg[],3,FALSE)</f>
        <v>9.8607226380025619</v>
      </c>
      <c r="Q2731">
        <f>TableOMP[[#This Row],[Avg]]-$U$2*TableOMP[[#This Row],[StdDev]]</f>
        <v>4.7652454764111951E-2</v>
      </c>
      <c r="R2731">
        <f>TableOMP[[#This Row],[Avg]]+$U$2*TableOMP[[#This Row],[StdDev]]</f>
        <v>39.490543006774359</v>
      </c>
      <c r="S2731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 t="shared" si="42"/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>
        <f>TableOMP[[#This Row],[Avg]]-$U$2*TableOMP[[#This Row],[StdDev]]</f>
        <v>1.0709639128570672</v>
      </c>
      <c r="R2732">
        <f>TableOMP[[#This Row],[Avg]]+$U$2*TableOMP[[#This Row],[StdDev]]</f>
        <v>39.212983317912169</v>
      </c>
      <c r="S2732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 t="shared" si="42"/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9.4969429529989497</v>
      </c>
      <c r="Q2733">
        <f>TableOMP[[#This Row],[Avg]]-$U$2*TableOMP[[#This Row],[StdDev]]</f>
        <v>4.7568572093867196</v>
      </c>
      <c r="R2733">
        <f>TableOMP[[#This Row],[Avg]]+$U$2*TableOMP[[#This Row],[StdDev]]</f>
        <v>42.744629021382522</v>
      </c>
      <c r="S273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 t="shared" si="42"/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9.8503241807080109</v>
      </c>
      <c r="Q2734">
        <f>TableOMP[[#This Row],[Avg]]-$U$2*TableOMP[[#This Row],[StdDev]]</f>
        <v>-0.61570816910833059</v>
      </c>
      <c r="R2734">
        <f>TableOMP[[#This Row],[Avg]]+$U$2*TableOMP[[#This Row],[StdDev]]</f>
        <v>38.785588553723713</v>
      </c>
      <c r="S2734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 t="shared" si="42"/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>
        <f>TableOMP[[#This Row],[Avg]]-$U$2*TableOMP[[#This Row],[StdDev]]</f>
        <v>1.2744736983501355</v>
      </c>
      <c r="R2735">
        <f>TableOMP[[#This Row],[Avg]]+$U$2*TableOMP[[#This Row],[StdDev]]</f>
        <v>41.419619763188329</v>
      </c>
      <c r="S2735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 t="shared" si="42"/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10.009139262313726</v>
      </c>
      <c r="Q2736">
        <f>TableOMP[[#This Row],[Avg]]-$U$2*TableOMP[[#This Row],[StdDev]]</f>
        <v>1.5130528599879334</v>
      </c>
      <c r="R2736">
        <f>TableOMP[[#This Row],[Avg]]+$U$2*TableOMP[[#This Row],[StdDev]]</f>
        <v>41.549609909242832</v>
      </c>
      <c r="S2736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 t="shared" si="42"/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 t="shared" si="42"/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 t="shared" si="42"/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 t="shared" si="42"/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 t="shared" si="42"/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 t="shared" si="42"/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 t="shared" si="42"/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 t="shared" si="42"/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 t="shared" si="42"/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 t="shared" si="42"/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 t="shared" si="42"/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 t="shared" si="42"/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 t="shared" si="42"/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 t="shared" si="42"/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 t="shared" si="42"/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 t="shared" si="42"/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 t="shared" si="42"/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 t="shared" ref="K2754:K2817" si="43"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 t="shared" si="43"/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 t="shared" si="43"/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 t="shared" si="43"/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 t="shared" si="43"/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 t="shared" si="43"/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 t="shared" si="43"/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 t="shared" si="43"/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 t="shared" si="43"/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 t="shared" si="43"/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 t="shared" si="43"/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 t="shared" si="43"/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 t="shared" si="43"/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 t="shared" si="43"/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t="e">
        <f>TableOMP[[#This Row],[Avg]]-$U$2*TableOMP[[#This Row],[StdDev]]</f>
        <v>#N/A</v>
      </c>
      <c r="R2767" t="e">
        <f>TableOMP[[#This Row],[Avg]]+$U$2*TableOMP[[#This Row],[StdDev]]</f>
        <v>#N/A</v>
      </c>
      <c r="S2767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 t="shared" si="43"/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t="e">
        <f>TableOMP[[#This Row],[Avg]]-$U$2*TableOMP[[#This Row],[StdDev]]</f>
        <v>#N/A</v>
      </c>
      <c r="R2768" t="e">
        <f>TableOMP[[#This Row],[Avg]]+$U$2*TableOMP[[#This Row],[StdDev]]</f>
        <v>#N/A</v>
      </c>
      <c r="S2768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 t="shared" si="43"/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t="e">
        <f>TableOMP[[#This Row],[Avg]]-$U$2*TableOMP[[#This Row],[StdDev]]</f>
        <v>#N/A</v>
      </c>
      <c r="R2769" t="e">
        <f>TableOMP[[#This Row],[Avg]]+$U$2*TableOMP[[#This Row],[StdDev]]</f>
        <v>#N/A</v>
      </c>
      <c r="S2769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 t="shared" si="43"/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t="e">
        <f>TableOMP[[#This Row],[Avg]]-$U$2*TableOMP[[#This Row],[StdDev]]</f>
        <v>#N/A</v>
      </c>
      <c r="R2770" t="e">
        <f>TableOMP[[#This Row],[Avg]]+$U$2*TableOMP[[#This Row],[StdDev]]</f>
        <v>#N/A</v>
      </c>
      <c r="S2770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 t="shared" si="43"/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t="e">
        <f>TableOMP[[#This Row],[Avg]]-$U$2*TableOMP[[#This Row],[StdDev]]</f>
        <v>#N/A</v>
      </c>
      <c r="R2771" t="e">
        <f>TableOMP[[#This Row],[Avg]]+$U$2*TableOMP[[#This Row],[StdDev]]</f>
        <v>#N/A</v>
      </c>
      <c r="S2771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 t="shared" si="43"/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t="e">
        <f>TableOMP[[#This Row],[Avg]]-$U$2*TableOMP[[#This Row],[StdDev]]</f>
        <v>#N/A</v>
      </c>
      <c r="R2772" t="e">
        <f>TableOMP[[#This Row],[Avg]]+$U$2*TableOMP[[#This Row],[StdDev]]</f>
        <v>#N/A</v>
      </c>
      <c r="S2772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 t="shared" si="43"/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t="e">
        <f>TableOMP[[#This Row],[Avg]]-$U$2*TableOMP[[#This Row],[StdDev]]</f>
        <v>#N/A</v>
      </c>
      <c r="R2773" t="e">
        <f>TableOMP[[#This Row],[Avg]]+$U$2*TableOMP[[#This Row],[StdDev]]</f>
        <v>#N/A</v>
      </c>
      <c r="S277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 t="shared" si="43"/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t="e">
        <f>TableOMP[[#This Row],[Avg]]-$U$2*TableOMP[[#This Row],[StdDev]]</f>
        <v>#N/A</v>
      </c>
      <c r="R2774" t="e">
        <f>TableOMP[[#This Row],[Avg]]+$U$2*TableOMP[[#This Row],[StdDev]]</f>
        <v>#N/A</v>
      </c>
      <c r="S2774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 t="shared" si="43"/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t="e">
        <f>TableOMP[[#This Row],[Avg]]-$U$2*TableOMP[[#This Row],[StdDev]]</f>
        <v>#N/A</v>
      </c>
      <c r="R2775" t="e">
        <f>TableOMP[[#This Row],[Avg]]+$U$2*TableOMP[[#This Row],[StdDev]]</f>
        <v>#N/A</v>
      </c>
      <c r="S2775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 t="shared" si="43"/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t="e">
        <f>TableOMP[[#This Row],[Avg]]-$U$2*TableOMP[[#This Row],[StdDev]]</f>
        <v>#N/A</v>
      </c>
      <c r="R2776" t="e">
        <f>TableOMP[[#This Row],[Avg]]+$U$2*TableOMP[[#This Row],[StdDev]]</f>
        <v>#N/A</v>
      </c>
      <c r="S2776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 t="shared" si="43"/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t="e">
        <f>TableOMP[[#This Row],[Avg]]-$U$2*TableOMP[[#This Row],[StdDev]]</f>
        <v>#N/A</v>
      </c>
      <c r="R2777" t="e">
        <f>TableOMP[[#This Row],[Avg]]+$U$2*TableOMP[[#This Row],[StdDev]]</f>
        <v>#N/A</v>
      </c>
      <c r="S2777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 t="shared" si="43"/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t="e">
        <f>TableOMP[[#This Row],[Avg]]-$U$2*TableOMP[[#This Row],[StdDev]]</f>
        <v>#N/A</v>
      </c>
      <c r="R2778" t="e">
        <f>TableOMP[[#This Row],[Avg]]+$U$2*TableOMP[[#This Row],[StdDev]]</f>
        <v>#N/A</v>
      </c>
      <c r="S2778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 t="shared" si="43"/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t="e">
        <f>TableOMP[[#This Row],[Avg]]-$U$2*TableOMP[[#This Row],[StdDev]]</f>
        <v>#N/A</v>
      </c>
      <c r="R2779" t="e">
        <f>TableOMP[[#This Row],[Avg]]+$U$2*TableOMP[[#This Row],[StdDev]]</f>
        <v>#N/A</v>
      </c>
      <c r="S2779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 t="shared" si="43"/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t="e">
        <f>TableOMP[[#This Row],[Avg]]-$U$2*TableOMP[[#This Row],[StdDev]]</f>
        <v>#N/A</v>
      </c>
      <c r="R2780" t="e">
        <f>TableOMP[[#This Row],[Avg]]+$U$2*TableOMP[[#This Row],[StdDev]]</f>
        <v>#N/A</v>
      </c>
      <c r="S2780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 t="shared" si="43"/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t="e">
        <f>TableOMP[[#This Row],[Avg]]-$U$2*TableOMP[[#This Row],[StdDev]]</f>
        <v>#N/A</v>
      </c>
      <c r="R2781" t="e">
        <f>TableOMP[[#This Row],[Avg]]+$U$2*TableOMP[[#This Row],[StdDev]]</f>
        <v>#N/A</v>
      </c>
      <c r="S2781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 t="shared" si="43"/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t="e">
        <f>TableOMP[[#This Row],[Avg]]-$U$2*TableOMP[[#This Row],[StdDev]]</f>
        <v>#N/A</v>
      </c>
      <c r="R2782" t="e">
        <f>TableOMP[[#This Row],[Avg]]+$U$2*TableOMP[[#This Row],[StdDev]]</f>
        <v>#N/A</v>
      </c>
      <c r="S2782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 t="shared" si="43"/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t="e">
        <f>TableOMP[[#This Row],[Avg]]-$U$2*TableOMP[[#This Row],[StdDev]]</f>
        <v>#N/A</v>
      </c>
      <c r="R2783" t="e">
        <f>TableOMP[[#This Row],[Avg]]+$U$2*TableOMP[[#This Row],[StdDev]]</f>
        <v>#N/A</v>
      </c>
      <c r="S278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 t="shared" si="43"/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t="e">
        <f>TableOMP[[#This Row],[Avg]]-$U$2*TableOMP[[#This Row],[StdDev]]</f>
        <v>#N/A</v>
      </c>
      <c r="R2784" t="e">
        <f>TableOMP[[#This Row],[Avg]]+$U$2*TableOMP[[#This Row],[StdDev]]</f>
        <v>#N/A</v>
      </c>
      <c r="S2784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 t="shared" si="43"/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t="e">
        <f>TableOMP[[#This Row],[Avg]]-$U$2*TableOMP[[#This Row],[StdDev]]</f>
        <v>#N/A</v>
      </c>
      <c r="R2785" t="e">
        <f>TableOMP[[#This Row],[Avg]]+$U$2*TableOMP[[#This Row],[StdDev]]</f>
        <v>#N/A</v>
      </c>
      <c r="S2785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 t="shared" si="43"/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t="e">
        <f>TableOMP[[#This Row],[Avg]]-$U$2*TableOMP[[#This Row],[StdDev]]</f>
        <v>#N/A</v>
      </c>
      <c r="R2786" t="e">
        <f>TableOMP[[#This Row],[Avg]]+$U$2*TableOMP[[#This Row],[StdDev]]</f>
        <v>#N/A</v>
      </c>
      <c r="S2786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 t="shared" si="43"/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t="e">
        <f>TableOMP[[#This Row],[Avg]]-$U$2*TableOMP[[#This Row],[StdDev]]</f>
        <v>#N/A</v>
      </c>
      <c r="R2787" t="e">
        <f>TableOMP[[#This Row],[Avg]]+$U$2*TableOMP[[#This Row],[StdDev]]</f>
        <v>#N/A</v>
      </c>
      <c r="S2787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 t="shared" si="43"/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t="e">
        <f>TableOMP[[#This Row],[Avg]]-$U$2*TableOMP[[#This Row],[StdDev]]</f>
        <v>#N/A</v>
      </c>
      <c r="R2788" t="e">
        <f>TableOMP[[#This Row],[Avg]]+$U$2*TableOMP[[#This Row],[StdDev]]</f>
        <v>#N/A</v>
      </c>
      <c r="S2788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 t="shared" si="43"/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t="e">
        <f>TableOMP[[#This Row],[Avg]]-$U$2*TableOMP[[#This Row],[StdDev]]</f>
        <v>#N/A</v>
      </c>
      <c r="R2789" t="e">
        <f>TableOMP[[#This Row],[Avg]]+$U$2*TableOMP[[#This Row],[StdDev]]</f>
        <v>#N/A</v>
      </c>
      <c r="S2789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 t="shared" si="43"/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t="e">
        <f>TableOMP[[#This Row],[Avg]]-$U$2*TableOMP[[#This Row],[StdDev]]</f>
        <v>#N/A</v>
      </c>
      <c r="R2790" t="e">
        <f>TableOMP[[#This Row],[Avg]]+$U$2*TableOMP[[#This Row],[StdDev]]</f>
        <v>#N/A</v>
      </c>
      <c r="S2790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 t="shared" si="43"/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t="e">
        <f>TableOMP[[#This Row],[Avg]]-$U$2*TableOMP[[#This Row],[StdDev]]</f>
        <v>#N/A</v>
      </c>
      <c r="R2791" t="e">
        <f>TableOMP[[#This Row],[Avg]]+$U$2*TableOMP[[#This Row],[StdDev]]</f>
        <v>#N/A</v>
      </c>
      <c r="S2791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 t="shared" si="43"/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t="e">
        <f>TableOMP[[#This Row],[Avg]]-$U$2*TableOMP[[#This Row],[StdDev]]</f>
        <v>#N/A</v>
      </c>
      <c r="R2792" t="e">
        <f>TableOMP[[#This Row],[Avg]]+$U$2*TableOMP[[#This Row],[StdDev]]</f>
        <v>#N/A</v>
      </c>
      <c r="S2792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 t="shared" si="43"/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t="e">
        <f>TableOMP[[#This Row],[Avg]]-$U$2*TableOMP[[#This Row],[StdDev]]</f>
        <v>#N/A</v>
      </c>
      <c r="R2793" t="e">
        <f>TableOMP[[#This Row],[Avg]]+$U$2*TableOMP[[#This Row],[StdDev]]</f>
        <v>#N/A</v>
      </c>
      <c r="S279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 t="shared" si="43"/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t="e">
        <f>TableOMP[[#This Row],[Avg]]-$U$2*TableOMP[[#This Row],[StdDev]]</f>
        <v>#N/A</v>
      </c>
      <c r="R2794" t="e">
        <f>TableOMP[[#This Row],[Avg]]+$U$2*TableOMP[[#This Row],[StdDev]]</f>
        <v>#N/A</v>
      </c>
      <c r="S2794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 t="shared" si="43"/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t="e">
        <f>TableOMP[[#This Row],[Avg]]-$U$2*TableOMP[[#This Row],[StdDev]]</f>
        <v>#N/A</v>
      </c>
      <c r="R2795" t="e">
        <f>TableOMP[[#This Row],[Avg]]+$U$2*TableOMP[[#This Row],[StdDev]]</f>
        <v>#N/A</v>
      </c>
      <c r="S2795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 t="shared" si="43"/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t="e">
        <f>TableOMP[[#This Row],[Avg]]-$U$2*TableOMP[[#This Row],[StdDev]]</f>
        <v>#N/A</v>
      </c>
      <c r="R2796" t="e">
        <f>TableOMP[[#This Row],[Avg]]+$U$2*TableOMP[[#This Row],[StdDev]]</f>
        <v>#N/A</v>
      </c>
      <c r="S2796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 t="shared" si="43"/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t="e">
        <f>TableOMP[[#This Row],[Avg]]-$U$2*TableOMP[[#This Row],[StdDev]]</f>
        <v>#N/A</v>
      </c>
      <c r="R2797" t="e">
        <f>TableOMP[[#This Row],[Avg]]+$U$2*TableOMP[[#This Row],[StdDev]]</f>
        <v>#N/A</v>
      </c>
      <c r="S2797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 t="shared" si="43"/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t="e">
        <f>TableOMP[[#This Row],[Avg]]-$U$2*TableOMP[[#This Row],[StdDev]]</f>
        <v>#N/A</v>
      </c>
      <c r="R2798" t="e">
        <f>TableOMP[[#This Row],[Avg]]+$U$2*TableOMP[[#This Row],[StdDev]]</f>
        <v>#N/A</v>
      </c>
      <c r="S2798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 t="shared" si="43"/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t="e">
        <f>TableOMP[[#This Row],[Avg]]-$U$2*TableOMP[[#This Row],[StdDev]]</f>
        <v>#N/A</v>
      </c>
      <c r="R2799" t="e">
        <f>TableOMP[[#This Row],[Avg]]+$U$2*TableOMP[[#This Row],[StdDev]]</f>
        <v>#N/A</v>
      </c>
      <c r="S2799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 t="shared" si="43"/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t="e">
        <f>TableOMP[[#This Row],[Avg]]-$U$2*TableOMP[[#This Row],[StdDev]]</f>
        <v>#N/A</v>
      </c>
      <c r="R2800" t="e">
        <f>TableOMP[[#This Row],[Avg]]+$U$2*TableOMP[[#This Row],[StdDev]]</f>
        <v>#N/A</v>
      </c>
      <c r="S2800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 t="shared" si="43"/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t="e">
        <f>TableOMP[[#This Row],[Avg]]-$U$2*TableOMP[[#This Row],[StdDev]]</f>
        <v>#N/A</v>
      </c>
      <c r="R2801" t="e">
        <f>TableOMP[[#This Row],[Avg]]+$U$2*TableOMP[[#This Row],[StdDev]]</f>
        <v>#N/A</v>
      </c>
      <c r="S2801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 t="shared" si="43"/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t="e">
        <f>TableOMP[[#This Row],[Avg]]-$U$2*TableOMP[[#This Row],[StdDev]]</f>
        <v>#N/A</v>
      </c>
      <c r="R2802" t="e">
        <f>TableOMP[[#This Row],[Avg]]+$U$2*TableOMP[[#This Row],[StdDev]]</f>
        <v>#N/A</v>
      </c>
      <c r="S2802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 t="shared" si="43"/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t="e">
        <f>TableOMP[[#This Row],[Avg]]-$U$2*TableOMP[[#This Row],[StdDev]]</f>
        <v>#N/A</v>
      </c>
      <c r="R2803" t="e">
        <f>TableOMP[[#This Row],[Avg]]+$U$2*TableOMP[[#This Row],[StdDev]]</f>
        <v>#N/A</v>
      </c>
      <c r="S280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 t="shared" si="43"/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t="e">
        <f>TableOMP[[#This Row],[Avg]]-$U$2*TableOMP[[#This Row],[StdDev]]</f>
        <v>#N/A</v>
      </c>
      <c r="R2804" t="e">
        <f>TableOMP[[#This Row],[Avg]]+$U$2*TableOMP[[#This Row],[StdDev]]</f>
        <v>#N/A</v>
      </c>
      <c r="S2804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 t="shared" si="43"/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t="e">
        <f>TableOMP[[#This Row],[Avg]]-$U$2*TableOMP[[#This Row],[StdDev]]</f>
        <v>#N/A</v>
      </c>
      <c r="R2805" t="e">
        <f>TableOMP[[#This Row],[Avg]]+$U$2*TableOMP[[#This Row],[StdDev]]</f>
        <v>#N/A</v>
      </c>
      <c r="S2805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 t="shared" si="43"/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t="e">
        <f>TableOMP[[#This Row],[Avg]]-$U$2*TableOMP[[#This Row],[StdDev]]</f>
        <v>#N/A</v>
      </c>
      <c r="R2806" t="e">
        <f>TableOMP[[#This Row],[Avg]]+$U$2*TableOMP[[#This Row],[StdDev]]</f>
        <v>#N/A</v>
      </c>
      <c r="S2806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 t="shared" si="43"/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t="e">
        <f>TableOMP[[#This Row],[Avg]]-$U$2*TableOMP[[#This Row],[StdDev]]</f>
        <v>#N/A</v>
      </c>
      <c r="R2807" t="e">
        <f>TableOMP[[#This Row],[Avg]]+$U$2*TableOMP[[#This Row],[StdDev]]</f>
        <v>#N/A</v>
      </c>
      <c r="S2807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 t="shared" si="43"/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t="e">
        <f>TableOMP[[#This Row],[Avg]]-$U$2*TableOMP[[#This Row],[StdDev]]</f>
        <v>#N/A</v>
      </c>
      <c r="R2808" t="e">
        <f>TableOMP[[#This Row],[Avg]]+$U$2*TableOMP[[#This Row],[StdDev]]</f>
        <v>#N/A</v>
      </c>
      <c r="S2808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 t="shared" si="43"/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t="e">
        <f>TableOMP[[#This Row],[Avg]]-$U$2*TableOMP[[#This Row],[StdDev]]</f>
        <v>#N/A</v>
      </c>
      <c r="R2809" t="e">
        <f>TableOMP[[#This Row],[Avg]]+$U$2*TableOMP[[#This Row],[StdDev]]</f>
        <v>#N/A</v>
      </c>
      <c r="S2809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 t="shared" si="43"/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t="e">
        <f>TableOMP[[#This Row],[Avg]]-$U$2*TableOMP[[#This Row],[StdDev]]</f>
        <v>#N/A</v>
      </c>
      <c r="R2810" t="e">
        <f>TableOMP[[#This Row],[Avg]]+$U$2*TableOMP[[#This Row],[StdDev]]</f>
        <v>#N/A</v>
      </c>
      <c r="S2810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 t="shared" si="43"/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t="e">
        <f>TableOMP[[#This Row],[Avg]]-$U$2*TableOMP[[#This Row],[StdDev]]</f>
        <v>#N/A</v>
      </c>
      <c r="R2811" t="e">
        <f>TableOMP[[#This Row],[Avg]]+$U$2*TableOMP[[#This Row],[StdDev]]</f>
        <v>#N/A</v>
      </c>
      <c r="S2811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 t="shared" si="43"/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t="e">
        <f>TableOMP[[#This Row],[Avg]]-$U$2*TableOMP[[#This Row],[StdDev]]</f>
        <v>#N/A</v>
      </c>
      <c r="R2812" t="e">
        <f>TableOMP[[#This Row],[Avg]]+$U$2*TableOMP[[#This Row],[StdDev]]</f>
        <v>#N/A</v>
      </c>
      <c r="S2812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 t="shared" si="43"/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t="e">
        <f>TableOMP[[#This Row],[Avg]]-$U$2*TableOMP[[#This Row],[StdDev]]</f>
        <v>#N/A</v>
      </c>
      <c r="R2813" t="e">
        <f>TableOMP[[#This Row],[Avg]]+$U$2*TableOMP[[#This Row],[StdDev]]</f>
        <v>#N/A</v>
      </c>
      <c r="S281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 t="shared" si="43"/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t="e">
        <f>TableOMP[[#This Row],[Avg]]-$U$2*TableOMP[[#This Row],[StdDev]]</f>
        <v>#N/A</v>
      </c>
      <c r="R2814" t="e">
        <f>TableOMP[[#This Row],[Avg]]+$U$2*TableOMP[[#This Row],[StdDev]]</f>
        <v>#N/A</v>
      </c>
      <c r="S2814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 t="shared" si="43"/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t="e">
        <f>TableOMP[[#This Row],[Avg]]-$U$2*TableOMP[[#This Row],[StdDev]]</f>
        <v>#N/A</v>
      </c>
      <c r="R2815" t="e">
        <f>TableOMP[[#This Row],[Avg]]+$U$2*TableOMP[[#This Row],[StdDev]]</f>
        <v>#N/A</v>
      </c>
      <c r="S2815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 t="shared" si="43"/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t="e">
        <f>TableOMP[[#This Row],[Avg]]-$U$2*TableOMP[[#This Row],[StdDev]]</f>
        <v>#N/A</v>
      </c>
      <c r="R2816" t="e">
        <f>TableOMP[[#This Row],[Avg]]+$U$2*TableOMP[[#This Row],[StdDev]]</f>
        <v>#N/A</v>
      </c>
      <c r="S2816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 t="shared" si="43"/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 t="shared" ref="K2818:K2881" si="44"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 t="shared" si="44"/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 t="shared" si="44"/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 t="shared" si="44"/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 t="shared" si="44"/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 t="shared" si="44"/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 t="shared" si="44"/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 t="shared" si="44"/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 t="shared" si="44"/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 t="shared" si="44"/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 t="shared" si="44"/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 t="shared" si="44"/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 t="shared" si="44"/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 t="shared" si="44"/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 t="shared" si="44"/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 t="shared" si="44"/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 t="shared" si="44"/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 t="shared" si="44"/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 t="shared" si="44"/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 t="shared" si="44"/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 t="shared" si="44"/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 t="shared" si="44"/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 t="shared" si="44"/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 t="shared" si="44"/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 t="shared" si="44"/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 t="shared" si="44"/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 t="shared" si="44"/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 t="shared" si="44"/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 t="shared" si="44"/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 t="shared" si="44"/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 t="shared" si="44"/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 t="shared" si="44"/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 t="shared" si="44"/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 t="shared" si="44"/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 t="shared" si="44"/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 t="shared" si="44"/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 t="shared" si="44"/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 t="shared" si="44"/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 t="shared" si="44"/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 t="shared" si="44"/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 t="shared" si="44"/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 t="shared" si="44"/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 t="shared" si="44"/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 t="shared" si="44"/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 t="shared" si="44"/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 t="shared" si="44"/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 t="shared" si="44"/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 t="shared" si="44"/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0.90423785867053863</v>
      </c>
      <c r="Q2865">
        <f>TableOMP[[#This Row],[Avg]]-$U$2*TableOMP[[#This Row],[StdDev]]</f>
        <v>1.8802771944236283</v>
      </c>
      <c r="R2865">
        <f>TableOMP[[#This Row],[Avg]]+$U$2*TableOMP[[#This Row],[StdDev]]</f>
        <v>5.4972286291057824</v>
      </c>
      <c r="S2865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 t="shared" si="44"/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19.844972911764703</v>
      </c>
      <c r="P2866">
        <f>VLOOKUP(TableOMP[[#This Row],[Label]],TableAvg[],3,FALSE)</f>
        <v>2.3787024394752301</v>
      </c>
      <c r="Q2866">
        <f>TableOMP[[#This Row],[Avg]]-$U$2*TableOMP[[#This Row],[StdDev]]</f>
        <v>15.087568032814243</v>
      </c>
      <c r="R2866">
        <f>TableOMP[[#This Row],[Avg]]+$U$2*TableOMP[[#This Row],[StdDev]]</f>
        <v>24.602377790715163</v>
      </c>
      <c r="S2866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 t="shared" si="44"/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7.0879812352941176</v>
      </c>
      <c r="P2867">
        <f>VLOOKUP(TableOMP[[#This Row],[Label]],TableAvg[],3,FALSE)</f>
        <v>1.1352525779008291</v>
      </c>
      <c r="Q2867">
        <f>TableOMP[[#This Row],[Avg]]-$U$2*TableOMP[[#This Row],[StdDev]]</f>
        <v>4.8174760794924598</v>
      </c>
      <c r="R2867">
        <f>TableOMP[[#This Row],[Avg]]+$U$2*TableOMP[[#This Row],[StdDev]]</f>
        <v>9.3584863910957754</v>
      </c>
      <c r="S2867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 t="shared" si="44"/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9.9179669117647062</v>
      </c>
      <c r="P2868">
        <f>VLOOKUP(TableOMP[[#This Row],[Label]],TableAvg[],3,FALSE)</f>
        <v>2.5953991770789595</v>
      </c>
      <c r="Q2868">
        <f>TableOMP[[#This Row],[Avg]]-$U$2*TableOMP[[#This Row],[StdDev]]</f>
        <v>4.7271685576067872</v>
      </c>
      <c r="R2868">
        <f>TableOMP[[#This Row],[Avg]]+$U$2*TableOMP[[#This Row],[StdDev]]</f>
        <v>15.108765265922624</v>
      </c>
      <c r="S2868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 t="shared" si="44"/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12.539786117647058</v>
      </c>
      <c r="P2869">
        <f>VLOOKUP(TableOMP[[#This Row],[Label]],TableAvg[],3,FALSE)</f>
        <v>1.5445364028980151</v>
      </c>
      <c r="Q2869">
        <f>TableOMP[[#This Row],[Avg]]-$U$2*TableOMP[[#This Row],[StdDev]]</f>
        <v>9.4507133118510271</v>
      </c>
      <c r="R2869">
        <f>TableOMP[[#This Row],[Avg]]+$U$2*TableOMP[[#This Row],[StdDev]]</f>
        <v>15.628858923443088</v>
      </c>
      <c r="S2869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 t="shared" si="44"/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17.186305852941175</v>
      </c>
      <c r="P2870">
        <f>VLOOKUP(TableOMP[[#This Row],[Label]],TableAvg[],3,FALSE)</f>
        <v>1.453088740354411</v>
      </c>
      <c r="Q2870">
        <f>TableOMP[[#This Row],[Avg]]-$U$2*TableOMP[[#This Row],[StdDev]]</f>
        <v>14.280128372232353</v>
      </c>
      <c r="R2870">
        <f>TableOMP[[#This Row],[Avg]]+$U$2*TableOMP[[#This Row],[StdDev]]</f>
        <v>20.092483333649998</v>
      </c>
      <c r="S2870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 t="shared" si="44"/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2.4107893631359172</v>
      </c>
      <c r="Q2871">
        <f>TableOMP[[#This Row],[Avg]]-$U$2*TableOMP[[#This Row],[StdDev]]</f>
        <v>13.748377861963462</v>
      </c>
      <c r="R2871">
        <f>TableOMP[[#This Row],[Avg]]+$U$2*TableOMP[[#This Row],[StdDev]]</f>
        <v>23.391535314507131</v>
      </c>
      <c r="S2871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 t="shared" si="44"/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</v>
      </c>
      <c r="P2872">
        <f>VLOOKUP(TableOMP[[#This Row],[Label]],TableAvg[],3,FALSE)</f>
        <v>2.0011168989635033</v>
      </c>
      <c r="Q2872">
        <f>TableOMP[[#This Row],[Avg]]-$U$2*TableOMP[[#This Row],[StdDev]]</f>
        <v>14.966186555014174</v>
      </c>
      <c r="R2872">
        <f>TableOMP[[#This Row],[Avg]]+$U$2*TableOMP[[#This Row],[StdDev]]</f>
        <v>22.970654150868185</v>
      </c>
      <c r="S2872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 t="shared" si="44"/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17.979193705882356</v>
      </c>
      <c r="P2873">
        <f>VLOOKUP(TableOMP[[#This Row],[Label]],TableAvg[],3,FALSE)</f>
        <v>2.0682185463870404</v>
      </c>
      <c r="Q2873">
        <f>TableOMP[[#This Row],[Avg]]-$U$2*TableOMP[[#This Row],[StdDev]]</f>
        <v>13.842756613108275</v>
      </c>
      <c r="R2873">
        <f>TableOMP[[#This Row],[Avg]]+$U$2*TableOMP[[#This Row],[StdDev]]</f>
        <v>22.115630798656436</v>
      </c>
      <c r="S287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 t="shared" si="44"/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19.25934152941177</v>
      </c>
      <c r="P2874">
        <f>VLOOKUP(TableOMP[[#This Row],[Label]],TableAvg[],3,FALSE)</f>
        <v>3.0870103771378692</v>
      </c>
      <c r="Q2874">
        <f>TableOMP[[#This Row],[Avg]]-$U$2*TableOMP[[#This Row],[StdDev]]</f>
        <v>13.085320775136033</v>
      </c>
      <c r="R2874">
        <f>TableOMP[[#This Row],[Avg]]+$U$2*TableOMP[[#This Row],[StdDev]]</f>
        <v>25.433362283687508</v>
      </c>
      <c r="S2874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 t="shared" si="44"/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19.778512941176466</v>
      </c>
      <c r="P2875">
        <f>VLOOKUP(TableOMP[[#This Row],[Label]],TableAvg[],3,FALSE)</f>
        <v>2.9393500153543153</v>
      </c>
      <c r="Q2875">
        <f>TableOMP[[#This Row],[Avg]]-$U$2*TableOMP[[#This Row],[StdDev]]</f>
        <v>13.899812910467835</v>
      </c>
      <c r="R2875">
        <f>TableOMP[[#This Row],[Avg]]+$U$2*TableOMP[[#This Row],[StdDev]]</f>
        <v>25.657212971885095</v>
      </c>
      <c r="S2875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 t="shared" si="44"/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19.262398529411769</v>
      </c>
      <c r="P2876">
        <f>VLOOKUP(TableOMP[[#This Row],[Label]],TableAvg[],3,FALSE)</f>
        <v>3.4408433130392941</v>
      </c>
      <c r="Q2876">
        <f>TableOMP[[#This Row],[Avg]]-$U$2*TableOMP[[#This Row],[StdDev]]</f>
        <v>12.380711903333181</v>
      </c>
      <c r="R2876">
        <f>TableOMP[[#This Row],[Avg]]+$U$2*TableOMP[[#This Row],[StdDev]]</f>
        <v>26.144085155490359</v>
      </c>
      <c r="S2876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 t="shared" si="44"/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</v>
      </c>
      <c r="P2877">
        <f>VLOOKUP(TableOMP[[#This Row],[Label]],TableAvg[],3,FALSE)</f>
        <v>3.4480023421486914</v>
      </c>
      <c r="Q2877">
        <f>TableOMP[[#This Row],[Avg]]-$U$2*TableOMP[[#This Row],[StdDev]]</f>
        <v>12.750246933349677</v>
      </c>
      <c r="R2877">
        <f>TableOMP[[#This Row],[Avg]]+$U$2*TableOMP[[#This Row],[StdDev]]</f>
        <v>26.542256301944441</v>
      </c>
      <c r="S2877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 t="shared" si="44"/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18.493297705882352</v>
      </c>
      <c r="P2878">
        <f>VLOOKUP(TableOMP[[#This Row],[Label]],TableAvg[],3,FALSE)</f>
        <v>4.4769166068423853</v>
      </c>
      <c r="Q2878">
        <f>TableOMP[[#This Row],[Avg]]-$U$2*TableOMP[[#This Row],[StdDev]]</f>
        <v>9.5394644921975811</v>
      </c>
      <c r="R2878">
        <f>TableOMP[[#This Row],[Avg]]+$U$2*TableOMP[[#This Row],[StdDev]]</f>
        <v>27.447130919567122</v>
      </c>
      <c r="S2878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 t="shared" si="44"/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4.4196828846034402</v>
      </c>
      <c r="Q2879">
        <f>TableOMP[[#This Row],[Avg]]-$U$2*TableOMP[[#This Row],[StdDev]]</f>
        <v>10.114313260204893</v>
      </c>
      <c r="R2879">
        <f>TableOMP[[#This Row],[Avg]]+$U$2*TableOMP[[#This Row],[StdDev]]</f>
        <v>27.793044798618652</v>
      </c>
      <c r="S2879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 t="shared" si="44"/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18.222616411764708</v>
      </c>
      <c r="P2880">
        <f>VLOOKUP(TableOMP[[#This Row],[Label]],TableAvg[],3,FALSE)</f>
        <v>5.2850337883305682</v>
      </c>
      <c r="Q2880">
        <f>TableOMP[[#This Row],[Avg]]-$U$2*TableOMP[[#This Row],[StdDev]]</f>
        <v>7.6525488351035715</v>
      </c>
      <c r="R2880">
        <f>TableOMP[[#This Row],[Avg]]+$U$2*TableOMP[[#This Row],[StdDev]]</f>
        <v>28.792683988425843</v>
      </c>
      <c r="S2880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 t="shared" si="44"/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19.753304235294117</v>
      </c>
      <c r="P2881">
        <f>VLOOKUP(TableOMP[[#This Row],[Label]],TableAvg[],3,FALSE)</f>
        <v>5.7720607754639408</v>
      </c>
      <c r="Q2881">
        <f>TableOMP[[#This Row],[Avg]]-$U$2*TableOMP[[#This Row],[StdDev]]</f>
        <v>8.209182684366235</v>
      </c>
      <c r="R2881">
        <f>TableOMP[[#This Row],[Avg]]+$U$2*TableOMP[[#This Row],[StdDev]]</f>
        <v>31.297425786222</v>
      </c>
      <c r="S2881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 t="shared" ref="K2882:K2945" si="45"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18.861187470588234</v>
      </c>
      <c r="P2882">
        <f>VLOOKUP(TableOMP[[#This Row],[Label]],TableAvg[],3,FALSE)</f>
        <v>5.8464491993861749</v>
      </c>
      <c r="Q2882">
        <f>TableOMP[[#This Row],[Avg]]-$U$2*TableOMP[[#This Row],[StdDev]]</f>
        <v>7.1682890718158845</v>
      </c>
      <c r="R2882">
        <f>TableOMP[[#This Row],[Avg]]+$U$2*TableOMP[[#This Row],[StdDev]]</f>
        <v>30.554085869360584</v>
      </c>
      <c r="S2882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 t="shared" si="45"/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17.531113088235291</v>
      </c>
      <c r="P2883">
        <f>VLOOKUP(TableOMP[[#This Row],[Label]],TableAvg[],3,FALSE)</f>
        <v>6.3151383017288145</v>
      </c>
      <c r="Q2883">
        <f>TableOMP[[#This Row],[Avg]]-$U$2*TableOMP[[#This Row],[StdDev]]</f>
        <v>4.9008364847776615</v>
      </c>
      <c r="R2883">
        <f>TableOMP[[#This Row],[Avg]]+$U$2*TableOMP[[#This Row],[StdDev]]</f>
        <v>30.161389691692918</v>
      </c>
      <c r="S288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 t="shared" si="45"/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19.772225558823525</v>
      </c>
      <c r="P2884">
        <f>VLOOKUP(TableOMP[[#This Row],[Label]],TableAvg[],3,FALSE)</f>
        <v>6.3812539498502607</v>
      </c>
      <c r="Q2884">
        <f>TableOMP[[#This Row],[Avg]]-$U$2*TableOMP[[#This Row],[StdDev]]</f>
        <v>7.0097176591230035</v>
      </c>
      <c r="R2884">
        <f>TableOMP[[#This Row],[Avg]]+$U$2*TableOMP[[#This Row],[StdDev]]</f>
        <v>32.534733458524045</v>
      </c>
      <c r="S2884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 t="shared" si="45"/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</v>
      </c>
      <c r="P2885">
        <f>VLOOKUP(TableOMP[[#This Row],[Label]],TableAvg[],3,FALSE)</f>
        <v>6.8619164896842202</v>
      </c>
      <c r="Q2885">
        <f>TableOMP[[#This Row],[Avg]]-$U$2*TableOMP[[#This Row],[StdDev]]</f>
        <v>3.74004243239626</v>
      </c>
      <c r="R2885">
        <f>TableOMP[[#This Row],[Avg]]+$U$2*TableOMP[[#This Row],[StdDev]]</f>
        <v>31.187708391133143</v>
      </c>
      <c r="S2885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 t="shared" si="45"/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16.758922852941179</v>
      </c>
      <c r="P2886">
        <f>VLOOKUP(TableOMP[[#This Row],[Label]],TableAvg[],3,FALSE)</f>
        <v>6.2883830143203783</v>
      </c>
      <c r="Q2886">
        <f>TableOMP[[#This Row],[Avg]]-$U$2*TableOMP[[#This Row],[StdDev]]</f>
        <v>4.1821568243004226</v>
      </c>
      <c r="R2886">
        <f>TableOMP[[#This Row],[Avg]]+$U$2*TableOMP[[#This Row],[StdDev]]</f>
        <v>29.335688881581937</v>
      </c>
      <c r="S2886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 t="shared" si="45"/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18.257946558823534</v>
      </c>
      <c r="P2887">
        <f>VLOOKUP(TableOMP[[#This Row],[Label]],TableAvg[],3,FALSE)</f>
        <v>7.0619355485102311</v>
      </c>
      <c r="Q2887">
        <f>TableOMP[[#This Row],[Avg]]-$U$2*TableOMP[[#This Row],[StdDev]]</f>
        <v>4.1340754618030715</v>
      </c>
      <c r="R2887">
        <f>TableOMP[[#This Row],[Avg]]+$U$2*TableOMP[[#This Row],[StdDev]]</f>
        <v>32.381817655843996</v>
      </c>
      <c r="S2887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 t="shared" si="45"/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6.6206298085175552</v>
      </c>
      <c r="Q2888">
        <f>TableOMP[[#This Row],[Avg]]-$U$2*TableOMP[[#This Row],[StdDev]]</f>
        <v>4.9419039123766506</v>
      </c>
      <c r="R2888">
        <f>TableOMP[[#This Row],[Avg]]+$U$2*TableOMP[[#This Row],[StdDev]]</f>
        <v>31.42442314644687</v>
      </c>
      <c r="S2888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 t="shared" si="45"/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19.406174029411762</v>
      </c>
      <c r="P2889">
        <f>VLOOKUP(TableOMP[[#This Row],[Label]],TableAvg[],3,FALSE)</f>
        <v>7.2401406467938019</v>
      </c>
      <c r="Q2889">
        <f>TableOMP[[#This Row],[Avg]]-$U$2*TableOMP[[#This Row],[StdDev]]</f>
        <v>4.9258927358241582</v>
      </c>
      <c r="R2889">
        <f>TableOMP[[#This Row],[Avg]]+$U$2*TableOMP[[#This Row],[StdDev]]</f>
        <v>33.886455322999367</v>
      </c>
      <c r="S2889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 t="shared" si="45"/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16.812693030303027</v>
      </c>
      <c r="P2890">
        <f>VLOOKUP(TableOMP[[#This Row],[Label]],TableAvg[],3,FALSE)</f>
        <v>7.084861945981431</v>
      </c>
      <c r="Q2890">
        <f>TableOMP[[#This Row],[Avg]]-$U$2*TableOMP[[#This Row],[StdDev]]</f>
        <v>2.642969138340165</v>
      </c>
      <c r="R2890">
        <f>TableOMP[[#This Row],[Avg]]+$U$2*TableOMP[[#This Row],[StdDev]]</f>
        <v>30.982416922265891</v>
      </c>
      <c r="S2890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 t="shared" si="45"/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17.239305666666663</v>
      </c>
      <c r="P2891">
        <f>VLOOKUP(TableOMP[[#This Row],[Label]],TableAvg[],3,FALSE)</f>
        <v>7.2365690548838408</v>
      </c>
      <c r="Q2891">
        <f>TableOMP[[#This Row],[Avg]]-$U$2*TableOMP[[#This Row],[StdDev]]</f>
        <v>2.7661675568989814</v>
      </c>
      <c r="R2891">
        <f>TableOMP[[#This Row],[Avg]]+$U$2*TableOMP[[#This Row],[StdDev]]</f>
        <v>31.712443776434345</v>
      </c>
      <c r="S2891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 t="shared" si="45"/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16.724734968749999</v>
      </c>
      <c r="P2892">
        <f>VLOOKUP(TableOMP[[#This Row],[Label]],TableAvg[],3,FALSE)</f>
        <v>7.0022010159697325</v>
      </c>
      <c r="Q2892">
        <f>TableOMP[[#This Row],[Avg]]-$U$2*TableOMP[[#This Row],[StdDev]]</f>
        <v>2.720332936810534</v>
      </c>
      <c r="R2892">
        <f>TableOMP[[#This Row],[Avg]]+$U$2*TableOMP[[#This Row],[StdDev]]</f>
        <v>30.729137000689462</v>
      </c>
      <c r="S2892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 t="shared" si="45"/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17.459034281249998</v>
      </c>
      <c r="P2893">
        <f>VLOOKUP(TableOMP[[#This Row],[Label]],TableAvg[],3,FALSE)</f>
        <v>7.0515531740340354</v>
      </c>
      <c r="Q2893">
        <f>TableOMP[[#This Row],[Avg]]-$U$2*TableOMP[[#This Row],[StdDev]]</f>
        <v>3.3559279331819276</v>
      </c>
      <c r="R2893">
        <f>TableOMP[[#This Row],[Avg]]+$U$2*TableOMP[[#This Row],[StdDev]]</f>
        <v>31.562140629318069</v>
      </c>
      <c r="S289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 t="shared" si="45"/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7.356951314739594</v>
      </c>
      <c r="Q2894">
        <f>TableOMP[[#This Row],[Avg]]-$U$2*TableOMP[[#This Row],[StdDev]]</f>
        <v>2.4773363080208117</v>
      </c>
      <c r="R2894">
        <f>TableOMP[[#This Row],[Avg]]+$U$2*TableOMP[[#This Row],[StdDev]]</f>
        <v>31.905141566979189</v>
      </c>
      <c r="S2894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 t="shared" si="45"/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16.48490671875</v>
      </c>
      <c r="P2895">
        <f>VLOOKUP(TableOMP[[#This Row],[Label]],TableAvg[],3,FALSE)</f>
        <v>7.5582301252144344</v>
      </c>
      <c r="Q2895">
        <f>TableOMP[[#This Row],[Avg]]-$U$2*TableOMP[[#This Row],[StdDev]]</f>
        <v>1.3684464683211317</v>
      </c>
      <c r="R2895">
        <f>TableOMP[[#This Row],[Avg]]+$U$2*TableOMP[[#This Row],[StdDev]]</f>
        <v>31.601366969178869</v>
      </c>
      <c r="S2895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 t="shared" si="45"/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18.282200593750002</v>
      </c>
      <c r="P2896">
        <f>VLOOKUP(TableOMP[[#This Row],[Label]],TableAvg[],3,FALSE)</f>
        <v>7.4943406967237491</v>
      </c>
      <c r="Q2896">
        <f>TableOMP[[#This Row],[Avg]]-$U$2*TableOMP[[#This Row],[StdDev]]</f>
        <v>3.2935192003025033</v>
      </c>
      <c r="R2896">
        <f>TableOMP[[#This Row],[Avg]]+$U$2*TableOMP[[#This Row],[StdDev]]</f>
        <v>33.270881987197498</v>
      </c>
      <c r="S2896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 t="shared" si="45"/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>
        <f>TableOMP[[#This Row],[Avg]]-$U$2*TableOMP[[#This Row],[StdDev]]</f>
        <v>3.2199929237042042</v>
      </c>
      <c r="R2897">
        <f>TableOMP[[#This Row],[Avg]]+$U$2*TableOMP[[#This Row],[StdDev]]</f>
        <v>34.555635326295786</v>
      </c>
      <c r="S2897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 t="shared" si="45"/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8.4387837478377001</v>
      </c>
      <c r="Q2898">
        <f>TableOMP[[#This Row],[Avg]]-$U$2*TableOMP[[#This Row],[StdDev]]</f>
        <v>3.9565839105746008</v>
      </c>
      <c r="R2898">
        <f>TableOMP[[#This Row],[Avg]]+$U$2*TableOMP[[#This Row],[StdDev]]</f>
        <v>37.711718901925401</v>
      </c>
      <c r="S2898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 t="shared" si="45"/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21.759482451612911</v>
      </c>
      <c r="P2899">
        <f>VLOOKUP(TableOMP[[#This Row],[Label]],TableAvg[],3,FALSE)</f>
        <v>8.1826034443029698</v>
      </c>
      <c r="Q2899">
        <f>TableOMP[[#This Row],[Avg]]-$U$2*TableOMP[[#This Row],[StdDev]]</f>
        <v>5.3942755630069712</v>
      </c>
      <c r="R2899">
        <f>TableOMP[[#This Row],[Avg]]+$U$2*TableOMP[[#This Row],[StdDev]]</f>
        <v>38.12468934021885</v>
      </c>
      <c r="S2899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 t="shared" si="45"/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19.386276322580645</v>
      </c>
      <c r="P2900">
        <f>VLOOKUP(TableOMP[[#This Row],[Label]],TableAvg[],3,FALSE)</f>
        <v>8.2561488495442177</v>
      </c>
      <c r="Q2900">
        <f>TableOMP[[#This Row],[Avg]]-$U$2*TableOMP[[#This Row],[StdDev]]</f>
        <v>2.87397862349221</v>
      </c>
      <c r="R2900">
        <f>TableOMP[[#This Row],[Avg]]+$U$2*TableOMP[[#This Row],[StdDev]]</f>
        <v>35.898574021669077</v>
      </c>
      <c r="S2900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 t="shared" si="45"/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19.607238129032261</v>
      </c>
      <c r="P2901">
        <f>VLOOKUP(TableOMP[[#This Row],[Label]],TableAvg[],3,FALSE)</f>
        <v>8.7716338060571051</v>
      </c>
      <c r="Q2901">
        <f>TableOMP[[#This Row],[Avg]]-$U$2*TableOMP[[#This Row],[StdDev]]</f>
        <v>2.0639705169180509</v>
      </c>
      <c r="R2901">
        <f>TableOMP[[#This Row],[Avg]]+$U$2*TableOMP[[#This Row],[StdDev]]</f>
        <v>37.150505741146475</v>
      </c>
      <c r="S2901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 t="shared" si="45"/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9.1872289838696606</v>
      </c>
      <c r="Q2902">
        <f>TableOMP[[#This Row],[Avg]]-$U$2*TableOMP[[#This Row],[StdDev]]</f>
        <v>1.1382574989273451</v>
      </c>
      <c r="R2902">
        <f>TableOMP[[#This Row],[Avg]]+$U$2*TableOMP[[#This Row],[StdDev]]</f>
        <v>37.887173434405987</v>
      </c>
      <c r="S2902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 t="shared" si="45"/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>
        <f>TableOMP[[#This Row],[Avg]]-$U$2*TableOMP[[#This Row],[StdDev]]</f>
        <v>0.48857328444847781</v>
      </c>
      <c r="R2903">
        <f>TableOMP[[#This Row],[Avg]]+$U$2*TableOMP[[#This Row],[StdDev]]</f>
        <v>35.955244991413593</v>
      </c>
      <c r="S290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 t="shared" si="45"/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8.8079953443107826</v>
      </c>
      <c r="Q2904">
        <f>TableOMP[[#This Row],[Avg]]-$U$2*TableOMP[[#This Row],[StdDev]]</f>
        <v>2.7984926217232626</v>
      </c>
      <c r="R2904">
        <f>TableOMP[[#This Row],[Avg]]+$U$2*TableOMP[[#This Row],[StdDev]]</f>
        <v>38.030473998966393</v>
      </c>
      <c r="S2904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 t="shared" si="45"/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9.165582031102776</v>
      </c>
      <c r="Q2905">
        <f>TableOMP[[#This Row],[Avg]]-$U$2*TableOMP[[#This Row],[StdDev]]</f>
        <v>4.7717097998634124</v>
      </c>
      <c r="R2905">
        <f>TableOMP[[#This Row],[Avg]]+$U$2*TableOMP[[#This Row],[StdDev]]</f>
        <v>41.43403792427452</v>
      </c>
      <c r="S2905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 t="shared" si="45"/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20.206137000000002</v>
      </c>
      <c r="P2906">
        <f>VLOOKUP(TableOMP[[#This Row],[Label]],TableAvg[],3,FALSE)</f>
        <v>9.3356683494800166</v>
      </c>
      <c r="Q2906">
        <f>TableOMP[[#This Row],[Avg]]-$U$2*TableOMP[[#This Row],[StdDev]]</f>
        <v>1.5348003010399687</v>
      </c>
      <c r="R2906">
        <f>TableOMP[[#This Row],[Avg]]+$U$2*TableOMP[[#This Row],[StdDev]]</f>
        <v>38.877473698960031</v>
      </c>
      <c r="S2906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 t="shared" si="45"/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19.386289896551723</v>
      </c>
      <c r="P2907">
        <f>VLOOKUP(TableOMP[[#This Row],[Label]],TableAvg[],3,FALSE)</f>
        <v>9.3567226593505168</v>
      </c>
      <c r="Q2907">
        <f>TableOMP[[#This Row],[Avg]]-$U$2*TableOMP[[#This Row],[StdDev]]</f>
        <v>0.67284457785068952</v>
      </c>
      <c r="R2907">
        <f>TableOMP[[#This Row],[Avg]]+$U$2*TableOMP[[#This Row],[StdDev]]</f>
        <v>38.099735215252757</v>
      </c>
      <c r="S2907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 t="shared" si="45"/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21.556592607142864</v>
      </c>
      <c r="P2908">
        <f>VLOOKUP(TableOMP[[#This Row],[Label]],TableAvg[],3,FALSE)</f>
        <v>9.5239741975301975</v>
      </c>
      <c r="Q2908">
        <f>TableOMP[[#This Row],[Avg]]-$U$2*TableOMP[[#This Row],[StdDev]]</f>
        <v>2.5086442120824692</v>
      </c>
      <c r="R2908">
        <f>TableOMP[[#This Row],[Avg]]+$U$2*TableOMP[[#This Row],[StdDev]]</f>
        <v>40.604541002203263</v>
      </c>
      <c r="S2908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 t="shared" si="45"/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26.108961571428573</v>
      </c>
      <c r="P2909">
        <f>VLOOKUP(TableOMP[[#This Row],[Label]],TableAvg[],3,FALSE)</f>
        <v>7.5677233207784438</v>
      </c>
      <c r="Q2909">
        <f>TableOMP[[#This Row],[Avg]]-$U$2*TableOMP[[#This Row],[StdDev]]</f>
        <v>10.973514929871685</v>
      </c>
      <c r="R2909">
        <f>TableOMP[[#This Row],[Avg]]+$U$2*TableOMP[[#This Row],[StdDev]]</f>
        <v>41.244408212985462</v>
      </c>
      <c r="S2909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 t="shared" si="45"/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</v>
      </c>
      <c r="P2910">
        <f>VLOOKUP(TableOMP[[#This Row],[Label]],TableAvg[],3,FALSE)</f>
        <v>9.4382373391227254</v>
      </c>
      <c r="Q2910">
        <f>TableOMP[[#This Row],[Avg]]-$U$2*TableOMP[[#This Row],[StdDev]]</f>
        <v>2.4630495717545493</v>
      </c>
      <c r="R2910">
        <f>TableOMP[[#This Row],[Avg]]+$U$2*TableOMP[[#This Row],[StdDev]]</f>
        <v>40.215998928245455</v>
      </c>
      <c r="S2910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 t="shared" si="45"/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>
        <f>TableOMP[[#This Row],[Avg]]-$U$2*TableOMP[[#This Row],[StdDev]]</f>
        <v>3.9130804196524345</v>
      </c>
      <c r="R2911">
        <f>TableOMP[[#This Row],[Avg]]+$U$2*TableOMP[[#This Row],[StdDev]]</f>
        <v>40.233115580347572</v>
      </c>
      <c r="S2911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 t="shared" si="45"/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8.9890914259441548</v>
      </c>
      <c r="Q2912">
        <f>TableOMP[[#This Row],[Avg]]-$U$2*TableOMP[[#This Row],[StdDev]]</f>
        <v>1.9320648981116904</v>
      </c>
      <c r="R2912">
        <f>TableOMP[[#This Row],[Avg]]+$U$2*TableOMP[[#This Row],[StdDev]]</f>
        <v>37.888430601888309</v>
      </c>
      <c r="S2912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 t="shared" si="45"/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18.850676142857139</v>
      </c>
      <c r="P2913">
        <f>VLOOKUP(TableOMP[[#This Row],[Label]],TableAvg[],3,FALSE)</f>
        <v>8.9405976519509274</v>
      </c>
      <c r="Q2913">
        <f>TableOMP[[#This Row],[Avg]]-$U$2*TableOMP[[#This Row],[StdDev]]</f>
        <v>0.9694808389552847</v>
      </c>
      <c r="R2913">
        <f>TableOMP[[#This Row],[Avg]]+$U$2*TableOMP[[#This Row],[StdDev]]</f>
        <v>36.731871446758994</v>
      </c>
      <c r="S291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 t="shared" si="45"/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21.831402321428566</v>
      </c>
      <c r="P2914">
        <f>VLOOKUP(TableOMP[[#This Row],[Label]],TableAvg[],3,FALSE)</f>
        <v>9.0477290995250144</v>
      </c>
      <c r="Q2914">
        <f>TableOMP[[#This Row],[Avg]]-$U$2*TableOMP[[#This Row],[StdDev]]</f>
        <v>3.7359441223785375</v>
      </c>
      <c r="R2914">
        <f>TableOMP[[#This Row],[Avg]]+$U$2*TableOMP[[#This Row],[StdDev]]</f>
        <v>39.926860520478598</v>
      </c>
      <c r="S2914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 t="shared" si="45"/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>
        <f>TableOMP[[#This Row],[Avg]]-$U$2*TableOMP[[#This Row],[StdDev]]</f>
        <v>-6.3856420136520597E-2</v>
      </c>
      <c r="R2915">
        <f>TableOMP[[#This Row],[Avg]]+$U$2*TableOMP[[#This Row],[StdDev]]</f>
        <v>35.538160123840214</v>
      </c>
      <c r="S2915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 t="shared" si="45"/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>
        <f>TableOMP[[#This Row],[Avg]]-$U$2*TableOMP[[#This Row],[StdDev]]</f>
        <v>1.0177153269649715</v>
      </c>
      <c r="R2916">
        <f>TableOMP[[#This Row],[Avg]]+$U$2*TableOMP[[#This Row],[StdDev]]</f>
        <v>45.56131837673874</v>
      </c>
      <c r="S2916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 t="shared" si="45"/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>
        <f>TableOMP[[#This Row],[Avg]]-$U$2*TableOMP[[#This Row],[StdDev]]</f>
        <v>2.1808932918593165</v>
      </c>
      <c r="R2917">
        <f>TableOMP[[#This Row],[Avg]]+$U$2*TableOMP[[#This Row],[StdDev]]</f>
        <v>39.772168559992537</v>
      </c>
      <c r="S2917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 t="shared" si="45"/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>
        <f>TableOMP[[#This Row],[Avg]]-$U$2*TableOMP[[#This Row],[StdDev]]</f>
        <v>3.3897861860790286</v>
      </c>
      <c r="R2918">
        <f>TableOMP[[#This Row],[Avg]]+$U$2*TableOMP[[#This Row],[StdDev]]</f>
        <v>41.501316628735786</v>
      </c>
      <c r="S2918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 t="shared" si="45"/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>
        <f>TableOMP[[#This Row],[Avg]]-$U$2*TableOMP[[#This Row],[StdDev]]</f>
        <v>0.12749263647728881</v>
      </c>
      <c r="R2919">
        <f>TableOMP[[#This Row],[Avg]]+$U$2*TableOMP[[#This Row],[StdDev]]</f>
        <v>39.432524474633837</v>
      </c>
      <c r="S2919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 t="shared" si="45"/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9.7048797750861944</v>
      </c>
      <c r="Q2920">
        <f>TableOMP[[#This Row],[Avg]]-$U$2*TableOMP[[#This Row],[StdDev]]</f>
        <v>1.472146079457243</v>
      </c>
      <c r="R2920">
        <f>TableOMP[[#This Row],[Avg]]+$U$2*TableOMP[[#This Row],[StdDev]]</f>
        <v>40.291665179802024</v>
      </c>
      <c r="S2920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 t="shared" si="45"/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</v>
      </c>
      <c r="P2921">
        <f>VLOOKUP(TableOMP[[#This Row],[Label]],TableAvg[],3,FALSE)</f>
        <v>9.2244738610176036</v>
      </c>
      <c r="Q2921">
        <f>TableOMP[[#This Row],[Avg]]-$U$2*TableOMP[[#This Row],[StdDev]]</f>
        <v>6.3489672395032528</v>
      </c>
      <c r="R2921">
        <f>TableOMP[[#This Row],[Avg]]+$U$2*TableOMP[[#This Row],[StdDev]]</f>
        <v>43.246862683573667</v>
      </c>
      <c r="S2921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 t="shared" si="45"/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25.081908230769223</v>
      </c>
      <c r="P2922">
        <f>VLOOKUP(TableOMP[[#This Row],[Label]],TableAvg[],3,FALSE)</f>
        <v>8.6842077902560053</v>
      </c>
      <c r="Q2922">
        <f>TableOMP[[#This Row],[Avg]]-$U$2*TableOMP[[#This Row],[StdDev]]</f>
        <v>7.7134926502572121</v>
      </c>
      <c r="R2922">
        <f>TableOMP[[#This Row],[Avg]]+$U$2*TableOMP[[#This Row],[StdDev]]</f>
        <v>42.450323811281237</v>
      </c>
      <c r="S2922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 t="shared" si="45"/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19.769097730769236</v>
      </c>
      <c r="P2923">
        <f>VLOOKUP(TableOMP[[#This Row],[Label]],TableAvg[],3,FALSE)</f>
        <v>9.8607226380025619</v>
      </c>
      <c r="Q2923">
        <f>TableOMP[[#This Row],[Avg]]-$U$2*TableOMP[[#This Row],[StdDev]]</f>
        <v>4.7652454764111951E-2</v>
      </c>
      <c r="R2923">
        <f>TableOMP[[#This Row],[Avg]]+$U$2*TableOMP[[#This Row],[StdDev]]</f>
        <v>39.490543006774359</v>
      </c>
      <c r="S292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 t="shared" si="45"/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>
        <f>TableOMP[[#This Row],[Avg]]-$U$2*TableOMP[[#This Row],[StdDev]]</f>
        <v>1.0709639128570672</v>
      </c>
      <c r="R2924">
        <f>TableOMP[[#This Row],[Avg]]+$U$2*TableOMP[[#This Row],[StdDev]]</f>
        <v>39.212983317912169</v>
      </c>
      <c r="S2924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 t="shared" si="45"/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9.4969429529989497</v>
      </c>
      <c r="Q2925">
        <f>TableOMP[[#This Row],[Avg]]-$U$2*TableOMP[[#This Row],[StdDev]]</f>
        <v>4.7568572093867196</v>
      </c>
      <c r="R2925">
        <f>TableOMP[[#This Row],[Avg]]+$U$2*TableOMP[[#This Row],[StdDev]]</f>
        <v>42.744629021382522</v>
      </c>
      <c r="S2925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 t="shared" si="45"/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9.8503241807080109</v>
      </c>
      <c r="Q2926">
        <f>TableOMP[[#This Row],[Avg]]-$U$2*TableOMP[[#This Row],[StdDev]]</f>
        <v>-0.61570816910833059</v>
      </c>
      <c r="R2926">
        <f>TableOMP[[#This Row],[Avg]]+$U$2*TableOMP[[#This Row],[StdDev]]</f>
        <v>38.785588553723713</v>
      </c>
      <c r="S2926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 t="shared" si="45"/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>
        <f>TableOMP[[#This Row],[Avg]]-$U$2*TableOMP[[#This Row],[StdDev]]</f>
        <v>1.2744736983501355</v>
      </c>
      <c r="R2927">
        <f>TableOMP[[#This Row],[Avg]]+$U$2*TableOMP[[#This Row],[StdDev]]</f>
        <v>41.419619763188329</v>
      </c>
      <c r="S2927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 t="shared" si="45"/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10.009139262313726</v>
      </c>
      <c r="Q2928">
        <f>TableOMP[[#This Row],[Avg]]-$U$2*TableOMP[[#This Row],[StdDev]]</f>
        <v>1.5130528599879334</v>
      </c>
      <c r="R2928">
        <f>TableOMP[[#This Row],[Avg]]+$U$2*TableOMP[[#This Row],[StdDev]]</f>
        <v>41.549609909242832</v>
      </c>
      <c r="S2928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 t="shared" si="45"/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 t="shared" si="45"/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 t="shared" si="45"/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 t="shared" si="45"/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 t="shared" si="45"/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 t="shared" si="45"/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 t="shared" si="45"/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 t="shared" si="45"/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 t="shared" si="45"/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 t="shared" si="45"/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 t="shared" si="45"/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 t="shared" si="45"/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 t="shared" si="45"/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 t="shared" si="45"/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 t="shared" si="45"/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 t="shared" si="45"/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 t="shared" si="45"/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 t="shared" ref="K2946:K3009" si="46"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 t="shared" si="46"/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 t="shared" si="46"/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 t="shared" si="46"/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 t="shared" si="46"/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 t="shared" si="46"/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 t="shared" si="46"/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 t="shared" si="46"/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 t="shared" si="46"/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 t="shared" si="46"/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 t="shared" si="46"/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 t="shared" si="46"/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 t="shared" si="46"/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 t="shared" si="46"/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 t="shared" si="46"/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 t="shared" si="46"/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 t="shared" si="46"/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 t="shared" si="46"/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 t="shared" si="46"/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 t="shared" si="46"/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 t="shared" si="46"/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 t="shared" si="46"/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 t="shared" si="46"/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 t="shared" si="46"/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 t="shared" si="46"/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 t="shared" si="46"/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 t="shared" si="46"/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 t="shared" si="46"/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 t="shared" si="46"/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 t="shared" si="46"/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 t="shared" si="46"/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 t="shared" si="46"/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 t="shared" si="46"/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 t="shared" si="46"/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 t="shared" si="46"/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 t="shared" si="46"/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 t="shared" si="46"/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 t="shared" si="46"/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 t="shared" si="46"/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 t="shared" si="46"/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 t="shared" si="46"/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 t="shared" si="46"/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 t="shared" si="46"/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 t="shared" si="46"/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 t="shared" si="46"/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 t="shared" si="46"/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 t="shared" si="46"/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 t="shared" si="46"/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 t="shared" si="46"/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 t="shared" si="46"/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 t="shared" si="46"/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 t="shared" si="46"/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 t="shared" si="46"/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 t="shared" si="46"/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 t="shared" si="46"/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 t="shared" si="46"/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 t="shared" si="46"/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 t="shared" si="46"/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 t="shared" si="46"/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 t="shared" si="46"/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 t="shared" si="46"/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 t="shared" si="46"/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 t="shared" si="46"/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 t="shared" si="46"/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 t="shared" ref="K3010:K3073" si="47"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 t="shared" si="47"/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 t="shared" si="47"/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 t="shared" si="47"/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 t="shared" si="47"/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 t="shared" si="47"/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 t="shared" si="47"/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 t="shared" si="47"/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 t="shared" si="47"/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 t="shared" si="47"/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 t="shared" si="47"/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 t="shared" si="47"/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 t="shared" si="47"/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 t="shared" si="47"/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 t="shared" si="47"/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 t="shared" si="47"/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 t="shared" si="47"/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 t="shared" si="47"/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 t="shared" si="47"/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 t="shared" si="47"/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 t="shared" si="47"/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 t="shared" si="47"/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 t="shared" si="47"/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 t="shared" si="47"/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 t="shared" si="47"/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 t="shared" si="47"/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 t="shared" si="47"/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 t="shared" si="47"/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 t="shared" si="47"/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 t="shared" si="47"/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 t="shared" si="47"/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 t="shared" si="47"/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 t="shared" si="47"/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 t="shared" si="47"/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 t="shared" si="47"/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 t="shared" si="47"/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 t="shared" si="47"/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 t="shared" si="47"/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 t="shared" si="47"/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 t="shared" si="47"/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 t="shared" si="47"/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 t="shared" si="47"/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 t="shared" si="47"/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 t="shared" si="47"/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 t="shared" si="47"/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 t="shared" si="47"/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 t="shared" si="47"/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 t="shared" si="47"/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0.90423785867053863</v>
      </c>
      <c r="Q3057">
        <f>TableOMP[[#This Row],[Avg]]-$U$2*TableOMP[[#This Row],[StdDev]]</f>
        <v>1.8802771944236283</v>
      </c>
      <c r="R3057">
        <f>TableOMP[[#This Row],[Avg]]+$U$2*TableOMP[[#This Row],[StdDev]]</f>
        <v>5.4972286291057824</v>
      </c>
      <c r="S3057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 t="shared" si="47"/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19.844972911764703</v>
      </c>
      <c r="P3058">
        <f>VLOOKUP(TableOMP[[#This Row],[Label]],TableAvg[],3,FALSE)</f>
        <v>2.3787024394752301</v>
      </c>
      <c r="Q3058">
        <f>TableOMP[[#This Row],[Avg]]-$U$2*TableOMP[[#This Row],[StdDev]]</f>
        <v>15.087568032814243</v>
      </c>
      <c r="R3058">
        <f>TableOMP[[#This Row],[Avg]]+$U$2*TableOMP[[#This Row],[StdDev]]</f>
        <v>24.602377790715163</v>
      </c>
      <c r="S3058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 t="shared" si="47"/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7.0879812352941176</v>
      </c>
      <c r="P3059">
        <f>VLOOKUP(TableOMP[[#This Row],[Label]],TableAvg[],3,FALSE)</f>
        <v>1.1352525779008291</v>
      </c>
      <c r="Q3059">
        <f>TableOMP[[#This Row],[Avg]]-$U$2*TableOMP[[#This Row],[StdDev]]</f>
        <v>4.8174760794924598</v>
      </c>
      <c r="R3059">
        <f>TableOMP[[#This Row],[Avg]]+$U$2*TableOMP[[#This Row],[StdDev]]</f>
        <v>9.3584863910957754</v>
      </c>
      <c r="S3059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 t="shared" si="47"/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9.9179669117647062</v>
      </c>
      <c r="P3060">
        <f>VLOOKUP(TableOMP[[#This Row],[Label]],TableAvg[],3,FALSE)</f>
        <v>2.5953991770789595</v>
      </c>
      <c r="Q3060">
        <f>TableOMP[[#This Row],[Avg]]-$U$2*TableOMP[[#This Row],[StdDev]]</f>
        <v>4.7271685576067872</v>
      </c>
      <c r="R3060">
        <f>TableOMP[[#This Row],[Avg]]+$U$2*TableOMP[[#This Row],[StdDev]]</f>
        <v>15.108765265922624</v>
      </c>
      <c r="S3060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 t="shared" si="47"/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12.539786117647058</v>
      </c>
      <c r="P3061">
        <f>VLOOKUP(TableOMP[[#This Row],[Label]],TableAvg[],3,FALSE)</f>
        <v>1.5445364028980151</v>
      </c>
      <c r="Q3061">
        <f>TableOMP[[#This Row],[Avg]]-$U$2*TableOMP[[#This Row],[StdDev]]</f>
        <v>9.4507133118510271</v>
      </c>
      <c r="R3061">
        <f>TableOMP[[#This Row],[Avg]]+$U$2*TableOMP[[#This Row],[StdDev]]</f>
        <v>15.628858923443088</v>
      </c>
      <c r="S3061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 t="shared" si="47"/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17.186305852941175</v>
      </c>
      <c r="P3062">
        <f>VLOOKUP(TableOMP[[#This Row],[Label]],TableAvg[],3,FALSE)</f>
        <v>1.453088740354411</v>
      </c>
      <c r="Q3062">
        <f>TableOMP[[#This Row],[Avg]]-$U$2*TableOMP[[#This Row],[StdDev]]</f>
        <v>14.280128372232353</v>
      </c>
      <c r="R3062">
        <f>TableOMP[[#This Row],[Avg]]+$U$2*TableOMP[[#This Row],[StdDev]]</f>
        <v>20.092483333649998</v>
      </c>
      <c r="S3062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 t="shared" si="47"/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2.4107893631359172</v>
      </c>
      <c r="Q3063">
        <f>TableOMP[[#This Row],[Avg]]-$U$2*TableOMP[[#This Row],[StdDev]]</f>
        <v>13.748377861963462</v>
      </c>
      <c r="R3063">
        <f>TableOMP[[#This Row],[Avg]]+$U$2*TableOMP[[#This Row],[StdDev]]</f>
        <v>23.391535314507131</v>
      </c>
      <c r="S306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 t="shared" si="47"/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</v>
      </c>
      <c r="P3064">
        <f>VLOOKUP(TableOMP[[#This Row],[Label]],TableAvg[],3,FALSE)</f>
        <v>2.0011168989635033</v>
      </c>
      <c r="Q3064">
        <f>TableOMP[[#This Row],[Avg]]-$U$2*TableOMP[[#This Row],[StdDev]]</f>
        <v>14.966186555014174</v>
      </c>
      <c r="R3064">
        <f>TableOMP[[#This Row],[Avg]]+$U$2*TableOMP[[#This Row],[StdDev]]</f>
        <v>22.970654150868185</v>
      </c>
      <c r="S3064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 t="shared" si="47"/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17.979193705882356</v>
      </c>
      <c r="P3065">
        <f>VLOOKUP(TableOMP[[#This Row],[Label]],TableAvg[],3,FALSE)</f>
        <v>2.0682185463870404</v>
      </c>
      <c r="Q3065">
        <f>TableOMP[[#This Row],[Avg]]-$U$2*TableOMP[[#This Row],[StdDev]]</f>
        <v>13.842756613108275</v>
      </c>
      <c r="R3065">
        <f>TableOMP[[#This Row],[Avg]]+$U$2*TableOMP[[#This Row],[StdDev]]</f>
        <v>22.115630798656436</v>
      </c>
      <c r="S3065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 t="shared" si="47"/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19.25934152941177</v>
      </c>
      <c r="P3066">
        <f>VLOOKUP(TableOMP[[#This Row],[Label]],TableAvg[],3,FALSE)</f>
        <v>3.0870103771378692</v>
      </c>
      <c r="Q3066">
        <f>TableOMP[[#This Row],[Avg]]-$U$2*TableOMP[[#This Row],[StdDev]]</f>
        <v>13.085320775136033</v>
      </c>
      <c r="R3066">
        <f>TableOMP[[#This Row],[Avg]]+$U$2*TableOMP[[#This Row],[StdDev]]</f>
        <v>25.433362283687508</v>
      </c>
      <c r="S3066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 t="shared" si="47"/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19.778512941176466</v>
      </c>
      <c r="P3067">
        <f>VLOOKUP(TableOMP[[#This Row],[Label]],TableAvg[],3,FALSE)</f>
        <v>2.9393500153543153</v>
      </c>
      <c r="Q3067">
        <f>TableOMP[[#This Row],[Avg]]-$U$2*TableOMP[[#This Row],[StdDev]]</f>
        <v>13.899812910467835</v>
      </c>
      <c r="R3067">
        <f>TableOMP[[#This Row],[Avg]]+$U$2*TableOMP[[#This Row],[StdDev]]</f>
        <v>25.657212971885095</v>
      </c>
      <c r="S3067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 t="shared" si="47"/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19.262398529411769</v>
      </c>
      <c r="P3068">
        <f>VLOOKUP(TableOMP[[#This Row],[Label]],TableAvg[],3,FALSE)</f>
        <v>3.4408433130392941</v>
      </c>
      <c r="Q3068">
        <f>TableOMP[[#This Row],[Avg]]-$U$2*TableOMP[[#This Row],[StdDev]]</f>
        <v>12.380711903333181</v>
      </c>
      <c r="R3068">
        <f>TableOMP[[#This Row],[Avg]]+$U$2*TableOMP[[#This Row],[StdDev]]</f>
        <v>26.144085155490359</v>
      </c>
      <c r="S3068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 t="shared" si="47"/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</v>
      </c>
      <c r="P3069">
        <f>VLOOKUP(TableOMP[[#This Row],[Label]],TableAvg[],3,FALSE)</f>
        <v>3.4480023421486914</v>
      </c>
      <c r="Q3069">
        <f>TableOMP[[#This Row],[Avg]]-$U$2*TableOMP[[#This Row],[StdDev]]</f>
        <v>12.750246933349677</v>
      </c>
      <c r="R3069">
        <f>TableOMP[[#This Row],[Avg]]+$U$2*TableOMP[[#This Row],[StdDev]]</f>
        <v>26.542256301944441</v>
      </c>
      <c r="S3069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 t="shared" si="47"/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18.493297705882352</v>
      </c>
      <c r="P3070">
        <f>VLOOKUP(TableOMP[[#This Row],[Label]],TableAvg[],3,FALSE)</f>
        <v>4.4769166068423853</v>
      </c>
      <c r="Q3070">
        <f>TableOMP[[#This Row],[Avg]]-$U$2*TableOMP[[#This Row],[StdDev]]</f>
        <v>9.5394644921975811</v>
      </c>
      <c r="R3070">
        <f>TableOMP[[#This Row],[Avg]]+$U$2*TableOMP[[#This Row],[StdDev]]</f>
        <v>27.447130919567122</v>
      </c>
      <c r="S3070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 t="shared" si="47"/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4.4196828846034402</v>
      </c>
      <c r="Q3071">
        <f>TableOMP[[#This Row],[Avg]]-$U$2*TableOMP[[#This Row],[StdDev]]</f>
        <v>10.114313260204893</v>
      </c>
      <c r="R3071">
        <f>TableOMP[[#This Row],[Avg]]+$U$2*TableOMP[[#This Row],[StdDev]]</f>
        <v>27.793044798618652</v>
      </c>
      <c r="S3071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 t="shared" si="47"/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18.222616411764708</v>
      </c>
      <c r="P3072">
        <f>VLOOKUP(TableOMP[[#This Row],[Label]],TableAvg[],3,FALSE)</f>
        <v>5.2850337883305682</v>
      </c>
      <c r="Q3072">
        <f>TableOMP[[#This Row],[Avg]]-$U$2*TableOMP[[#This Row],[StdDev]]</f>
        <v>7.6525488351035715</v>
      </c>
      <c r="R3072">
        <f>TableOMP[[#This Row],[Avg]]+$U$2*TableOMP[[#This Row],[StdDev]]</f>
        <v>28.792683988425843</v>
      </c>
      <c r="S3072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 t="shared" si="47"/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19.753304235294117</v>
      </c>
      <c r="P3073">
        <f>VLOOKUP(TableOMP[[#This Row],[Label]],TableAvg[],3,FALSE)</f>
        <v>5.7720607754639408</v>
      </c>
      <c r="Q3073">
        <f>TableOMP[[#This Row],[Avg]]-$U$2*TableOMP[[#This Row],[StdDev]]</f>
        <v>8.209182684366235</v>
      </c>
      <c r="R3073">
        <f>TableOMP[[#This Row],[Avg]]+$U$2*TableOMP[[#This Row],[StdDev]]</f>
        <v>31.297425786222</v>
      </c>
      <c r="S307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 t="shared" ref="K3074:K3137" si="48"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18.861187470588234</v>
      </c>
      <c r="P3074">
        <f>VLOOKUP(TableOMP[[#This Row],[Label]],TableAvg[],3,FALSE)</f>
        <v>5.8464491993861749</v>
      </c>
      <c r="Q3074">
        <f>TableOMP[[#This Row],[Avg]]-$U$2*TableOMP[[#This Row],[StdDev]]</f>
        <v>7.1682890718158845</v>
      </c>
      <c r="R3074">
        <f>TableOMP[[#This Row],[Avg]]+$U$2*TableOMP[[#This Row],[StdDev]]</f>
        <v>30.554085869360584</v>
      </c>
      <c r="S3074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 t="shared" si="48"/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17.531113088235291</v>
      </c>
      <c r="P3075">
        <f>VLOOKUP(TableOMP[[#This Row],[Label]],TableAvg[],3,FALSE)</f>
        <v>6.3151383017288145</v>
      </c>
      <c r="Q3075">
        <f>TableOMP[[#This Row],[Avg]]-$U$2*TableOMP[[#This Row],[StdDev]]</f>
        <v>4.9008364847776615</v>
      </c>
      <c r="R3075">
        <f>TableOMP[[#This Row],[Avg]]+$U$2*TableOMP[[#This Row],[StdDev]]</f>
        <v>30.161389691692918</v>
      </c>
      <c r="S3075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 t="shared" si="48"/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19.772225558823525</v>
      </c>
      <c r="P3076">
        <f>VLOOKUP(TableOMP[[#This Row],[Label]],TableAvg[],3,FALSE)</f>
        <v>6.3812539498502607</v>
      </c>
      <c r="Q3076">
        <f>TableOMP[[#This Row],[Avg]]-$U$2*TableOMP[[#This Row],[StdDev]]</f>
        <v>7.0097176591230035</v>
      </c>
      <c r="R3076">
        <f>TableOMP[[#This Row],[Avg]]+$U$2*TableOMP[[#This Row],[StdDev]]</f>
        <v>32.534733458524045</v>
      </c>
      <c r="S3076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 t="shared" si="48"/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</v>
      </c>
      <c r="P3077">
        <f>VLOOKUP(TableOMP[[#This Row],[Label]],TableAvg[],3,FALSE)</f>
        <v>6.8619164896842202</v>
      </c>
      <c r="Q3077">
        <f>TableOMP[[#This Row],[Avg]]-$U$2*TableOMP[[#This Row],[StdDev]]</f>
        <v>3.74004243239626</v>
      </c>
      <c r="R3077">
        <f>TableOMP[[#This Row],[Avg]]+$U$2*TableOMP[[#This Row],[StdDev]]</f>
        <v>31.187708391133143</v>
      </c>
      <c r="S3077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 t="shared" si="48"/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16.758922852941179</v>
      </c>
      <c r="P3078">
        <f>VLOOKUP(TableOMP[[#This Row],[Label]],TableAvg[],3,FALSE)</f>
        <v>6.2883830143203783</v>
      </c>
      <c r="Q3078">
        <f>TableOMP[[#This Row],[Avg]]-$U$2*TableOMP[[#This Row],[StdDev]]</f>
        <v>4.1821568243004226</v>
      </c>
      <c r="R3078">
        <f>TableOMP[[#This Row],[Avg]]+$U$2*TableOMP[[#This Row],[StdDev]]</f>
        <v>29.335688881581937</v>
      </c>
      <c r="S3078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 t="shared" si="48"/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18.257946558823534</v>
      </c>
      <c r="P3079">
        <f>VLOOKUP(TableOMP[[#This Row],[Label]],TableAvg[],3,FALSE)</f>
        <v>7.0619355485102311</v>
      </c>
      <c r="Q3079">
        <f>TableOMP[[#This Row],[Avg]]-$U$2*TableOMP[[#This Row],[StdDev]]</f>
        <v>4.1340754618030715</v>
      </c>
      <c r="R3079">
        <f>TableOMP[[#This Row],[Avg]]+$U$2*TableOMP[[#This Row],[StdDev]]</f>
        <v>32.381817655843996</v>
      </c>
      <c r="S3079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 t="shared" si="48"/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6.6206298085175552</v>
      </c>
      <c r="Q3080">
        <f>TableOMP[[#This Row],[Avg]]-$U$2*TableOMP[[#This Row],[StdDev]]</f>
        <v>4.9419039123766506</v>
      </c>
      <c r="R3080">
        <f>TableOMP[[#This Row],[Avg]]+$U$2*TableOMP[[#This Row],[StdDev]]</f>
        <v>31.42442314644687</v>
      </c>
      <c r="S3080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 t="shared" si="48"/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19.406174029411762</v>
      </c>
      <c r="P3081">
        <f>VLOOKUP(TableOMP[[#This Row],[Label]],TableAvg[],3,FALSE)</f>
        <v>7.2401406467938019</v>
      </c>
      <c r="Q3081">
        <f>TableOMP[[#This Row],[Avg]]-$U$2*TableOMP[[#This Row],[StdDev]]</f>
        <v>4.9258927358241582</v>
      </c>
      <c r="R3081">
        <f>TableOMP[[#This Row],[Avg]]+$U$2*TableOMP[[#This Row],[StdDev]]</f>
        <v>33.886455322999367</v>
      </c>
      <c r="S3081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 t="shared" si="48"/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16.812693030303027</v>
      </c>
      <c r="P3082">
        <f>VLOOKUP(TableOMP[[#This Row],[Label]],TableAvg[],3,FALSE)</f>
        <v>7.084861945981431</v>
      </c>
      <c r="Q3082">
        <f>TableOMP[[#This Row],[Avg]]-$U$2*TableOMP[[#This Row],[StdDev]]</f>
        <v>2.642969138340165</v>
      </c>
      <c r="R3082">
        <f>TableOMP[[#This Row],[Avg]]+$U$2*TableOMP[[#This Row],[StdDev]]</f>
        <v>30.982416922265891</v>
      </c>
      <c r="S3082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 t="shared" si="48"/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17.239305666666663</v>
      </c>
      <c r="P3083">
        <f>VLOOKUP(TableOMP[[#This Row],[Label]],TableAvg[],3,FALSE)</f>
        <v>7.2365690548838408</v>
      </c>
      <c r="Q3083">
        <f>TableOMP[[#This Row],[Avg]]-$U$2*TableOMP[[#This Row],[StdDev]]</f>
        <v>2.7661675568989814</v>
      </c>
      <c r="R3083">
        <f>TableOMP[[#This Row],[Avg]]+$U$2*TableOMP[[#This Row],[StdDev]]</f>
        <v>31.712443776434345</v>
      </c>
      <c r="S308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 t="shared" si="48"/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16.724734968749999</v>
      </c>
      <c r="P3084">
        <f>VLOOKUP(TableOMP[[#This Row],[Label]],TableAvg[],3,FALSE)</f>
        <v>7.0022010159697325</v>
      </c>
      <c r="Q3084">
        <f>TableOMP[[#This Row],[Avg]]-$U$2*TableOMP[[#This Row],[StdDev]]</f>
        <v>2.720332936810534</v>
      </c>
      <c r="R3084">
        <f>TableOMP[[#This Row],[Avg]]+$U$2*TableOMP[[#This Row],[StdDev]]</f>
        <v>30.729137000689462</v>
      </c>
      <c r="S3084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 t="shared" si="48"/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17.459034281249998</v>
      </c>
      <c r="P3085">
        <f>VLOOKUP(TableOMP[[#This Row],[Label]],TableAvg[],3,FALSE)</f>
        <v>7.0515531740340354</v>
      </c>
      <c r="Q3085">
        <f>TableOMP[[#This Row],[Avg]]-$U$2*TableOMP[[#This Row],[StdDev]]</f>
        <v>3.3559279331819276</v>
      </c>
      <c r="R3085">
        <f>TableOMP[[#This Row],[Avg]]+$U$2*TableOMP[[#This Row],[StdDev]]</f>
        <v>31.562140629318069</v>
      </c>
      <c r="S3085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 t="shared" si="48"/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7.356951314739594</v>
      </c>
      <c r="Q3086">
        <f>TableOMP[[#This Row],[Avg]]-$U$2*TableOMP[[#This Row],[StdDev]]</f>
        <v>2.4773363080208117</v>
      </c>
      <c r="R3086">
        <f>TableOMP[[#This Row],[Avg]]+$U$2*TableOMP[[#This Row],[StdDev]]</f>
        <v>31.905141566979189</v>
      </c>
      <c r="S3086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 t="shared" si="48"/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16.48490671875</v>
      </c>
      <c r="P3087">
        <f>VLOOKUP(TableOMP[[#This Row],[Label]],TableAvg[],3,FALSE)</f>
        <v>7.5582301252144344</v>
      </c>
      <c r="Q3087">
        <f>TableOMP[[#This Row],[Avg]]-$U$2*TableOMP[[#This Row],[StdDev]]</f>
        <v>1.3684464683211317</v>
      </c>
      <c r="R3087">
        <f>TableOMP[[#This Row],[Avg]]+$U$2*TableOMP[[#This Row],[StdDev]]</f>
        <v>31.601366969178869</v>
      </c>
      <c r="S3087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 t="shared" si="48"/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18.282200593750002</v>
      </c>
      <c r="P3088">
        <f>VLOOKUP(TableOMP[[#This Row],[Label]],TableAvg[],3,FALSE)</f>
        <v>7.4943406967237491</v>
      </c>
      <c r="Q3088">
        <f>TableOMP[[#This Row],[Avg]]-$U$2*TableOMP[[#This Row],[StdDev]]</f>
        <v>3.2935192003025033</v>
      </c>
      <c r="R3088">
        <f>TableOMP[[#This Row],[Avg]]+$U$2*TableOMP[[#This Row],[StdDev]]</f>
        <v>33.270881987197498</v>
      </c>
      <c r="S3088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 t="shared" si="48"/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>
        <f>TableOMP[[#This Row],[Avg]]-$U$2*TableOMP[[#This Row],[StdDev]]</f>
        <v>3.2199929237042042</v>
      </c>
      <c r="R3089">
        <f>TableOMP[[#This Row],[Avg]]+$U$2*TableOMP[[#This Row],[StdDev]]</f>
        <v>34.555635326295786</v>
      </c>
      <c r="S3089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 t="shared" si="48"/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8.4387837478377001</v>
      </c>
      <c r="Q3090">
        <f>TableOMP[[#This Row],[Avg]]-$U$2*TableOMP[[#This Row],[StdDev]]</f>
        <v>3.9565839105746008</v>
      </c>
      <c r="R3090">
        <f>TableOMP[[#This Row],[Avg]]+$U$2*TableOMP[[#This Row],[StdDev]]</f>
        <v>37.711718901925401</v>
      </c>
      <c r="S3090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 t="shared" si="48"/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21.759482451612911</v>
      </c>
      <c r="P3091">
        <f>VLOOKUP(TableOMP[[#This Row],[Label]],TableAvg[],3,FALSE)</f>
        <v>8.1826034443029698</v>
      </c>
      <c r="Q3091">
        <f>TableOMP[[#This Row],[Avg]]-$U$2*TableOMP[[#This Row],[StdDev]]</f>
        <v>5.3942755630069712</v>
      </c>
      <c r="R3091">
        <f>TableOMP[[#This Row],[Avg]]+$U$2*TableOMP[[#This Row],[StdDev]]</f>
        <v>38.12468934021885</v>
      </c>
      <c r="S3091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 t="shared" si="48"/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19.386276322580645</v>
      </c>
      <c r="P3092">
        <f>VLOOKUP(TableOMP[[#This Row],[Label]],TableAvg[],3,FALSE)</f>
        <v>8.2561488495442177</v>
      </c>
      <c r="Q3092">
        <f>TableOMP[[#This Row],[Avg]]-$U$2*TableOMP[[#This Row],[StdDev]]</f>
        <v>2.87397862349221</v>
      </c>
      <c r="R3092">
        <f>TableOMP[[#This Row],[Avg]]+$U$2*TableOMP[[#This Row],[StdDev]]</f>
        <v>35.898574021669077</v>
      </c>
      <c r="S3092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 t="shared" si="48"/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19.607238129032261</v>
      </c>
      <c r="P3093">
        <f>VLOOKUP(TableOMP[[#This Row],[Label]],TableAvg[],3,FALSE)</f>
        <v>8.7716338060571051</v>
      </c>
      <c r="Q3093">
        <f>TableOMP[[#This Row],[Avg]]-$U$2*TableOMP[[#This Row],[StdDev]]</f>
        <v>2.0639705169180509</v>
      </c>
      <c r="R3093">
        <f>TableOMP[[#This Row],[Avg]]+$U$2*TableOMP[[#This Row],[StdDev]]</f>
        <v>37.150505741146475</v>
      </c>
      <c r="S309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 t="shared" si="48"/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9.1872289838696606</v>
      </c>
      <c r="Q3094">
        <f>TableOMP[[#This Row],[Avg]]-$U$2*TableOMP[[#This Row],[StdDev]]</f>
        <v>1.1382574989273451</v>
      </c>
      <c r="R3094">
        <f>TableOMP[[#This Row],[Avg]]+$U$2*TableOMP[[#This Row],[StdDev]]</f>
        <v>37.887173434405987</v>
      </c>
      <c r="S3094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 t="shared" si="48"/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>
        <f>TableOMP[[#This Row],[Avg]]-$U$2*TableOMP[[#This Row],[StdDev]]</f>
        <v>0.48857328444847781</v>
      </c>
      <c r="R3095">
        <f>TableOMP[[#This Row],[Avg]]+$U$2*TableOMP[[#This Row],[StdDev]]</f>
        <v>35.955244991413593</v>
      </c>
      <c r="S3095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 t="shared" si="48"/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8.8079953443107826</v>
      </c>
      <c r="Q3096">
        <f>TableOMP[[#This Row],[Avg]]-$U$2*TableOMP[[#This Row],[StdDev]]</f>
        <v>2.7984926217232626</v>
      </c>
      <c r="R3096">
        <f>TableOMP[[#This Row],[Avg]]+$U$2*TableOMP[[#This Row],[StdDev]]</f>
        <v>38.030473998966393</v>
      </c>
      <c r="S3096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 t="shared" si="48"/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9.165582031102776</v>
      </c>
      <c r="Q3097">
        <f>TableOMP[[#This Row],[Avg]]-$U$2*TableOMP[[#This Row],[StdDev]]</f>
        <v>4.7717097998634124</v>
      </c>
      <c r="R3097">
        <f>TableOMP[[#This Row],[Avg]]+$U$2*TableOMP[[#This Row],[StdDev]]</f>
        <v>41.43403792427452</v>
      </c>
      <c r="S3097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 t="shared" si="48"/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20.206137000000002</v>
      </c>
      <c r="P3098">
        <f>VLOOKUP(TableOMP[[#This Row],[Label]],TableAvg[],3,FALSE)</f>
        <v>9.3356683494800166</v>
      </c>
      <c r="Q3098">
        <f>TableOMP[[#This Row],[Avg]]-$U$2*TableOMP[[#This Row],[StdDev]]</f>
        <v>1.5348003010399687</v>
      </c>
      <c r="R3098">
        <f>TableOMP[[#This Row],[Avg]]+$U$2*TableOMP[[#This Row],[StdDev]]</f>
        <v>38.877473698960031</v>
      </c>
      <c r="S3098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 t="shared" si="48"/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19.386289896551723</v>
      </c>
      <c r="P3099">
        <f>VLOOKUP(TableOMP[[#This Row],[Label]],TableAvg[],3,FALSE)</f>
        <v>9.3567226593505168</v>
      </c>
      <c r="Q3099">
        <f>TableOMP[[#This Row],[Avg]]-$U$2*TableOMP[[#This Row],[StdDev]]</f>
        <v>0.67284457785068952</v>
      </c>
      <c r="R3099">
        <f>TableOMP[[#This Row],[Avg]]+$U$2*TableOMP[[#This Row],[StdDev]]</f>
        <v>38.099735215252757</v>
      </c>
      <c r="S3099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 t="shared" si="48"/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21.556592607142864</v>
      </c>
      <c r="P3100">
        <f>VLOOKUP(TableOMP[[#This Row],[Label]],TableAvg[],3,FALSE)</f>
        <v>9.5239741975301975</v>
      </c>
      <c r="Q3100">
        <f>TableOMP[[#This Row],[Avg]]-$U$2*TableOMP[[#This Row],[StdDev]]</f>
        <v>2.5086442120824692</v>
      </c>
      <c r="R3100">
        <f>TableOMP[[#This Row],[Avg]]+$U$2*TableOMP[[#This Row],[StdDev]]</f>
        <v>40.604541002203263</v>
      </c>
      <c r="S3100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 t="shared" si="48"/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26.108961571428573</v>
      </c>
      <c r="P3101">
        <f>VLOOKUP(TableOMP[[#This Row],[Label]],TableAvg[],3,FALSE)</f>
        <v>7.5677233207784438</v>
      </c>
      <c r="Q3101">
        <f>TableOMP[[#This Row],[Avg]]-$U$2*TableOMP[[#This Row],[StdDev]]</f>
        <v>10.973514929871685</v>
      </c>
      <c r="R3101">
        <f>TableOMP[[#This Row],[Avg]]+$U$2*TableOMP[[#This Row],[StdDev]]</f>
        <v>41.244408212985462</v>
      </c>
      <c r="S3101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 t="shared" si="48"/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</v>
      </c>
      <c r="P3102">
        <f>VLOOKUP(TableOMP[[#This Row],[Label]],TableAvg[],3,FALSE)</f>
        <v>9.4382373391227254</v>
      </c>
      <c r="Q3102">
        <f>TableOMP[[#This Row],[Avg]]-$U$2*TableOMP[[#This Row],[StdDev]]</f>
        <v>2.4630495717545493</v>
      </c>
      <c r="R3102">
        <f>TableOMP[[#This Row],[Avg]]+$U$2*TableOMP[[#This Row],[StdDev]]</f>
        <v>40.215998928245455</v>
      </c>
      <c r="S3102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 t="shared" si="48"/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>
        <f>TableOMP[[#This Row],[Avg]]-$U$2*TableOMP[[#This Row],[StdDev]]</f>
        <v>3.9130804196524345</v>
      </c>
      <c r="R3103">
        <f>TableOMP[[#This Row],[Avg]]+$U$2*TableOMP[[#This Row],[StdDev]]</f>
        <v>40.233115580347572</v>
      </c>
      <c r="S310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 t="shared" si="48"/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8.9890914259441548</v>
      </c>
      <c r="Q3104">
        <f>TableOMP[[#This Row],[Avg]]-$U$2*TableOMP[[#This Row],[StdDev]]</f>
        <v>1.9320648981116904</v>
      </c>
      <c r="R3104">
        <f>TableOMP[[#This Row],[Avg]]+$U$2*TableOMP[[#This Row],[StdDev]]</f>
        <v>37.888430601888309</v>
      </c>
      <c r="S3104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 t="shared" si="48"/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18.850676142857139</v>
      </c>
      <c r="P3105">
        <f>VLOOKUP(TableOMP[[#This Row],[Label]],TableAvg[],3,FALSE)</f>
        <v>8.9405976519509274</v>
      </c>
      <c r="Q3105">
        <f>TableOMP[[#This Row],[Avg]]-$U$2*TableOMP[[#This Row],[StdDev]]</f>
        <v>0.9694808389552847</v>
      </c>
      <c r="R3105">
        <f>TableOMP[[#This Row],[Avg]]+$U$2*TableOMP[[#This Row],[StdDev]]</f>
        <v>36.731871446758994</v>
      </c>
      <c r="S3105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 t="shared" si="48"/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21.831402321428566</v>
      </c>
      <c r="P3106">
        <f>VLOOKUP(TableOMP[[#This Row],[Label]],TableAvg[],3,FALSE)</f>
        <v>9.0477290995250144</v>
      </c>
      <c r="Q3106">
        <f>TableOMP[[#This Row],[Avg]]-$U$2*TableOMP[[#This Row],[StdDev]]</f>
        <v>3.7359441223785375</v>
      </c>
      <c r="R3106">
        <f>TableOMP[[#This Row],[Avg]]+$U$2*TableOMP[[#This Row],[StdDev]]</f>
        <v>39.926860520478598</v>
      </c>
      <c r="S3106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 t="shared" si="48"/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>
        <f>TableOMP[[#This Row],[Avg]]-$U$2*TableOMP[[#This Row],[StdDev]]</f>
        <v>-6.3856420136520597E-2</v>
      </c>
      <c r="R3107">
        <f>TableOMP[[#This Row],[Avg]]+$U$2*TableOMP[[#This Row],[StdDev]]</f>
        <v>35.538160123840214</v>
      </c>
      <c r="S3107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 t="shared" si="48"/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>
        <f>TableOMP[[#This Row],[Avg]]-$U$2*TableOMP[[#This Row],[StdDev]]</f>
        <v>1.0177153269649715</v>
      </c>
      <c r="R3108">
        <f>TableOMP[[#This Row],[Avg]]+$U$2*TableOMP[[#This Row],[StdDev]]</f>
        <v>45.56131837673874</v>
      </c>
      <c r="S3108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 t="shared" si="48"/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>
        <f>TableOMP[[#This Row],[Avg]]-$U$2*TableOMP[[#This Row],[StdDev]]</f>
        <v>2.1808932918593165</v>
      </c>
      <c r="R3109">
        <f>TableOMP[[#This Row],[Avg]]+$U$2*TableOMP[[#This Row],[StdDev]]</f>
        <v>39.772168559992537</v>
      </c>
      <c r="S3109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 t="shared" si="48"/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>
        <f>TableOMP[[#This Row],[Avg]]-$U$2*TableOMP[[#This Row],[StdDev]]</f>
        <v>3.3897861860790286</v>
      </c>
      <c r="R3110">
        <f>TableOMP[[#This Row],[Avg]]+$U$2*TableOMP[[#This Row],[StdDev]]</f>
        <v>41.501316628735786</v>
      </c>
      <c r="S3110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 t="shared" si="48"/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>
        <f>TableOMP[[#This Row],[Avg]]-$U$2*TableOMP[[#This Row],[StdDev]]</f>
        <v>0.12749263647728881</v>
      </c>
      <c r="R3111">
        <f>TableOMP[[#This Row],[Avg]]+$U$2*TableOMP[[#This Row],[StdDev]]</f>
        <v>39.432524474633837</v>
      </c>
      <c r="S3111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 t="shared" si="48"/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9.7048797750861944</v>
      </c>
      <c r="Q3112">
        <f>TableOMP[[#This Row],[Avg]]-$U$2*TableOMP[[#This Row],[StdDev]]</f>
        <v>1.472146079457243</v>
      </c>
      <c r="R3112">
        <f>TableOMP[[#This Row],[Avg]]+$U$2*TableOMP[[#This Row],[StdDev]]</f>
        <v>40.291665179802024</v>
      </c>
      <c r="S3112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 t="shared" si="48"/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</v>
      </c>
      <c r="P3113">
        <f>VLOOKUP(TableOMP[[#This Row],[Label]],TableAvg[],3,FALSE)</f>
        <v>9.2244738610176036</v>
      </c>
      <c r="Q3113">
        <f>TableOMP[[#This Row],[Avg]]-$U$2*TableOMP[[#This Row],[StdDev]]</f>
        <v>6.3489672395032528</v>
      </c>
      <c r="R3113">
        <f>TableOMP[[#This Row],[Avg]]+$U$2*TableOMP[[#This Row],[StdDev]]</f>
        <v>43.246862683573667</v>
      </c>
      <c r="S311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 t="shared" si="48"/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25.081908230769223</v>
      </c>
      <c r="P3114">
        <f>VLOOKUP(TableOMP[[#This Row],[Label]],TableAvg[],3,FALSE)</f>
        <v>8.6842077902560053</v>
      </c>
      <c r="Q3114">
        <f>TableOMP[[#This Row],[Avg]]-$U$2*TableOMP[[#This Row],[StdDev]]</f>
        <v>7.7134926502572121</v>
      </c>
      <c r="R3114">
        <f>TableOMP[[#This Row],[Avg]]+$U$2*TableOMP[[#This Row],[StdDev]]</f>
        <v>42.450323811281237</v>
      </c>
      <c r="S3114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 t="shared" si="48"/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19.769097730769236</v>
      </c>
      <c r="P3115">
        <f>VLOOKUP(TableOMP[[#This Row],[Label]],TableAvg[],3,FALSE)</f>
        <v>9.8607226380025619</v>
      </c>
      <c r="Q3115">
        <f>TableOMP[[#This Row],[Avg]]-$U$2*TableOMP[[#This Row],[StdDev]]</f>
        <v>4.7652454764111951E-2</v>
      </c>
      <c r="R3115">
        <f>TableOMP[[#This Row],[Avg]]+$U$2*TableOMP[[#This Row],[StdDev]]</f>
        <v>39.490543006774359</v>
      </c>
      <c r="S3115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 t="shared" si="48"/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>
        <f>TableOMP[[#This Row],[Avg]]-$U$2*TableOMP[[#This Row],[StdDev]]</f>
        <v>1.0709639128570672</v>
      </c>
      <c r="R3116">
        <f>TableOMP[[#This Row],[Avg]]+$U$2*TableOMP[[#This Row],[StdDev]]</f>
        <v>39.212983317912169</v>
      </c>
      <c r="S3116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 t="shared" si="48"/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9.4969429529989497</v>
      </c>
      <c r="Q3117">
        <f>TableOMP[[#This Row],[Avg]]-$U$2*TableOMP[[#This Row],[StdDev]]</f>
        <v>4.7568572093867196</v>
      </c>
      <c r="R3117">
        <f>TableOMP[[#This Row],[Avg]]+$U$2*TableOMP[[#This Row],[StdDev]]</f>
        <v>42.744629021382522</v>
      </c>
      <c r="S3117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 t="shared" si="48"/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9.8503241807080109</v>
      </c>
      <c r="Q3118">
        <f>TableOMP[[#This Row],[Avg]]-$U$2*TableOMP[[#This Row],[StdDev]]</f>
        <v>-0.61570816910833059</v>
      </c>
      <c r="R3118">
        <f>TableOMP[[#This Row],[Avg]]+$U$2*TableOMP[[#This Row],[StdDev]]</f>
        <v>38.785588553723713</v>
      </c>
      <c r="S3118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 t="shared" si="48"/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>
        <f>TableOMP[[#This Row],[Avg]]-$U$2*TableOMP[[#This Row],[StdDev]]</f>
        <v>1.2744736983501355</v>
      </c>
      <c r="R3119">
        <f>TableOMP[[#This Row],[Avg]]+$U$2*TableOMP[[#This Row],[StdDev]]</f>
        <v>41.419619763188329</v>
      </c>
      <c r="S3119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 t="shared" si="48"/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10.009139262313726</v>
      </c>
      <c r="Q3120">
        <f>TableOMP[[#This Row],[Avg]]-$U$2*TableOMP[[#This Row],[StdDev]]</f>
        <v>1.5130528599879334</v>
      </c>
      <c r="R3120">
        <f>TableOMP[[#This Row],[Avg]]+$U$2*TableOMP[[#This Row],[StdDev]]</f>
        <v>41.549609909242832</v>
      </c>
      <c r="S3120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 t="shared" si="48"/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 t="shared" si="48"/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 t="shared" si="48"/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 t="shared" si="48"/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 t="shared" si="48"/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 t="shared" si="48"/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 t="shared" si="48"/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 t="shared" si="48"/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 t="shared" si="48"/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 t="shared" si="48"/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 t="shared" si="48"/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 t="shared" si="48"/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 t="shared" si="48"/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 t="shared" si="48"/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 t="shared" si="48"/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 t="shared" si="48"/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 t="shared" si="48"/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 t="shared" ref="K3138:K3201" si="49"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 t="shared" si="49"/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 t="shared" si="49"/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 t="shared" si="49"/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 t="shared" si="49"/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 t="shared" si="49"/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 t="shared" si="49"/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 t="shared" si="49"/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 t="shared" si="49"/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 t="shared" si="49"/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 t="shared" si="49"/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 t="shared" si="49"/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 t="shared" si="49"/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 t="shared" si="49"/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 t="shared" si="49"/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 t="shared" si="49"/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 t="shared" si="49"/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 t="shared" si="49"/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 t="shared" si="49"/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 t="shared" si="49"/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 t="shared" si="49"/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 t="shared" si="49"/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t="e">
        <f>TableOMP[[#This Row],[Avg]]-$U$2*TableOMP[[#This Row],[StdDev]]</f>
        <v>#N/A</v>
      </c>
      <c r="R3159" t="e">
        <f>TableOMP[[#This Row],[Avg]]+$U$2*TableOMP[[#This Row],[StdDev]]</f>
        <v>#N/A</v>
      </c>
      <c r="S3159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 t="shared" si="49"/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t="e">
        <f>TableOMP[[#This Row],[Avg]]-$U$2*TableOMP[[#This Row],[StdDev]]</f>
        <v>#N/A</v>
      </c>
      <c r="R3160" t="e">
        <f>TableOMP[[#This Row],[Avg]]+$U$2*TableOMP[[#This Row],[StdDev]]</f>
        <v>#N/A</v>
      </c>
      <c r="S3160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 t="shared" si="49"/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t="e">
        <f>TableOMP[[#This Row],[Avg]]-$U$2*TableOMP[[#This Row],[StdDev]]</f>
        <v>#N/A</v>
      </c>
      <c r="R3161" t="e">
        <f>TableOMP[[#This Row],[Avg]]+$U$2*TableOMP[[#This Row],[StdDev]]</f>
        <v>#N/A</v>
      </c>
      <c r="S3161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 t="shared" si="49"/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t="e">
        <f>TableOMP[[#This Row],[Avg]]-$U$2*TableOMP[[#This Row],[StdDev]]</f>
        <v>#N/A</v>
      </c>
      <c r="R3162" t="e">
        <f>TableOMP[[#This Row],[Avg]]+$U$2*TableOMP[[#This Row],[StdDev]]</f>
        <v>#N/A</v>
      </c>
      <c r="S3162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 t="shared" si="49"/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t="e">
        <f>TableOMP[[#This Row],[Avg]]-$U$2*TableOMP[[#This Row],[StdDev]]</f>
        <v>#N/A</v>
      </c>
      <c r="R3163" t="e">
        <f>TableOMP[[#This Row],[Avg]]+$U$2*TableOMP[[#This Row],[StdDev]]</f>
        <v>#N/A</v>
      </c>
      <c r="S316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 t="shared" si="49"/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t="e">
        <f>TableOMP[[#This Row],[Avg]]-$U$2*TableOMP[[#This Row],[StdDev]]</f>
        <v>#N/A</v>
      </c>
      <c r="R3164" t="e">
        <f>TableOMP[[#This Row],[Avg]]+$U$2*TableOMP[[#This Row],[StdDev]]</f>
        <v>#N/A</v>
      </c>
      <c r="S3164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 t="shared" si="49"/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t="e">
        <f>TableOMP[[#This Row],[Avg]]-$U$2*TableOMP[[#This Row],[StdDev]]</f>
        <v>#N/A</v>
      </c>
      <c r="R3165" t="e">
        <f>TableOMP[[#This Row],[Avg]]+$U$2*TableOMP[[#This Row],[StdDev]]</f>
        <v>#N/A</v>
      </c>
      <c r="S3165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 t="shared" si="49"/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t="e">
        <f>TableOMP[[#This Row],[Avg]]-$U$2*TableOMP[[#This Row],[StdDev]]</f>
        <v>#N/A</v>
      </c>
      <c r="R3166" t="e">
        <f>TableOMP[[#This Row],[Avg]]+$U$2*TableOMP[[#This Row],[StdDev]]</f>
        <v>#N/A</v>
      </c>
      <c r="S3166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 t="shared" si="49"/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t="e">
        <f>TableOMP[[#This Row],[Avg]]-$U$2*TableOMP[[#This Row],[StdDev]]</f>
        <v>#N/A</v>
      </c>
      <c r="R3167" t="e">
        <f>TableOMP[[#This Row],[Avg]]+$U$2*TableOMP[[#This Row],[StdDev]]</f>
        <v>#N/A</v>
      </c>
      <c r="S3167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 t="shared" si="49"/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t="e">
        <f>TableOMP[[#This Row],[Avg]]-$U$2*TableOMP[[#This Row],[StdDev]]</f>
        <v>#N/A</v>
      </c>
      <c r="R3168" t="e">
        <f>TableOMP[[#This Row],[Avg]]+$U$2*TableOMP[[#This Row],[StdDev]]</f>
        <v>#N/A</v>
      </c>
      <c r="S3168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 t="shared" si="49"/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t="e">
        <f>TableOMP[[#This Row],[Avg]]-$U$2*TableOMP[[#This Row],[StdDev]]</f>
        <v>#N/A</v>
      </c>
      <c r="R3169" t="e">
        <f>TableOMP[[#This Row],[Avg]]+$U$2*TableOMP[[#This Row],[StdDev]]</f>
        <v>#N/A</v>
      </c>
      <c r="S3169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 t="shared" si="49"/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t="e">
        <f>TableOMP[[#This Row],[Avg]]-$U$2*TableOMP[[#This Row],[StdDev]]</f>
        <v>#N/A</v>
      </c>
      <c r="R3170" t="e">
        <f>TableOMP[[#This Row],[Avg]]+$U$2*TableOMP[[#This Row],[StdDev]]</f>
        <v>#N/A</v>
      </c>
      <c r="S3170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 t="shared" si="49"/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t="e">
        <f>TableOMP[[#This Row],[Avg]]-$U$2*TableOMP[[#This Row],[StdDev]]</f>
        <v>#N/A</v>
      </c>
      <c r="R3171" t="e">
        <f>TableOMP[[#This Row],[Avg]]+$U$2*TableOMP[[#This Row],[StdDev]]</f>
        <v>#N/A</v>
      </c>
      <c r="S3171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 t="shared" si="49"/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t="e">
        <f>TableOMP[[#This Row],[Avg]]-$U$2*TableOMP[[#This Row],[StdDev]]</f>
        <v>#N/A</v>
      </c>
      <c r="R3172" t="e">
        <f>TableOMP[[#This Row],[Avg]]+$U$2*TableOMP[[#This Row],[StdDev]]</f>
        <v>#N/A</v>
      </c>
      <c r="S3172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 t="shared" si="49"/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t="e">
        <f>TableOMP[[#This Row],[Avg]]-$U$2*TableOMP[[#This Row],[StdDev]]</f>
        <v>#N/A</v>
      </c>
      <c r="R3173" t="e">
        <f>TableOMP[[#This Row],[Avg]]+$U$2*TableOMP[[#This Row],[StdDev]]</f>
        <v>#N/A</v>
      </c>
      <c r="S317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 t="shared" si="49"/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t="e">
        <f>TableOMP[[#This Row],[Avg]]-$U$2*TableOMP[[#This Row],[StdDev]]</f>
        <v>#N/A</v>
      </c>
      <c r="R3174" t="e">
        <f>TableOMP[[#This Row],[Avg]]+$U$2*TableOMP[[#This Row],[StdDev]]</f>
        <v>#N/A</v>
      </c>
      <c r="S3174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 t="shared" si="49"/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t="e">
        <f>TableOMP[[#This Row],[Avg]]-$U$2*TableOMP[[#This Row],[StdDev]]</f>
        <v>#N/A</v>
      </c>
      <c r="R3175" t="e">
        <f>TableOMP[[#This Row],[Avg]]+$U$2*TableOMP[[#This Row],[StdDev]]</f>
        <v>#N/A</v>
      </c>
      <c r="S3175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 t="shared" si="49"/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t="e">
        <f>TableOMP[[#This Row],[Avg]]-$U$2*TableOMP[[#This Row],[StdDev]]</f>
        <v>#N/A</v>
      </c>
      <c r="R3176" t="e">
        <f>TableOMP[[#This Row],[Avg]]+$U$2*TableOMP[[#This Row],[StdDev]]</f>
        <v>#N/A</v>
      </c>
      <c r="S3176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 t="shared" si="49"/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t="e">
        <f>TableOMP[[#This Row],[Avg]]-$U$2*TableOMP[[#This Row],[StdDev]]</f>
        <v>#N/A</v>
      </c>
      <c r="R3177" t="e">
        <f>TableOMP[[#This Row],[Avg]]+$U$2*TableOMP[[#This Row],[StdDev]]</f>
        <v>#N/A</v>
      </c>
      <c r="S3177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 t="shared" si="49"/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t="e">
        <f>TableOMP[[#This Row],[Avg]]-$U$2*TableOMP[[#This Row],[StdDev]]</f>
        <v>#N/A</v>
      </c>
      <c r="R3178" t="e">
        <f>TableOMP[[#This Row],[Avg]]+$U$2*TableOMP[[#This Row],[StdDev]]</f>
        <v>#N/A</v>
      </c>
      <c r="S3178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 t="shared" si="49"/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t="e">
        <f>TableOMP[[#This Row],[Avg]]-$U$2*TableOMP[[#This Row],[StdDev]]</f>
        <v>#N/A</v>
      </c>
      <c r="R3179" t="e">
        <f>TableOMP[[#This Row],[Avg]]+$U$2*TableOMP[[#This Row],[StdDev]]</f>
        <v>#N/A</v>
      </c>
      <c r="S3179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 t="shared" si="49"/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t="e">
        <f>TableOMP[[#This Row],[Avg]]-$U$2*TableOMP[[#This Row],[StdDev]]</f>
        <v>#N/A</v>
      </c>
      <c r="R3180" t="e">
        <f>TableOMP[[#This Row],[Avg]]+$U$2*TableOMP[[#This Row],[StdDev]]</f>
        <v>#N/A</v>
      </c>
      <c r="S3180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 t="shared" si="49"/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t="e">
        <f>TableOMP[[#This Row],[Avg]]-$U$2*TableOMP[[#This Row],[StdDev]]</f>
        <v>#N/A</v>
      </c>
      <c r="R3181" t="e">
        <f>TableOMP[[#This Row],[Avg]]+$U$2*TableOMP[[#This Row],[StdDev]]</f>
        <v>#N/A</v>
      </c>
      <c r="S3181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 t="shared" si="49"/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t="e">
        <f>TableOMP[[#This Row],[Avg]]-$U$2*TableOMP[[#This Row],[StdDev]]</f>
        <v>#N/A</v>
      </c>
      <c r="R3182" t="e">
        <f>TableOMP[[#This Row],[Avg]]+$U$2*TableOMP[[#This Row],[StdDev]]</f>
        <v>#N/A</v>
      </c>
      <c r="S3182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 t="shared" si="49"/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t="e">
        <f>TableOMP[[#This Row],[Avg]]-$U$2*TableOMP[[#This Row],[StdDev]]</f>
        <v>#N/A</v>
      </c>
      <c r="R3183" t="e">
        <f>TableOMP[[#This Row],[Avg]]+$U$2*TableOMP[[#This Row],[StdDev]]</f>
        <v>#N/A</v>
      </c>
      <c r="S318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 t="shared" si="49"/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t="e">
        <f>TableOMP[[#This Row],[Avg]]-$U$2*TableOMP[[#This Row],[StdDev]]</f>
        <v>#N/A</v>
      </c>
      <c r="R3184" t="e">
        <f>TableOMP[[#This Row],[Avg]]+$U$2*TableOMP[[#This Row],[StdDev]]</f>
        <v>#N/A</v>
      </c>
      <c r="S3184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 t="shared" si="49"/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t="e">
        <f>TableOMP[[#This Row],[Avg]]-$U$2*TableOMP[[#This Row],[StdDev]]</f>
        <v>#N/A</v>
      </c>
      <c r="R3185" t="e">
        <f>TableOMP[[#This Row],[Avg]]+$U$2*TableOMP[[#This Row],[StdDev]]</f>
        <v>#N/A</v>
      </c>
      <c r="S3185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 t="shared" si="49"/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t="e">
        <f>TableOMP[[#This Row],[Avg]]-$U$2*TableOMP[[#This Row],[StdDev]]</f>
        <v>#N/A</v>
      </c>
      <c r="R3186" t="e">
        <f>TableOMP[[#This Row],[Avg]]+$U$2*TableOMP[[#This Row],[StdDev]]</f>
        <v>#N/A</v>
      </c>
      <c r="S3186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 t="shared" si="49"/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t="e">
        <f>TableOMP[[#This Row],[Avg]]-$U$2*TableOMP[[#This Row],[StdDev]]</f>
        <v>#N/A</v>
      </c>
      <c r="R3187" t="e">
        <f>TableOMP[[#This Row],[Avg]]+$U$2*TableOMP[[#This Row],[StdDev]]</f>
        <v>#N/A</v>
      </c>
      <c r="S3187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 t="shared" si="49"/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t="e">
        <f>TableOMP[[#This Row],[Avg]]-$U$2*TableOMP[[#This Row],[StdDev]]</f>
        <v>#N/A</v>
      </c>
      <c r="R3188" t="e">
        <f>TableOMP[[#This Row],[Avg]]+$U$2*TableOMP[[#This Row],[StdDev]]</f>
        <v>#N/A</v>
      </c>
      <c r="S3188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 t="shared" si="49"/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t="e">
        <f>TableOMP[[#This Row],[Avg]]-$U$2*TableOMP[[#This Row],[StdDev]]</f>
        <v>#N/A</v>
      </c>
      <c r="R3189" t="e">
        <f>TableOMP[[#This Row],[Avg]]+$U$2*TableOMP[[#This Row],[StdDev]]</f>
        <v>#N/A</v>
      </c>
      <c r="S3189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 t="shared" si="49"/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t="e">
        <f>TableOMP[[#This Row],[Avg]]-$U$2*TableOMP[[#This Row],[StdDev]]</f>
        <v>#N/A</v>
      </c>
      <c r="R3190" t="e">
        <f>TableOMP[[#This Row],[Avg]]+$U$2*TableOMP[[#This Row],[StdDev]]</f>
        <v>#N/A</v>
      </c>
      <c r="S3190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 t="shared" si="49"/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t="e">
        <f>TableOMP[[#This Row],[Avg]]-$U$2*TableOMP[[#This Row],[StdDev]]</f>
        <v>#N/A</v>
      </c>
      <c r="R3191" t="e">
        <f>TableOMP[[#This Row],[Avg]]+$U$2*TableOMP[[#This Row],[StdDev]]</f>
        <v>#N/A</v>
      </c>
      <c r="S3191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 t="shared" si="49"/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t="e">
        <f>TableOMP[[#This Row],[Avg]]-$U$2*TableOMP[[#This Row],[StdDev]]</f>
        <v>#N/A</v>
      </c>
      <c r="R3192" t="e">
        <f>TableOMP[[#This Row],[Avg]]+$U$2*TableOMP[[#This Row],[StdDev]]</f>
        <v>#N/A</v>
      </c>
      <c r="S3192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 t="shared" si="49"/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t="e">
        <f>TableOMP[[#This Row],[Avg]]-$U$2*TableOMP[[#This Row],[StdDev]]</f>
        <v>#N/A</v>
      </c>
      <c r="R3193" t="e">
        <f>TableOMP[[#This Row],[Avg]]+$U$2*TableOMP[[#This Row],[StdDev]]</f>
        <v>#N/A</v>
      </c>
      <c r="S319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 t="shared" si="49"/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t="e">
        <f>TableOMP[[#This Row],[Avg]]-$U$2*TableOMP[[#This Row],[StdDev]]</f>
        <v>#N/A</v>
      </c>
      <c r="R3194" t="e">
        <f>TableOMP[[#This Row],[Avg]]+$U$2*TableOMP[[#This Row],[StdDev]]</f>
        <v>#N/A</v>
      </c>
      <c r="S3194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 t="shared" si="49"/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t="e">
        <f>TableOMP[[#This Row],[Avg]]-$U$2*TableOMP[[#This Row],[StdDev]]</f>
        <v>#N/A</v>
      </c>
      <c r="R3195" t="e">
        <f>TableOMP[[#This Row],[Avg]]+$U$2*TableOMP[[#This Row],[StdDev]]</f>
        <v>#N/A</v>
      </c>
      <c r="S3195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 t="shared" si="49"/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t="e">
        <f>TableOMP[[#This Row],[Avg]]-$U$2*TableOMP[[#This Row],[StdDev]]</f>
        <v>#N/A</v>
      </c>
      <c r="R3196" t="e">
        <f>TableOMP[[#This Row],[Avg]]+$U$2*TableOMP[[#This Row],[StdDev]]</f>
        <v>#N/A</v>
      </c>
      <c r="S3196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 t="shared" si="49"/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t="e">
        <f>TableOMP[[#This Row],[Avg]]-$U$2*TableOMP[[#This Row],[StdDev]]</f>
        <v>#N/A</v>
      </c>
      <c r="R3197" t="e">
        <f>TableOMP[[#This Row],[Avg]]+$U$2*TableOMP[[#This Row],[StdDev]]</f>
        <v>#N/A</v>
      </c>
      <c r="S3197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 t="shared" si="49"/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t="e">
        <f>TableOMP[[#This Row],[Avg]]-$U$2*TableOMP[[#This Row],[StdDev]]</f>
        <v>#N/A</v>
      </c>
      <c r="R3198" t="e">
        <f>TableOMP[[#This Row],[Avg]]+$U$2*TableOMP[[#This Row],[StdDev]]</f>
        <v>#N/A</v>
      </c>
      <c r="S3198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 t="shared" si="49"/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t="e">
        <f>TableOMP[[#This Row],[Avg]]-$U$2*TableOMP[[#This Row],[StdDev]]</f>
        <v>#N/A</v>
      </c>
      <c r="R3199" t="e">
        <f>TableOMP[[#This Row],[Avg]]+$U$2*TableOMP[[#This Row],[StdDev]]</f>
        <v>#N/A</v>
      </c>
      <c r="S3199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 t="shared" si="49"/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t="e">
        <f>TableOMP[[#This Row],[Avg]]-$U$2*TableOMP[[#This Row],[StdDev]]</f>
        <v>#N/A</v>
      </c>
      <c r="R3200" t="e">
        <f>TableOMP[[#This Row],[Avg]]+$U$2*TableOMP[[#This Row],[StdDev]]</f>
        <v>#N/A</v>
      </c>
      <c r="S3200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 t="shared" si="49"/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t="e">
        <f>TableOMP[[#This Row],[Avg]]-$U$2*TableOMP[[#This Row],[StdDev]]</f>
        <v>#N/A</v>
      </c>
      <c r="R3201" t="e">
        <f>TableOMP[[#This Row],[Avg]]+$U$2*TableOMP[[#This Row],[StdDev]]</f>
        <v>#N/A</v>
      </c>
      <c r="S3201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 t="shared" ref="K3202:K3265" si="50"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t="e">
        <f>TableOMP[[#This Row],[Avg]]-$U$2*TableOMP[[#This Row],[StdDev]]</f>
        <v>#N/A</v>
      </c>
      <c r="R3202" t="e">
        <f>TableOMP[[#This Row],[Avg]]+$U$2*TableOMP[[#This Row],[StdDev]]</f>
        <v>#N/A</v>
      </c>
      <c r="S3202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 t="shared" si="50"/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t="e">
        <f>TableOMP[[#This Row],[Avg]]-$U$2*TableOMP[[#This Row],[StdDev]]</f>
        <v>#N/A</v>
      </c>
      <c r="R3203" t="e">
        <f>TableOMP[[#This Row],[Avg]]+$U$2*TableOMP[[#This Row],[StdDev]]</f>
        <v>#N/A</v>
      </c>
      <c r="S320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 t="shared" si="50"/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t="e">
        <f>TableOMP[[#This Row],[Avg]]-$U$2*TableOMP[[#This Row],[StdDev]]</f>
        <v>#N/A</v>
      </c>
      <c r="R3204" t="e">
        <f>TableOMP[[#This Row],[Avg]]+$U$2*TableOMP[[#This Row],[StdDev]]</f>
        <v>#N/A</v>
      </c>
      <c r="S3204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 t="shared" si="50"/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t="e">
        <f>TableOMP[[#This Row],[Avg]]-$U$2*TableOMP[[#This Row],[StdDev]]</f>
        <v>#N/A</v>
      </c>
      <c r="R3205" t="e">
        <f>TableOMP[[#This Row],[Avg]]+$U$2*TableOMP[[#This Row],[StdDev]]</f>
        <v>#N/A</v>
      </c>
      <c r="S3205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 t="shared" si="50"/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t="e">
        <f>TableOMP[[#This Row],[Avg]]-$U$2*TableOMP[[#This Row],[StdDev]]</f>
        <v>#N/A</v>
      </c>
      <c r="R3206" t="e">
        <f>TableOMP[[#This Row],[Avg]]+$U$2*TableOMP[[#This Row],[StdDev]]</f>
        <v>#N/A</v>
      </c>
      <c r="S3206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 t="shared" si="50"/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t="e">
        <f>TableOMP[[#This Row],[Avg]]-$U$2*TableOMP[[#This Row],[StdDev]]</f>
        <v>#N/A</v>
      </c>
      <c r="R3207" t="e">
        <f>TableOMP[[#This Row],[Avg]]+$U$2*TableOMP[[#This Row],[StdDev]]</f>
        <v>#N/A</v>
      </c>
      <c r="S3207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 t="shared" si="50"/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t="e">
        <f>TableOMP[[#This Row],[Avg]]-$U$2*TableOMP[[#This Row],[StdDev]]</f>
        <v>#N/A</v>
      </c>
      <c r="R3208" t="e">
        <f>TableOMP[[#This Row],[Avg]]+$U$2*TableOMP[[#This Row],[StdDev]]</f>
        <v>#N/A</v>
      </c>
      <c r="S3208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 t="shared" si="50"/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t="e">
        <f>TableOMP[[#This Row],[Avg]]-$U$2*TableOMP[[#This Row],[StdDev]]</f>
        <v>#N/A</v>
      </c>
      <c r="R3209" t="e">
        <f>TableOMP[[#This Row],[Avg]]+$U$2*TableOMP[[#This Row],[StdDev]]</f>
        <v>#N/A</v>
      </c>
      <c r="S3209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 t="shared" si="50"/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t="e">
        <f>TableOMP[[#This Row],[Avg]]-$U$2*TableOMP[[#This Row],[StdDev]]</f>
        <v>#N/A</v>
      </c>
      <c r="R3210" t="e">
        <f>TableOMP[[#This Row],[Avg]]+$U$2*TableOMP[[#This Row],[StdDev]]</f>
        <v>#N/A</v>
      </c>
      <c r="S3210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 t="shared" si="50"/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t="e">
        <f>TableOMP[[#This Row],[Avg]]-$U$2*TableOMP[[#This Row],[StdDev]]</f>
        <v>#N/A</v>
      </c>
      <c r="R3211" t="e">
        <f>TableOMP[[#This Row],[Avg]]+$U$2*TableOMP[[#This Row],[StdDev]]</f>
        <v>#N/A</v>
      </c>
      <c r="S3211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 t="shared" si="50"/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t="e">
        <f>TableOMP[[#This Row],[Avg]]-$U$2*TableOMP[[#This Row],[StdDev]]</f>
        <v>#N/A</v>
      </c>
      <c r="R3212" t="e">
        <f>TableOMP[[#This Row],[Avg]]+$U$2*TableOMP[[#This Row],[StdDev]]</f>
        <v>#N/A</v>
      </c>
      <c r="S3212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 t="shared" si="50"/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t="e">
        <f>TableOMP[[#This Row],[Avg]]-$U$2*TableOMP[[#This Row],[StdDev]]</f>
        <v>#N/A</v>
      </c>
      <c r="R3213" t="e">
        <f>TableOMP[[#This Row],[Avg]]+$U$2*TableOMP[[#This Row],[StdDev]]</f>
        <v>#N/A</v>
      </c>
      <c r="S321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 t="shared" si="50"/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t="e">
        <f>TableOMP[[#This Row],[Avg]]-$U$2*TableOMP[[#This Row],[StdDev]]</f>
        <v>#N/A</v>
      </c>
      <c r="R3214" t="e">
        <f>TableOMP[[#This Row],[Avg]]+$U$2*TableOMP[[#This Row],[StdDev]]</f>
        <v>#N/A</v>
      </c>
      <c r="S3214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 t="shared" si="50"/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t="e">
        <f>TableOMP[[#This Row],[Avg]]-$U$2*TableOMP[[#This Row],[StdDev]]</f>
        <v>#N/A</v>
      </c>
      <c r="R3215" t="e">
        <f>TableOMP[[#This Row],[Avg]]+$U$2*TableOMP[[#This Row],[StdDev]]</f>
        <v>#N/A</v>
      </c>
      <c r="S3215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 t="shared" si="50"/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t="e">
        <f>TableOMP[[#This Row],[Avg]]-$U$2*TableOMP[[#This Row],[StdDev]]</f>
        <v>#N/A</v>
      </c>
      <c r="R3216" t="e">
        <f>TableOMP[[#This Row],[Avg]]+$U$2*TableOMP[[#This Row],[StdDev]]</f>
        <v>#N/A</v>
      </c>
      <c r="S3216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 t="shared" si="50"/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t="e">
        <f>TableOMP[[#This Row],[Avg]]-$U$2*TableOMP[[#This Row],[StdDev]]</f>
        <v>#N/A</v>
      </c>
      <c r="R3217" t="e">
        <f>TableOMP[[#This Row],[Avg]]+$U$2*TableOMP[[#This Row],[StdDev]]</f>
        <v>#N/A</v>
      </c>
      <c r="S3217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 t="shared" si="50"/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t="e">
        <f>TableOMP[[#This Row],[Avg]]-$U$2*TableOMP[[#This Row],[StdDev]]</f>
        <v>#N/A</v>
      </c>
      <c r="R3218" t="e">
        <f>TableOMP[[#This Row],[Avg]]+$U$2*TableOMP[[#This Row],[StdDev]]</f>
        <v>#N/A</v>
      </c>
      <c r="S3218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 t="shared" si="50"/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t="e">
        <f>TableOMP[[#This Row],[Avg]]-$U$2*TableOMP[[#This Row],[StdDev]]</f>
        <v>#N/A</v>
      </c>
      <c r="R3219" t="e">
        <f>TableOMP[[#This Row],[Avg]]+$U$2*TableOMP[[#This Row],[StdDev]]</f>
        <v>#N/A</v>
      </c>
      <c r="S3219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 t="shared" si="50"/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t="e">
        <f>TableOMP[[#This Row],[Avg]]-$U$2*TableOMP[[#This Row],[StdDev]]</f>
        <v>#N/A</v>
      </c>
      <c r="R3220" t="e">
        <f>TableOMP[[#This Row],[Avg]]+$U$2*TableOMP[[#This Row],[StdDev]]</f>
        <v>#N/A</v>
      </c>
      <c r="S3220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 t="shared" si="50"/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t="e">
        <f>TableOMP[[#This Row],[Avg]]-$U$2*TableOMP[[#This Row],[StdDev]]</f>
        <v>#N/A</v>
      </c>
      <c r="R3221" t="e">
        <f>TableOMP[[#This Row],[Avg]]+$U$2*TableOMP[[#This Row],[StdDev]]</f>
        <v>#N/A</v>
      </c>
      <c r="S3221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 t="shared" si="50"/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t="e">
        <f>TableOMP[[#This Row],[Avg]]-$U$2*TableOMP[[#This Row],[StdDev]]</f>
        <v>#N/A</v>
      </c>
      <c r="R3222" t="e">
        <f>TableOMP[[#This Row],[Avg]]+$U$2*TableOMP[[#This Row],[StdDev]]</f>
        <v>#N/A</v>
      </c>
      <c r="S3222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 t="shared" si="50"/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t="e">
        <f>TableOMP[[#This Row],[Avg]]-$U$2*TableOMP[[#This Row],[StdDev]]</f>
        <v>#N/A</v>
      </c>
      <c r="R3223" t="e">
        <f>TableOMP[[#This Row],[Avg]]+$U$2*TableOMP[[#This Row],[StdDev]]</f>
        <v>#N/A</v>
      </c>
      <c r="S322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 t="shared" si="50"/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t="e">
        <f>TableOMP[[#This Row],[Avg]]-$U$2*TableOMP[[#This Row],[StdDev]]</f>
        <v>#N/A</v>
      </c>
      <c r="R3224" t="e">
        <f>TableOMP[[#This Row],[Avg]]+$U$2*TableOMP[[#This Row],[StdDev]]</f>
        <v>#N/A</v>
      </c>
      <c r="S3224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 t="shared" si="50"/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t="e">
        <f>TableOMP[[#This Row],[Avg]]-$U$2*TableOMP[[#This Row],[StdDev]]</f>
        <v>#N/A</v>
      </c>
      <c r="R3225" t="e">
        <f>TableOMP[[#This Row],[Avg]]+$U$2*TableOMP[[#This Row],[StdDev]]</f>
        <v>#N/A</v>
      </c>
      <c r="S3225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 t="shared" si="50"/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t="e">
        <f>TableOMP[[#This Row],[Avg]]-$U$2*TableOMP[[#This Row],[StdDev]]</f>
        <v>#N/A</v>
      </c>
      <c r="R3226" t="e">
        <f>TableOMP[[#This Row],[Avg]]+$U$2*TableOMP[[#This Row],[StdDev]]</f>
        <v>#N/A</v>
      </c>
      <c r="S3226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 t="shared" si="50"/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t="e">
        <f>TableOMP[[#This Row],[Avg]]-$U$2*TableOMP[[#This Row],[StdDev]]</f>
        <v>#N/A</v>
      </c>
      <c r="R3227" t="e">
        <f>TableOMP[[#This Row],[Avg]]+$U$2*TableOMP[[#This Row],[StdDev]]</f>
        <v>#N/A</v>
      </c>
      <c r="S3227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 t="shared" si="50"/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t="e">
        <f>TableOMP[[#This Row],[Avg]]-$U$2*TableOMP[[#This Row],[StdDev]]</f>
        <v>#N/A</v>
      </c>
      <c r="R3228" t="e">
        <f>TableOMP[[#This Row],[Avg]]+$U$2*TableOMP[[#This Row],[StdDev]]</f>
        <v>#N/A</v>
      </c>
      <c r="S3228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 t="shared" si="50"/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t="e">
        <f>TableOMP[[#This Row],[Avg]]-$U$2*TableOMP[[#This Row],[StdDev]]</f>
        <v>#N/A</v>
      </c>
      <c r="R3229" t="e">
        <f>TableOMP[[#This Row],[Avg]]+$U$2*TableOMP[[#This Row],[StdDev]]</f>
        <v>#N/A</v>
      </c>
      <c r="S3229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 t="shared" si="50"/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t="e">
        <f>TableOMP[[#This Row],[Avg]]-$U$2*TableOMP[[#This Row],[StdDev]]</f>
        <v>#N/A</v>
      </c>
      <c r="R3230" t="e">
        <f>TableOMP[[#This Row],[Avg]]+$U$2*TableOMP[[#This Row],[StdDev]]</f>
        <v>#N/A</v>
      </c>
      <c r="S3230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 t="shared" si="50"/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t="e">
        <f>TableOMP[[#This Row],[Avg]]-$U$2*TableOMP[[#This Row],[StdDev]]</f>
        <v>#N/A</v>
      </c>
      <c r="R3231" t="e">
        <f>TableOMP[[#This Row],[Avg]]+$U$2*TableOMP[[#This Row],[StdDev]]</f>
        <v>#N/A</v>
      </c>
      <c r="S3231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 t="shared" si="50"/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t="e">
        <f>TableOMP[[#This Row],[Avg]]-$U$2*TableOMP[[#This Row],[StdDev]]</f>
        <v>#N/A</v>
      </c>
      <c r="R3232" t="e">
        <f>TableOMP[[#This Row],[Avg]]+$U$2*TableOMP[[#This Row],[StdDev]]</f>
        <v>#N/A</v>
      </c>
      <c r="S3232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 t="shared" si="50"/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t="e">
        <f>TableOMP[[#This Row],[Avg]]-$U$2*TableOMP[[#This Row],[StdDev]]</f>
        <v>#N/A</v>
      </c>
      <c r="R3233" t="e">
        <f>TableOMP[[#This Row],[Avg]]+$U$2*TableOMP[[#This Row],[StdDev]]</f>
        <v>#N/A</v>
      </c>
      <c r="S323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 t="shared" si="50"/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t="e">
        <f>TableOMP[[#This Row],[Avg]]-$U$2*TableOMP[[#This Row],[StdDev]]</f>
        <v>#N/A</v>
      </c>
      <c r="R3234" t="e">
        <f>TableOMP[[#This Row],[Avg]]+$U$2*TableOMP[[#This Row],[StdDev]]</f>
        <v>#N/A</v>
      </c>
      <c r="S3234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 t="shared" si="50"/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t="e">
        <f>TableOMP[[#This Row],[Avg]]-$U$2*TableOMP[[#This Row],[StdDev]]</f>
        <v>#N/A</v>
      </c>
      <c r="R3235" t="e">
        <f>TableOMP[[#This Row],[Avg]]+$U$2*TableOMP[[#This Row],[StdDev]]</f>
        <v>#N/A</v>
      </c>
      <c r="S3235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 t="shared" si="50"/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t="e">
        <f>TableOMP[[#This Row],[Avg]]-$U$2*TableOMP[[#This Row],[StdDev]]</f>
        <v>#N/A</v>
      </c>
      <c r="R3236" t="e">
        <f>TableOMP[[#This Row],[Avg]]+$U$2*TableOMP[[#This Row],[StdDev]]</f>
        <v>#N/A</v>
      </c>
      <c r="S3236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 t="shared" si="50"/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t="e">
        <f>TableOMP[[#This Row],[Avg]]-$U$2*TableOMP[[#This Row],[StdDev]]</f>
        <v>#N/A</v>
      </c>
      <c r="R3237" t="e">
        <f>TableOMP[[#This Row],[Avg]]+$U$2*TableOMP[[#This Row],[StdDev]]</f>
        <v>#N/A</v>
      </c>
      <c r="S3237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 t="shared" si="50"/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t="e">
        <f>TableOMP[[#This Row],[Avg]]-$U$2*TableOMP[[#This Row],[StdDev]]</f>
        <v>#N/A</v>
      </c>
      <c r="R3238" t="e">
        <f>TableOMP[[#This Row],[Avg]]+$U$2*TableOMP[[#This Row],[StdDev]]</f>
        <v>#N/A</v>
      </c>
      <c r="S3238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 t="shared" si="50"/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t="e">
        <f>TableOMP[[#This Row],[Avg]]-$U$2*TableOMP[[#This Row],[StdDev]]</f>
        <v>#N/A</v>
      </c>
      <c r="R3239" t="e">
        <f>TableOMP[[#This Row],[Avg]]+$U$2*TableOMP[[#This Row],[StdDev]]</f>
        <v>#N/A</v>
      </c>
      <c r="S3239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 t="shared" si="50"/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t="e">
        <f>TableOMP[[#This Row],[Avg]]-$U$2*TableOMP[[#This Row],[StdDev]]</f>
        <v>#N/A</v>
      </c>
      <c r="R3240" t="e">
        <f>TableOMP[[#This Row],[Avg]]+$U$2*TableOMP[[#This Row],[StdDev]]</f>
        <v>#N/A</v>
      </c>
      <c r="S3240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 t="shared" si="50"/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t="e">
        <f>TableOMP[[#This Row],[Avg]]-$U$2*TableOMP[[#This Row],[StdDev]]</f>
        <v>#N/A</v>
      </c>
      <c r="R3241" t="e">
        <f>TableOMP[[#This Row],[Avg]]+$U$2*TableOMP[[#This Row],[StdDev]]</f>
        <v>#N/A</v>
      </c>
      <c r="S3241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 t="shared" si="50"/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t="e">
        <f>TableOMP[[#This Row],[Avg]]-$U$2*TableOMP[[#This Row],[StdDev]]</f>
        <v>#N/A</v>
      </c>
      <c r="R3242" t="e">
        <f>TableOMP[[#This Row],[Avg]]+$U$2*TableOMP[[#This Row],[StdDev]]</f>
        <v>#N/A</v>
      </c>
      <c r="S3242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 t="shared" si="50"/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t="e">
        <f>TableOMP[[#This Row],[Avg]]-$U$2*TableOMP[[#This Row],[StdDev]]</f>
        <v>#N/A</v>
      </c>
      <c r="R3243" t="e">
        <f>TableOMP[[#This Row],[Avg]]+$U$2*TableOMP[[#This Row],[StdDev]]</f>
        <v>#N/A</v>
      </c>
      <c r="S324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 t="shared" si="50"/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t="e">
        <f>TableOMP[[#This Row],[Avg]]-$U$2*TableOMP[[#This Row],[StdDev]]</f>
        <v>#N/A</v>
      </c>
      <c r="R3244" t="e">
        <f>TableOMP[[#This Row],[Avg]]+$U$2*TableOMP[[#This Row],[StdDev]]</f>
        <v>#N/A</v>
      </c>
      <c r="S3244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 t="shared" si="50"/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t="e">
        <f>TableOMP[[#This Row],[Avg]]-$U$2*TableOMP[[#This Row],[StdDev]]</f>
        <v>#N/A</v>
      </c>
      <c r="R3245" t="e">
        <f>TableOMP[[#This Row],[Avg]]+$U$2*TableOMP[[#This Row],[StdDev]]</f>
        <v>#N/A</v>
      </c>
      <c r="S3245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 t="shared" si="50"/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t="e">
        <f>TableOMP[[#This Row],[Avg]]-$U$2*TableOMP[[#This Row],[StdDev]]</f>
        <v>#N/A</v>
      </c>
      <c r="R3246" t="e">
        <f>TableOMP[[#This Row],[Avg]]+$U$2*TableOMP[[#This Row],[StdDev]]</f>
        <v>#N/A</v>
      </c>
      <c r="S3246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 t="shared" si="50"/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t="e">
        <f>TableOMP[[#This Row],[Avg]]-$U$2*TableOMP[[#This Row],[StdDev]]</f>
        <v>#N/A</v>
      </c>
      <c r="R3247" t="e">
        <f>TableOMP[[#This Row],[Avg]]+$U$2*TableOMP[[#This Row],[StdDev]]</f>
        <v>#N/A</v>
      </c>
      <c r="S3247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 t="shared" si="50"/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t="e">
        <f>TableOMP[[#This Row],[Avg]]-$U$2*TableOMP[[#This Row],[StdDev]]</f>
        <v>#N/A</v>
      </c>
      <c r="R3248" t="e">
        <f>TableOMP[[#This Row],[Avg]]+$U$2*TableOMP[[#This Row],[StdDev]]</f>
        <v>#N/A</v>
      </c>
      <c r="S3248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 t="shared" si="50"/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0.90423785867053863</v>
      </c>
      <c r="Q3249">
        <f>TableOMP[[#This Row],[Avg]]-$U$2*TableOMP[[#This Row],[StdDev]]</f>
        <v>1.8802771944236283</v>
      </c>
      <c r="R3249">
        <f>TableOMP[[#This Row],[Avg]]+$U$2*TableOMP[[#This Row],[StdDev]]</f>
        <v>5.4972286291057824</v>
      </c>
      <c r="S3249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 t="shared" si="50"/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19.844972911764703</v>
      </c>
      <c r="P3250">
        <f>VLOOKUP(TableOMP[[#This Row],[Label]],TableAvg[],3,FALSE)</f>
        <v>2.3787024394752301</v>
      </c>
      <c r="Q3250">
        <f>TableOMP[[#This Row],[Avg]]-$U$2*TableOMP[[#This Row],[StdDev]]</f>
        <v>15.087568032814243</v>
      </c>
      <c r="R3250">
        <f>TableOMP[[#This Row],[Avg]]+$U$2*TableOMP[[#This Row],[StdDev]]</f>
        <v>24.602377790715163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 t="shared" si="50"/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7.0879812352941176</v>
      </c>
      <c r="P3251">
        <f>VLOOKUP(TableOMP[[#This Row],[Label]],TableAvg[],3,FALSE)</f>
        <v>1.1352525779008291</v>
      </c>
      <c r="Q3251">
        <f>TableOMP[[#This Row],[Avg]]-$U$2*TableOMP[[#This Row],[StdDev]]</f>
        <v>4.8174760794924598</v>
      </c>
      <c r="R3251">
        <f>TableOMP[[#This Row],[Avg]]+$U$2*TableOMP[[#This Row],[StdDev]]</f>
        <v>9.3584863910957754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 t="shared" si="50"/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9.9179669117647062</v>
      </c>
      <c r="P3252">
        <f>VLOOKUP(TableOMP[[#This Row],[Label]],TableAvg[],3,FALSE)</f>
        <v>2.5953991770789595</v>
      </c>
      <c r="Q3252">
        <f>TableOMP[[#This Row],[Avg]]-$U$2*TableOMP[[#This Row],[StdDev]]</f>
        <v>4.7271685576067872</v>
      </c>
      <c r="R3252">
        <f>TableOMP[[#This Row],[Avg]]+$U$2*TableOMP[[#This Row],[StdDev]]</f>
        <v>15.108765265922624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 t="shared" si="50"/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12.539786117647058</v>
      </c>
      <c r="P3253">
        <f>VLOOKUP(TableOMP[[#This Row],[Label]],TableAvg[],3,FALSE)</f>
        <v>1.5445364028980151</v>
      </c>
      <c r="Q3253">
        <f>TableOMP[[#This Row],[Avg]]-$U$2*TableOMP[[#This Row],[StdDev]]</f>
        <v>9.4507133118510271</v>
      </c>
      <c r="R3253">
        <f>TableOMP[[#This Row],[Avg]]+$U$2*TableOMP[[#This Row],[StdDev]]</f>
        <v>15.628858923443088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 t="shared" si="50"/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17.186305852941175</v>
      </c>
      <c r="P3254">
        <f>VLOOKUP(TableOMP[[#This Row],[Label]],TableAvg[],3,FALSE)</f>
        <v>1.453088740354411</v>
      </c>
      <c r="Q3254">
        <f>TableOMP[[#This Row],[Avg]]-$U$2*TableOMP[[#This Row],[StdDev]]</f>
        <v>14.280128372232353</v>
      </c>
      <c r="R3254">
        <f>TableOMP[[#This Row],[Avg]]+$U$2*TableOMP[[#This Row],[StdDev]]</f>
        <v>20.092483333649998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 t="shared" si="50"/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2.4107893631359172</v>
      </c>
      <c r="Q3255">
        <f>TableOMP[[#This Row],[Avg]]-$U$2*TableOMP[[#This Row],[StdDev]]</f>
        <v>13.748377861963462</v>
      </c>
      <c r="R3255">
        <f>TableOMP[[#This Row],[Avg]]+$U$2*TableOMP[[#This Row],[StdDev]]</f>
        <v>23.391535314507131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 t="shared" si="50"/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</v>
      </c>
      <c r="P3256">
        <f>VLOOKUP(TableOMP[[#This Row],[Label]],TableAvg[],3,FALSE)</f>
        <v>2.0011168989635033</v>
      </c>
      <c r="Q3256">
        <f>TableOMP[[#This Row],[Avg]]-$U$2*TableOMP[[#This Row],[StdDev]]</f>
        <v>14.966186555014174</v>
      </c>
      <c r="R3256">
        <f>TableOMP[[#This Row],[Avg]]+$U$2*TableOMP[[#This Row],[StdDev]]</f>
        <v>22.970654150868185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 t="shared" si="50"/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17.979193705882356</v>
      </c>
      <c r="P3257">
        <f>VLOOKUP(TableOMP[[#This Row],[Label]],TableAvg[],3,FALSE)</f>
        <v>2.0682185463870404</v>
      </c>
      <c r="Q3257">
        <f>TableOMP[[#This Row],[Avg]]-$U$2*TableOMP[[#This Row],[StdDev]]</f>
        <v>13.842756613108275</v>
      </c>
      <c r="R3257">
        <f>TableOMP[[#This Row],[Avg]]+$U$2*TableOMP[[#This Row],[StdDev]]</f>
        <v>22.115630798656436</v>
      </c>
      <c r="S3257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 t="shared" si="50"/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19.25934152941177</v>
      </c>
      <c r="P3258">
        <f>VLOOKUP(TableOMP[[#This Row],[Label]],TableAvg[],3,FALSE)</f>
        <v>3.0870103771378692</v>
      </c>
      <c r="Q3258">
        <f>TableOMP[[#This Row],[Avg]]-$U$2*TableOMP[[#This Row],[StdDev]]</f>
        <v>13.085320775136033</v>
      </c>
      <c r="R3258">
        <f>TableOMP[[#This Row],[Avg]]+$U$2*TableOMP[[#This Row],[StdDev]]</f>
        <v>25.433362283687508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 t="shared" si="50"/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19.778512941176466</v>
      </c>
      <c r="P3259">
        <f>VLOOKUP(TableOMP[[#This Row],[Label]],TableAvg[],3,FALSE)</f>
        <v>2.9393500153543153</v>
      </c>
      <c r="Q3259">
        <f>TableOMP[[#This Row],[Avg]]-$U$2*TableOMP[[#This Row],[StdDev]]</f>
        <v>13.899812910467835</v>
      </c>
      <c r="R3259">
        <f>TableOMP[[#This Row],[Avg]]+$U$2*TableOMP[[#This Row],[StdDev]]</f>
        <v>25.657212971885095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 t="shared" si="50"/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19.262398529411769</v>
      </c>
      <c r="P3260">
        <f>VLOOKUP(TableOMP[[#This Row],[Label]],TableAvg[],3,FALSE)</f>
        <v>3.4408433130392941</v>
      </c>
      <c r="Q3260">
        <f>TableOMP[[#This Row],[Avg]]-$U$2*TableOMP[[#This Row],[StdDev]]</f>
        <v>12.380711903333181</v>
      </c>
      <c r="R3260">
        <f>TableOMP[[#This Row],[Avg]]+$U$2*TableOMP[[#This Row],[StdDev]]</f>
        <v>26.144085155490359</v>
      </c>
      <c r="S326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 t="shared" si="50"/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</v>
      </c>
      <c r="P3261">
        <f>VLOOKUP(TableOMP[[#This Row],[Label]],TableAvg[],3,FALSE)</f>
        <v>3.4480023421486914</v>
      </c>
      <c r="Q3261">
        <f>TableOMP[[#This Row],[Avg]]-$U$2*TableOMP[[#This Row],[StdDev]]</f>
        <v>12.750246933349677</v>
      </c>
      <c r="R3261">
        <f>TableOMP[[#This Row],[Avg]]+$U$2*TableOMP[[#This Row],[StdDev]]</f>
        <v>26.542256301944441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 t="shared" si="50"/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18.493297705882352</v>
      </c>
      <c r="P3262">
        <f>VLOOKUP(TableOMP[[#This Row],[Label]],TableAvg[],3,FALSE)</f>
        <v>4.4769166068423853</v>
      </c>
      <c r="Q3262">
        <f>TableOMP[[#This Row],[Avg]]-$U$2*TableOMP[[#This Row],[StdDev]]</f>
        <v>9.5394644921975811</v>
      </c>
      <c r="R3262">
        <f>TableOMP[[#This Row],[Avg]]+$U$2*TableOMP[[#This Row],[StdDev]]</f>
        <v>27.447130919567122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 t="shared" si="50"/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4.4196828846034402</v>
      </c>
      <c r="Q3263">
        <f>TableOMP[[#This Row],[Avg]]-$U$2*TableOMP[[#This Row],[StdDev]]</f>
        <v>10.114313260204893</v>
      </c>
      <c r="R3263">
        <f>TableOMP[[#This Row],[Avg]]+$U$2*TableOMP[[#This Row],[StdDev]]</f>
        <v>27.793044798618652</v>
      </c>
      <c r="S326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 t="shared" si="50"/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18.222616411764708</v>
      </c>
      <c r="P3264">
        <f>VLOOKUP(TableOMP[[#This Row],[Label]],TableAvg[],3,FALSE)</f>
        <v>5.2850337883305682</v>
      </c>
      <c r="Q3264">
        <f>TableOMP[[#This Row],[Avg]]-$U$2*TableOMP[[#This Row],[StdDev]]</f>
        <v>7.6525488351035715</v>
      </c>
      <c r="R3264">
        <f>TableOMP[[#This Row],[Avg]]+$U$2*TableOMP[[#This Row],[StdDev]]</f>
        <v>28.792683988425843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 t="shared" si="50"/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19.753304235294117</v>
      </c>
      <c r="P3265">
        <f>VLOOKUP(TableOMP[[#This Row],[Label]],TableAvg[],3,FALSE)</f>
        <v>5.7720607754639408</v>
      </c>
      <c r="Q3265">
        <f>TableOMP[[#This Row],[Avg]]-$U$2*TableOMP[[#This Row],[StdDev]]</f>
        <v>8.209182684366235</v>
      </c>
      <c r="R3265">
        <f>TableOMP[[#This Row],[Avg]]+$U$2*TableOMP[[#This Row],[StdDev]]</f>
        <v>31.297425786222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 t="shared" ref="K3266:K3329" si="51"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18.861187470588234</v>
      </c>
      <c r="P3266">
        <f>VLOOKUP(TableOMP[[#This Row],[Label]],TableAvg[],3,FALSE)</f>
        <v>5.8464491993861749</v>
      </c>
      <c r="Q3266">
        <f>TableOMP[[#This Row],[Avg]]-$U$2*TableOMP[[#This Row],[StdDev]]</f>
        <v>7.1682890718158845</v>
      </c>
      <c r="R3266">
        <f>TableOMP[[#This Row],[Avg]]+$U$2*TableOMP[[#This Row],[StdDev]]</f>
        <v>30.554085869360584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 t="shared" si="51"/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17.531113088235291</v>
      </c>
      <c r="P3267">
        <f>VLOOKUP(TableOMP[[#This Row],[Label]],TableAvg[],3,FALSE)</f>
        <v>6.3151383017288145</v>
      </c>
      <c r="Q3267">
        <f>TableOMP[[#This Row],[Avg]]-$U$2*TableOMP[[#This Row],[StdDev]]</f>
        <v>4.9008364847776615</v>
      </c>
      <c r="R3267">
        <f>TableOMP[[#This Row],[Avg]]+$U$2*TableOMP[[#This Row],[StdDev]]</f>
        <v>30.161389691692918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 t="shared" si="51"/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19.772225558823525</v>
      </c>
      <c r="P3268">
        <f>VLOOKUP(TableOMP[[#This Row],[Label]],TableAvg[],3,FALSE)</f>
        <v>6.3812539498502607</v>
      </c>
      <c r="Q3268">
        <f>TableOMP[[#This Row],[Avg]]-$U$2*TableOMP[[#This Row],[StdDev]]</f>
        <v>7.0097176591230035</v>
      </c>
      <c r="R3268">
        <f>TableOMP[[#This Row],[Avg]]+$U$2*TableOMP[[#This Row],[StdDev]]</f>
        <v>32.534733458524045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 t="shared" si="51"/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</v>
      </c>
      <c r="P3269">
        <f>VLOOKUP(TableOMP[[#This Row],[Label]],TableAvg[],3,FALSE)</f>
        <v>6.8619164896842202</v>
      </c>
      <c r="Q3269">
        <f>TableOMP[[#This Row],[Avg]]-$U$2*TableOMP[[#This Row],[StdDev]]</f>
        <v>3.74004243239626</v>
      </c>
      <c r="R3269">
        <f>TableOMP[[#This Row],[Avg]]+$U$2*TableOMP[[#This Row],[StdDev]]</f>
        <v>31.187708391133143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 t="shared" si="51"/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16.758922852941179</v>
      </c>
      <c r="P3270">
        <f>VLOOKUP(TableOMP[[#This Row],[Label]],TableAvg[],3,FALSE)</f>
        <v>6.2883830143203783</v>
      </c>
      <c r="Q3270">
        <f>TableOMP[[#This Row],[Avg]]-$U$2*TableOMP[[#This Row],[StdDev]]</f>
        <v>4.1821568243004226</v>
      </c>
      <c r="R3270">
        <f>TableOMP[[#This Row],[Avg]]+$U$2*TableOMP[[#This Row],[StdDev]]</f>
        <v>29.335688881581937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 t="shared" si="51"/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18.257946558823534</v>
      </c>
      <c r="P3271">
        <f>VLOOKUP(TableOMP[[#This Row],[Label]],TableAvg[],3,FALSE)</f>
        <v>7.0619355485102311</v>
      </c>
      <c r="Q3271">
        <f>TableOMP[[#This Row],[Avg]]-$U$2*TableOMP[[#This Row],[StdDev]]</f>
        <v>4.1340754618030715</v>
      </c>
      <c r="R3271">
        <f>TableOMP[[#This Row],[Avg]]+$U$2*TableOMP[[#This Row],[StdDev]]</f>
        <v>32.381817655843996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 t="shared" si="51"/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6.6206298085175552</v>
      </c>
      <c r="Q3272">
        <f>TableOMP[[#This Row],[Avg]]-$U$2*TableOMP[[#This Row],[StdDev]]</f>
        <v>4.9419039123766506</v>
      </c>
      <c r="R3272">
        <f>TableOMP[[#This Row],[Avg]]+$U$2*TableOMP[[#This Row],[StdDev]]</f>
        <v>31.42442314644687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 t="shared" si="51"/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19.406174029411762</v>
      </c>
      <c r="P3273">
        <f>VLOOKUP(TableOMP[[#This Row],[Label]],TableAvg[],3,FALSE)</f>
        <v>7.2401406467938019</v>
      </c>
      <c r="Q3273">
        <f>TableOMP[[#This Row],[Avg]]-$U$2*TableOMP[[#This Row],[StdDev]]</f>
        <v>4.9258927358241582</v>
      </c>
      <c r="R3273">
        <f>TableOMP[[#This Row],[Avg]]+$U$2*TableOMP[[#This Row],[StdDev]]</f>
        <v>33.886455322999367</v>
      </c>
      <c r="S327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 t="shared" si="51"/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16.812693030303027</v>
      </c>
      <c r="P3274">
        <f>VLOOKUP(TableOMP[[#This Row],[Label]],TableAvg[],3,FALSE)</f>
        <v>7.084861945981431</v>
      </c>
      <c r="Q3274">
        <f>TableOMP[[#This Row],[Avg]]-$U$2*TableOMP[[#This Row],[StdDev]]</f>
        <v>2.642969138340165</v>
      </c>
      <c r="R3274">
        <f>TableOMP[[#This Row],[Avg]]+$U$2*TableOMP[[#This Row],[StdDev]]</f>
        <v>30.982416922265891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 t="shared" si="51"/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17.239305666666663</v>
      </c>
      <c r="P3275">
        <f>VLOOKUP(TableOMP[[#This Row],[Label]],TableAvg[],3,FALSE)</f>
        <v>7.2365690548838408</v>
      </c>
      <c r="Q3275">
        <f>TableOMP[[#This Row],[Avg]]-$U$2*TableOMP[[#This Row],[StdDev]]</f>
        <v>2.7661675568989814</v>
      </c>
      <c r="R3275">
        <f>TableOMP[[#This Row],[Avg]]+$U$2*TableOMP[[#This Row],[StdDev]]</f>
        <v>31.712443776434345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 t="shared" si="51"/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16.724734968749999</v>
      </c>
      <c r="P3276">
        <f>VLOOKUP(TableOMP[[#This Row],[Label]],TableAvg[],3,FALSE)</f>
        <v>7.0022010159697325</v>
      </c>
      <c r="Q3276">
        <f>TableOMP[[#This Row],[Avg]]-$U$2*TableOMP[[#This Row],[StdDev]]</f>
        <v>2.720332936810534</v>
      </c>
      <c r="R3276">
        <f>TableOMP[[#This Row],[Avg]]+$U$2*TableOMP[[#This Row],[StdDev]]</f>
        <v>30.729137000689462</v>
      </c>
      <c r="S3276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 t="shared" si="51"/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17.459034281249998</v>
      </c>
      <c r="P3277">
        <f>VLOOKUP(TableOMP[[#This Row],[Label]],TableAvg[],3,FALSE)</f>
        <v>7.0515531740340354</v>
      </c>
      <c r="Q3277">
        <f>TableOMP[[#This Row],[Avg]]-$U$2*TableOMP[[#This Row],[StdDev]]</f>
        <v>3.3559279331819276</v>
      </c>
      <c r="R3277">
        <f>TableOMP[[#This Row],[Avg]]+$U$2*TableOMP[[#This Row],[StdDev]]</f>
        <v>31.562140629318069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 t="shared" si="51"/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7.356951314739594</v>
      </c>
      <c r="Q3278">
        <f>TableOMP[[#This Row],[Avg]]-$U$2*TableOMP[[#This Row],[StdDev]]</f>
        <v>2.4773363080208117</v>
      </c>
      <c r="R3278">
        <f>TableOMP[[#This Row],[Avg]]+$U$2*TableOMP[[#This Row],[StdDev]]</f>
        <v>31.905141566979189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 t="shared" si="51"/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16.48490671875</v>
      </c>
      <c r="P3279">
        <f>VLOOKUP(TableOMP[[#This Row],[Label]],TableAvg[],3,FALSE)</f>
        <v>7.5582301252144344</v>
      </c>
      <c r="Q3279">
        <f>TableOMP[[#This Row],[Avg]]-$U$2*TableOMP[[#This Row],[StdDev]]</f>
        <v>1.3684464683211317</v>
      </c>
      <c r="R3279">
        <f>TableOMP[[#This Row],[Avg]]+$U$2*TableOMP[[#This Row],[StdDev]]</f>
        <v>31.601366969178869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 t="shared" si="51"/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18.282200593750002</v>
      </c>
      <c r="P3280">
        <f>VLOOKUP(TableOMP[[#This Row],[Label]],TableAvg[],3,FALSE)</f>
        <v>7.4943406967237491</v>
      </c>
      <c r="Q3280">
        <f>TableOMP[[#This Row],[Avg]]-$U$2*TableOMP[[#This Row],[StdDev]]</f>
        <v>3.2935192003025033</v>
      </c>
      <c r="R3280">
        <f>TableOMP[[#This Row],[Avg]]+$U$2*TableOMP[[#This Row],[StdDev]]</f>
        <v>33.270881987197498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 t="shared" si="51"/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>
        <f>TableOMP[[#This Row],[Avg]]-$U$2*TableOMP[[#This Row],[StdDev]]</f>
        <v>3.2199929237042042</v>
      </c>
      <c r="R3281">
        <f>TableOMP[[#This Row],[Avg]]+$U$2*TableOMP[[#This Row],[StdDev]]</f>
        <v>34.555635326295786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 t="shared" si="51"/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8.4387837478377001</v>
      </c>
      <c r="Q3282">
        <f>TableOMP[[#This Row],[Avg]]-$U$2*TableOMP[[#This Row],[StdDev]]</f>
        <v>3.9565839105746008</v>
      </c>
      <c r="R3282">
        <f>TableOMP[[#This Row],[Avg]]+$U$2*TableOMP[[#This Row],[StdDev]]</f>
        <v>37.711718901925401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 t="shared" si="51"/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21.759482451612911</v>
      </c>
      <c r="P3283">
        <f>VLOOKUP(TableOMP[[#This Row],[Label]],TableAvg[],3,FALSE)</f>
        <v>8.1826034443029698</v>
      </c>
      <c r="Q3283">
        <f>TableOMP[[#This Row],[Avg]]-$U$2*TableOMP[[#This Row],[StdDev]]</f>
        <v>5.3942755630069712</v>
      </c>
      <c r="R3283">
        <f>TableOMP[[#This Row],[Avg]]+$U$2*TableOMP[[#This Row],[StdDev]]</f>
        <v>38.12468934021885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 t="shared" si="51"/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19.386276322580645</v>
      </c>
      <c r="P3284">
        <f>VLOOKUP(TableOMP[[#This Row],[Label]],TableAvg[],3,FALSE)</f>
        <v>8.2561488495442177</v>
      </c>
      <c r="Q3284">
        <f>TableOMP[[#This Row],[Avg]]-$U$2*TableOMP[[#This Row],[StdDev]]</f>
        <v>2.87397862349221</v>
      </c>
      <c r="R3284">
        <f>TableOMP[[#This Row],[Avg]]+$U$2*TableOMP[[#This Row],[StdDev]]</f>
        <v>35.898574021669077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 t="shared" si="51"/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19.607238129032261</v>
      </c>
      <c r="P3285">
        <f>VLOOKUP(TableOMP[[#This Row],[Label]],TableAvg[],3,FALSE)</f>
        <v>8.7716338060571051</v>
      </c>
      <c r="Q3285">
        <f>TableOMP[[#This Row],[Avg]]-$U$2*TableOMP[[#This Row],[StdDev]]</f>
        <v>2.0639705169180509</v>
      </c>
      <c r="R3285">
        <f>TableOMP[[#This Row],[Avg]]+$U$2*TableOMP[[#This Row],[StdDev]]</f>
        <v>37.150505741146475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 t="shared" si="51"/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9.1872289838696606</v>
      </c>
      <c r="Q3286">
        <f>TableOMP[[#This Row],[Avg]]-$U$2*TableOMP[[#This Row],[StdDev]]</f>
        <v>1.1382574989273451</v>
      </c>
      <c r="R3286">
        <f>TableOMP[[#This Row],[Avg]]+$U$2*TableOMP[[#This Row],[StdDev]]</f>
        <v>37.887173434405987</v>
      </c>
      <c r="S3286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 t="shared" si="51"/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>
        <f>TableOMP[[#This Row],[Avg]]-$U$2*TableOMP[[#This Row],[StdDev]]</f>
        <v>0.48857328444847781</v>
      </c>
      <c r="R3287">
        <f>TableOMP[[#This Row],[Avg]]+$U$2*TableOMP[[#This Row],[StdDev]]</f>
        <v>35.955244991413593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 t="shared" si="51"/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8.8079953443107826</v>
      </c>
      <c r="Q3288">
        <f>TableOMP[[#This Row],[Avg]]-$U$2*TableOMP[[#This Row],[StdDev]]</f>
        <v>2.7984926217232626</v>
      </c>
      <c r="R3288">
        <f>TableOMP[[#This Row],[Avg]]+$U$2*TableOMP[[#This Row],[StdDev]]</f>
        <v>38.030473998966393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 t="shared" si="51"/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9.165582031102776</v>
      </c>
      <c r="Q3289">
        <f>TableOMP[[#This Row],[Avg]]-$U$2*TableOMP[[#This Row],[StdDev]]</f>
        <v>4.7717097998634124</v>
      </c>
      <c r="R3289">
        <f>TableOMP[[#This Row],[Avg]]+$U$2*TableOMP[[#This Row],[StdDev]]</f>
        <v>41.43403792427452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 t="shared" si="51"/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20.206137000000002</v>
      </c>
      <c r="P3290">
        <f>VLOOKUP(TableOMP[[#This Row],[Label]],TableAvg[],3,FALSE)</f>
        <v>9.3356683494800166</v>
      </c>
      <c r="Q3290">
        <f>TableOMP[[#This Row],[Avg]]-$U$2*TableOMP[[#This Row],[StdDev]]</f>
        <v>1.5348003010399687</v>
      </c>
      <c r="R3290">
        <f>TableOMP[[#This Row],[Avg]]+$U$2*TableOMP[[#This Row],[StdDev]]</f>
        <v>38.877473698960031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 t="shared" si="51"/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19.386289896551723</v>
      </c>
      <c r="P3291">
        <f>VLOOKUP(TableOMP[[#This Row],[Label]],TableAvg[],3,FALSE)</f>
        <v>9.3567226593505168</v>
      </c>
      <c r="Q3291">
        <f>TableOMP[[#This Row],[Avg]]-$U$2*TableOMP[[#This Row],[StdDev]]</f>
        <v>0.67284457785068952</v>
      </c>
      <c r="R3291">
        <f>TableOMP[[#This Row],[Avg]]+$U$2*TableOMP[[#This Row],[StdDev]]</f>
        <v>38.099735215252757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 t="shared" si="51"/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21.556592607142864</v>
      </c>
      <c r="P3292">
        <f>VLOOKUP(TableOMP[[#This Row],[Label]],TableAvg[],3,FALSE)</f>
        <v>9.5239741975301975</v>
      </c>
      <c r="Q3292">
        <f>TableOMP[[#This Row],[Avg]]-$U$2*TableOMP[[#This Row],[StdDev]]</f>
        <v>2.5086442120824692</v>
      </c>
      <c r="R3292">
        <f>TableOMP[[#This Row],[Avg]]+$U$2*TableOMP[[#This Row],[StdDev]]</f>
        <v>40.604541002203263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 t="shared" si="51"/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26.108961571428573</v>
      </c>
      <c r="P3293">
        <f>VLOOKUP(TableOMP[[#This Row],[Label]],TableAvg[],3,FALSE)</f>
        <v>7.5677233207784438</v>
      </c>
      <c r="Q3293">
        <f>TableOMP[[#This Row],[Avg]]-$U$2*TableOMP[[#This Row],[StdDev]]</f>
        <v>10.973514929871685</v>
      </c>
      <c r="R3293">
        <f>TableOMP[[#This Row],[Avg]]+$U$2*TableOMP[[#This Row],[StdDev]]</f>
        <v>41.244408212985462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 t="shared" si="51"/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</v>
      </c>
      <c r="P3294">
        <f>VLOOKUP(TableOMP[[#This Row],[Label]],TableAvg[],3,FALSE)</f>
        <v>9.4382373391227254</v>
      </c>
      <c r="Q3294">
        <f>TableOMP[[#This Row],[Avg]]-$U$2*TableOMP[[#This Row],[StdDev]]</f>
        <v>2.4630495717545493</v>
      </c>
      <c r="R3294">
        <f>TableOMP[[#This Row],[Avg]]+$U$2*TableOMP[[#This Row],[StdDev]]</f>
        <v>40.215998928245455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 t="shared" si="51"/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>
        <f>TableOMP[[#This Row],[Avg]]-$U$2*TableOMP[[#This Row],[StdDev]]</f>
        <v>3.9130804196524345</v>
      </c>
      <c r="R3295">
        <f>TableOMP[[#This Row],[Avg]]+$U$2*TableOMP[[#This Row],[StdDev]]</f>
        <v>40.233115580347572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 t="shared" si="51"/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8.9890914259441548</v>
      </c>
      <c r="Q3296">
        <f>TableOMP[[#This Row],[Avg]]-$U$2*TableOMP[[#This Row],[StdDev]]</f>
        <v>1.9320648981116904</v>
      </c>
      <c r="R3296">
        <f>TableOMP[[#This Row],[Avg]]+$U$2*TableOMP[[#This Row],[StdDev]]</f>
        <v>37.888430601888309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 t="shared" si="51"/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18.850676142857139</v>
      </c>
      <c r="P3297">
        <f>VLOOKUP(TableOMP[[#This Row],[Label]],TableAvg[],3,FALSE)</f>
        <v>8.9405976519509274</v>
      </c>
      <c r="Q3297">
        <f>TableOMP[[#This Row],[Avg]]-$U$2*TableOMP[[#This Row],[StdDev]]</f>
        <v>0.9694808389552847</v>
      </c>
      <c r="R3297">
        <f>TableOMP[[#This Row],[Avg]]+$U$2*TableOMP[[#This Row],[StdDev]]</f>
        <v>36.731871446758994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 t="shared" si="51"/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21.831402321428566</v>
      </c>
      <c r="P3298">
        <f>VLOOKUP(TableOMP[[#This Row],[Label]],TableAvg[],3,FALSE)</f>
        <v>9.0477290995250144</v>
      </c>
      <c r="Q3298">
        <f>TableOMP[[#This Row],[Avg]]-$U$2*TableOMP[[#This Row],[StdDev]]</f>
        <v>3.7359441223785375</v>
      </c>
      <c r="R3298">
        <f>TableOMP[[#This Row],[Avg]]+$U$2*TableOMP[[#This Row],[StdDev]]</f>
        <v>39.926860520478598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 t="shared" si="51"/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>
        <f>TableOMP[[#This Row],[Avg]]-$U$2*TableOMP[[#This Row],[StdDev]]</f>
        <v>-6.3856420136520597E-2</v>
      </c>
      <c r="R3299">
        <f>TableOMP[[#This Row],[Avg]]+$U$2*TableOMP[[#This Row],[StdDev]]</f>
        <v>35.538160123840214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 t="shared" si="51"/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>
        <f>TableOMP[[#This Row],[Avg]]-$U$2*TableOMP[[#This Row],[StdDev]]</f>
        <v>1.0177153269649715</v>
      </c>
      <c r="R3300">
        <f>TableOMP[[#This Row],[Avg]]+$U$2*TableOMP[[#This Row],[StdDev]]</f>
        <v>45.56131837673874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 t="shared" si="51"/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>
        <f>TableOMP[[#This Row],[Avg]]-$U$2*TableOMP[[#This Row],[StdDev]]</f>
        <v>2.1808932918593165</v>
      </c>
      <c r="R3301">
        <f>TableOMP[[#This Row],[Avg]]+$U$2*TableOMP[[#This Row],[StdDev]]</f>
        <v>39.772168559992537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 t="shared" si="51"/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>
        <f>TableOMP[[#This Row],[Avg]]-$U$2*TableOMP[[#This Row],[StdDev]]</f>
        <v>3.3897861860790286</v>
      </c>
      <c r="R3302">
        <f>TableOMP[[#This Row],[Avg]]+$U$2*TableOMP[[#This Row],[StdDev]]</f>
        <v>41.501316628735786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 t="shared" si="51"/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>
        <f>TableOMP[[#This Row],[Avg]]-$U$2*TableOMP[[#This Row],[StdDev]]</f>
        <v>0.12749263647728881</v>
      </c>
      <c r="R3303">
        <f>TableOMP[[#This Row],[Avg]]+$U$2*TableOMP[[#This Row],[StdDev]]</f>
        <v>39.432524474633837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 t="shared" si="51"/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9.7048797750861944</v>
      </c>
      <c r="Q3304">
        <f>TableOMP[[#This Row],[Avg]]-$U$2*TableOMP[[#This Row],[StdDev]]</f>
        <v>1.472146079457243</v>
      </c>
      <c r="R3304">
        <f>TableOMP[[#This Row],[Avg]]+$U$2*TableOMP[[#This Row],[StdDev]]</f>
        <v>40.291665179802024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 t="shared" si="51"/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</v>
      </c>
      <c r="P3305">
        <f>VLOOKUP(TableOMP[[#This Row],[Label]],TableAvg[],3,FALSE)</f>
        <v>9.2244738610176036</v>
      </c>
      <c r="Q3305">
        <f>TableOMP[[#This Row],[Avg]]-$U$2*TableOMP[[#This Row],[StdDev]]</f>
        <v>6.3489672395032528</v>
      </c>
      <c r="R3305">
        <f>TableOMP[[#This Row],[Avg]]+$U$2*TableOMP[[#This Row],[StdDev]]</f>
        <v>43.246862683573667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 t="shared" si="51"/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25.081908230769223</v>
      </c>
      <c r="P3306">
        <f>VLOOKUP(TableOMP[[#This Row],[Label]],TableAvg[],3,FALSE)</f>
        <v>8.6842077902560053</v>
      </c>
      <c r="Q3306">
        <f>TableOMP[[#This Row],[Avg]]-$U$2*TableOMP[[#This Row],[StdDev]]</f>
        <v>7.7134926502572121</v>
      </c>
      <c r="R3306">
        <f>TableOMP[[#This Row],[Avg]]+$U$2*TableOMP[[#This Row],[StdDev]]</f>
        <v>42.450323811281237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 t="shared" si="51"/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19.769097730769236</v>
      </c>
      <c r="P3307">
        <f>VLOOKUP(TableOMP[[#This Row],[Label]],TableAvg[],3,FALSE)</f>
        <v>9.8607226380025619</v>
      </c>
      <c r="Q3307">
        <f>TableOMP[[#This Row],[Avg]]-$U$2*TableOMP[[#This Row],[StdDev]]</f>
        <v>4.7652454764111951E-2</v>
      </c>
      <c r="R3307">
        <f>TableOMP[[#This Row],[Avg]]+$U$2*TableOMP[[#This Row],[StdDev]]</f>
        <v>39.490543006774359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 t="shared" si="51"/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>
        <f>TableOMP[[#This Row],[Avg]]-$U$2*TableOMP[[#This Row],[StdDev]]</f>
        <v>1.0709639128570672</v>
      </c>
      <c r="R3308">
        <f>TableOMP[[#This Row],[Avg]]+$U$2*TableOMP[[#This Row],[StdDev]]</f>
        <v>39.212983317912169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 t="shared" si="51"/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9.4969429529989497</v>
      </c>
      <c r="Q3309">
        <f>TableOMP[[#This Row],[Avg]]-$U$2*TableOMP[[#This Row],[StdDev]]</f>
        <v>4.7568572093867196</v>
      </c>
      <c r="R3309">
        <f>TableOMP[[#This Row],[Avg]]+$U$2*TableOMP[[#This Row],[StdDev]]</f>
        <v>42.744629021382522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 t="shared" si="51"/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9.8503241807080109</v>
      </c>
      <c r="Q3310">
        <f>TableOMP[[#This Row],[Avg]]-$U$2*TableOMP[[#This Row],[StdDev]]</f>
        <v>-0.61570816910833059</v>
      </c>
      <c r="R3310">
        <f>TableOMP[[#This Row],[Avg]]+$U$2*TableOMP[[#This Row],[StdDev]]</f>
        <v>38.785588553723713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 t="shared" si="51"/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>
        <f>TableOMP[[#This Row],[Avg]]-$U$2*TableOMP[[#This Row],[StdDev]]</f>
        <v>1.2744736983501355</v>
      </c>
      <c r="R3311">
        <f>TableOMP[[#This Row],[Avg]]+$U$2*TableOMP[[#This Row],[StdDev]]</f>
        <v>41.419619763188329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 t="shared" si="51"/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10.009139262313726</v>
      </c>
      <c r="Q3312">
        <f>TableOMP[[#This Row],[Avg]]-$U$2*TableOMP[[#This Row],[StdDev]]</f>
        <v>1.5130528599879334</v>
      </c>
      <c r="R3312">
        <f>TableOMP[[#This Row],[Avg]]+$U$2*TableOMP[[#This Row],[StdDev]]</f>
        <v>41.549609909242832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 t="shared" si="51"/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t="e">
        <f>TableOMP[[#This Row],[Avg]]-$U$2*TableOMP[[#This Row],[StdDev]]</f>
        <v>#N/A</v>
      </c>
      <c r="R3313" t="e">
        <f>TableOMP[[#This Row],[Avg]]+$U$2*TableOMP[[#This Row],[StdDev]]</f>
        <v>#N/A</v>
      </c>
      <c r="S331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 t="shared" si="51"/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t="e">
        <f>TableOMP[[#This Row],[Avg]]-$U$2*TableOMP[[#This Row],[StdDev]]</f>
        <v>#N/A</v>
      </c>
      <c r="R3314" t="e">
        <f>TableOMP[[#This Row],[Avg]]+$U$2*TableOMP[[#This Row],[StdDev]]</f>
        <v>#N/A</v>
      </c>
      <c r="S3314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 t="shared" si="51"/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t="e">
        <f>TableOMP[[#This Row],[Avg]]-$U$2*TableOMP[[#This Row],[StdDev]]</f>
        <v>#N/A</v>
      </c>
      <c r="R3315" t="e">
        <f>TableOMP[[#This Row],[Avg]]+$U$2*TableOMP[[#This Row],[StdDev]]</f>
        <v>#N/A</v>
      </c>
      <c r="S3315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 t="shared" si="51"/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t="e">
        <f>TableOMP[[#This Row],[Avg]]-$U$2*TableOMP[[#This Row],[StdDev]]</f>
        <v>#N/A</v>
      </c>
      <c r="R3316" t="e">
        <f>TableOMP[[#This Row],[Avg]]+$U$2*TableOMP[[#This Row],[StdDev]]</f>
        <v>#N/A</v>
      </c>
      <c r="S3316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 t="shared" si="51"/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t="e">
        <f>TableOMP[[#This Row],[Avg]]-$U$2*TableOMP[[#This Row],[StdDev]]</f>
        <v>#N/A</v>
      </c>
      <c r="R3317" t="e">
        <f>TableOMP[[#This Row],[Avg]]+$U$2*TableOMP[[#This Row],[StdDev]]</f>
        <v>#N/A</v>
      </c>
      <c r="S3317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 t="shared" si="51"/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t="e">
        <f>TableOMP[[#This Row],[Avg]]-$U$2*TableOMP[[#This Row],[StdDev]]</f>
        <v>#N/A</v>
      </c>
      <c r="R3318" t="e">
        <f>TableOMP[[#This Row],[Avg]]+$U$2*TableOMP[[#This Row],[StdDev]]</f>
        <v>#N/A</v>
      </c>
      <c r="S3318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 t="shared" si="51"/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t="e">
        <f>TableOMP[[#This Row],[Avg]]-$U$2*TableOMP[[#This Row],[StdDev]]</f>
        <v>#N/A</v>
      </c>
      <c r="R3319" t="e">
        <f>TableOMP[[#This Row],[Avg]]+$U$2*TableOMP[[#This Row],[StdDev]]</f>
        <v>#N/A</v>
      </c>
      <c r="S3319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 t="shared" si="51"/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t="e">
        <f>TableOMP[[#This Row],[Avg]]-$U$2*TableOMP[[#This Row],[StdDev]]</f>
        <v>#N/A</v>
      </c>
      <c r="R3320" t="e">
        <f>TableOMP[[#This Row],[Avg]]+$U$2*TableOMP[[#This Row],[StdDev]]</f>
        <v>#N/A</v>
      </c>
      <c r="S3320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 t="shared" si="51"/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t="e">
        <f>TableOMP[[#This Row],[Avg]]-$U$2*TableOMP[[#This Row],[StdDev]]</f>
        <v>#N/A</v>
      </c>
      <c r="R3321" t="e">
        <f>TableOMP[[#This Row],[Avg]]+$U$2*TableOMP[[#This Row],[StdDev]]</f>
        <v>#N/A</v>
      </c>
      <c r="S3321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 t="shared" si="51"/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t="e">
        <f>TableOMP[[#This Row],[Avg]]-$U$2*TableOMP[[#This Row],[StdDev]]</f>
        <v>#N/A</v>
      </c>
      <c r="R3322" t="e">
        <f>TableOMP[[#This Row],[Avg]]+$U$2*TableOMP[[#This Row],[StdDev]]</f>
        <v>#N/A</v>
      </c>
      <c r="S3322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 t="shared" si="51"/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t="e">
        <f>TableOMP[[#This Row],[Avg]]-$U$2*TableOMP[[#This Row],[StdDev]]</f>
        <v>#N/A</v>
      </c>
      <c r="R3323" t="e">
        <f>TableOMP[[#This Row],[Avg]]+$U$2*TableOMP[[#This Row],[StdDev]]</f>
        <v>#N/A</v>
      </c>
      <c r="S332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 t="shared" si="51"/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t="e">
        <f>TableOMP[[#This Row],[Avg]]-$U$2*TableOMP[[#This Row],[StdDev]]</f>
        <v>#N/A</v>
      </c>
      <c r="R3324" t="e">
        <f>TableOMP[[#This Row],[Avg]]+$U$2*TableOMP[[#This Row],[StdDev]]</f>
        <v>#N/A</v>
      </c>
      <c r="S3324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 t="shared" si="51"/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t="e">
        <f>TableOMP[[#This Row],[Avg]]-$U$2*TableOMP[[#This Row],[StdDev]]</f>
        <v>#N/A</v>
      </c>
      <c r="R3325" t="e">
        <f>TableOMP[[#This Row],[Avg]]+$U$2*TableOMP[[#This Row],[StdDev]]</f>
        <v>#N/A</v>
      </c>
      <c r="S3325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 t="shared" si="51"/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t="e">
        <f>TableOMP[[#This Row],[Avg]]-$U$2*TableOMP[[#This Row],[StdDev]]</f>
        <v>#N/A</v>
      </c>
      <c r="R3326" t="e">
        <f>TableOMP[[#This Row],[Avg]]+$U$2*TableOMP[[#This Row],[StdDev]]</f>
        <v>#N/A</v>
      </c>
      <c r="S3326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 t="shared" si="51"/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t="e">
        <f>TableOMP[[#This Row],[Avg]]-$U$2*TableOMP[[#This Row],[StdDev]]</f>
        <v>#N/A</v>
      </c>
      <c r="R3327" t="e">
        <f>TableOMP[[#This Row],[Avg]]+$U$2*TableOMP[[#This Row],[StdDev]]</f>
        <v>#N/A</v>
      </c>
      <c r="S3327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 t="shared" si="51"/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t="e">
        <f>TableOMP[[#This Row],[Avg]]-$U$2*TableOMP[[#This Row],[StdDev]]</f>
        <v>#N/A</v>
      </c>
      <c r="R3328" t="e">
        <f>TableOMP[[#This Row],[Avg]]+$U$2*TableOMP[[#This Row],[StdDev]]</f>
        <v>#N/A</v>
      </c>
      <c r="S3328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 t="shared" si="51"/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t="e">
        <f>TableOMP[[#This Row],[Avg]]-$U$2*TableOMP[[#This Row],[StdDev]]</f>
        <v>#N/A</v>
      </c>
      <c r="R3329" t="e">
        <f>TableOMP[[#This Row],[Avg]]+$U$2*TableOMP[[#This Row],[StdDev]]</f>
        <v>#N/A</v>
      </c>
      <c r="S3329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 t="shared" ref="K3330:K3393" si="52"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t="e">
        <f>TableOMP[[#This Row],[Avg]]-$U$2*TableOMP[[#This Row],[StdDev]]</f>
        <v>#N/A</v>
      </c>
      <c r="R3330" t="e">
        <f>TableOMP[[#This Row],[Avg]]+$U$2*TableOMP[[#This Row],[StdDev]]</f>
        <v>#N/A</v>
      </c>
      <c r="S3330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 t="shared" si="52"/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t="e">
        <f>TableOMP[[#This Row],[Avg]]-$U$2*TableOMP[[#This Row],[StdDev]]</f>
        <v>#N/A</v>
      </c>
      <c r="R3331" t="e">
        <f>TableOMP[[#This Row],[Avg]]+$U$2*TableOMP[[#This Row],[StdDev]]</f>
        <v>#N/A</v>
      </c>
      <c r="S3331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 t="shared" si="52"/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t="e">
        <f>TableOMP[[#This Row],[Avg]]-$U$2*TableOMP[[#This Row],[StdDev]]</f>
        <v>#N/A</v>
      </c>
      <c r="R3332" t="e">
        <f>TableOMP[[#This Row],[Avg]]+$U$2*TableOMP[[#This Row],[StdDev]]</f>
        <v>#N/A</v>
      </c>
      <c r="S3332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 t="shared" si="52"/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t="e">
        <f>TableOMP[[#This Row],[Avg]]-$U$2*TableOMP[[#This Row],[StdDev]]</f>
        <v>#N/A</v>
      </c>
      <c r="R3333" t="e">
        <f>TableOMP[[#This Row],[Avg]]+$U$2*TableOMP[[#This Row],[StdDev]]</f>
        <v>#N/A</v>
      </c>
      <c r="S333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 t="shared" si="52"/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t="e">
        <f>TableOMP[[#This Row],[Avg]]-$U$2*TableOMP[[#This Row],[StdDev]]</f>
        <v>#N/A</v>
      </c>
      <c r="R3334" t="e">
        <f>TableOMP[[#This Row],[Avg]]+$U$2*TableOMP[[#This Row],[StdDev]]</f>
        <v>#N/A</v>
      </c>
      <c r="S3334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 t="shared" si="52"/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t="e">
        <f>TableOMP[[#This Row],[Avg]]-$U$2*TableOMP[[#This Row],[StdDev]]</f>
        <v>#N/A</v>
      </c>
      <c r="R3335" t="e">
        <f>TableOMP[[#This Row],[Avg]]+$U$2*TableOMP[[#This Row],[StdDev]]</f>
        <v>#N/A</v>
      </c>
      <c r="S3335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 t="shared" si="52"/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t="e">
        <f>TableOMP[[#This Row],[Avg]]-$U$2*TableOMP[[#This Row],[StdDev]]</f>
        <v>#N/A</v>
      </c>
      <c r="R3336" t="e">
        <f>TableOMP[[#This Row],[Avg]]+$U$2*TableOMP[[#This Row],[StdDev]]</f>
        <v>#N/A</v>
      </c>
      <c r="S3336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 t="shared" si="52"/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t="e">
        <f>TableOMP[[#This Row],[Avg]]-$U$2*TableOMP[[#This Row],[StdDev]]</f>
        <v>#N/A</v>
      </c>
      <c r="R3337" t="e">
        <f>TableOMP[[#This Row],[Avg]]+$U$2*TableOMP[[#This Row],[StdDev]]</f>
        <v>#N/A</v>
      </c>
      <c r="S3337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 t="shared" si="52"/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t="e">
        <f>TableOMP[[#This Row],[Avg]]-$U$2*TableOMP[[#This Row],[StdDev]]</f>
        <v>#N/A</v>
      </c>
      <c r="R3338" t="e">
        <f>TableOMP[[#This Row],[Avg]]+$U$2*TableOMP[[#This Row],[StdDev]]</f>
        <v>#N/A</v>
      </c>
      <c r="S3338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 t="shared" si="52"/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t="e">
        <f>TableOMP[[#This Row],[Avg]]-$U$2*TableOMP[[#This Row],[StdDev]]</f>
        <v>#N/A</v>
      </c>
      <c r="R3339" t="e">
        <f>TableOMP[[#This Row],[Avg]]+$U$2*TableOMP[[#This Row],[StdDev]]</f>
        <v>#N/A</v>
      </c>
      <c r="S3339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 t="shared" si="52"/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t="e">
        <f>TableOMP[[#This Row],[Avg]]-$U$2*TableOMP[[#This Row],[StdDev]]</f>
        <v>#N/A</v>
      </c>
      <c r="R3340" t="e">
        <f>TableOMP[[#This Row],[Avg]]+$U$2*TableOMP[[#This Row],[StdDev]]</f>
        <v>#N/A</v>
      </c>
      <c r="S3340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 t="shared" si="52"/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t="e">
        <f>TableOMP[[#This Row],[Avg]]-$U$2*TableOMP[[#This Row],[StdDev]]</f>
        <v>#N/A</v>
      </c>
      <c r="R3341" t="e">
        <f>TableOMP[[#This Row],[Avg]]+$U$2*TableOMP[[#This Row],[StdDev]]</f>
        <v>#N/A</v>
      </c>
      <c r="S3341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 t="shared" si="52"/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t="e">
        <f>TableOMP[[#This Row],[Avg]]-$U$2*TableOMP[[#This Row],[StdDev]]</f>
        <v>#N/A</v>
      </c>
      <c r="R3342" t="e">
        <f>TableOMP[[#This Row],[Avg]]+$U$2*TableOMP[[#This Row],[StdDev]]</f>
        <v>#N/A</v>
      </c>
      <c r="S3342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 t="shared" si="52"/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t="e">
        <f>TableOMP[[#This Row],[Avg]]-$U$2*TableOMP[[#This Row],[StdDev]]</f>
        <v>#N/A</v>
      </c>
      <c r="R3343" t="e">
        <f>TableOMP[[#This Row],[Avg]]+$U$2*TableOMP[[#This Row],[StdDev]]</f>
        <v>#N/A</v>
      </c>
      <c r="S334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 t="shared" si="52"/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t="e">
        <f>TableOMP[[#This Row],[Avg]]-$U$2*TableOMP[[#This Row],[StdDev]]</f>
        <v>#N/A</v>
      </c>
      <c r="R3344" t="e">
        <f>TableOMP[[#This Row],[Avg]]+$U$2*TableOMP[[#This Row],[StdDev]]</f>
        <v>#N/A</v>
      </c>
      <c r="S3344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 t="shared" si="52"/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t="e">
        <f>TableOMP[[#This Row],[Avg]]-$U$2*TableOMP[[#This Row],[StdDev]]</f>
        <v>#N/A</v>
      </c>
      <c r="R3345" t="e">
        <f>TableOMP[[#This Row],[Avg]]+$U$2*TableOMP[[#This Row],[StdDev]]</f>
        <v>#N/A</v>
      </c>
      <c r="S3345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 t="shared" si="52"/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t="e">
        <f>TableOMP[[#This Row],[Avg]]-$U$2*TableOMP[[#This Row],[StdDev]]</f>
        <v>#N/A</v>
      </c>
      <c r="R3346" t="e">
        <f>TableOMP[[#This Row],[Avg]]+$U$2*TableOMP[[#This Row],[StdDev]]</f>
        <v>#N/A</v>
      </c>
      <c r="S3346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 t="shared" si="52"/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t="e">
        <f>TableOMP[[#This Row],[Avg]]-$U$2*TableOMP[[#This Row],[StdDev]]</f>
        <v>#N/A</v>
      </c>
      <c r="R3347" t="e">
        <f>TableOMP[[#This Row],[Avg]]+$U$2*TableOMP[[#This Row],[StdDev]]</f>
        <v>#N/A</v>
      </c>
      <c r="S3347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 t="shared" si="52"/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t="e">
        <f>TableOMP[[#This Row],[Avg]]-$U$2*TableOMP[[#This Row],[StdDev]]</f>
        <v>#N/A</v>
      </c>
      <c r="R3348" t="e">
        <f>TableOMP[[#This Row],[Avg]]+$U$2*TableOMP[[#This Row],[StdDev]]</f>
        <v>#N/A</v>
      </c>
      <c r="S3348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 t="shared" si="52"/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t="e">
        <f>TableOMP[[#This Row],[Avg]]-$U$2*TableOMP[[#This Row],[StdDev]]</f>
        <v>#N/A</v>
      </c>
      <c r="R3349" t="e">
        <f>TableOMP[[#This Row],[Avg]]+$U$2*TableOMP[[#This Row],[StdDev]]</f>
        <v>#N/A</v>
      </c>
      <c r="S3349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 t="shared" si="52"/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t="e">
        <f>TableOMP[[#This Row],[Avg]]-$U$2*TableOMP[[#This Row],[StdDev]]</f>
        <v>#N/A</v>
      </c>
      <c r="R3350" t="e">
        <f>TableOMP[[#This Row],[Avg]]+$U$2*TableOMP[[#This Row],[StdDev]]</f>
        <v>#N/A</v>
      </c>
      <c r="S3350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 t="shared" si="52"/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t="e">
        <f>TableOMP[[#This Row],[Avg]]-$U$2*TableOMP[[#This Row],[StdDev]]</f>
        <v>#N/A</v>
      </c>
      <c r="R3351" t="e">
        <f>TableOMP[[#This Row],[Avg]]+$U$2*TableOMP[[#This Row],[StdDev]]</f>
        <v>#N/A</v>
      </c>
      <c r="S3351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 t="shared" si="52"/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t="e">
        <f>TableOMP[[#This Row],[Avg]]-$U$2*TableOMP[[#This Row],[StdDev]]</f>
        <v>#N/A</v>
      </c>
      <c r="R3352" t="e">
        <f>TableOMP[[#This Row],[Avg]]+$U$2*TableOMP[[#This Row],[StdDev]]</f>
        <v>#N/A</v>
      </c>
      <c r="S3352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 t="shared" si="52"/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t="e">
        <f>TableOMP[[#This Row],[Avg]]-$U$2*TableOMP[[#This Row],[StdDev]]</f>
        <v>#N/A</v>
      </c>
      <c r="R3353" t="e">
        <f>TableOMP[[#This Row],[Avg]]+$U$2*TableOMP[[#This Row],[StdDev]]</f>
        <v>#N/A</v>
      </c>
      <c r="S335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 t="shared" si="52"/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t="e">
        <f>TableOMP[[#This Row],[Avg]]-$U$2*TableOMP[[#This Row],[StdDev]]</f>
        <v>#N/A</v>
      </c>
      <c r="R3354" t="e">
        <f>TableOMP[[#This Row],[Avg]]+$U$2*TableOMP[[#This Row],[StdDev]]</f>
        <v>#N/A</v>
      </c>
      <c r="S3354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 t="shared" si="52"/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t="e">
        <f>TableOMP[[#This Row],[Avg]]-$U$2*TableOMP[[#This Row],[StdDev]]</f>
        <v>#N/A</v>
      </c>
      <c r="R3355" t="e">
        <f>TableOMP[[#This Row],[Avg]]+$U$2*TableOMP[[#This Row],[StdDev]]</f>
        <v>#N/A</v>
      </c>
      <c r="S3355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 t="shared" si="52"/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t="e">
        <f>TableOMP[[#This Row],[Avg]]-$U$2*TableOMP[[#This Row],[StdDev]]</f>
        <v>#N/A</v>
      </c>
      <c r="R3356" t="e">
        <f>TableOMP[[#This Row],[Avg]]+$U$2*TableOMP[[#This Row],[StdDev]]</f>
        <v>#N/A</v>
      </c>
      <c r="S3356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 t="shared" si="52"/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t="e">
        <f>TableOMP[[#This Row],[Avg]]-$U$2*TableOMP[[#This Row],[StdDev]]</f>
        <v>#N/A</v>
      </c>
      <c r="R3357" t="e">
        <f>TableOMP[[#This Row],[Avg]]+$U$2*TableOMP[[#This Row],[StdDev]]</f>
        <v>#N/A</v>
      </c>
      <c r="S3357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 t="shared" si="52"/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t="e">
        <f>TableOMP[[#This Row],[Avg]]-$U$2*TableOMP[[#This Row],[StdDev]]</f>
        <v>#N/A</v>
      </c>
      <c r="R3358" t="e">
        <f>TableOMP[[#This Row],[Avg]]+$U$2*TableOMP[[#This Row],[StdDev]]</f>
        <v>#N/A</v>
      </c>
      <c r="S3358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 t="shared" si="52"/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t="e">
        <f>TableOMP[[#This Row],[Avg]]-$U$2*TableOMP[[#This Row],[StdDev]]</f>
        <v>#N/A</v>
      </c>
      <c r="R3359" t="e">
        <f>TableOMP[[#This Row],[Avg]]+$U$2*TableOMP[[#This Row],[StdDev]]</f>
        <v>#N/A</v>
      </c>
      <c r="S3359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 t="shared" si="52"/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t="e">
        <f>TableOMP[[#This Row],[Avg]]-$U$2*TableOMP[[#This Row],[StdDev]]</f>
        <v>#N/A</v>
      </c>
      <c r="R3360" t="e">
        <f>TableOMP[[#This Row],[Avg]]+$U$2*TableOMP[[#This Row],[StdDev]]</f>
        <v>#N/A</v>
      </c>
      <c r="S3360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 t="shared" si="52"/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t="e">
        <f>TableOMP[[#This Row],[Avg]]-$U$2*TableOMP[[#This Row],[StdDev]]</f>
        <v>#N/A</v>
      </c>
      <c r="R3361" t="e">
        <f>TableOMP[[#This Row],[Avg]]+$U$2*TableOMP[[#This Row],[StdDev]]</f>
        <v>#N/A</v>
      </c>
      <c r="S3361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 t="shared" si="52"/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t="e">
        <f>TableOMP[[#This Row],[Avg]]-$U$2*TableOMP[[#This Row],[StdDev]]</f>
        <v>#N/A</v>
      </c>
      <c r="R3362" t="e">
        <f>TableOMP[[#This Row],[Avg]]+$U$2*TableOMP[[#This Row],[StdDev]]</f>
        <v>#N/A</v>
      </c>
      <c r="S3362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 t="shared" si="52"/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t="e">
        <f>TableOMP[[#This Row],[Avg]]-$U$2*TableOMP[[#This Row],[StdDev]]</f>
        <v>#N/A</v>
      </c>
      <c r="R3363" t="e">
        <f>TableOMP[[#This Row],[Avg]]+$U$2*TableOMP[[#This Row],[StdDev]]</f>
        <v>#N/A</v>
      </c>
      <c r="S336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 t="shared" si="52"/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t="e">
        <f>TableOMP[[#This Row],[Avg]]-$U$2*TableOMP[[#This Row],[StdDev]]</f>
        <v>#N/A</v>
      </c>
      <c r="R3364" t="e">
        <f>TableOMP[[#This Row],[Avg]]+$U$2*TableOMP[[#This Row],[StdDev]]</f>
        <v>#N/A</v>
      </c>
      <c r="S3364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 t="shared" si="52"/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t="e">
        <f>TableOMP[[#This Row],[Avg]]-$U$2*TableOMP[[#This Row],[StdDev]]</f>
        <v>#N/A</v>
      </c>
      <c r="R3365" t="e">
        <f>TableOMP[[#This Row],[Avg]]+$U$2*TableOMP[[#This Row],[StdDev]]</f>
        <v>#N/A</v>
      </c>
      <c r="S3365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 t="shared" si="52"/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t="e">
        <f>TableOMP[[#This Row],[Avg]]-$U$2*TableOMP[[#This Row],[StdDev]]</f>
        <v>#N/A</v>
      </c>
      <c r="R3366" t="e">
        <f>TableOMP[[#This Row],[Avg]]+$U$2*TableOMP[[#This Row],[StdDev]]</f>
        <v>#N/A</v>
      </c>
      <c r="S3366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 t="shared" si="52"/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t="e">
        <f>TableOMP[[#This Row],[Avg]]-$U$2*TableOMP[[#This Row],[StdDev]]</f>
        <v>#N/A</v>
      </c>
      <c r="R3367" t="e">
        <f>TableOMP[[#This Row],[Avg]]+$U$2*TableOMP[[#This Row],[StdDev]]</f>
        <v>#N/A</v>
      </c>
      <c r="S3367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 t="shared" si="52"/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t="e">
        <f>TableOMP[[#This Row],[Avg]]-$U$2*TableOMP[[#This Row],[StdDev]]</f>
        <v>#N/A</v>
      </c>
      <c r="R3368" t="e">
        <f>TableOMP[[#This Row],[Avg]]+$U$2*TableOMP[[#This Row],[StdDev]]</f>
        <v>#N/A</v>
      </c>
      <c r="S3368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 t="shared" si="52"/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t="e">
        <f>TableOMP[[#This Row],[Avg]]-$U$2*TableOMP[[#This Row],[StdDev]]</f>
        <v>#N/A</v>
      </c>
      <c r="R3369" t="e">
        <f>TableOMP[[#This Row],[Avg]]+$U$2*TableOMP[[#This Row],[StdDev]]</f>
        <v>#N/A</v>
      </c>
      <c r="S3369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 t="shared" si="52"/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t="e">
        <f>TableOMP[[#This Row],[Avg]]-$U$2*TableOMP[[#This Row],[StdDev]]</f>
        <v>#N/A</v>
      </c>
      <c r="R3370" t="e">
        <f>TableOMP[[#This Row],[Avg]]+$U$2*TableOMP[[#This Row],[StdDev]]</f>
        <v>#N/A</v>
      </c>
      <c r="S3370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 t="shared" si="52"/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t="e">
        <f>TableOMP[[#This Row],[Avg]]-$U$2*TableOMP[[#This Row],[StdDev]]</f>
        <v>#N/A</v>
      </c>
      <c r="R3371" t="e">
        <f>TableOMP[[#This Row],[Avg]]+$U$2*TableOMP[[#This Row],[StdDev]]</f>
        <v>#N/A</v>
      </c>
      <c r="S3371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 t="shared" si="52"/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t="e">
        <f>TableOMP[[#This Row],[Avg]]-$U$2*TableOMP[[#This Row],[StdDev]]</f>
        <v>#N/A</v>
      </c>
      <c r="R3372" t="e">
        <f>TableOMP[[#This Row],[Avg]]+$U$2*TableOMP[[#This Row],[StdDev]]</f>
        <v>#N/A</v>
      </c>
      <c r="S3372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 t="shared" si="52"/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t="e">
        <f>TableOMP[[#This Row],[Avg]]-$U$2*TableOMP[[#This Row],[StdDev]]</f>
        <v>#N/A</v>
      </c>
      <c r="R3373" t="e">
        <f>TableOMP[[#This Row],[Avg]]+$U$2*TableOMP[[#This Row],[StdDev]]</f>
        <v>#N/A</v>
      </c>
      <c r="S337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 t="shared" si="52"/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t="e">
        <f>TableOMP[[#This Row],[Avg]]-$U$2*TableOMP[[#This Row],[StdDev]]</f>
        <v>#N/A</v>
      </c>
      <c r="R3374" t="e">
        <f>TableOMP[[#This Row],[Avg]]+$U$2*TableOMP[[#This Row],[StdDev]]</f>
        <v>#N/A</v>
      </c>
      <c r="S3374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 t="shared" si="52"/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t="e">
        <f>TableOMP[[#This Row],[Avg]]-$U$2*TableOMP[[#This Row],[StdDev]]</f>
        <v>#N/A</v>
      </c>
      <c r="R3375" t="e">
        <f>TableOMP[[#This Row],[Avg]]+$U$2*TableOMP[[#This Row],[StdDev]]</f>
        <v>#N/A</v>
      </c>
      <c r="S3375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 t="shared" si="52"/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t="e">
        <f>TableOMP[[#This Row],[Avg]]-$U$2*TableOMP[[#This Row],[StdDev]]</f>
        <v>#N/A</v>
      </c>
      <c r="R3376" t="e">
        <f>TableOMP[[#This Row],[Avg]]+$U$2*TableOMP[[#This Row],[StdDev]]</f>
        <v>#N/A</v>
      </c>
      <c r="S3376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 t="shared" si="52"/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t="e">
        <f>TableOMP[[#This Row],[Avg]]-$U$2*TableOMP[[#This Row],[StdDev]]</f>
        <v>#N/A</v>
      </c>
      <c r="R3377" t="e">
        <f>TableOMP[[#This Row],[Avg]]+$U$2*TableOMP[[#This Row],[StdDev]]</f>
        <v>#N/A</v>
      </c>
      <c r="S3377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 t="shared" si="52"/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t="e">
        <f>TableOMP[[#This Row],[Avg]]-$U$2*TableOMP[[#This Row],[StdDev]]</f>
        <v>#N/A</v>
      </c>
      <c r="R3378" t="e">
        <f>TableOMP[[#This Row],[Avg]]+$U$2*TableOMP[[#This Row],[StdDev]]</f>
        <v>#N/A</v>
      </c>
      <c r="S3378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 t="shared" si="52"/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t="e">
        <f>TableOMP[[#This Row],[Avg]]-$U$2*TableOMP[[#This Row],[StdDev]]</f>
        <v>#N/A</v>
      </c>
      <c r="R3379" t="e">
        <f>TableOMP[[#This Row],[Avg]]+$U$2*TableOMP[[#This Row],[StdDev]]</f>
        <v>#N/A</v>
      </c>
      <c r="S3379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 t="shared" si="52"/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t="e">
        <f>TableOMP[[#This Row],[Avg]]-$U$2*TableOMP[[#This Row],[StdDev]]</f>
        <v>#N/A</v>
      </c>
      <c r="R3380" t="e">
        <f>TableOMP[[#This Row],[Avg]]+$U$2*TableOMP[[#This Row],[StdDev]]</f>
        <v>#N/A</v>
      </c>
      <c r="S3380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 t="shared" si="52"/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t="e">
        <f>TableOMP[[#This Row],[Avg]]-$U$2*TableOMP[[#This Row],[StdDev]]</f>
        <v>#N/A</v>
      </c>
      <c r="R3381" t="e">
        <f>TableOMP[[#This Row],[Avg]]+$U$2*TableOMP[[#This Row],[StdDev]]</f>
        <v>#N/A</v>
      </c>
      <c r="S3381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 t="shared" si="52"/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t="e">
        <f>TableOMP[[#This Row],[Avg]]-$U$2*TableOMP[[#This Row],[StdDev]]</f>
        <v>#N/A</v>
      </c>
      <c r="R3382" t="e">
        <f>TableOMP[[#This Row],[Avg]]+$U$2*TableOMP[[#This Row],[StdDev]]</f>
        <v>#N/A</v>
      </c>
      <c r="S3382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 t="shared" si="52"/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t="e">
        <f>TableOMP[[#This Row],[Avg]]-$U$2*TableOMP[[#This Row],[StdDev]]</f>
        <v>#N/A</v>
      </c>
      <c r="R3383" t="e">
        <f>TableOMP[[#This Row],[Avg]]+$U$2*TableOMP[[#This Row],[StdDev]]</f>
        <v>#N/A</v>
      </c>
      <c r="S338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 t="shared" si="52"/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t="e">
        <f>TableOMP[[#This Row],[Avg]]-$U$2*TableOMP[[#This Row],[StdDev]]</f>
        <v>#N/A</v>
      </c>
      <c r="R3384" t="e">
        <f>TableOMP[[#This Row],[Avg]]+$U$2*TableOMP[[#This Row],[StdDev]]</f>
        <v>#N/A</v>
      </c>
      <c r="S3384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 t="shared" si="52"/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t="e">
        <f>TableOMP[[#This Row],[Avg]]-$U$2*TableOMP[[#This Row],[StdDev]]</f>
        <v>#N/A</v>
      </c>
      <c r="R3385" t="e">
        <f>TableOMP[[#This Row],[Avg]]+$U$2*TableOMP[[#This Row],[StdDev]]</f>
        <v>#N/A</v>
      </c>
      <c r="S3385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 t="shared" si="52"/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t="e">
        <f>TableOMP[[#This Row],[Avg]]-$U$2*TableOMP[[#This Row],[StdDev]]</f>
        <v>#N/A</v>
      </c>
      <c r="R3386" t="e">
        <f>TableOMP[[#This Row],[Avg]]+$U$2*TableOMP[[#This Row],[StdDev]]</f>
        <v>#N/A</v>
      </c>
      <c r="S3386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 t="shared" si="52"/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t="e">
        <f>TableOMP[[#This Row],[Avg]]-$U$2*TableOMP[[#This Row],[StdDev]]</f>
        <v>#N/A</v>
      </c>
      <c r="R3387" t="e">
        <f>TableOMP[[#This Row],[Avg]]+$U$2*TableOMP[[#This Row],[StdDev]]</f>
        <v>#N/A</v>
      </c>
      <c r="S3387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 t="shared" si="52"/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t="e">
        <f>TableOMP[[#This Row],[Avg]]-$U$2*TableOMP[[#This Row],[StdDev]]</f>
        <v>#N/A</v>
      </c>
      <c r="R3388" t="e">
        <f>TableOMP[[#This Row],[Avg]]+$U$2*TableOMP[[#This Row],[StdDev]]</f>
        <v>#N/A</v>
      </c>
      <c r="S3388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 t="shared" si="52"/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t="e">
        <f>TableOMP[[#This Row],[Avg]]-$U$2*TableOMP[[#This Row],[StdDev]]</f>
        <v>#N/A</v>
      </c>
      <c r="R3389" t="e">
        <f>TableOMP[[#This Row],[Avg]]+$U$2*TableOMP[[#This Row],[StdDev]]</f>
        <v>#N/A</v>
      </c>
      <c r="S3389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 t="shared" si="52"/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t="e">
        <f>TableOMP[[#This Row],[Avg]]-$U$2*TableOMP[[#This Row],[StdDev]]</f>
        <v>#N/A</v>
      </c>
      <c r="R3390" t="e">
        <f>TableOMP[[#This Row],[Avg]]+$U$2*TableOMP[[#This Row],[StdDev]]</f>
        <v>#N/A</v>
      </c>
      <c r="S3390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 t="shared" si="52"/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t="e">
        <f>TableOMP[[#This Row],[Avg]]-$U$2*TableOMP[[#This Row],[StdDev]]</f>
        <v>#N/A</v>
      </c>
      <c r="R3391" t="e">
        <f>TableOMP[[#This Row],[Avg]]+$U$2*TableOMP[[#This Row],[StdDev]]</f>
        <v>#N/A</v>
      </c>
      <c r="S3391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 t="shared" si="52"/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t="e">
        <f>TableOMP[[#This Row],[Avg]]-$U$2*TableOMP[[#This Row],[StdDev]]</f>
        <v>#N/A</v>
      </c>
      <c r="R3392" t="e">
        <f>TableOMP[[#This Row],[Avg]]+$U$2*TableOMP[[#This Row],[StdDev]]</f>
        <v>#N/A</v>
      </c>
      <c r="S3392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 t="shared" si="52"/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t="e">
        <f>TableOMP[[#This Row],[Avg]]-$U$2*TableOMP[[#This Row],[StdDev]]</f>
        <v>#N/A</v>
      </c>
      <c r="R3393" t="e">
        <f>TableOMP[[#This Row],[Avg]]+$U$2*TableOMP[[#This Row],[StdDev]]</f>
        <v>#N/A</v>
      </c>
      <c r="S339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 t="shared" ref="K3394:K3457" si="53"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t="e">
        <f>TableOMP[[#This Row],[Avg]]-$U$2*TableOMP[[#This Row],[StdDev]]</f>
        <v>#N/A</v>
      </c>
      <c r="R3394" t="e">
        <f>TableOMP[[#This Row],[Avg]]+$U$2*TableOMP[[#This Row],[StdDev]]</f>
        <v>#N/A</v>
      </c>
      <c r="S3394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 t="shared" si="53"/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t="e">
        <f>TableOMP[[#This Row],[Avg]]-$U$2*TableOMP[[#This Row],[StdDev]]</f>
        <v>#N/A</v>
      </c>
      <c r="R3395" t="e">
        <f>TableOMP[[#This Row],[Avg]]+$U$2*TableOMP[[#This Row],[StdDev]]</f>
        <v>#N/A</v>
      </c>
      <c r="S3395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 t="shared" si="53"/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t="e">
        <f>TableOMP[[#This Row],[Avg]]-$U$2*TableOMP[[#This Row],[StdDev]]</f>
        <v>#N/A</v>
      </c>
      <c r="R3396" t="e">
        <f>TableOMP[[#This Row],[Avg]]+$U$2*TableOMP[[#This Row],[StdDev]]</f>
        <v>#N/A</v>
      </c>
      <c r="S3396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 t="shared" si="53"/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t="e">
        <f>TableOMP[[#This Row],[Avg]]-$U$2*TableOMP[[#This Row],[StdDev]]</f>
        <v>#N/A</v>
      </c>
      <c r="R3397" t="e">
        <f>TableOMP[[#This Row],[Avg]]+$U$2*TableOMP[[#This Row],[StdDev]]</f>
        <v>#N/A</v>
      </c>
      <c r="S3397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 t="shared" si="53"/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t="e">
        <f>TableOMP[[#This Row],[Avg]]-$U$2*TableOMP[[#This Row],[StdDev]]</f>
        <v>#N/A</v>
      </c>
      <c r="R3398" t="e">
        <f>TableOMP[[#This Row],[Avg]]+$U$2*TableOMP[[#This Row],[StdDev]]</f>
        <v>#N/A</v>
      </c>
      <c r="S3398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 t="shared" si="53"/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t="e">
        <f>TableOMP[[#This Row],[Avg]]-$U$2*TableOMP[[#This Row],[StdDev]]</f>
        <v>#N/A</v>
      </c>
      <c r="R3399" t="e">
        <f>TableOMP[[#This Row],[Avg]]+$U$2*TableOMP[[#This Row],[StdDev]]</f>
        <v>#N/A</v>
      </c>
      <c r="S3399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 t="shared" si="53"/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t="e">
        <f>TableOMP[[#This Row],[Avg]]-$U$2*TableOMP[[#This Row],[StdDev]]</f>
        <v>#N/A</v>
      </c>
      <c r="R3400" t="e">
        <f>TableOMP[[#This Row],[Avg]]+$U$2*TableOMP[[#This Row],[StdDev]]</f>
        <v>#N/A</v>
      </c>
      <c r="S3400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 t="shared" si="53"/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t="e">
        <f>TableOMP[[#This Row],[Avg]]-$U$2*TableOMP[[#This Row],[StdDev]]</f>
        <v>#N/A</v>
      </c>
      <c r="R3401" t="e">
        <f>TableOMP[[#This Row],[Avg]]+$U$2*TableOMP[[#This Row],[StdDev]]</f>
        <v>#N/A</v>
      </c>
      <c r="S3401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 t="shared" si="53"/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t="e">
        <f>TableOMP[[#This Row],[Avg]]-$U$2*TableOMP[[#This Row],[StdDev]]</f>
        <v>#N/A</v>
      </c>
      <c r="R3402" t="e">
        <f>TableOMP[[#This Row],[Avg]]+$U$2*TableOMP[[#This Row],[StdDev]]</f>
        <v>#N/A</v>
      </c>
      <c r="S3402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 t="shared" si="53"/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t="e">
        <f>TableOMP[[#This Row],[Avg]]-$U$2*TableOMP[[#This Row],[StdDev]]</f>
        <v>#N/A</v>
      </c>
      <c r="R3403" t="e">
        <f>TableOMP[[#This Row],[Avg]]+$U$2*TableOMP[[#This Row],[StdDev]]</f>
        <v>#N/A</v>
      </c>
      <c r="S340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 t="shared" si="53"/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t="e">
        <f>TableOMP[[#This Row],[Avg]]-$U$2*TableOMP[[#This Row],[StdDev]]</f>
        <v>#N/A</v>
      </c>
      <c r="R3404" t="e">
        <f>TableOMP[[#This Row],[Avg]]+$U$2*TableOMP[[#This Row],[StdDev]]</f>
        <v>#N/A</v>
      </c>
      <c r="S3404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 t="shared" si="53"/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t="e">
        <f>TableOMP[[#This Row],[Avg]]-$U$2*TableOMP[[#This Row],[StdDev]]</f>
        <v>#N/A</v>
      </c>
      <c r="R3405" t="e">
        <f>TableOMP[[#This Row],[Avg]]+$U$2*TableOMP[[#This Row],[StdDev]]</f>
        <v>#N/A</v>
      </c>
      <c r="S3405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 t="shared" si="53"/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t="e">
        <f>TableOMP[[#This Row],[Avg]]-$U$2*TableOMP[[#This Row],[StdDev]]</f>
        <v>#N/A</v>
      </c>
      <c r="R3406" t="e">
        <f>TableOMP[[#This Row],[Avg]]+$U$2*TableOMP[[#This Row],[StdDev]]</f>
        <v>#N/A</v>
      </c>
      <c r="S3406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 t="shared" si="53"/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t="e">
        <f>TableOMP[[#This Row],[Avg]]-$U$2*TableOMP[[#This Row],[StdDev]]</f>
        <v>#N/A</v>
      </c>
      <c r="R3407" t="e">
        <f>TableOMP[[#This Row],[Avg]]+$U$2*TableOMP[[#This Row],[StdDev]]</f>
        <v>#N/A</v>
      </c>
      <c r="S3407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 t="shared" si="53"/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t="e">
        <f>TableOMP[[#This Row],[Avg]]-$U$2*TableOMP[[#This Row],[StdDev]]</f>
        <v>#N/A</v>
      </c>
      <c r="R3408" t="e">
        <f>TableOMP[[#This Row],[Avg]]+$U$2*TableOMP[[#This Row],[StdDev]]</f>
        <v>#N/A</v>
      </c>
      <c r="S3408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 t="shared" si="53"/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t="e">
        <f>TableOMP[[#This Row],[Avg]]-$U$2*TableOMP[[#This Row],[StdDev]]</f>
        <v>#N/A</v>
      </c>
      <c r="R3409" t="e">
        <f>TableOMP[[#This Row],[Avg]]+$U$2*TableOMP[[#This Row],[StdDev]]</f>
        <v>#N/A</v>
      </c>
      <c r="S3409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 t="shared" si="53"/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t="e">
        <f>TableOMP[[#This Row],[Avg]]-$U$2*TableOMP[[#This Row],[StdDev]]</f>
        <v>#N/A</v>
      </c>
      <c r="R3410" t="e">
        <f>TableOMP[[#This Row],[Avg]]+$U$2*TableOMP[[#This Row],[StdDev]]</f>
        <v>#N/A</v>
      </c>
      <c r="S3410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 t="shared" si="53"/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t="e">
        <f>TableOMP[[#This Row],[Avg]]-$U$2*TableOMP[[#This Row],[StdDev]]</f>
        <v>#N/A</v>
      </c>
      <c r="R3411" t="e">
        <f>TableOMP[[#This Row],[Avg]]+$U$2*TableOMP[[#This Row],[StdDev]]</f>
        <v>#N/A</v>
      </c>
      <c r="S3411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 t="shared" si="53"/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t="e">
        <f>TableOMP[[#This Row],[Avg]]-$U$2*TableOMP[[#This Row],[StdDev]]</f>
        <v>#N/A</v>
      </c>
      <c r="R3412" t="e">
        <f>TableOMP[[#This Row],[Avg]]+$U$2*TableOMP[[#This Row],[StdDev]]</f>
        <v>#N/A</v>
      </c>
      <c r="S3412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 t="shared" si="53"/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t="e">
        <f>TableOMP[[#This Row],[Avg]]-$U$2*TableOMP[[#This Row],[StdDev]]</f>
        <v>#N/A</v>
      </c>
      <c r="R3413" t="e">
        <f>TableOMP[[#This Row],[Avg]]+$U$2*TableOMP[[#This Row],[StdDev]]</f>
        <v>#N/A</v>
      </c>
      <c r="S341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 t="shared" si="53"/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t="e">
        <f>TableOMP[[#This Row],[Avg]]-$U$2*TableOMP[[#This Row],[StdDev]]</f>
        <v>#N/A</v>
      </c>
      <c r="R3414" t="e">
        <f>TableOMP[[#This Row],[Avg]]+$U$2*TableOMP[[#This Row],[StdDev]]</f>
        <v>#N/A</v>
      </c>
      <c r="S3414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 t="shared" si="53"/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t="e">
        <f>TableOMP[[#This Row],[Avg]]-$U$2*TableOMP[[#This Row],[StdDev]]</f>
        <v>#N/A</v>
      </c>
      <c r="R3415" t="e">
        <f>TableOMP[[#This Row],[Avg]]+$U$2*TableOMP[[#This Row],[StdDev]]</f>
        <v>#N/A</v>
      </c>
      <c r="S3415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 t="shared" si="53"/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t="e">
        <f>TableOMP[[#This Row],[Avg]]-$U$2*TableOMP[[#This Row],[StdDev]]</f>
        <v>#N/A</v>
      </c>
      <c r="R3416" t="e">
        <f>TableOMP[[#This Row],[Avg]]+$U$2*TableOMP[[#This Row],[StdDev]]</f>
        <v>#N/A</v>
      </c>
      <c r="S3416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 t="shared" si="53"/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t="e">
        <f>TableOMP[[#This Row],[Avg]]-$U$2*TableOMP[[#This Row],[StdDev]]</f>
        <v>#N/A</v>
      </c>
      <c r="R3417" t="e">
        <f>TableOMP[[#This Row],[Avg]]+$U$2*TableOMP[[#This Row],[StdDev]]</f>
        <v>#N/A</v>
      </c>
      <c r="S3417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 t="shared" si="53"/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t="e">
        <f>TableOMP[[#This Row],[Avg]]-$U$2*TableOMP[[#This Row],[StdDev]]</f>
        <v>#N/A</v>
      </c>
      <c r="R3418" t="e">
        <f>TableOMP[[#This Row],[Avg]]+$U$2*TableOMP[[#This Row],[StdDev]]</f>
        <v>#N/A</v>
      </c>
      <c r="S3418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 t="shared" si="53"/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t="e">
        <f>TableOMP[[#This Row],[Avg]]-$U$2*TableOMP[[#This Row],[StdDev]]</f>
        <v>#N/A</v>
      </c>
      <c r="R3419" t="e">
        <f>TableOMP[[#This Row],[Avg]]+$U$2*TableOMP[[#This Row],[StdDev]]</f>
        <v>#N/A</v>
      </c>
      <c r="S3419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 t="shared" si="53"/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t="e">
        <f>TableOMP[[#This Row],[Avg]]-$U$2*TableOMP[[#This Row],[StdDev]]</f>
        <v>#N/A</v>
      </c>
      <c r="R3420" t="e">
        <f>TableOMP[[#This Row],[Avg]]+$U$2*TableOMP[[#This Row],[StdDev]]</f>
        <v>#N/A</v>
      </c>
      <c r="S3420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 t="shared" si="53"/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t="e">
        <f>TableOMP[[#This Row],[Avg]]-$U$2*TableOMP[[#This Row],[StdDev]]</f>
        <v>#N/A</v>
      </c>
      <c r="R3421" t="e">
        <f>TableOMP[[#This Row],[Avg]]+$U$2*TableOMP[[#This Row],[StdDev]]</f>
        <v>#N/A</v>
      </c>
      <c r="S3421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 t="shared" si="53"/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t="e">
        <f>TableOMP[[#This Row],[Avg]]-$U$2*TableOMP[[#This Row],[StdDev]]</f>
        <v>#N/A</v>
      </c>
      <c r="R3422" t="e">
        <f>TableOMP[[#This Row],[Avg]]+$U$2*TableOMP[[#This Row],[StdDev]]</f>
        <v>#N/A</v>
      </c>
      <c r="S3422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 t="shared" si="53"/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t="e">
        <f>TableOMP[[#This Row],[Avg]]-$U$2*TableOMP[[#This Row],[StdDev]]</f>
        <v>#N/A</v>
      </c>
      <c r="R3423" t="e">
        <f>TableOMP[[#This Row],[Avg]]+$U$2*TableOMP[[#This Row],[StdDev]]</f>
        <v>#N/A</v>
      </c>
      <c r="S342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 t="shared" si="53"/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t="e">
        <f>TableOMP[[#This Row],[Avg]]-$U$2*TableOMP[[#This Row],[StdDev]]</f>
        <v>#N/A</v>
      </c>
      <c r="R3424" t="e">
        <f>TableOMP[[#This Row],[Avg]]+$U$2*TableOMP[[#This Row],[StdDev]]</f>
        <v>#N/A</v>
      </c>
      <c r="S3424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 t="shared" si="53"/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t="e">
        <f>TableOMP[[#This Row],[Avg]]-$U$2*TableOMP[[#This Row],[StdDev]]</f>
        <v>#N/A</v>
      </c>
      <c r="R3425" t="e">
        <f>TableOMP[[#This Row],[Avg]]+$U$2*TableOMP[[#This Row],[StdDev]]</f>
        <v>#N/A</v>
      </c>
      <c r="S3425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 t="shared" si="53"/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t="e">
        <f>TableOMP[[#This Row],[Avg]]-$U$2*TableOMP[[#This Row],[StdDev]]</f>
        <v>#N/A</v>
      </c>
      <c r="R3426" t="e">
        <f>TableOMP[[#This Row],[Avg]]+$U$2*TableOMP[[#This Row],[StdDev]]</f>
        <v>#N/A</v>
      </c>
      <c r="S3426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 t="shared" si="53"/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t="e">
        <f>TableOMP[[#This Row],[Avg]]-$U$2*TableOMP[[#This Row],[StdDev]]</f>
        <v>#N/A</v>
      </c>
      <c r="R3427" t="e">
        <f>TableOMP[[#This Row],[Avg]]+$U$2*TableOMP[[#This Row],[StdDev]]</f>
        <v>#N/A</v>
      </c>
      <c r="S3427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 t="shared" si="53"/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t="e">
        <f>TableOMP[[#This Row],[Avg]]-$U$2*TableOMP[[#This Row],[StdDev]]</f>
        <v>#N/A</v>
      </c>
      <c r="R3428" t="e">
        <f>TableOMP[[#This Row],[Avg]]+$U$2*TableOMP[[#This Row],[StdDev]]</f>
        <v>#N/A</v>
      </c>
      <c r="S3428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 t="shared" si="53"/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t="e">
        <f>TableOMP[[#This Row],[Avg]]-$U$2*TableOMP[[#This Row],[StdDev]]</f>
        <v>#N/A</v>
      </c>
      <c r="R3429" t="e">
        <f>TableOMP[[#This Row],[Avg]]+$U$2*TableOMP[[#This Row],[StdDev]]</f>
        <v>#N/A</v>
      </c>
      <c r="S3429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 t="shared" si="53"/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t="e">
        <f>TableOMP[[#This Row],[Avg]]-$U$2*TableOMP[[#This Row],[StdDev]]</f>
        <v>#N/A</v>
      </c>
      <c r="R3430" t="e">
        <f>TableOMP[[#This Row],[Avg]]+$U$2*TableOMP[[#This Row],[StdDev]]</f>
        <v>#N/A</v>
      </c>
      <c r="S3430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 t="shared" si="53"/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t="e">
        <f>TableOMP[[#This Row],[Avg]]-$U$2*TableOMP[[#This Row],[StdDev]]</f>
        <v>#N/A</v>
      </c>
      <c r="R3431" t="e">
        <f>TableOMP[[#This Row],[Avg]]+$U$2*TableOMP[[#This Row],[StdDev]]</f>
        <v>#N/A</v>
      </c>
      <c r="S3431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 t="shared" si="53"/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t="e">
        <f>TableOMP[[#This Row],[Avg]]-$U$2*TableOMP[[#This Row],[StdDev]]</f>
        <v>#N/A</v>
      </c>
      <c r="R3432" t="e">
        <f>TableOMP[[#This Row],[Avg]]+$U$2*TableOMP[[#This Row],[StdDev]]</f>
        <v>#N/A</v>
      </c>
      <c r="S3432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 t="shared" si="53"/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t="e">
        <f>TableOMP[[#This Row],[Avg]]-$U$2*TableOMP[[#This Row],[StdDev]]</f>
        <v>#N/A</v>
      </c>
      <c r="R3433" t="e">
        <f>TableOMP[[#This Row],[Avg]]+$U$2*TableOMP[[#This Row],[StdDev]]</f>
        <v>#N/A</v>
      </c>
      <c r="S343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 t="shared" si="53"/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t="e">
        <f>TableOMP[[#This Row],[Avg]]-$U$2*TableOMP[[#This Row],[StdDev]]</f>
        <v>#N/A</v>
      </c>
      <c r="R3434" t="e">
        <f>TableOMP[[#This Row],[Avg]]+$U$2*TableOMP[[#This Row],[StdDev]]</f>
        <v>#N/A</v>
      </c>
      <c r="S3434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 t="shared" si="53"/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t="e">
        <f>TableOMP[[#This Row],[Avg]]-$U$2*TableOMP[[#This Row],[StdDev]]</f>
        <v>#N/A</v>
      </c>
      <c r="R3435" t="e">
        <f>TableOMP[[#This Row],[Avg]]+$U$2*TableOMP[[#This Row],[StdDev]]</f>
        <v>#N/A</v>
      </c>
      <c r="S3435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 t="shared" si="53"/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t="e">
        <f>TableOMP[[#This Row],[Avg]]-$U$2*TableOMP[[#This Row],[StdDev]]</f>
        <v>#N/A</v>
      </c>
      <c r="R3436" t="e">
        <f>TableOMP[[#This Row],[Avg]]+$U$2*TableOMP[[#This Row],[StdDev]]</f>
        <v>#N/A</v>
      </c>
      <c r="S3436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 t="shared" si="53"/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t="e">
        <f>TableOMP[[#This Row],[Avg]]-$U$2*TableOMP[[#This Row],[StdDev]]</f>
        <v>#N/A</v>
      </c>
      <c r="R3437" t="e">
        <f>TableOMP[[#This Row],[Avg]]+$U$2*TableOMP[[#This Row],[StdDev]]</f>
        <v>#N/A</v>
      </c>
      <c r="S3437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 t="shared" si="53"/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t="e">
        <f>TableOMP[[#This Row],[Avg]]-$U$2*TableOMP[[#This Row],[StdDev]]</f>
        <v>#N/A</v>
      </c>
      <c r="R3438" t="e">
        <f>TableOMP[[#This Row],[Avg]]+$U$2*TableOMP[[#This Row],[StdDev]]</f>
        <v>#N/A</v>
      </c>
      <c r="S3438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 t="shared" si="53"/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t="e">
        <f>TableOMP[[#This Row],[Avg]]-$U$2*TableOMP[[#This Row],[StdDev]]</f>
        <v>#N/A</v>
      </c>
      <c r="R3439" t="e">
        <f>TableOMP[[#This Row],[Avg]]+$U$2*TableOMP[[#This Row],[StdDev]]</f>
        <v>#N/A</v>
      </c>
      <c r="S3439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 t="shared" si="53"/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t="e">
        <f>TableOMP[[#This Row],[Avg]]-$U$2*TableOMP[[#This Row],[StdDev]]</f>
        <v>#N/A</v>
      </c>
      <c r="R3440" t="e">
        <f>TableOMP[[#This Row],[Avg]]+$U$2*TableOMP[[#This Row],[StdDev]]</f>
        <v>#N/A</v>
      </c>
      <c r="S3440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 t="shared" si="53"/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0.90423785867053863</v>
      </c>
      <c r="Q3441">
        <f>TableOMP[[#This Row],[Avg]]-$U$2*TableOMP[[#This Row],[StdDev]]</f>
        <v>1.8802771944236283</v>
      </c>
      <c r="R3441">
        <f>TableOMP[[#This Row],[Avg]]+$U$2*TableOMP[[#This Row],[StdDev]]</f>
        <v>5.4972286291057824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 t="shared" si="53"/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19.844972911764703</v>
      </c>
      <c r="P3442">
        <f>VLOOKUP(TableOMP[[#This Row],[Label]],TableAvg[],3,FALSE)</f>
        <v>2.3787024394752301</v>
      </c>
      <c r="Q3442">
        <f>TableOMP[[#This Row],[Avg]]-$U$2*TableOMP[[#This Row],[StdDev]]</f>
        <v>15.087568032814243</v>
      </c>
      <c r="R3442">
        <f>TableOMP[[#This Row],[Avg]]+$U$2*TableOMP[[#This Row],[StdDev]]</f>
        <v>24.602377790715163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 t="shared" si="53"/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7.0879812352941176</v>
      </c>
      <c r="P3443">
        <f>VLOOKUP(TableOMP[[#This Row],[Label]],TableAvg[],3,FALSE)</f>
        <v>1.1352525779008291</v>
      </c>
      <c r="Q3443">
        <f>TableOMP[[#This Row],[Avg]]-$U$2*TableOMP[[#This Row],[StdDev]]</f>
        <v>4.8174760794924598</v>
      </c>
      <c r="R3443">
        <f>TableOMP[[#This Row],[Avg]]+$U$2*TableOMP[[#This Row],[StdDev]]</f>
        <v>9.3584863910957754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 t="shared" si="53"/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9.9179669117647062</v>
      </c>
      <c r="P3444">
        <f>VLOOKUP(TableOMP[[#This Row],[Label]],TableAvg[],3,FALSE)</f>
        <v>2.5953991770789595</v>
      </c>
      <c r="Q3444">
        <f>TableOMP[[#This Row],[Avg]]-$U$2*TableOMP[[#This Row],[StdDev]]</f>
        <v>4.7271685576067872</v>
      </c>
      <c r="R3444">
        <f>TableOMP[[#This Row],[Avg]]+$U$2*TableOMP[[#This Row],[StdDev]]</f>
        <v>15.108765265922624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 t="shared" si="53"/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12.539786117647058</v>
      </c>
      <c r="P3445">
        <f>VLOOKUP(TableOMP[[#This Row],[Label]],TableAvg[],3,FALSE)</f>
        <v>1.5445364028980151</v>
      </c>
      <c r="Q3445">
        <f>TableOMP[[#This Row],[Avg]]-$U$2*TableOMP[[#This Row],[StdDev]]</f>
        <v>9.4507133118510271</v>
      </c>
      <c r="R3445">
        <f>TableOMP[[#This Row],[Avg]]+$U$2*TableOMP[[#This Row],[StdDev]]</f>
        <v>15.628858923443088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 t="shared" si="53"/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17.186305852941175</v>
      </c>
      <c r="P3446">
        <f>VLOOKUP(TableOMP[[#This Row],[Label]],TableAvg[],3,FALSE)</f>
        <v>1.453088740354411</v>
      </c>
      <c r="Q3446">
        <f>TableOMP[[#This Row],[Avg]]-$U$2*TableOMP[[#This Row],[StdDev]]</f>
        <v>14.280128372232353</v>
      </c>
      <c r="R3446">
        <f>TableOMP[[#This Row],[Avg]]+$U$2*TableOMP[[#This Row],[StdDev]]</f>
        <v>20.092483333649998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 t="shared" si="53"/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2.4107893631359172</v>
      </c>
      <c r="Q3447">
        <f>TableOMP[[#This Row],[Avg]]-$U$2*TableOMP[[#This Row],[StdDev]]</f>
        <v>13.748377861963462</v>
      </c>
      <c r="R3447">
        <f>TableOMP[[#This Row],[Avg]]+$U$2*TableOMP[[#This Row],[StdDev]]</f>
        <v>23.391535314507131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 t="shared" si="53"/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</v>
      </c>
      <c r="P3448">
        <f>VLOOKUP(TableOMP[[#This Row],[Label]],TableAvg[],3,FALSE)</f>
        <v>2.0011168989635033</v>
      </c>
      <c r="Q3448">
        <f>TableOMP[[#This Row],[Avg]]-$U$2*TableOMP[[#This Row],[StdDev]]</f>
        <v>14.966186555014174</v>
      </c>
      <c r="R3448">
        <f>TableOMP[[#This Row],[Avg]]+$U$2*TableOMP[[#This Row],[StdDev]]</f>
        <v>22.970654150868185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 t="shared" si="53"/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17.979193705882356</v>
      </c>
      <c r="P3449">
        <f>VLOOKUP(TableOMP[[#This Row],[Label]],TableAvg[],3,FALSE)</f>
        <v>2.0682185463870404</v>
      </c>
      <c r="Q3449">
        <f>TableOMP[[#This Row],[Avg]]-$U$2*TableOMP[[#This Row],[StdDev]]</f>
        <v>13.842756613108275</v>
      </c>
      <c r="R3449">
        <f>TableOMP[[#This Row],[Avg]]+$U$2*TableOMP[[#This Row],[StdDev]]</f>
        <v>22.115630798656436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 t="shared" si="53"/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19.25934152941177</v>
      </c>
      <c r="P3450">
        <f>VLOOKUP(TableOMP[[#This Row],[Label]],TableAvg[],3,FALSE)</f>
        <v>3.0870103771378692</v>
      </c>
      <c r="Q3450">
        <f>TableOMP[[#This Row],[Avg]]-$U$2*TableOMP[[#This Row],[StdDev]]</f>
        <v>13.085320775136033</v>
      </c>
      <c r="R3450">
        <f>TableOMP[[#This Row],[Avg]]+$U$2*TableOMP[[#This Row],[StdDev]]</f>
        <v>25.433362283687508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 t="shared" si="53"/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19.778512941176466</v>
      </c>
      <c r="P3451">
        <f>VLOOKUP(TableOMP[[#This Row],[Label]],TableAvg[],3,FALSE)</f>
        <v>2.9393500153543153</v>
      </c>
      <c r="Q3451">
        <f>TableOMP[[#This Row],[Avg]]-$U$2*TableOMP[[#This Row],[StdDev]]</f>
        <v>13.899812910467835</v>
      </c>
      <c r="R3451">
        <f>TableOMP[[#This Row],[Avg]]+$U$2*TableOMP[[#This Row],[StdDev]]</f>
        <v>25.657212971885095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 t="shared" si="53"/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19.262398529411769</v>
      </c>
      <c r="P3452">
        <f>VLOOKUP(TableOMP[[#This Row],[Label]],TableAvg[],3,FALSE)</f>
        <v>3.4408433130392941</v>
      </c>
      <c r="Q3452">
        <f>TableOMP[[#This Row],[Avg]]-$U$2*TableOMP[[#This Row],[StdDev]]</f>
        <v>12.380711903333181</v>
      </c>
      <c r="R3452">
        <f>TableOMP[[#This Row],[Avg]]+$U$2*TableOMP[[#This Row],[StdDev]]</f>
        <v>26.144085155490359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 t="shared" si="53"/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</v>
      </c>
      <c r="P3453">
        <f>VLOOKUP(TableOMP[[#This Row],[Label]],TableAvg[],3,FALSE)</f>
        <v>3.4480023421486914</v>
      </c>
      <c r="Q3453">
        <f>TableOMP[[#This Row],[Avg]]-$U$2*TableOMP[[#This Row],[StdDev]]</f>
        <v>12.750246933349677</v>
      </c>
      <c r="R3453">
        <f>TableOMP[[#This Row],[Avg]]+$U$2*TableOMP[[#This Row],[StdDev]]</f>
        <v>26.542256301944441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 t="shared" si="53"/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18.493297705882352</v>
      </c>
      <c r="P3454">
        <f>VLOOKUP(TableOMP[[#This Row],[Label]],TableAvg[],3,FALSE)</f>
        <v>4.4769166068423853</v>
      </c>
      <c r="Q3454">
        <f>TableOMP[[#This Row],[Avg]]-$U$2*TableOMP[[#This Row],[StdDev]]</f>
        <v>9.5394644921975811</v>
      </c>
      <c r="R3454">
        <f>TableOMP[[#This Row],[Avg]]+$U$2*TableOMP[[#This Row],[StdDev]]</f>
        <v>27.447130919567122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 t="shared" si="53"/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4.4196828846034402</v>
      </c>
      <c r="Q3455">
        <f>TableOMP[[#This Row],[Avg]]-$U$2*TableOMP[[#This Row],[StdDev]]</f>
        <v>10.114313260204893</v>
      </c>
      <c r="R3455">
        <f>TableOMP[[#This Row],[Avg]]+$U$2*TableOMP[[#This Row],[StdDev]]</f>
        <v>27.793044798618652</v>
      </c>
      <c r="S3455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 t="shared" si="53"/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18.222616411764708</v>
      </c>
      <c r="P3456">
        <f>VLOOKUP(TableOMP[[#This Row],[Label]],TableAvg[],3,FALSE)</f>
        <v>5.2850337883305682</v>
      </c>
      <c r="Q3456">
        <f>TableOMP[[#This Row],[Avg]]-$U$2*TableOMP[[#This Row],[StdDev]]</f>
        <v>7.6525488351035715</v>
      </c>
      <c r="R3456">
        <f>TableOMP[[#This Row],[Avg]]+$U$2*TableOMP[[#This Row],[StdDev]]</f>
        <v>28.792683988425843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 t="shared" si="53"/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19.753304235294117</v>
      </c>
      <c r="P3457">
        <f>VLOOKUP(TableOMP[[#This Row],[Label]],TableAvg[],3,FALSE)</f>
        <v>5.7720607754639408</v>
      </c>
      <c r="Q3457">
        <f>TableOMP[[#This Row],[Avg]]-$U$2*TableOMP[[#This Row],[StdDev]]</f>
        <v>8.209182684366235</v>
      </c>
      <c r="R3457">
        <f>TableOMP[[#This Row],[Avg]]+$U$2*TableOMP[[#This Row],[StdDev]]</f>
        <v>31.297425786222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 t="shared" ref="K3458:K3521" si="54"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18.861187470588234</v>
      </c>
      <c r="P3458">
        <f>VLOOKUP(TableOMP[[#This Row],[Label]],TableAvg[],3,FALSE)</f>
        <v>5.8464491993861749</v>
      </c>
      <c r="Q3458">
        <f>TableOMP[[#This Row],[Avg]]-$U$2*TableOMP[[#This Row],[StdDev]]</f>
        <v>7.1682890718158845</v>
      </c>
      <c r="R3458">
        <f>TableOMP[[#This Row],[Avg]]+$U$2*TableOMP[[#This Row],[StdDev]]</f>
        <v>30.554085869360584</v>
      </c>
      <c r="S3458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 t="shared" si="54"/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17.531113088235291</v>
      </c>
      <c r="P3459">
        <f>VLOOKUP(TableOMP[[#This Row],[Label]],TableAvg[],3,FALSE)</f>
        <v>6.3151383017288145</v>
      </c>
      <c r="Q3459">
        <f>TableOMP[[#This Row],[Avg]]-$U$2*TableOMP[[#This Row],[StdDev]]</f>
        <v>4.9008364847776615</v>
      </c>
      <c r="R3459">
        <f>TableOMP[[#This Row],[Avg]]+$U$2*TableOMP[[#This Row],[StdDev]]</f>
        <v>30.161389691692918</v>
      </c>
      <c r="S3459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 t="shared" si="54"/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19.772225558823525</v>
      </c>
      <c r="P3460">
        <f>VLOOKUP(TableOMP[[#This Row],[Label]],TableAvg[],3,FALSE)</f>
        <v>6.3812539498502607</v>
      </c>
      <c r="Q3460">
        <f>TableOMP[[#This Row],[Avg]]-$U$2*TableOMP[[#This Row],[StdDev]]</f>
        <v>7.0097176591230035</v>
      </c>
      <c r="R3460">
        <f>TableOMP[[#This Row],[Avg]]+$U$2*TableOMP[[#This Row],[StdDev]]</f>
        <v>32.534733458524045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 t="shared" si="54"/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</v>
      </c>
      <c r="P3461">
        <f>VLOOKUP(TableOMP[[#This Row],[Label]],TableAvg[],3,FALSE)</f>
        <v>6.8619164896842202</v>
      </c>
      <c r="Q3461">
        <f>TableOMP[[#This Row],[Avg]]-$U$2*TableOMP[[#This Row],[StdDev]]</f>
        <v>3.74004243239626</v>
      </c>
      <c r="R3461">
        <f>TableOMP[[#This Row],[Avg]]+$U$2*TableOMP[[#This Row],[StdDev]]</f>
        <v>31.187708391133143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 t="shared" si="54"/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16.758922852941179</v>
      </c>
      <c r="P3462">
        <f>VLOOKUP(TableOMP[[#This Row],[Label]],TableAvg[],3,FALSE)</f>
        <v>6.2883830143203783</v>
      </c>
      <c r="Q3462">
        <f>TableOMP[[#This Row],[Avg]]-$U$2*TableOMP[[#This Row],[StdDev]]</f>
        <v>4.1821568243004226</v>
      </c>
      <c r="R3462">
        <f>TableOMP[[#This Row],[Avg]]+$U$2*TableOMP[[#This Row],[StdDev]]</f>
        <v>29.335688881581937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 t="shared" si="54"/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18.257946558823534</v>
      </c>
      <c r="P3463">
        <f>VLOOKUP(TableOMP[[#This Row],[Label]],TableAvg[],3,FALSE)</f>
        <v>7.0619355485102311</v>
      </c>
      <c r="Q3463">
        <f>TableOMP[[#This Row],[Avg]]-$U$2*TableOMP[[#This Row],[StdDev]]</f>
        <v>4.1340754618030715</v>
      </c>
      <c r="R3463">
        <f>TableOMP[[#This Row],[Avg]]+$U$2*TableOMP[[#This Row],[StdDev]]</f>
        <v>32.381817655843996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 t="shared" si="54"/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6.6206298085175552</v>
      </c>
      <c r="Q3464">
        <f>TableOMP[[#This Row],[Avg]]-$U$2*TableOMP[[#This Row],[StdDev]]</f>
        <v>4.9419039123766506</v>
      </c>
      <c r="R3464">
        <f>TableOMP[[#This Row],[Avg]]+$U$2*TableOMP[[#This Row],[StdDev]]</f>
        <v>31.42442314644687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 t="shared" si="54"/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19.406174029411762</v>
      </c>
      <c r="P3465">
        <f>VLOOKUP(TableOMP[[#This Row],[Label]],TableAvg[],3,FALSE)</f>
        <v>7.2401406467938019</v>
      </c>
      <c r="Q3465">
        <f>TableOMP[[#This Row],[Avg]]-$U$2*TableOMP[[#This Row],[StdDev]]</f>
        <v>4.9258927358241582</v>
      </c>
      <c r="R3465">
        <f>TableOMP[[#This Row],[Avg]]+$U$2*TableOMP[[#This Row],[StdDev]]</f>
        <v>33.886455322999367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 t="shared" si="54"/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16.812693030303027</v>
      </c>
      <c r="P3466">
        <f>VLOOKUP(TableOMP[[#This Row],[Label]],TableAvg[],3,FALSE)</f>
        <v>7.084861945981431</v>
      </c>
      <c r="Q3466">
        <f>TableOMP[[#This Row],[Avg]]-$U$2*TableOMP[[#This Row],[StdDev]]</f>
        <v>2.642969138340165</v>
      </c>
      <c r="R3466">
        <f>TableOMP[[#This Row],[Avg]]+$U$2*TableOMP[[#This Row],[StdDev]]</f>
        <v>30.982416922265891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 t="shared" si="54"/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17.239305666666663</v>
      </c>
      <c r="P3467">
        <f>VLOOKUP(TableOMP[[#This Row],[Label]],TableAvg[],3,FALSE)</f>
        <v>7.2365690548838408</v>
      </c>
      <c r="Q3467">
        <f>TableOMP[[#This Row],[Avg]]-$U$2*TableOMP[[#This Row],[StdDev]]</f>
        <v>2.7661675568989814</v>
      </c>
      <c r="R3467">
        <f>TableOMP[[#This Row],[Avg]]+$U$2*TableOMP[[#This Row],[StdDev]]</f>
        <v>31.712443776434345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 t="shared" si="54"/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16.724734968749999</v>
      </c>
      <c r="P3468">
        <f>VLOOKUP(TableOMP[[#This Row],[Label]],TableAvg[],3,FALSE)</f>
        <v>7.0022010159697325</v>
      </c>
      <c r="Q3468">
        <f>TableOMP[[#This Row],[Avg]]-$U$2*TableOMP[[#This Row],[StdDev]]</f>
        <v>2.720332936810534</v>
      </c>
      <c r="R3468">
        <f>TableOMP[[#This Row],[Avg]]+$U$2*TableOMP[[#This Row],[StdDev]]</f>
        <v>30.729137000689462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 t="shared" si="54"/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17.459034281249998</v>
      </c>
      <c r="P3469">
        <f>VLOOKUP(TableOMP[[#This Row],[Label]],TableAvg[],3,FALSE)</f>
        <v>7.0515531740340354</v>
      </c>
      <c r="Q3469">
        <f>TableOMP[[#This Row],[Avg]]-$U$2*TableOMP[[#This Row],[StdDev]]</f>
        <v>3.3559279331819276</v>
      </c>
      <c r="R3469">
        <f>TableOMP[[#This Row],[Avg]]+$U$2*TableOMP[[#This Row],[StdDev]]</f>
        <v>31.562140629318069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 t="shared" si="54"/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7.356951314739594</v>
      </c>
      <c r="Q3470">
        <f>TableOMP[[#This Row],[Avg]]-$U$2*TableOMP[[#This Row],[StdDev]]</f>
        <v>2.4773363080208117</v>
      </c>
      <c r="R3470">
        <f>TableOMP[[#This Row],[Avg]]+$U$2*TableOMP[[#This Row],[StdDev]]</f>
        <v>31.905141566979189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 t="shared" si="54"/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16.48490671875</v>
      </c>
      <c r="P3471">
        <f>VLOOKUP(TableOMP[[#This Row],[Label]],TableAvg[],3,FALSE)</f>
        <v>7.5582301252144344</v>
      </c>
      <c r="Q3471">
        <f>TableOMP[[#This Row],[Avg]]-$U$2*TableOMP[[#This Row],[StdDev]]</f>
        <v>1.3684464683211317</v>
      </c>
      <c r="R3471">
        <f>TableOMP[[#This Row],[Avg]]+$U$2*TableOMP[[#This Row],[StdDev]]</f>
        <v>31.601366969178869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 t="shared" si="54"/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18.282200593750002</v>
      </c>
      <c r="P3472">
        <f>VLOOKUP(TableOMP[[#This Row],[Label]],TableAvg[],3,FALSE)</f>
        <v>7.4943406967237491</v>
      </c>
      <c r="Q3472">
        <f>TableOMP[[#This Row],[Avg]]-$U$2*TableOMP[[#This Row],[StdDev]]</f>
        <v>3.2935192003025033</v>
      </c>
      <c r="R3472">
        <f>TableOMP[[#This Row],[Avg]]+$U$2*TableOMP[[#This Row],[StdDev]]</f>
        <v>33.270881987197498</v>
      </c>
      <c r="S3472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 t="shared" si="54"/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>
        <f>TableOMP[[#This Row],[Avg]]-$U$2*TableOMP[[#This Row],[StdDev]]</f>
        <v>3.2199929237042042</v>
      </c>
      <c r="R3473">
        <f>TableOMP[[#This Row],[Avg]]+$U$2*TableOMP[[#This Row],[StdDev]]</f>
        <v>34.555635326295786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 t="shared" si="54"/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8.4387837478377001</v>
      </c>
      <c r="Q3474">
        <f>TableOMP[[#This Row],[Avg]]-$U$2*TableOMP[[#This Row],[StdDev]]</f>
        <v>3.9565839105746008</v>
      </c>
      <c r="R3474">
        <f>TableOMP[[#This Row],[Avg]]+$U$2*TableOMP[[#This Row],[StdDev]]</f>
        <v>37.711718901925401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 t="shared" si="54"/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21.759482451612911</v>
      </c>
      <c r="P3475">
        <f>VLOOKUP(TableOMP[[#This Row],[Label]],TableAvg[],3,FALSE)</f>
        <v>8.1826034443029698</v>
      </c>
      <c r="Q3475">
        <f>TableOMP[[#This Row],[Avg]]-$U$2*TableOMP[[#This Row],[StdDev]]</f>
        <v>5.3942755630069712</v>
      </c>
      <c r="R3475">
        <f>TableOMP[[#This Row],[Avg]]+$U$2*TableOMP[[#This Row],[StdDev]]</f>
        <v>38.12468934021885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 t="shared" si="54"/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19.386276322580645</v>
      </c>
      <c r="P3476">
        <f>VLOOKUP(TableOMP[[#This Row],[Label]],TableAvg[],3,FALSE)</f>
        <v>8.2561488495442177</v>
      </c>
      <c r="Q3476">
        <f>TableOMP[[#This Row],[Avg]]-$U$2*TableOMP[[#This Row],[StdDev]]</f>
        <v>2.87397862349221</v>
      </c>
      <c r="R3476">
        <f>TableOMP[[#This Row],[Avg]]+$U$2*TableOMP[[#This Row],[StdDev]]</f>
        <v>35.898574021669077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 t="shared" si="54"/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19.607238129032261</v>
      </c>
      <c r="P3477">
        <f>VLOOKUP(TableOMP[[#This Row],[Label]],TableAvg[],3,FALSE)</f>
        <v>8.7716338060571051</v>
      </c>
      <c r="Q3477">
        <f>TableOMP[[#This Row],[Avg]]-$U$2*TableOMP[[#This Row],[StdDev]]</f>
        <v>2.0639705169180509</v>
      </c>
      <c r="R3477">
        <f>TableOMP[[#This Row],[Avg]]+$U$2*TableOMP[[#This Row],[StdDev]]</f>
        <v>37.150505741146475</v>
      </c>
      <c r="S3477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 t="shared" si="54"/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9.1872289838696606</v>
      </c>
      <c r="Q3478">
        <f>TableOMP[[#This Row],[Avg]]-$U$2*TableOMP[[#This Row],[StdDev]]</f>
        <v>1.1382574989273451</v>
      </c>
      <c r="R3478">
        <f>TableOMP[[#This Row],[Avg]]+$U$2*TableOMP[[#This Row],[StdDev]]</f>
        <v>37.887173434405987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 t="shared" si="54"/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>
        <f>TableOMP[[#This Row],[Avg]]-$U$2*TableOMP[[#This Row],[StdDev]]</f>
        <v>0.48857328444847781</v>
      </c>
      <c r="R3479">
        <f>TableOMP[[#This Row],[Avg]]+$U$2*TableOMP[[#This Row],[StdDev]]</f>
        <v>35.955244991413593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 t="shared" si="54"/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8.8079953443107826</v>
      </c>
      <c r="Q3480">
        <f>TableOMP[[#This Row],[Avg]]-$U$2*TableOMP[[#This Row],[StdDev]]</f>
        <v>2.7984926217232626</v>
      </c>
      <c r="R3480">
        <f>TableOMP[[#This Row],[Avg]]+$U$2*TableOMP[[#This Row],[StdDev]]</f>
        <v>38.030473998966393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 t="shared" si="54"/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9.165582031102776</v>
      </c>
      <c r="Q3481">
        <f>TableOMP[[#This Row],[Avg]]-$U$2*TableOMP[[#This Row],[StdDev]]</f>
        <v>4.7717097998634124</v>
      </c>
      <c r="R3481">
        <f>TableOMP[[#This Row],[Avg]]+$U$2*TableOMP[[#This Row],[StdDev]]</f>
        <v>41.43403792427452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 t="shared" si="54"/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20.206137000000002</v>
      </c>
      <c r="P3482">
        <f>VLOOKUP(TableOMP[[#This Row],[Label]],TableAvg[],3,FALSE)</f>
        <v>9.3356683494800166</v>
      </c>
      <c r="Q3482">
        <f>TableOMP[[#This Row],[Avg]]-$U$2*TableOMP[[#This Row],[StdDev]]</f>
        <v>1.5348003010399687</v>
      </c>
      <c r="R3482">
        <f>TableOMP[[#This Row],[Avg]]+$U$2*TableOMP[[#This Row],[StdDev]]</f>
        <v>38.877473698960031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 t="shared" si="54"/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19.386289896551723</v>
      </c>
      <c r="P3483">
        <f>VLOOKUP(TableOMP[[#This Row],[Label]],TableAvg[],3,FALSE)</f>
        <v>9.3567226593505168</v>
      </c>
      <c r="Q3483">
        <f>TableOMP[[#This Row],[Avg]]-$U$2*TableOMP[[#This Row],[StdDev]]</f>
        <v>0.67284457785068952</v>
      </c>
      <c r="R3483">
        <f>TableOMP[[#This Row],[Avg]]+$U$2*TableOMP[[#This Row],[StdDev]]</f>
        <v>38.099735215252757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 t="shared" si="54"/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21.556592607142864</v>
      </c>
      <c r="P3484">
        <f>VLOOKUP(TableOMP[[#This Row],[Label]],TableAvg[],3,FALSE)</f>
        <v>9.5239741975301975</v>
      </c>
      <c r="Q3484">
        <f>TableOMP[[#This Row],[Avg]]-$U$2*TableOMP[[#This Row],[StdDev]]</f>
        <v>2.5086442120824692</v>
      </c>
      <c r="R3484">
        <f>TableOMP[[#This Row],[Avg]]+$U$2*TableOMP[[#This Row],[StdDev]]</f>
        <v>40.604541002203263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 t="shared" si="54"/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26.108961571428573</v>
      </c>
      <c r="P3485">
        <f>VLOOKUP(TableOMP[[#This Row],[Label]],TableAvg[],3,FALSE)</f>
        <v>7.5677233207784438</v>
      </c>
      <c r="Q3485">
        <f>TableOMP[[#This Row],[Avg]]-$U$2*TableOMP[[#This Row],[StdDev]]</f>
        <v>10.973514929871685</v>
      </c>
      <c r="R3485">
        <f>TableOMP[[#This Row],[Avg]]+$U$2*TableOMP[[#This Row],[StdDev]]</f>
        <v>41.244408212985462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 t="shared" si="54"/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</v>
      </c>
      <c r="P3486">
        <f>VLOOKUP(TableOMP[[#This Row],[Label]],TableAvg[],3,FALSE)</f>
        <v>9.4382373391227254</v>
      </c>
      <c r="Q3486">
        <f>TableOMP[[#This Row],[Avg]]-$U$2*TableOMP[[#This Row],[StdDev]]</f>
        <v>2.4630495717545493</v>
      </c>
      <c r="R3486">
        <f>TableOMP[[#This Row],[Avg]]+$U$2*TableOMP[[#This Row],[StdDev]]</f>
        <v>40.215998928245455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 t="shared" si="54"/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>
        <f>TableOMP[[#This Row],[Avg]]-$U$2*TableOMP[[#This Row],[StdDev]]</f>
        <v>3.9130804196524345</v>
      </c>
      <c r="R3487">
        <f>TableOMP[[#This Row],[Avg]]+$U$2*TableOMP[[#This Row],[StdDev]]</f>
        <v>40.233115580347572</v>
      </c>
      <c r="S3487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 t="shared" si="54"/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8.9890914259441548</v>
      </c>
      <c r="Q3488">
        <f>TableOMP[[#This Row],[Avg]]-$U$2*TableOMP[[#This Row],[StdDev]]</f>
        <v>1.9320648981116904</v>
      </c>
      <c r="R3488">
        <f>TableOMP[[#This Row],[Avg]]+$U$2*TableOMP[[#This Row],[StdDev]]</f>
        <v>37.888430601888309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 t="shared" si="54"/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18.850676142857139</v>
      </c>
      <c r="P3489">
        <f>VLOOKUP(TableOMP[[#This Row],[Label]],TableAvg[],3,FALSE)</f>
        <v>8.9405976519509274</v>
      </c>
      <c r="Q3489">
        <f>TableOMP[[#This Row],[Avg]]-$U$2*TableOMP[[#This Row],[StdDev]]</f>
        <v>0.9694808389552847</v>
      </c>
      <c r="R3489">
        <f>TableOMP[[#This Row],[Avg]]+$U$2*TableOMP[[#This Row],[StdDev]]</f>
        <v>36.731871446758994</v>
      </c>
      <c r="S3489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 t="shared" si="54"/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21.831402321428566</v>
      </c>
      <c r="P3490">
        <f>VLOOKUP(TableOMP[[#This Row],[Label]],TableAvg[],3,FALSE)</f>
        <v>9.0477290995250144</v>
      </c>
      <c r="Q3490">
        <f>TableOMP[[#This Row],[Avg]]-$U$2*TableOMP[[#This Row],[StdDev]]</f>
        <v>3.7359441223785375</v>
      </c>
      <c r="R3490">
        <f>TableOMP[[#This Row],[Avg]]+$U$2*TableOMP[[#This Row],[StdDev]]</f>
        <v>39.926860520478598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 t="shared" si="54"/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0.90423785867053863</v>
      </c>
      <c r="Q3491">
        <f>TableOMP[[#This Row],[Avg]]-$U$2*TableOMP[[#This Row],[StdDev]]</f>
        <v>1.8802771944236283</v>
      </c>
      <c r="R3491">
        <f>TableOMP[[#This Row],[Avg]]+$U$2*TableOMP[[#This Row],[StdDev]]</f>
        <v>5.4972286291057824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 t="shared" si="54"/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19.844972911764703</v>
      </c>
      <c r="P3492">
        <f>VLOOKUP(TableOMP[[#This Row],[Label]],TableAvg[],3,FALSE)</f>
        <v>2.3787024394752301</v>
      </c>
      <c r="Q3492">
        <f>TableOMP[[#This Row],[Avg]]-$U$2*TableOMP[[#This Row],[StdDev]]</f>
        <v>15.087568032814243</v>
      </c>
      <c r="R3492">
        <f>TableOMP[[#This Row],[Avg]]+$U$2*TableOMP[[#This Row],[StdDev]]</f>
        <v>24.602377790715163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 t="shared" si="54"/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7.0879812352941176</v>
      </c>
      <c r="P3493">
        <f>VLOOKUP(TableOMP[[#This Row],[Label]],TableAvg[],3,FALSE)</f>
        <v>1.1352525779008291</v>
      </c>
      <c r="Q3493">
        <f>TableOMP[[#This Row],[Avg]]-$U$2*TableOMP[[#This Row],[StdDev]]</f>
        <v>4.8174760794924598</v>
      </c>
      <c r="R3493">
        <f>TableOMP[[#This Row],[Avg]]+$U$2*TableOMP[[#This Row],[StdDev]]</f>
        <v>9.3584863910957754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 t="shared" si="54"/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9.9179669117647062</v>
      </c>
      <c r="P3494">
        <f>VLOOKUP(TableOMP[[#This Row],[Label]],TableAvg[],3,FALSE)</f>
        <v>2.5953991770789595</v>
      </c>
      <c r="Q3494">
        <f>TableOMP[[#This Row],[Avg]]-$U$2*TableOMP[[#This Row],[StdDev]]</f>
        <v>4.7271685576067872</v>
      </c>
      <c r="R3494">
        <f>TableOMP[[#This Row],[Avg]]+$U$2*TableOMP[[#This Row],[StdDev]]</f>
        <v>15.108765265922624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 t="shared" si="54"/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12.539786117647058</v>
      </c>
      <c r="P3495">
        <f>VLOOKUP(TableOMP[[#This Row],[Label]],TableAvg[],3,FALSE)</f>
        <v>1.5445364028980151</v>
      </c>
      <c r="Q3495">
        <f>TableOMP[[#This Row],[Avg]]-$U$2*TableOMP[[#This Row],[StdDev]]</f>
        <v>9.4507133118510271</v>
      </c>
      <c r="R3495">
        <f>TableOMP[[#This Row],[Avg]]+$U$2*TableOMP[[#This Row],[StdDev]]</f>
        <v>15.628858923443088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 t="shared" si="54"/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17.186305852941175</v>
      </c>
      <c r="P3496">
        <f>VLOOKUP(TableOMP[[#This Row],[Label]],TableAvg[],3,FALSE)</f>
        <v>1.453088740354411</v>
      </c>
      <c r="Q3496">
        <f>TableOMP[[#This Row],[Avg]]-$U$2*TableOMP[[#This Row],[StdDev]]</f>
        <v>14.280128372232353</v>
      </c>
      <c r="R3496">
        <f>TableOMP[[#This Row],[Avg]]+$U$2*TableOMP[[#This Row],[StdDev]]</f>
        <v>20.092483333649998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 t="shared" si="54"/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2.4107893631359172</v>
      </c>
      <c r="Q3497">
        <f>TableOMP[[#This Row],[Avg]]-$U$2*TableOMP[[#This Row],[StdDev]]</f>
        <v>13.748377861963462</v>
      </c>
      <c r="R3497">
        <f>TableOMP[[#This Row],[Avg]]+$U$2*TableOMP[[#This Row],[StdDev]]</f>
        <v>23.391535314507131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 t="shared" si="54"/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</v>
      </c>
      <c r="P3498">
        <f>VLOOKUP(TableOMP[[#This Row],[Label]],TableAvg[],3,FALSE)</f>
        <v>2.0011168989635033</v>
      </c>
      <c r="Q3498">
        <f>TableOMP[[#This Row],[Avg]]-$U$2*TableOMP[[#This Row],[StdDev]]</f>
        <v>14.966186555014174</v>
      </c>
      <c r="R3498">
        <f>TableOMP[[#This Row],[Avg]]+$U$2*TableOMP[[#This Row],[StdDev]]</f>
        <v>22.970654150868185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 t="shared" si="54"/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17.979193705882356</v>
      </c>
      <c r="P3499">
        <f>VLOOKUP(TableOMP[[#This Row],[Label]],TableAvg[],3,FALSE)</f>
        <v>2.0682185463870404</v>
      </c>
      <c r="Q3499">
        <f>TableOMP[[#This Row],[Avg]]-$U$2*TableOMP[[#This Row],[StdDev]]</f>
        <v>13.842756613108275</v>
      </c>
      <c r="R3499">
        <f>TableOMP[[#This Row],[Avg]]+$U$2*TableOMP[[#This Row],[StdDev]]</f>
        <v>22.115630798656436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 t="shared" si="54"/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19.25934152941177</v>
      </c>
      <c r="P3500">
        <f>VLOOKUP(TableOMP[[#This Row],[Label]],TableAvg[],3,FALSE)</f>
        <v>3.0870103771378692</v>
      </c>
      <c r="Q3500">
        <f>TableOMP[[#This Row],[Avg]]-$U$2*TableOMP[[#This Row],[StdDev]]</f>
        <v>13.085320775136033</v>
      </c>
      <c r="R3500">
        <f>TableOMP[[#This Row],[Avg]]+$U$2*TableOMP[[#This Row],[StdDev]]</f>
        <v>25.433362283687508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 t="shared" si="54"/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19.778512941176466</v>
      </c>
      <c r="P3501">
        <f>VLOOKUP(TableOMP[[#This Row],[Label]],TableAvg[],3,FALSE)</f>
        <v>2.9393500153543153</v>
      </c>
      <c r="Q3501">
        <f>TableOMP[[#This Row],[Avg]]-$U$2*TableOMP[[#This Row],[StdDev]]</f>
        <v>13.899812910467835</v>
      </c>
      <c r="R3501">
        <f>TableOMP[[#This Row],[Avg]]+$U$2*TableOMP[[#This Row],[StdDev]]</f>
        <v>25.657212971885095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 t="shared" si="54"/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19.262398529411769</v>
      </c>
      <c r="P3502">
        <f>VLOOKUP(TableOMP[[#This Row],[Label]],TableAvg[],3,FALSE)</f>
        <v>3.4408433130392941</v>
      </c>
      <c r="Q3502">
        <f>TableOMP[[#This Row],[Avg]]-$U$2*TableOMP[[#This Row],[StdDev]]</f>
        <v>12.380711903333181</v>
      </c>
      <c r="R3502">
        <f>TableOMP[[#This Row],[Avg]]+$U$2*TableOMP[[#This Row],[StdDev]]</f>
        <v>26.144085155490359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 t="shared" si="54"/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</v>
      </c>
      <c r="P3503">
        <f>VLOOKUP(TableOMP[[#This Row],[Label]],TableAvg[],3,FALSE)</f>
        <v>3.4480023421486914</v>
      </c>
      <c r="Q3503">
        <f>TableOMP[[#This Row],[Avg]]-$U$2*TableOMP[[#This Row],[StdDev]]</f>
        <v>12.750246933349677</v>
      </c>
      <c r="R3503">
        <f>TableOMP[[#This Row],[Avg]]+$U$2*TableOMP[[#This Row],[StdDev]]</f>
        <v>26.542256301944441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 t="shared" si="54"/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18.493297705882352</v>
      </c>
      <c r="P3504">
        <f>VLOOKUP(TableOMP[[#This Row],[Label]],TableAvg[],3,FALSE)</f>
        <v>4.4769166068423853</v>
      </c>
      <c r="Q3504">
        <f>TableOMP[[#This Row],[Avg]]-$U$2*TableOMP[[#This Row],[StdDev]]</f>
        <v>9.5394644921975811</v>
      </c>
      <c r="R3504">
        <f>TableOMP[[#This Row],[Avg]]+$U$2*TableOMP[[#This Row],[StdDev]]</f>
        <v>27.447130919567122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 t="shared" si="54"/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4.4196828846034402</v>
      </c>
      <c r="Q3505">
        <f>TableOMP[[#This Row],[Avg]]-$U$2*TableOMP[[#This Row],[StdDev]]</f>
        <v>10.114313260204893</v>
      </c>
      <c r="R3505">
        <f>TableOMP[[#This Row],[Avg]]+$U$2*TableOMP[[#This Row],[StdDev]]</f>
        <v>27.793044798618652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 t="shared" si="54"/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18.222616411764708</v>
      </c>
      <c r="P3506">
        <f>VLOOKUP(TableOMP[[#This Row],[Label]],TableAvg[],3,FALSE)</f>
        <v>5.2850337883305682</v>
      </c>
      <c r="Q3506">
        <f>TableOMP[[#This Row],[Avg]]-$U$2*TableOMP[[#This Row],[StdDev]]</f>
        <v>7.6525488351035715</v>
      </c>
      <c r="R3506">
        <f>TableOMP[[#This Row],[Avg]]+$U$2*TableOMP[[#This Row],[StdDev]]</f>
        <v>28.792683988425843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 t="shared" si="54"/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19.753304235294117</v>
      </c>
      <c r="P3507">
        <f>VLOOKUP(TableOMP[[#This Row],[Label]],TableAvg[],3,FALSE)</f>
        <v>5.7720607754639408</v>
      </c>
      <c r="Q3507">
        <f>TableOMP[[#This Row],[Avg]]-$U$2*TableOMP[[#This Row],[StdDev]]</f>
        <v>8.209182684366235</v>
      </c>
      <c r="R3507">
        <f>TableOMP[[#This Row],[Avg]]+$U$2*TableOMP[[#This Row],[StdDev]]</f>
        <v>31.297425786222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 t="shared" si="54"/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18.861187470588234</v>
      </c>
      <c r="P3508">
        <f>VLOOKUP(TableOMP[[#This Row],[Label]],TableAvg[],3,FALSE)</f>
        <v>5.8464491993861749</v>
      </c>
      <c r="Q3508">
        <f>TableOMP[[#This Row],[Avg]]-$U$2*TableOMP[[#This Row],[StdDev]]</f>
        <v>7.1682890718158845</v>
      </c>
      <c r="R3508">
        <f>TableOMP[[#This Row],[Avg]]+$U$2*TableOMP[[#This Row],[StdDev]]</f>
        <v>30.554085869360584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 t="shared" si="54"/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17.531113088235291</v>
      </c>
      <c r="P3509">
        <f>VLOOKUP(TableOMP[[#This Row],[Label]],TableAvg[],3,FALSE)</f>
        <v>6.3151383017288145</v>
      </c>
      <c r="Q3509">
        <f>TableOMP[[#This Row],[Avg]]-$U$2*TableOMP[[#This Row],[StdDev]]</f>
        <v>4.9008364847776615</v>
      </c>
      <c r="R3509">
        <f>TableOMP[[#This Row],[Avg]]+$U$2*TableOMP[[#This Row],[StdDev]]</f>
        <v>30.161389691692918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 t="shared" si="54"/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19.772225558823525</v>
      </c>
      <c r="P3510">
        <f>VLOOKUP(TableOMP[[#This Row],[Label]],TableAvg[],3,FALSE)</f>
        <v>6.3812539498502607</v>
      </c>
      <c r="Q3510">
        <f>TableOMP[[#This Row],[Avg]]-$U$2*TableOMP[[#This Row],[StdDev]]</f>
        <v>7.0097176591230035</v>
      </c>
      <c r="R3510">
        <f>TableOMP[[#This Row],[Avg]]+$U$2*TableOMP[[#This Row],[StdDev]]</f>
        <v>32.534733458524045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 t="shared" si="54"/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</v>
      </c>
      <c r="P3511">
        <f>VLOOKUP(TableOMP[[#This Row],[Label]],TableAvg[],3,FALSE)</f>
        <v>6.8619164896842202</v>
      </c>
      <c r="Q3511">
        <f>TableOMP[[#This Row],[Avg]]-$U$2*TableOMP[[#This Row],[StdDev]]</f>
        <v>3.74004243239626</v>
      </c>
      <c r="R3511">
        <f>TableOMP[[#This Row],[Avg]]+$U$2*TableOMP[[#This Row],[StdDev]]</f>
        <v>31.187708391133143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 t="shared" si="54"/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16.758922852941179</v>
      </c>
      <c r="P3512">
        <f>VLOOKUP(TableOMP[[#This Row],[Label]],TableAvg[],3,FALSE)</f>
        <v>6.2883830143203783</v>
      </c>
      <c r="Q3512">
        <f>TableOMP[[#This Row],[Avg]]-$U$2*TableOMP[[#This Row],[StdDev]]</f>
        <v>4.1821568243004226</v>
      </c>
      <c r="R3512">
        <f>TableOMP[[#This Row],[Avg]]+$U$2*TableOMP[[#This Row],[StdDev]]</f>
        <v>29.335688881581937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 t="shared" si="54"/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18.257946558823534</v>
      </c>
      <c r="P3513">
        <f>VLOOKUP(TableOMP[[#This Row],[Label]],TableAvg[],3,FALSE)</f>
        <v>7.0619355485102311</v>
      </c>
      <c r="Q3513">
        <f>TableOMP[[#This Row],[Avg]]-$U$2*TableOMP[[#This Row],[StdDev]]</f>
        <v>4.1340754618030715</v>
      </c>
      <c r="R3513">
        <f>TableOMP[[#This Row],[Avg]]+$U$2*TableOMP[[#This Row],[StdDev]]</f>
        <v>32.381817655843996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 t="shared" si="54"/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6.6206298085175552</v>
      </c>
      <c r="Q3514">
        <f>TableOMP[[#This Row],[Avg]]-$U$2*TableOMP[[#This Row],[StdDev]]</f>
        <v>4.9419039123766506</v>
      </c>
      <c r="R3514">
        <f>TableOMP[[#This Row],[Avg]]+$U$2*TableOMP[[#This Row],[StdDev]]</f>
        <v>31.42442314644687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 t="shared" si="54"/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19.406174029411762</v>
      </c>
      <c r="P3515">
        <f>VLOOKUP(TableOMP[[#This Row],[Label]],TableAvg[],3,FALSE)</f>
        <v>7.2401406467938019</v>
      </c>
      <c r="Q3515">
        <f>TableOMP[[#This Row],[Avg]]-$U$2*TableOMP[[#This Row],[StdDev]]</f>
        <v>4.9258927358241582</v>
      </c>
      <c r="R3515">
        <f>TableOMP[[#This Row],[Avg]]+$U$2*TableOMP[[#This Row],[StdDev]]</f>
        <v>33.886455322999367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 t="shared" si="54"/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16.812693030303027</v>
      </c>
      <c r="P3516">
        <f>VLOOKUP(TableOMP[[#This Row],[Label]],TableAvg[],3,FALSE)</f>
        <v>7.084861945981431</v>
      </c>
      <c r="Q3516">
        <f>TableOMP[[#This Row],[Avg]]-$U$2*TableOMP[[#This Row],[StdDev]]</f>
        <v>2.642969138340165</v>
      </c>
      <c r="R3516">
        <f>TableOMP[[#This Row],[Avg]]+$U$2*TableOMP[[#This Row],[StdDev]]</f>
        <v>30.982416922265891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 t="shared" si="54"/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17.239305666666663</v>
      </c>
      <c r="P3517">
        <f>VLOOKUP(TableOMP[[#This Row],[Label]],TableAvg[],3,FALSE)</f>
        <v>7.2365690548838408</v>
      </c>
      <c r="Q3517">
        <f>TableOMP[[#This Row],[Avg]]-$U$2*TableOMP[[#This Row],[StdDev]]</f>
        <v>2.7661675568989814</v>
      </c>
      <c r="R3517">
        <f>TableOMP[[#This Row],[Avg]]+$U$2*TableOMP[[#This Row],[StdDev]]</f>
        <v>31.712443776434345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 t="shared" si="54"/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16.724734968749999</v>
      </c>
      <c r="P3518">
        <f>VLOOKUP(TableOMP[[#This Row],[Label]],TableAvg[],3,FALSE)</f>
        <v>7.0022010159697325</v>
      </c>
      <c r="Q3518">
        <f>TableOMP[[#This Row],[Avg]]-$U$2*TableOMP[[#This Row],[StdDev]]</f>
        <v>2.720332936810534</v>
      </c>
      <c r="R3518">
        <f>TableOMP[[#This Row],[Avg]]+$U$2*TableOMP[[#This Row],[StdDev]]</f>
        <v>30.729137000689462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 t="shared" si="54"/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17.459034281249998</v>
      </c>
      <c r="P3519">
        <f>VLOOKUP(TableOMP[[#This Row],[Label]],TableAvg[],3,FALSE)</f>
        <v>7.0515531740340354</v>
      </c>
      <c r="Q3519">
        <f>TableOMP[[#This Row],[Avg]]-$U$2*TableOMP[[#This Row],[StdDev]]</f>
        <v>3.3559279331819276</v>
      </c>
      <c r="R3519">
        <f>TableOMP[[#This Row],[Avg]]+$U$2*TableOMP[[#This Row],[StdDev]]</f>
        <v>31.562140629318069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 t="shared" si="54"/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7.356951314739594</v>
      </c>
      <c r="Q3520">
        <f>TableOMP[[#This Row],[Avg]]-$U$2*TableOMP[[#This Row],[StdDev]]</f>
        <v>2.4773363080208117</v>
      </c>
      <c r="R3520">
        <f>TableOMP[[#This Row],[Avg]]+$U$2*TableOMP[[#This Row],[StdDev]]</f>
        <v>31.905141566979189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 t="shared" si="54"/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16.48490671875</v>
      </c>
      <c r="P3521">
        <f>VLOOKUP(TableOMP[[#This Row],[Label]],TableAvg[],3,FALSE)</f>
        <v>7.5582301252144344</v>
      </c>
      <c r="Q3521">
        <f>TableOMP[[#This Row],[Avg]]-$U$2*TableOMP[[#This Row],[StdDev]]</f>
        <v>1.3684464683211317</v>
      </c>
      <c r="R3521">
        <f>TableOMP[[#This Row],[Avg]]+$U$2*TableOMP[[#This Row],[StdDev]]</f>
        <v>31.601366969178869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 t="shared" ref="K3522:K3585" si="55"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18.282200593750002</v>
      </c>
      <c r="P3522">
        <f>VLOOKUP(TableOMP[[#This Row],[Label]],TableAvg[],3,FALSE)</f>
        <v>7.4943406967237491</v>
      </c>
      <c r="Q3522">
        <f>TableOMP[[#This Row],[Avg]]-$U$2*TableOMP[[#This Row],[StdDev]]</f>
        <v>3.2935192003025033</v>
      </c>
      <c r="R3522">
        <f>TableOMP[[#This Row],[Avg]]+$U$2*TableOMP[[#This Row],[StdDev]]</f>
        <v>33.270881987197498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 t="shared" si="55"/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>
        <f>TableOMP[[#This Row],[Avg]]-$U$2*TableOMP[[#This Row],[StdDev]]</f>
        <v>3.2199929237042042</v>
      </c>
      <c r="R3523">
        <f>TableOMP[[#This Row],[Avg]]+$U$2*TableOMP[[#This Row],[StdDev]]</f>
        <v>34.555635326295786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 t="shared" si="55"/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8.4387837478377001</v>
      </c>
      <c r="Q3524">
        <f>TableOMP[[#This Row],[Avg]]-$U$2*TableOMP[[#This Row],[StdDev]]</f>
        <v>3.9565839105746008</v>
      </c>
      <c r="R3524">
        <f>TableOMP[[#This Row],[Avg]]+$U$2*TableOMP[[#This Row],[StdDev]]</f>
        <v>37.711718901925401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 t="shared" si="55"/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21.759482451612911</v>
      </c>
      <c r="P3525">
        <f>VLOOKUP(TableOMP[[#This Row],[Label]],TableAvg[],3,FALSE)</f>
        <v>8.1826034443029698</v>
      </c>
      <c r="Q3525">
        <f>TableOMP[[#This Row],[Avg]]-$U$2*TableOMP[[#This Row],[StdDev]]</f>
        <v>5.3942755630069712</v>
      </c>
      <c r="R3525">
        <f>TableOMP[[#This Row],[Avg]]+$U$2*TableOMP[[#This Row],[StdDev]]</f>
        <v>38.12468934021885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 t="shared" si="55"/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19.386276322580645</v>
      </c>
      <c r="P3526">
        <f>VLOOKUP(TableOMP[[#This Row],[Label]],TableAvg[],3,FALSE)</f>
        <v>8.2561488495442177</v>
      </c>
      <c r="Q3526">
        <f>TableOMP[[#This Row],[Avg]]-$U$2*TableOMP[[#This Row],[StdDev]]</f>
        <v>2.87397862349221</v>
      </c>
      <c r="R3526">
        <f>TableOMP[[#This Row],[Avg]]+$U$2*TableOMP[[#This Row],[StdDev]]</f>
        <v>35.898574021669077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 t="shared" si="55"/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19.607238129032261</v>
      </c>
      <c r="P3527">
        <f>VLOOKUP(TableOMP[[#This Row],[Label]],TableAvg[],3,FALSE)</f>
        <v>8.7716338060571051</v>
      </c>
      <c r="Q3527">
        <f>TableOMP[[#This Row],[Avg]]-$U$2*TableOMP[[#This Row],[StdDev]]</f>
        <v>2.0639705169180509</v>
      </c>
      <c r="R3527">
        <f>TableOMP[[#This Row],[Avg]]+$U$2*TableOMP[[#This Row],[StdDev]]</f>
        <v>37.150505741146475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 t="shared" si="55"/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9.1872289838696606</v>
      </c>
      <c r="Q3528">
        <f>TableOMP[[#This Row],[Avg]]-$U$2*TableOMP[[#This Row],[StdDev]]</f>
        <v>1.1382574989273451</v>
      </c>
      <c r="R3528">
        <f>TableOMP[[#This Row],[Avg]]+$U$2*TableOMP[[#This Row],[StdDev]]</f>
        <v>37.887173434405987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 t="shared" si="55"/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>
        <f>TableOMP[[#This Row],[Avg]]-$U$2*TableOMP[[#This Row],[StdDev]]</f>
        <v>0.48857328444847781</v>
      </c>
      <c r="R3529">
        <f>TableOMP[[#This Row],[Avg]]+$U$2*TableOMP[[#This Row],[StdDev]]</f>
        <v>35.955244991413593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 t="shared" si="55"/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8.8079953443107826</v>
      </c>
      <c r="Q3530">
        <f>TableOMP[[#This Row],[Avg]]-$U$2*TableOMP[[#This Row],[StdDev]]</f>
        <v>2.7984926217232626</v>
      </c>
      <c r="R3530">
        <f>TableOMP[[#This Row],[Avg]]+$U$2*TableOMP[[#This Row],[StdDev]]</f>
        <v>38.030473998966393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 t="shared" si="55"/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9.165582031102776</v>
      </c>
      <c r="Q3531">
        <f>TableOMP[[#This Row],[Avg]]-$U$2*TableOMP[[#This Row],[StdDev]]</f>
        <v>4.7717097998634124</v>
      </c>
      <c r="R3531">
        <f>TableOMP[[#This Row],[Avg]]+$U$2*TableOMP[[#This Row],[StdDev]]</f>
        <v>41.43403792427452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 t="shared" si="55"/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20.206137000000002</v>
      </c>
      <c r="P3532">
        <f>VLOOKUP(TableOMP[[#This Row],[Label]],TableAvg[],3,FALSE)</f>
        <v>9.3356683494800166</v>
      </c>
      <c r="Q3532">
        <f>TableOMP[[#This Row],[Avg]]-$U$2*TableOMP[[#This Row],[StdDev]]</f>
        <v>1.5348003010399687</v>
      </c>
      <c r="R3532">
        <f>TableOMP[[#This Row],[Avg]]+$U$2*TableOMP[[#This Row],[StdDev]]</f>
        <v>38.877473698960031</v>
      </c>
      <c r="S3532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 t="shared" si="55"/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19.386289896551723</v>
      </c>
      <c r="P3533">
        <f>VLOOKUP(TableOMP[[#This Row],[Label]],TableAvg[],3,FALSE)</f>
        <v>9.3567226593505168</v>
      </c>
      <c r="Q3533">
        <f>TableOMP[[#This Row],[Avg]]-$U$2*TableOMP[[#This Row],[StdDev]]</f>
        <v>0.67284457785068952</v>
      </c>
      <c r="R3533">
        <f>TableOMP[[#This Row],[Avg]]+$U$2*TableOMP[[#This Row],[StdDev]]</f>
        <v>38.099735215252757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 t="shared" si="55"/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21.556592607142864</v>
      </c>
      <c r="P3534">
        <f>VLOOKUP(TableOMP[[#This Row],[Label]],TableAvg[],3,FALSE)</f>
        <v>9.5239741975301975</v>
      </c>
      <c r="Q3534">
        <f>TableOMP[[#This Row],[Avg]]-$U$2*TableOMP[[#This Row],[StdDev]]</f>
        <v>2.5086442120824692</v>
      </c>
      <c r="R3534">
        <f>TableOMP[[#This Row],[Avg]]+$U$2*TableOMP[[#This Row],[StdDev]]</f>
        <v>40.604541002203263</v>
      </c>
      <c r="S3534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 t="shared" si="55"/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26.108961571428573</v>
      </c>
      <c r="P3535">
        <f>VLOOKUP(TableOMP[[#This Row],[Label]],TableAvg[],3,FALSE)</f>
        <v>7.5677233207784438</v>
      </c>
      <c r="Q3535">
        <f>TableOMP[[#This Row],[Avg]]-$U$2*TableOMP[[#This Row],[StdDev]]</f>
        <v>10.973514929871685</v>
      </c>
      <c r="R3535">
        <f>TableOMP[[#This Row],[Avg]]+$U$2*TableOMP[[#This Row],[StdDev]]</f>
        <v>41.244408212985462</v>
      </c>
      <c r="S3535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 t="shared" si="55"/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</v>
      </c>
      <c r="P3536">
        <f>VLOOKUP(TableOMP[[#This Row],[Label]],TableAvg[],3,FALSE)</f>
        <v>9.4382373391227254</v>
      </c>
      <c r="Q3536">
        <f>TableOMP[[#This Row],[Avg]]-$U$2*TableOMP[[#This Row],[StdDev]]</f>
        <v>2.4630495717545493</v>
      </c>
      <c r="R3536">
        <f>TableOMP[[#This Row],[Avg]]+$U$2*TableOMP[[#This Row],[StdDev]]</f>
        <v>40.215998928245455</v>
      </c>
      <c r="S3536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 t="shared" si="55"/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>
        <f>TableOMP[[#This Row],[Avg]]-$U$2*TableOMP[[#This Row],[StdDev]]</f>
        <v>3.9130804196524345</v>
      </c>
      <c r="R3537">
        <f>TableOMP[[#This Row],[Avg]]+$U$2*TableOMP[[#This Row],[StdDev]]</f>
        <v>40.233115580347572</v>
      </c>
      <c r="S3537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 t="shared" si="55"/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8.9890914259441548</v>
      </c>
      <c r="Q3538">
        <f>TableOMP[[#This Row],[Avg]]-$U$2*TableOMP[[#This Row],[StdDev]]</f>
        <v>1.9320648981116904</v>
      </c>
      <c r="R3538">
        <f>TableOMP[[#This Row],[Avg]]+$U$2*TableOMP[[#This Row],[StdDev]]</f>
        <v>37.888430601888309</v>
      </c>
      <c r="S3538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 t="shared" si="55"/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18.850676142857139</v>
      </c>
      <c r="P3539">
        <f>VLOOKUP(TableOMP[[#This Row],[Label]],TableAvg[],3,FALSE)</f>
        <v>8.9405976519509274</v>
      </c>
      <c r="Q3539">
        <f>TableOMP[[#This Row],[Avg]]-$U$2*TableOMP[[#This Row],[StdDev]]</f>
        <v>0.9694808389552847</v>
      </c>
      <c r="R3539">
        <f>TableOMP[[#This Row],[Avg]]+$U$2*TableOMP[[#This Row],[StdDev]]</f>
        <v>36.731871446758994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 t="shared" si="55"/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21.831402321428566</v>
      </c>
      <c r="P3540">
        <f>VLOOKUP(TableOMP[[#This Row],[Label]],TableAvg[],3,FALSE)</f>
        <v>9.0477290995250144</v>
      </c>
      <c r="Q3540">
        <f>TableOMP[[#This Row],[Avg]]-$U$2*TableOMP[[#This Row],[StdDev]]</f>
        <v>3.7359441223785375</v>
      </c>
      <c r="R3540">
        <f>TableOMP[[#This Row],[Avg]]+$U$2*TableOMP[[#This Row],[StdDev]]</f>
        <v>39.926860520478598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 t="shared" si="55"/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>
        <f>TableOMP[[#This Row],[Avg]]-$U$2*TableOMP[[#This Row],[StdDev]]</f>
        <v>-6.3856420136520597E-2</v>
      </c>
      <c r="R3541">
        <f>TableOMP[[#This Row],[Avg]]+$U$2*TableOMP[[#This Row],[StdDev]]</f>
        <v>35.538160123840214</v>
      </c>
      <c r="S3541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 t="shared" si="55"/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>
        <f>TableOMP[[#This Row],[Avg]]-$U$2*TableOMP[[#This Row],[StdDev]]</f>
        <v>1.0177153269649715</v>
      </c>
      <c r="R3542">
        <f>TableOMP[[#This Row],[Avg]]+$U$2*TableOMP[[#This Row],[StdDev]]</f>
        <v>45.56131837673874</v>
      </c>
      <c r="S3542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 t="shared" si="55"/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>
        <f>TableOMP[[#This Row],[Avg]]-$U$2*TableOMP[[#This Row],[StdDev]]</f>
        <v>2.1808932918593165</v>
      </c>
      <c r="R3543">
        <f>TableOMP[[#This Row],[Avg]]+$U$2*TableOMP[[#This Row],[StdDev]]</f>
        <v>39.772168559992537</v>
      </c>
      <c r="S354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 t="shared" si="55"/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>
        <f>TableOMP[[#This Row],[Avg]]-$U$2*TableOMP[[#This Row],[StdDev]]</f>
        <v>3.3897861860790286</v>
      </c>
      <c r="R3544">
        <f>TableOMP[[#This Row],[Avg]]+$U$2*TableOMP[[#This Row],[StdDev]]</f>
        <v>41.501316628735786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 t="shared" si="55"/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>
        <f>TableOMP[[#This Row],[Avg]]-$U$2*TableOMP[[#This Row],[StdDev]]</f>
        <v>0.12749263647728881</v>
      </c>
      <c r="R3545">
        <f>TableOMP[[#This Row],[Avg]]+$U$2*TableOMP[[#This Row],[StdDev]]</f>
        <v>39.432524474633837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 t="shared" si="55"/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9.7048797750861944</v>
      </c>
      <c r="Q3546">
        <f>TableOMP[[#This Row],[Avg]]-$U$2*TableOMP[[#This Row],[StdDev]]</f>
        <v>1.472146079457243</v>
      </c>
      <c r="R3546">
        <f>TableOMP[[#This Row],[Avg]]+$U$2*TableOMP[[#This Row],[StdDev]]</f>
        <v>40.291665179802024</v>
      </c>
      <c r="S3546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 t="shared" si="55"/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</v>
      </c>
      <c r="P3547">
        <f>VLOOKUP(TableOMP[[#This Row],[Label]],TableAvg[],3,FALSE)</f>
        <v>9.2244738610176036</v>
      </c>
      <c r="Q3547">
        <f>TableOMP[[#This Row],[Avg]]-$U$2*TableOMP[[#This Row],[StdDev]]</f>
        <v>6.3489672395032528</v>
      </c>
      <c r="R3547">
        <f>TableOMP[[#This Row],[Avg]]+$U$2*TableOMP[[#This Row],[StdDev]]</f>
        <v>43.246862683573667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 t="shared" si="55"/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25.081908230769223</v>
      </c>
      <c r="P3548">
        <f>VLOOKUP(TableOMP[[#This Row],[Label]],TableAvg[],3,FALSE)</f>
        <v>8.6842077902560053</v>
      </c>
      <c r="Q3548">
        <f>TableOMP[[#This Row],[Avg]]-$U$2*TableOMP[[#This Row],[StdDev]]</f>
        <v>7.7134926502572121</v>
      </c>
      <c r="R3548">
        <f>TableOMP[[#This Row],[Avg]]+$U$2*TableOMP[[#This Row],[StdDev]]</f>
        <v>42.450323811281237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 t="shared" si="55"/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19.769097730769236</v>
      </c>
      <c r="P3549">
        <f>VLOOKUP(TableOMP[[#This Row],[Label]],TableAvg[],3,FALSE)</f>
        <v>9.8607226380025619</v>
      </c>
      <c r="Q3549">
        <f>TableOMP[[#This Row],[Avg]]-$U$2*TableOMP[[#This Row],[StdDev]]</f>
        <v>4.7652454764111951E-2</v>
      </c>
      <c r="R3549">
        <f>TableOMP[[#This Row],[Avg]]+$U$2*TableOMP[[#This Row],[StdDev]]</f>
        <v>39.490543006774359</v>
      </c>
      <c r="S3549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 t="shared" si="55"/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>
        <f>TableOMP[[#This Row],[Avg]]-$U$2*TableOMP[[#This Row],[StdDev]]</f>
        <v>1.0709639128570672</v>
      </c>
      <c r="R3550">
        <f>TableOMP[[#This Row],[Avg]]+$U$2*TableOMP[[#This Row],[StdDev]]</f>
        <v>39.212983317912169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 t="shared" si="55"/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9.4969429529989497</v>
      </c>
      <c r="Q3551">
        <f>TableOMP[[#This Row],[Avg]]-$U$2*TableOMP[[#This Row],[StdDev]]</f>
        <v>4.7568572093867196</v>
      </c>
      <c r="R3551">
        <f>TableOMP[[#This Row],[Avg]]+$U$2*TableOMP[[#This Row],[StdDev]]</f>
        <v>42.744629021382522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 t="shared" si="55"/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9.8503241807080109</v>
      </c>
      <c r="Q3552">
        <f>TableOMP[[#This Row],[Avg]]-$U$2*TableOMP[[#This Row],[StdDev]]</f>
        <v>-0.61570816910833059</v>
      </c>
      <c r="R3552">
        <f>TableOMP[[#This Row],[Avg]]+$U$2*TableOMP[[#This Row],[StdDev]]</f>
        <v>38.785588553723713</v>
      </c>
      <c r="S3552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 t="shared" si="55"/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>
        <f>TableOMP[[#This Row],[Avg]]-$U$2*TableOMP[[#This Row],[StdDev]]</f>
        <v>1.2744736983501355</v>
      </c>
      <c r="R3553">
        <f>TableOMP[[#This Row],[Avg]]+$U$2*TableOMP[[#This Row],[StdDev]]</f>
        <v>41.419619763188329</v>
      </c>
      <c r="S355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 t="shared" si="55"/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10.009139262313726</v>
      </c>
      <c r="Q3554">
        <f>TableOMP[[#This Row],[Avg]]-$U$2*TableOMP[[#This Row],[StdDev]]</f>
        <v>1.5130528599879334</v>
      </c>
      <c r="R3554">
        <f>TableOMP[[#This Row],[Avg]]+$U$2*TableOMP[[#This Row],[StdDev]]</f>
        <v>41.549609909242832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 t="shared" si="55"/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t="e">
        <f>TableOMP[[#This Row],[Avg]]-$U$2*TableOMP[[#This Row],[StdDev]]</f>
        <v>#N/A</v>
      </c>
      <c r="R3555" t="e">
        <f>TableOMP[[#This Row],[Avg]]+$U$2*TableOMP[[#This Row],[StdDev]]</f>
        <v>#N/A</v>
      </c>
      <c r="S3555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 t="shared" si="55"/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t="e">
        <f>TableOMP[[#This Row],[Avg]]-$U$2*TableOMP[[#This Row],[StdDev]]</f>
        <v>#N/A</v>
      </c>
      <c r="R3556" t="e">
        <f>TableOMP[[#This Row],[Avg]]+$U$2*TableOMP[[#This Row],[StdDev]]</f>
        <v>#N/A</v>
      </c>
      <c r="S3556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 t="shared" si="55"/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t="e">
        <f>TableOMP[[#This Row],[Avg]]-$U$2*TableOMP[[#This Row],[StdDev]]</f>
        <v>#N/A</v>
      </c>
      <c r="R3557" t="e">
        <f>TableOMP[[#This Row],[Avg]]+$U$2*TableOMP[[#This Row],[StdDev]]</f>
        <v>#N/A</v>
      </c>
      <c r="S3557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 t="shared" si="55"/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t="e">
        <f>TableOMP[[#This Row],[Avg]]-$U$2*TableOMP[[#This Row],[StdDev]]</f>
        <v>#N/A</v>
      </c>
      <c r="R3558" t="e">
        <f>TableOMP[[#This Row],[Avg]]+$U$2*TableOMP[[#This Row],[StdDev]]</f>
        <v>#N/A</v>
      </c>
      <c r="S3558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 t="shared" si="55"/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t="e">
        <f>TableOMP[[#This Row],[Avg]]-$U$2*TableOMP[[#This Row],[StdDev]]</f>
        <v>#N/A</v>
      </c>
      <c r="R3559" t="e">
        <f>TableOMP[[#This Row],[Avg]]+$U$2*TableOMP[[#This Row],[StdDev]]</f>
        <v>#N/A</v>
      </c>
      <c r="S3559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 t="shared" si="55"/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t="e">
        <f>TableOMP[[#This Row],[Avg]]-$U$2*TableOMP[[#This Row],[StdDev]]</f>
        <v>#N/A</v>
      </c>
      <c r="R3560" t="e">
        <f>TableOMP[[#This Row],[Avg]]+$U$2*TableOMP[[#This Row],[StdDev]]</f>
        <v>#N/A</v>
      </c>
      <c r="S3560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 t="shared" si="55"/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t="e">
        <f>TableOMP[[#This Row],[Avg]]-$U$2*TableOMP[[#This Row],[StdDev]]</f>
        <v>#N/A</v>
      </c>
      <c r="R3561" t="e">
        <f>TableOMP[[#This Row],[Avg]]+$U$2*TableOMP[[#This Row],[StdDev]]</f>
        <v>#N/A</v>
      </c>
      <c r="S3561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 t="shared" si="55"/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t="e">
        <f>TableOMP[[#This Row],[Avg]]-$U$2*TableOMP[[#This Row],[StdDev]]</f>
        <v>#N/A</v>
      </c>
      <c r="R3562" t="e">
        <f>TableOMP[[#This Row],[Avg]]+$U$2*TableOMP[[#This Row],[StdDev]]</f>
        <v>#N/A</v>
      </c>
      <c r="S3562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 t="shared" si="55"/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t="e">
        <f>TableOMP[[#This Row],[Avg]]-$U$2*TableOMP[[#This Row],[StdDev]]</f>
        <v>#N/A</v>
      </c>
      <c r="R3563" t="e">
        <f>TableOMP[[#This Row],[Avg]]+$U$2*TableOMP[[#This Row],[StdDev]]</f>
        <v>#N/A</v>
      </c>
      <c r="S356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 t="shared" si="55"/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t="e">
        <f>TableOMP[[#This Row],[Avg]]-$U$2*TableOMP[[#This Row],[StdDev]]</f>
        <v>#N/A</v>
      </c>
      <c r="R3564" t="e">
        <f>TableOMP[[#This Row],[Avg]]+$U$2*TableOMP[[#This Row],[StdDev]]</f>
        <v>#N/A</v>
      </c>
      <c r="S3564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 t="shared" si="55"/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t="e">
        <f>TableOMP[[#This Row],[Avg]]-$U$2*TableOMP[[#This Row],[StdDev]]</f>
        <v>#N/A</v>
      </c>
      <c r="R3565" t="e">
        <f>TableOMP[[#This Row],[Avg]]+$U$2*TableOMP[[#This Row],[StdDev]]</f>
        <v>#N/A</v>
      </c>
      <c r="S3565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 t="shared" si="55"/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t="e">
        <f>TableOMP[[#This Row],[Avg]]-$U$2*TableOMP[[#This Row],[StdDev]]</f>
        <v>#N/A</v>
      </c>
      <c r="R3566" t="e">
        <f>TableOMP[[#This Row],[Avg]]+$U$2*TableOMP[[#This Row],[StdDev]]</f>
        <v>#N/A</v>
      </c>
      <c r="S3566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 t="shared" si="55"/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t="e">
        <f>TableOMP[[#This Row],[Avg]]-$U$2*TableOMP[[#This Row],[StdDev]]</f>
        <v>#N/A</v>
      </c>
      <c r="R3567" t="e">
        <f>TableOMP[[#This Row],[Avg]]+$U$2*TableOMP[[#This Row],[StdDev]]</f>
        <v>#N/A</v>
      </c>
      <c r="S3567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 t="shared" si="55"/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t="e">
        <f>TableOMP[[#This Row],[Avg]]-$U$2*TableOMP[[#This Row],[StdDev]]</f>
        <v>#N/A</v>
      </c>
      <c r="R3568" t="e">
        <f>TableOMP[[#This Row],[Avg]]+$U$2*TableOMP[[#This Row],[StdDev]]</f>
        <v>#N/A</v>
      </c>
      <c r="S3568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 t="shared" si="55"/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t="e">
        <f>TableOMP[[#This Row],[Avg]]-$U$2*TableOMP[[#This Row],[StdDev]]</f>
        <v>#N/A</v>
      </c>
      <c r="R3569" t="e">
        <f>TableOMP[[#This Row],[Avg]]+$U$2*TableOMP[[#This Row],[StdDev]]</f>
        <v>#N/A</v>
      </c>
      <c r="S3569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 t="shared" si="55"/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t="e">
        <f>TableOMP[[#This Row],[Avg]]-$U$2*TableOMP[[#This Row],[StdDev]]</f>
        <v>#N/A</v>
      </c>
      <c r="R3570" t="e">
        <f>TableOMP[[#This Row],[Avg]]+$U$2*TableOMP[[#This Row],[StdDev]]</f>
        <v>#N/A</v>
      </c>
      <c r="S3570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 t="shared" si="55"/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t="e">
        <f>TableOMP[[#This Row],[Avg]]-$U$2*TableOMP[[#This Row],[StdDev]]</f>
        <v>#N/A</v>
      </c>
      <c r="R3571" t="e">
        <f>TableOMP[[#This Row],[Avg]]+$U$2*TableOMP[[#This Row],[StdDev]]</f>
        <v>#N/A</v>
      </c>
      <c r="S3571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 t="shared" si="55"/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t="e">
        <f>TableOMP[[#This Row],[Avg]]-$U$2*TableOMP[[#This Row],[StdDev]]</f>
        <v>#N/A</v>
      </c>
      <c r="R3572" t="e">
        <f>TableOMP[[#This Row],[Avg]]+$U$2*TableOMP[[#This Row],[StdDev]]</f>
        <v>#N/A</v>
      </c>
      <c r="S3572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 t="shared" si="55"/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t="e">
        <f>TableOMP[[#This Row],[Avg]]-$U$2*TableOMP[[#This Row],[StdDev]]</f>
        <v>#N/A</v>
      </c>
      <c r="R3573" t="e">
        <f>TableOMP[[#This Row],[Avg]]+$U$2*TableOMP[[#This Row],[StdDev]]</f>
        <v>#N/A</v>
      </c>
      <c r="S357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 t="shared" si="55"/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t="e">
        <f>TableOMP[[#This Row],[Avg]]-$U$2*TableOMP[[#This Row],[StdDev]]</f>
        <v>#N/A</v>
      </c>
      <c r="R3574" t="e">
        <f>TableOMP[[#This Row],[Avg]]+$U$2*TableOMP[[#This Row],[StdDev]]</f>
        <v>#N/A</v>
      </c>
      <c r="S3574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 t="shared" si="55"/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t="e">
        <f>TableOMP[[#This Row],[Avg]]-$U$2*TableOMP[[#This Row],[StdDev]]</f>
        <v>#N/A</v>
      </c>
      <c r="R3575" t="e">
        <f>TableOMP[[#This Row],[Avg]]+$U$2*TableOMP[[#This Row],[StdDev]]</f>
        <v>#N/A</v>
      </c>
      <c r="S3575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 t="shared" si="55"/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t="e">
        <f>TableOMP[[#This Row],[Avg]]-$U$2*TableOMP[[#This Row],[StdDev]]</f>
        <v>#N/A</v>
      </c>
      <c r="R3576" t="e">
        <f>TableOMP[[#This Row],[Avg]]+$U$2*TableOMP[[#This Row],[StdDev]]</f>
        <v>#N/A</v>
      </c>
      <c r="S3576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 t="shared" si="55"/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t="e">
        <f>TableOMP[[#This Row],[Avg]]-$U$2*TableOMP[[#This Row],[StdDev]]</f>
        <v>#N/A</v>
      </c>
      <c r="R3577" t="e">
        <f>TableOMP[[#This Row],[Avg]]+$U$2*TableOMP[[#This Row],[StdDev]]</f>
        <v>#N/A</v>
      </c>
      <c r="S3577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 t="shared" si="55"/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t="e">
        <f>TableOMP[[#This Row],[Avg]]-$U$2*TableOMP[[#This Row],[StdDev]]</f>
        <v>#N/A</v>
      </c>
      <c r="R3578" t="e">
        <f>TableOMP[[#This Row],[Avg]]+$U$2*TableOMP[[#This Row],[StdDev]]</f>
        <v>#N/A</v>
      </c>
      <c r="S3578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 t="shared" si="55"/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t="e">
        <f>TableOMP[[#This Row],[Avg]]-$U$2*TableOMP[[#This Row],[StdDev]]</f>
        <v>#N/A</v>
      </c>
      <c r="R3579" t="e">
        <f>TableOMP[[#This Row],[Avg]]+$U$2*TableOMP[[#This Row],[StdDev]]</f>
        <v>#N/A</v>
      </c>
      <c r="S3579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 t="shared" si="55"/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t="e">
        <f>TableOMP[[#This Row],[Avg]]-$U$2*TableOMP[[#This Row],[StdDev]]</f>
        <v>#N/A</v>
      </c>
      <c r="R3580" t="e">
        <f>TableOMP[[#This Row],[Avg]]+$U$2*TableOMP[[#This Row],[StdDev]]</f>
        <v>#N/A</v>
      </c>
      <c r="S3580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 t="shared" si="55"/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t="e">
        <f>TableOMP[[#This Row],[Avg]]-$U$2*TableOMP[[#This Row],[StdDev]]</f>
        <v>#N/A</v>
      </c>
      <c r="R3581" t="e">
        <f>TableOMP[[#This Row],[Avg]]+$U$2*TableOMP[[#This Row],[StdDev]]</f>
        <v>#N/A</v>
      </c>
      <c r="S3581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 t="shared" si="55"/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t="e">
        <f>TableOMP[[#This Row],[Avg]]-$U$2*TableOMP[[#This Row],[StdDev]]</f>
        <v>#N/A</v>
      </c>
      <c r="R3582" t="e">
        <f>TableOMP[[#This Row],[Avg]]+$U$2*TableOMP[[#This Row],[StdDev]]</f>
        <v>#N/A</v>
      </c>
      <c r="S3582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 t="shared" si="55"/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t="e">
        <f>TableOMP[[#This Row],[Avg]]-$U$2*TableOMP[[#This Row],[StdDev]]</f>
        <v>#N/A</v>
      </c>
      <c r="R3583" t="e">
        <f>TableOMP[[#This Row],[Avg]]+$U$2*TableOMP[[#This Row],[StdDev]]</f>
        <v>#N/A</v>
      </c>
      <c r="S358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 t="shared" si="55"/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t="e">
        <f>TableOMP[[#This Row],[Avg]]-$U$2*TableOMP[[#This Row],[StdDev]]</f>
        <v>#N/A</v>
      </c>
      <c r="R3584" t="e">
        <f>TableOMP[[#This Row],[Avg]]+$U$2*TableOMP[[#This Row],[StdDev]]</f>
        <v>#N/A</v>
      </c>
      <c r="S3584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 t="shared" si="55"/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t="e">
        <f>TableOMP[[#This Row],[Avg]]-$U$2*TableOMP[[#This Row],[StdDev]]</f>
        <v>#N/A</v>
      </c>
      <c r="R3585" t="e">
        <f>TableOMP[[#This Row],[Avg]]+$U$2*TableOMP[[#This Row],[StdDev]]</f>
        <v>#N/A</v>
      </c>
      <c r="S3585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 t="shared" ref="K3586:K3649" si="56"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t="e">
        <f>TableOMP[[#This Row],[Avg]]-$U$2*TableOMP[[#This Row],[StdDev]]</f>
        <v>#N/A</v>
      </c>
      <c r="R3586" t="e">
        <f>TableOMP[[#This Row],[Avg]]+$U$2*TableOMP[[#This Row],[StdDev]]</f>
        <v>#N/A</v>
      </c>
      <c r="S3586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 t="shared" si="56"/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t="e">
        <f>TableOMP[[#This Row],[Avg]]-$U$2*TableOMP[[#This Row],[StdDev]]</f>
        <v>#N/A</v>
      </c>
      <c r="R3587" t="e">
        <f>TableOMP[[#This Row],[Avg]]+$U$2*TableOMP[[#This Row],[StdDev]]</f>
        <v>#N/A</v>
      </c>
      <c r="S3587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 t="shared" si="56"/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t="e">
        <f>TableOMP[[#This Row],[Avg]]-$U$2*TableOMP[[#This Row],[StdDev]]</f>
        <v>#N/A</v>
      </c>
      <c r="R3588" t="e">
        <f>TableOMP[[#This Row],[Avg]]+$U$2*TableOMP[[#This Row],[StdDev]]</f>
        <v>#N/A</v>
      </c>
      <c r="S3588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 t="shared" si="56"/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t="e">
        <f>TableOMP[[#This Row],[Avg]]-$U$2*TableOMP[[#This Row],[StdDev]]</f>
        <v>#N/A</v>
      </c>
      <c r="R3589" t="e">
        <f>TableOMP[[#This Row],[Avg]]+$U$2*TableOMP[[#This Row],[StdDev]]</f>
        <v>#N/A</v>
      </c>
      <c r="S3589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 t="shared" si="56"/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t="e">
        <f>TableOMP[[#This Row],[Avg]]-$U$2*TableOMP[[#This Row],[StdDev]]</f>
        <v>#N/A</v>
      </c>
      <c r="R3590" t="e">
        <f>TableOMP[[#This Row],[Avg]]+$U$2*TableOMP[[#This Row],[StdDev]]</f>
        <v>#N/A</v>
      </c>
      <c r="S3590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 t="shared" si="56"/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t="e">
        <f>TableOMP[[#This Row],[Avg]]-$U$2*TableOMP[[#This Row],[StdDev]]</f>
        <v>#N/A</v>
      </c>
      <c r="R3591" t="e">
        <f>TableOMP[[#This Row],[Avg]]+$U$2*TableOMP[[#This Row],[StdDev]]</f>
        <v>#N/A</v>
      </c>
      <c r="S3591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 t="shared" si="56"/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t="e">
        <f>TableOMP[[#This Row],[Avg]]-$U$2*TableOMP[[#This Row],[StdDev]]</f>
        <v>#N/A</v>
      </c>
      <c r="R3592" t="e">
        <f>TableOMP[[#This Row],[Avg]]+$U$2*TableOMP[[#This Row],[StdDev]]</f>
        <v>#N/A</v>
      </c>
      <c r="S3592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 t="shared" si="56"/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t="e">
        <f>TableOMP[[#This Row],[Avg]]-$U$2*TableOMP[[#This Row],[StdDev]]</f>
        <v>#N/A</v>
      </c>
      <c r="R3593" t="e">
        <f>TableOMP[[#This Row],[Avg]]+$U$2*TableOMP[[#This Row],[StdDev]]</f>
        <v>#N/A</v>
      </c>
      <c r="S359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 t="shared" si="56"/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t="e">
        <f>TableOMP[[#This Row],[Avg]]-$U$2*TableOMP[[#This Row],[StdDev]]</f>
        <v>#N/A</v>
      </c>
      <c r="R3594" t="e">
        <f>TableOMP[[#This Row],[Avg]]+$U$2*TableOMP[[#This Row],[StdDev]]</f>
        <v>#N/A</v>
      </c>
      <c r="S3594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 t="shared" si="56"/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t="e">
        <f>TableOMP[[#This Row],[Avg]]-$U$2*TableOMP[[#This Row],[StdDev]]</f>
        <v>#N/A</v>
      </c>
      <c r="R3595" t="e">
        <f>TableOMP[[#This Row],[Avg]]+$U$2*TableOMP[[#This Row],[StdDev]]</f>
        <v>#N/A</v>
      </c>
      <c r="S3595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 t="shared" si="56"/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t="e">
        <f>TableOMP[[#This Row],[Avg]]-$U$2*TableOMP[[#This Row],[StdDev]]</f>
        <v>#N/A</v>
      </c>
      <c r="R3596" t="e">
        <f>TableOMP[[#This Row],[Avg]]+$U$2*TableOMP[[#This Row],[StdDev]]</f>
        <v>#N/A</v>
      </c>
      <c r="S3596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 t="shared" si="56"/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t="e">
        <f>TableOMP[[#This Row],[Avg]]-$U$2*TableOMP[[#This Row],[StdDev]]</f>
        <v>#N/A</v>
      </c>
      <c r="R3597" t="e">
        <f>TableOMP[[#This Row],[Avg]]+$U$2*TableOMP[[#This Row],[StdDev]]</f>
        <v>#N/A</v>
      </c>
      <c r="S3597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 t="shared" si="56"/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t="e">
        <f>TableOMP[[#This Row],[Avg]]-$U$2*TableOMP[[#This Row],[StdDev]]</f>
        <v>#N/A</v>
      </c>
      <c r="R3598" t="e">
        <f>TableOMP[[#This Row],[Avg]]+$U$2*TableOMP[[#This Row],[StdDev]]</f>
        <v>#N/A</v>
      </c>
      <c r="S3598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 t="shared" si="56"/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t="e">
        <f>TableOMP[[#This Row],[Avg]]-$U$2*TableOMP[[#This Row],[StdDev]]</f>
        <v>#N/A</v>
      </c>
      <c r="R3599" t="e">
        <f>TableOMP[[#This Row],[Avg]]+$U$2*TableOMP[[#This Row],[StdDev]]</f>
        <v>#N/A</v>
      </c>
      <c r="S3599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 t="shared" si="56"/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t="e">
        <f>TableOMP[[#This Row],[Avg]]-$U$2*TableOMP[[#This Row],[StdDev]]</f>
        <v>#N/A</v>
      </c>
      <c r="R3600" t="e">
        <f>TableOMP[[#This Row],[Avg]]+$U$2*TableOMP[[#This Row],[StdDev]]</f>
        <v>#N/A</v>
      </c>
      <c r="S3600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 t="shared" si="56"/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t="e">
        <f>TableOMP[[#This Row],[Avg]]-$U$2*TableOMP[[#This Row],[StdDev]]</f>
        <v>#N/A</v>
      </c>
      <c r="R3601" t="e">
        <f>TableOMP[[#This Row],[Avg]]+$U$2*TableOMP[[#This Row],[StdDev]]</f>
        <v>#N/A</v>
      </c>
      <c r="S3601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 t="shared" si="56"/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t="e">
        <f>TableOMP[[#This Row],[Avg]]-$U$2*TableOMP[[#This Row],[StdDev]]</f>
        <v>#N/A</v>
      </c>
      <c r="R3602" t="e">
        <f>TableOMP[[#This Row],[Avg]]+$U$2*TableOMP[[#This Row],[StdDev]]</f>
        <v>#N/A</v>
      </c>
      <c r="S3602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 t="shared" si="56"/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t="e">
        <f>TableOMP[[#This Row],[Avg]]-$U$2*TableOMP[[#This Row],[StdDev]]</f>
        <v>#N/A</v>
      </c>
      <c r="R3603" t="e">
        <f>TableOMP[[#This Row],[Avg]]+$U$2*TableOMP[[#This Row],[StdDev]]</f>
        <v>#N/A</v>
      </c>
      <c r="S360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 t="shared" si="56"/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t="e">
        <f>TableOMP[[#This Row],[Avg]]-$U$2*TableOMP[[#This Row],[StdDev]]</f>
        <v>#N/A</v>
      </c>
      <c r="R3604" t="e">
        <f>TableOMP[[#This Row],[Avg]]+$U$2*TableOMP[[#This Row],[StdDev]]</f>
        <v>#N/A</v>
      </c>
      <c r="S3604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 t="shared" si="56"/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t="e">
        <f>TableOMP[[#This Row],[Avg]]-$U$2*TableOMP[[#This Row],[StdDev]]</f>
        <v>#N/A</v>
      </c>
      <c r="R3605" t="e">
        <f>TableOMP[[#This Row],[Avg]]+$U$2*TableOMP[[#This Row],[StdDev]]</f>
        <v>#N/A</v>
      </c>
      <c r="S3605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 t="shared" si="56"/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t="e">
        <f>TableOMP[[#This Row],[Avg]]-$U$2*TableOMP[[#This Row],[StdDev]]</f>
        <v>#N/A</v>
      </c>
      <c r="R3606" t="e">
        <f>TableOMP[[#This Row],[Avg]]+$U$2*TableOMP[[#This Row],[StdDev]]</f>
        <v>#N/A</v>
      </c>
      <c r="S3606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 t="shared" si="56"/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t="e">
        <f>TableOMP[[#This Row],[Avg]]-$U$2*TableOMP[[#This Row],[StdDev]]</f>
        <v>#N/A</v>
      </c>
      <c r="R3607" t="e">
        <f>TableOMP[[#This Row],[Avg]]+$U$2*TableOMP[[#This Row],[StdDev]]</f>
        <v>#N/A</v>
      </c>
      <c r="S3607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 t="shared" si="56"/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t="e">
        <f>TableOMP[[#This Row],[Avg]]-$U$2*TableOMP[[#This Row],[StdDev]]</f>
        <v>#N/A</v>
      </c>
      <c r="R3608" t="e">
        <f>TableOMP[[#This Row],[Avg]]+$U$2*TableOMP[[#This Row],[StdDev]]</f>
        <v>#N/A</v>
      </c>
      <c r="S3608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 t="shared" si="56"/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t="e">
        <f>TableOMP[[#This Row],[Avg]]-$U$2*TableOMP[[#This Row],[StdDev]]</f>
        <v>#N/A</v>
      </c>
      <c r="R3609" t="e">
        <f>TableOMP[[#This Row],[Avg]]+$U$2*TableOMP[[#This Row],[StdDev]]</f>
        <v>#N/A</v>
      </c>
      <c r="S3609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 t="shared" si="56"/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t="e">
        <f>TableOMP[[#This Row],[Avg]]-$U$2*TableOMP[[#This Row],[StdDev]]</f>
        <v>#N/A</v>
      </c>
      <c r="R3610" t="e">
        <f>TableOMP[[#This Row],[Avg]]+$U$2*TableOMP[[#This Row],[StdDev]]</f>
        <v>#N/A</v>
      </c>
      <c r="S3610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 t="shared" si="56"/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t="e">
        <f>TableOMP[[#This Row],[Avg]]-$U$2*TableOMP[[#This Row],[StdDev]]</f>
        <v>#N/A</v>
      </c>
      <c r="R3611" t="e">
        <f>TableOMP[[#This Row],[Avg]]+$U$2*TableOMP[[#This Row],[StdDev]]</f>
        <v>#N/A</v>
      </c>
      <c r="S3611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 t="shared" si="56"/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t="e">
        <f>TableOMP[[#This Row],[Avg]]-$U$2*TableOMP[[#This Row],[StdDev]]</f>
        <v>#N/A</v>
      </c>
      <c r="R3612" t="e">
        <f>TableOMP[[#This Row],[Avg]]+$U$2*TableOMP[[#This Row],[StdDev]]</f>
        <v>#N/A</v>
      </c>
      <c r="S3612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 t="shared" si="56"/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t="e">
        <f>TableOMP[[#This Row],[Avg]]-$U$2*TableOMP[[#This Row],[StdDev]]</f>
        <v>#N/A</v>
      </c>
      <c r="R3613" t="e">
        <f>TableOMP[[#This Row],[Avg]]+$U$2*TableOMP[[#This Row],[StdDev]]</f>
        <v>#N/A</v>
      </c>
      <c r="S361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 t="shared" si="56"/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t="e">
        <f>TableOMP[[#This Row],[Avg]]-$U$2*TableOMP[[#This Row],[StdDev]]</f>
        <v>#N/A</v>
      </c>
      <c r="R3614" t="e">
        <f>TableOMP[[#This Row],[Avg]]+$U$2*TableOMP[[#This Row],[StdDev]]</f>
        <v>#N/A</v>
      </c>
      <c r="S3614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 t="shared" si="56"/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t="e">
        <f>TableOMP[[#This Row],[Avg]]-$U$2*TableOMP[[#This Row],[StdDev]]</f>
        <v>#N/A</v>
      </c>
      <c r="R3615" t="e">
        <f>TableOMP[[#This Row],[Avg]]+$U$2*TableOMP[[#This Row],[StdDev]]</f>
        <v>#N/A</v>
      </c>
      <c r="S3615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 t="shared" si="56"/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t="e">
        <f>TableOMP[[#This Row],[Avg]]-$U$2*TableOMP[[#This Row],[StdDev]]</f>
        <v>#N/A</v>
      </c>
      <c r="R3616" t="e">
        <f>TableOMP[[#This Row],[Avg]]+$U$2*TableOMP[[#This Row],[StdDev]]</f>
        <v>#N/A</v>
      </c>
      <c r="S3616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 t="shared" si="56"/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t="e">
        <f>TableOMP[[#This Row],[Avg]]-$U$2*TableOMP[[#This Row],[StdDev]]</f>
        <v>#N/A</v>
      </c>
      <c r="R3617" t="e">
        <f>TableOMP[[#This Row],[Avg]]+$U$2*TableOMP[[#This Row],[StdDev]]</f>
        <v>#N/A</v>
      </c>
      <c r="S3617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 t="shared" si="56"/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t="e">
        <f>TableOMP[[#This Row],[Avg]]-$U$2*TableOMP[[#This Row],[StdDev]]</f>
        <v>#N/A</v>
      </c>
      <c r="R3618" t="e">
        <f>TableOMP[[#This Row],[Avg]]+$U$2*TableOMP[[#This Row],[StdDev]]</f>
        <v>#N/A</v>
      </c>
      <c r="S3618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 t="shared" si="56"/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t="e">
        <f>TableOMP[[#This Row],[Avg]]-$U$2*TableOMP[[#This Row],[StdDev]]</f>
        <v>#N/A</v>
      </c>
      <c r="R3619" t="e">
        <f>TableOMP[[#This Row],[Avg]]+$U$2*TableOMP[[#This Row],[StdDev]]</f>
        <v>#N/A</v>
      </c>
      <c r="S3619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 t="shared" si="56"/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t="e">
        <f>TableOMP[[#This Row],[Avg]]-$U$2*TableOMP[[#This Row],[StdDev]]</f>
        <v>#N/A</v>
      </c>
      <c r="R3620" t="e">
        <f>TableOMP[[#This Row],[Avg]]+$U$2*TableOMP[[#This Row],[StdDev]]</f>
        <v>#N/A</v>
      </c>
      <c r="S3620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 t="shared" si="56"/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t="e">
        <f>TableOMP[[#This Row],[Avg]]-$U$2*TableOMP[[#This Row],[StdDev]]</f>
        <v>#N/A</v>
      </c>
      <c r="R3621" t="e">
        <f>TableOMP[[#This Row],[Avg]]+$U$2*TableOMP[[#This Row],[StdDev]]</f>
        <v>#N/A</v>
      </c>
      <c r="S3621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 t="shared" si="56"/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t="e">
        <f>TableOMP[[#This Row],[Avg]]-$U$2*TableOMP[[#This Row],[StdDev]]</f>
        <v>#N/A</v>
      </c>
      <c r="R3622" t="e">
        <f>TableOMP[[#This Row],[Avg]]+$U$2*TableOMP[[#This Row],[StdDev]]</f>
        <v>#N/A</v>
      </c>
      <c r="S3622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 t="shared" si="56"/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t="e">
        <f>TableOMP[[#This Row],[Avg]]-$U$2*TableOMP[[#This Row],[StdDev]]</f>
        <v>#N/A</v>
      </c>
      <c r="R3623" t="e">
        <f>TableOMP[[#This Row],[Avg]]+$U$2*TableOMP[[#This Row],[StdDev]]</f>
        <v>#N/A</v>
      </c>
      <c r="S362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 t="shared" si="56"/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t="e">
        <f>TableOMP[[#This Row],[Avg]]-$U$2*TableOMP[[#This Row],[StdDev]]</f>
        <v>#N/A</v>
      </c>
      <c r="R3624" t="e">
        <f>TableOMP[[#This Row],[Avg]]+$U$2*TableOMP[[#This Row],[StdDev]]</f>
        <v>#N/A</v>
      </c>
      <c r="S3624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 t="shared" si="56"/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t="e">
        <f>TableOMP[[#This Row],[Avg]]-$U$2*TableOMP[[#This Row],[StdDev]]</f>
        <v>#N/A</v>
      </c>
      <c r="R3625" t="e">
        <f>TableOMP[[#This Row],[Avg]]+$U$2*TableOMP[[#This Row],[StdDev]]</f>
        <v>#N/A</v>
      </c>
      <c r="S3625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 t="shared" si="56"/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t="e">
        <f>TableOMP[[#This Row],[Avg]]-$U$2*TableOMP[[#This Row],[StdDev]]</f>
        <v>#N/A</v>
      </c>
      <c r="R3626" t="e">
        <f>TableOMP[[#This Row],[Avg]]+$U$2*TableOMP[[#This Row],[StdDev]]</f>
        <v>#N/A</v>
      </c>
      <c r="S3626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 t="shared" si="56"/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t="e">
        <f>TableOMP[[#This Row],[Avg]]-$U$2*TableOMP[[#This Row],[StdDev]]</f>
        <v>#N/A</v>
      </c>
      <c r="R3627" t="e">
        <f>TableOMP[[#This Row],[Avg]]+$U$2*TableOMP[[#This Row],[StdDev]]</f>
        <v>#N/A</v>
      </c>
      <c r="S3627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 t="shared" si="56"/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t="e">
        <f>TableOMP[[#This Row],[Avg]]-$U$2*TableOMP[[#This Row],[StdDev]]</f>
        <v>#N/A</v>
      </c>
      <c r="R3628" t="e">
        <f>TableOMP[[#This Row],[Avg]]+$U$2*TableOMP[[#This Row],[StdDev]]</f>
        <v>#N/A</v>
      </c>
      <c r="S3628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 t="shared" si="56"/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t="e">
        <f>TableOMP[[#This Row],[Avg]]-$U$2*TableOMP[[#This Row],[StdDev]]</f>
        <v>#N/A</v>
      </c>
      <c r="R3629" t="e">
        <f>TableOMP[[#This Row],[Avg]]+$U$2*TableOMP[[#This Row],[StdDev]]</f>
        <v>#N/A</v>
      </c>
      <c r="S3629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 t="shared" si="56"/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t="e">
        <f>TableOMP[[#This Row],[Avg]]-$U$2*TableOMP[[#This Row],[StdDev]]</f>
        <v>#N/A</v>
      </c>
      <c r="R3630" t="e">
        <f>TableOMP[[#This Row],[Avg]]+$U$2*TableOMP[[#This Row],[StdDev]]</f>
        <v>#N/A</v>
      </c>
      <c r="S3630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 t="shared" si="56"/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t="e">
        <f>TableOMP[[#This Row],[Avg]]-$U$2*TableOMP[[#This Row],[StdDev]]</f>
        <v>#N/A</v>
      </c>
      <c r="R3631" t="e">
        <f>TableOMP[[#This Row],[Avg]]+$U$2*TableOMP[[#This Row],[StdDev]]</f>
        <v>#N/A</v>
      </c>
      <c r="S3631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 t="shared" si="56"/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t="e">
        <f>TableOMP[[#This Row],[Avg]]-$U$2*TableOMP[[#This Row],[StdDev]]</f>
        <v>#N/A</v>
      </c>
      <c r="R3632" t="e">
        <f>TableOMP[[#This Row],[Avg]]+$U$2*TableOMP[[#This Row],[StdDev]]</f>
        <v>#N/A</v>
      </c>
      <c r="S3632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 t="shared" si="56"/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t="e">
        <f>TableOMP[[#This Row],[Avg]]-$U$2*TableOMP[[#This Row],[StdDev]]</f>
        <v>#N/A</v>
      </c>
      <c r="R3633" t="e">
        <f>TableOMP[[#This Row],[Avg]]+$U$2*TableOMP[[#This Row],[StdDev]]</f>
        <v>#N/A</v>
      </c>
      <c r="S363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 t="shared" si="56"/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t="e">
        <f>TableOMP[[#This Row],[Avg]]-$U$2*TableOMP[[#This Row],[StdDev]]</f>
        <v>#N/A</v>
      </c>
      <c r="R3634" t="e">
        <f>TableOMP[[#This Row],[Avg]]+$U$2*TableOMP[[#This Row],[StdDev]]</f>
        <v>#N/A</v>
      </c>
      <c r="S3634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 t="shared" si="56"/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t="e">
        <f>TableOMP[[#This Row],[Avg]]-$U$2*TableOMP[[#This Row],[StdDev]]</f>
        <v>#N/A</v>
      </c>
      <c r="R3635" t="e">
        <f>TableOMP[[#This Row],[Avg]]+$U$2*TableOMP[[#This Row],[StdDev]]</f>
        <v>#N/A</v>
      </c>
      <c r="S3635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 t="shared" si="56"/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t="e">
        <f>TableOMP[[#This Row],[Avg]]-$U$2*TableOMP[[#This Row],[StdDev]]</f>
        <v>#N/A</v>
      </c>
      <c r="R3636" t="e">
        <f>TableOMP[[#This Row],[Avg]]+$U$2*TableOMP[[#This Row],[StdDev]]</f>
        <v>#N/A</v>
      </c>
      <c r="S3636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 t="shared" si="56"/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t="e">
        <f>TableOMP[[#This Row],[Avg]]-$U$2*TableOMP[[#This Row],[StdDev]]</f>
        <v>#N/A</v>
      </c>
      <c r="R3637" t="e">
        <f>TableOMP[[#This Row],[Avg]]+$U$2*TableOMP[[#This Row],[StdDev]]</f>
        <v>#N/A</v>
      </c>
      <c r="S3637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 t="shared" si="56"/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t="e">
        <f>TableOMP[[#This Row],[Avg]]-$U$2*TableOMP[[#This Row],[StdDev]]</f>
        <v>#N/A</v>
      </c>
      <c r="R3638" t="e">
        <f>TableOMP[[#This Row],[Avg]]+$U$2*TableOMP[[#This Row],[StdDev]]</f>
        <v>#N/A</v>
      </c>
      <c r="S3638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 t="shared" si="56"/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t="e">
        <f>TableOMP[[#This Row],[Avg]]-$U$2*TableOMP[[#This Row],[StdDev]]</f>
        <v>#N/A</v>
      </c>
      <c r="R3639" t="e">
        <f>TableOMP[[#This Row],[Avg]]+$U$2*TableOMP[[#This Row],[StdDev]]</f>
        <v>#N/A</v>
      </c>
      <c r="S3639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 t="shared" si="56"/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t="e">
        <f>TableOMP[[#This Row],[Avg]]-$U$2*TableOMP[[#This Row],[StdDev]]</f>
        <v>#N/A</v>
      </c>
      <c r="R3640" t="e">
        <f>TableOMP[[#This Row],[Avg]]+$U$2*TableOMP[[#This Row],[StdDev]]</f>
        <v>#N/A</v>
      </c>
      <c r="S3640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 t="shared" si="56"/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t="e">
        <f>TableOMP[[#This Row],[Avg]]-$U$2*TableOMP[[#This Row],[StdDev]]</f>
        <v>#N/A</v>
      </c>
      <c r="R3641" t="e">
        <f>TableOMP[[#This Row],[Avg]]+$U$2*TableOMP[[#This Row],[StdDev]]</f>
        <v>#N/A</v>
      </c>
      <c r="S3641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 t="shared" si="56"/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t="e">
        <f>TableOMP[[#This Row],[Avg]]-$U$2*TableOMP[[#This Row],[StdDev]]</f>
        <v>#N/A</v>
      </c>
      <c r="R3642" t="e">
        <f>TableOMP[[#This Row],[Avg]]+$U$2*TableOMP[[#This Row],[StdDev]]</f>
        <v>#N/A</v>
      </c>
      <c r="S3642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 t="shared" si="56"/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t="e">
        <f>TableOMP[[#This Row],[Avg]]-$U$2*TableOMP[[#This Row],[StdDev]]</f>
        <v>#N/A</v>
      </c>
      <c r="R3643" t="e">
        <f>TableOMP[[#This Row],[Avg]]+$U$2*TableOMP[[#This Row],[StdDev]]</f>
        <v>#N/A</v>
      </c>
      <c r="S364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 t="shared" si="56"/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t="e">
        <f>TableOMP[[#This Row],[Avg]]-$U$2*TableOMP[[#This Row],[StdDev]]</f>
        <v>#N/A</v>
      </c>
      <c r="R3644" t="e">
        <f>TableOMP[[#This Row],[Avg]]+$U$2*TableOMP[[#This Row],[StdDev]]</f>
        <v>#N/A</v>
      </c>
      <c r="S3644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 t="shared" si="56"/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t="e">
        <f>TableOMP[[#This Row],[Avg]]-$U$2*TableOMP[[#This Row],[StdDev]]</f>
        <v>#N/A</v>
      </c>
      <c r="R3645" t="e">
        <f>TableOMP[[#This Row],[Avg]]+$U$2*TableOMP[[#This Row],[StdDev]]</f>
        <v>#N/A</v>
      </c>
      <c r="S3645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 t="shared" si="56"/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t="e">
        <f>TableOMP[[#This Row],[Avg]]-$U$2*TableOMP[[#This Row],[StdDev]]</f>
        <v>#N/A</v>
      </c>
      <c r="R3646" t="e">
        <f>TableOMP[[#This Row],[Avg]]+$U$2*TableOMP[[#This Row],[StdDev]]</f>
        <v>#N/A</v>
      </c>
      <c r="S3646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 t="shared" si="56"/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t="e">
        <f>TableOMP[[#This Row],[Avg]]-$U$2*TableOMP[[#This Row],[StdDev]]</f>
        <v>#N/A</v>
      </c>
      <c r="R3647" t="e">
        <f>TableOMP[[#This Row],[Avg]]+$U$2*TableOMP[[#This Row],[StdDev]]</f>
        <v>#N/A</v>
      </c>
      <c r="S3647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 t="shared" si="56"/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t="e">
        <f>TableOMP[[#This Row],[Avg]]-$U$2*TableOMP[[#This Row],[StdDev]]</f>
        <v>#N/A</v>
      </c>
      <c r="R3648" t="e">
        <f>TableOMP[[#This Row],[Avg]]+$U$2*TableOMP[[#This Row],[StdDev]]</f>
        <v>#N/A</v>
      </c>
      <c r="S3648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 t="shared" si="56"/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t="e">
        <f>TableOMP[[#This Row],[Avg]]-$U$2*TableOMP[[#This Row],[StdDev]]</f>
        <v>#N/A</v>
      </c>
      <c r="R3649" t="e">
        <f>TableOMP[[#This Row],[Avg]]+$U$2*TableOMP[[#This Row],[StdDev]]</f>
        <v>#N/A</v>
      </c>
      <c r="S3649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 t="shared" ref="K3650:K3713" si="57"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t="e">
        <f>TableOMP[[#This Row],[Avg]]-$U$2*TableOMP[[#This Row],[StdDev]]</f>
        <v>#N/A</v>
      </c>
      <c r="R3650" t="e">
        <f>TableOMP[[#This Row],[Avg]]+$U$2*TableOMP[[#This Row],[StdDev]]</f>
        <v>#N/A</v>
      </c>
      <c r="S3650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 t="shared" si="57"/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t="e">
        <f>TableOMP[[#This Row],[Avg]]-$U$2*TableOMP[[#This Row],[StdDev]]</f>
        <v>#N/A</v>
      </c>
      <c r="R3651" t="e">
        <f>TableOMP[[#This Row],[Avg]]+$U$2*TableOMP[[#This Row],[StdDev]]</f>
        <v>#N/A</v>
      </c>
      <c r="S3651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 t="shared" si="57"/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t="e">
        <f>TableOMP[[#This Row],[Avg]]-$U$2*TableOMP[[#This Row],[StdDev]]</f>
        <v>#N/A</v>
      </c>
      <c r="R3652" t="e">
        <f>TableOMP[[#This Row],[Avg]]+$U$2*TableOMP[[#This Row],[StdDev]]</f>
        <v>#N/A</v>
      </c>
      <c r="S3652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 t="shared" si="57"/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t="e">
        <f>TableOMP[[#This Row],[Avg]]-$U$2*TableOMP[[#This Row],[StdDev]]</f>
        <v>#N/A</v>
      </c>
      <c r="R3653" t="e">
        <f>TableOMP[[#This Row],[Avg]]+$U$2*TableOMP[[#This Row],[StdDev]]</f>
        <v>#N/A</v>
      </c>
      <c r="S365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 t="shared" si="57"/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t="e">
        <f>TableOMP[[#This Row],[Avg]]-$U$2*TableOMP[[#This Row],[StdDev]]</f>
        <v>#N/A</v>
      </c>
      <c r="R3654" t="e">
        <f>TableOMP[[#This Row],[Avg]]+$U$2*TableOMP[[#This Row],[StdDev]]</f>
        <v>#N/A</v>
      </c>
      <c r="S3654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 t="shared" si="57"/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t="e">
        <f>TableOMP[[#This Row],[Avg]]-$U$2*TableOMP[[#This Row],[StdDev]]</f>
        <v>#N/A</v>
      </c>
      <c r="R3655" t="e">
        <f>TableOMP[[#This Row],[Avg]]+$U$2*TableOMP[[#This Row],[StdDev]]</f>
        <v>#N/A</v>
      </c>
      <c r="S3655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 t="shared" si="57"/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t="e">
        <f>TableOMP[[#This Row],[Avg]]-$U$2*TableOMP[[#This Row],[StdDev]]</f>
        <v>#N/A</v>
      </c>
      <c r="R3656" t="e">
        <f>TableOMP[[#This Row],[Avg]]+$U$2*TableOMP[[#This Row],[StdDev]]</f>
        <v>#N/A</v>
      </c>
      <c r="S3656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 t="shared" si="57"/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t="e">
        <f>TableOMP[[#This Row],[Avg]]-$U$2*TableOMP[[#This Row],[StdDev]]</f>
        <v>#N/A</v>
      </c>
      <c r="R3657" t="e">
        <f>TableOMP[[#This Row],[Avg]]+$U$2*TableOMP[[#This Row],[StdDev]]</f>
        <v>#N/A</v>
      </c>
      <c r="S3657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 t="shared" si="57"/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t="e">
        <f>TableOMP[[#This Row],[Avg]]-$U$2*TableOMP[[#This Row],[StdDev]]</f>
        <v>#N/A</v>
      </c>
      <c r="R3658" t="e">
        <f>TableOMP[[#This Row],[Avg]]+$U$2*TableOMP[[#This Row],[StdDev]]</f>
        <v>#N/A</v>
      </c>
      <c r="S3658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 t="shared" si="57"/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t="e">
        <f>TableOMP[[#This Row],[Avg]]-$U$2*TableOMP[[#This Row],[StdDev]]</f>
        <v>#N/A</v>
      </c>
      <c r="R3659" t="e">
        <f>TableOMP[[#This Row],[Avg]]+$U$2*TableOMP[[#This Row],[StdDev]]</f>
        <v>#N/A</v>
      </c>
      <c r="S3659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 t="shared" si="57"/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t="e">
        <f>TableOMP[[#This Row],[Avg]]-$U$2*TableOMP[[#This Row],[StdDev]]</f>
        <v>#N/A</v>
      </c>
      <c r="R3660" t="e">
        <f>TableOMP[[#This Row],[Avg]]+$U$2*TableOMP[[#This Row],[StdDev]]</f>
        <v>#N/A</v>
      </c>
      <c r="S3660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 t="shared" si="57"/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t="e">
        <f>TableOMP[[#This Row],[Avg]]-$U$2*TableOMP[[#This Row],[StdDev]]</f>
        <v>#N/A</v>
      </c>
      <c r="R3661" t="e">
        <f>TableOMP[[#This Row],[Avg]]+$U$2*TableOMP[[#This Row],[StdDev]]</f>
        <v>#N/A</v>
      </c>
      <c r="S3661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 t="shared" si="57"/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t="e">
        <f>TableOMP[[#This Row],[Avg]]-$U$2*TableOMP[[#This Row],[StdDev]]</f>
        <v>#N/A</v>
      </c>
      <c r="R3662" t="e">
        <f>TableOMP[[#This Row],[Avg]]+$U$2*TableOMP[[#This Row],[StdDev]]</f>
        <v>#N/A</v>
      </c>
      <c r="S3662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 t="shared" si="57"/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t="e">
        <f>TableOMP[[#This Row],[Avg]]-$U$2*TableOMP[[#This Row],[StdDev]]</f>
        <v>#N/A</v>
      </c>
      <c r="R3663" t="e">
        <f>TableOMP[[#This Row],[Avg]]+$U$2*TableOMP[[#This Row],[StdDev]]</f>
        <v>#N/A</v>
      </c>
      <c r="S366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 t="shared" si="57"/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t="e">
        <f>TableOMP[[#This Row],[Avg]]-$U$2*TableOMP[[#This Row],[StdDev]]</f>
        <v>#N/A</v>
      </c>
      <c r="R3664" t="e">
        <f>TableOMP[[#This Row],[Avg]]+$U$2*TableOMP[[#This Row],[StdDev]]</f>
        <v>#N/A</v>
      </c>
      <c r="S3664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 t="shared" si="57"/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t="e">
        <f>TableOMP[[#This Row],[Avg]]-$U$2*TableOMP[[#This Row],[StdDev]]</f>
        <v>#N/A</v>
      </c>
      <c r="R3665" t="e">
        <f>TableOMP[[#This Row],[Avg]]+$U$2*TableOMP[[#This Row],[StdDev]]</f>
        <v>#N/A</v>
      </c>
      <c r="S3665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 t="shared" si="57"/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t="e">
        <f>TableOMP[[#This Row],[Avg]]-$U$2*TableOMP[[#This Row],[StdDev]]</f>
        <v>#N/A</v>
      </c>
      <c r="R3666" t="e">
        <f>TableOMP[[#This Row],[Avg]]+$U$2*TableOMP[[#This Row],[StdDev]]</f>
        <v>#N/A</v>
      </c>
      <c r="S3666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 t="shared" si="57"/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t="e">
        <f>TableOMP[[#This Row],[Avg]]-$U$2*TableOMP[[#This Row],[StdDev]]</f>
        <v>#N/A</v>
      </c>
      <c r="R3667" t="e">
        <f>TableOMP[[#This Row],[Avg]]+$U$2*TableOMP[[#This Row],[StdDev]]</f>
        <v>#N/A</v>
      </c>
      <c r="S3667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 t="shared" si="57"/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t="e">
        <f>TableOMP[[#This Row],[Avg]]-$U$2*TableOMP[[#This Row],[StdDev]]</f>
        <v>#N/A</v>
      </c>
      <c r="R3668" t="e">
        <f>TableOMP[[#This Row],[Avg]]+$U$2*TableOMP[[#This Row],[StdDev]]</f>
        <v>#N/A</v>
      </c>
      <c r="S3668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 t="shared" si="57"/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t="e">
        <f>TableOMP[[#This Row],[Avg]]-$U$2*TableOMP[[#This Row],[StdDev]]</f>
        <v>#N/A</v>
      </c>
      <c r="R3669" t="e">
        <f>TableOMP[[#This Row],[Avg]]+$U$2*TableOMP[[#This Row],[StdDev]]</f>
        <v>#N/A</v>
      </c>
      <c r="S3669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 t="shared" si="57"/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t="e">
        <f>TableOMP[[#This Row],[Avg]]-$U$2*TableOMP[[#This Row],[StdDev]]</f>
        <v>#N/A</v>
      </c>
      <c r="R3670" t="e">
        <f>TableOMP[[#This Row],[Avg]]+$U$2*TableOMP[[#This Row],[StdDev]]</f>
        <v>#N/A</v>
      </c>
      <c r="S3670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 t="shared" si="57"/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t="e">
        <f>TableOMP[[#This Row],[Avg]]-$U$2*TableOMP[[#This Row],[StdDev]]</f>
        <v>#N/A</v>
      </c>
      <c r="R3671" t="e">
        <f>TableOMP[[#This Row],[Avg]]+$U$2*TableOMP[[#This Row],[StdDev]]</f>
        <v>#N/A</v>
      </c>
      <c r="S3671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 t="shared" si="57"/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t="e">
        <f>TableOMP[[#This Row],[Avg]]-$U$2*TableOMP[[#This Row],[StdDev]]</f>
        <v>#N/A</v>
      </c>
      <c r="R3672" t="e">
        <f>TableOMP[[#This Row],[Avg]]+$U$2*TableOMP[[#This Row],[StdDev]]</f>
        <v>#N/A</v>
      </c>
      <c r="S3672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 t="shared" si="57"/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t="e">
        <f>TableOMP[[#This Row],[Avg]]-$U$2*TableOMP[[#This Row],[StdDev]]</f>
        <v>#N/A</v>
      </c>
      <c r="R3673" t="e">
        <f>TableOMP[[#This Row],[Avg]]+$U$2*TableOMP[[#This Row],[StdDev]]</f>
        <v>#N/A</v>
      </c>
      <c r="S367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 t="shared" si="57"/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t="e">
        <f>TableOMP[[#This Row],[Avg]]-$U$2*TableOMP[[#This Row],[StdDev]]</f>
        <v>#N/A</v>
      </c>
      <c r="R3674" t="e">
        <f>TableOMP[[#This Row],[Avg]]+$U$2*TableOMP[[#This Row],[StdDev]]</f>
        <v>#N/A</v>
      </c>
      <c r="S3674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 t="shared" si="57"/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t="e">
        <f>TableOMP[[#This Row],[Avg]]-$U$2*TableOMP[[#This Row],[StdDev]]</f>
        <v>#N/A</v>
      </c>
      <c r="R3675" t="e">
        <f>TableOMP[[#This Row],[Avg]]+$U$2*TableOMP[[#This Row],[StdDev]]</f>
        <v>#N/A</v>
      </c>
      <c r="S3675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 t="shared" si="57"/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t="e">
        <f>TableOMP[[#This Row],[Avg]]-$U$2*TableOMP[[#This Row],[StdDev]]</f>
        <v>#N/A</v>
      </c>
      <c r="R3676" t="e">
        <f>TableOMP[[#This Row],[Avg]]+$U$2*TableOMP[[#This Row],[StdDev]]</f>
        <v>#N/A</v>
      </c>
      <c r="S3676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 t="shared" si="57"/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t="e">
        <f>TableOMP[[#This Row],[Avg]]-$U$2*TableOMP[[#This Row],[StdDev]]</f>
        <v>#N/A</v>
      </c>
      <c r="R3677" t="e">
        <f>TableOMP[[#This Row],[Avg]]+$U$2*TableOMP[[#This Row],[StdDev]]</f>
        <v>#N/A</v>
      </c>
      <c r="S3677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 t="shared" si="57"/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t="e">
        <f>TableOMP[[#This Row],[Avg]]-$U$2*TableOMP[[#This Row],[StdDev]]</f>
        <v>#N/A</v>
      </c>
      <c r="R3678" t="e">
        <f>TableOMP[[#This Row],[Avg]]+$U$2*TableOMP[[#This Row],[StdDev]]</f>
        <v>#N/A</v>
      </c>
      <c r="S3678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 t="shared" si="57"/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t="e">
        <f>TableOMP[[#This Row],[Avg]]-$U$2*TableOMP[[#This Row],[StdDev]]</f>
        <v>#N/A</v>
      </c>
      <c r="R3679" t="e">
        <f>TableOMP[[#This Row],[Avg]]+$U$2*TableOMP[[#This Row],[StdDev]]</f>
        <v>#N/A</v>
      </c>
      <c r="S3679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 t="shared" si="57"/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t="e">
        <f>TableOMP[[#This Row],[Avg]]-$U$2*TableOMP[[#This Row],[StdDev]]</f>
        <v>#N/A</v>
      </c>
      <c r="R3680" t="e">
        <f>TableOMP[[#This Row],[Avg]]+$U$2*TableOMP[[#This Row],[StdDev]]</f>
        <v>#N/A</v>
      </c>
      <c r="S3680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 t="shared" si="57"/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t="e">
        <f>TableOMP[[#This Row],[Avg]]-$U$2*TableOMP[[#This Row],[StdDev]]</f>
        <v>#N/A</v>
      </c>
      <c r="R3681" t="e">
        <f>TableOMP[[#This Row],[Avg]]+$U$2*TableOMP[[#This Row],[StdDev]]</f>
        <v>#N/A</v>
      </c>
      <c r="S3681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 t="shared" si="57"/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t="e">
        <f>TableOMP[[#This Row],[Avg]]-$U$2*TableOMP[[#This Row],[StdDev]]</f>
        <v>#N/A</v>
      </c>
      <c r="R3682" t="e">
        <f>TableOMP[[#This Row],[Avg]]+$U$2*TableOMP[[#This Row],[StdDev]]</f>
        <v>#N/A</v>
      </c>
      <c r="S3682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 t="shared" si="57"/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0.90423785867053863</v>
      </c>
      <c r="Q3683">
        <f>TableOMP[[#This Row],[Avg]]-$U$2*TableOMP[[#This Row],[StdDev]]</f>
        <v>1.8802771944236283</v>
      </c>
      <c r="R3683">
        <f>TableOMP[[#This Row],[Avg]]+$U$2*TableOMP[[#This Row],[StdDev]]</f>
        <v>5.4972286291057824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 t="shared" si="57"/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19.844972911764703</v>
      </c>
      <c r="P3684">
        <f>VLOOKUP(TableOMP[[#This Row],[Label]],TableAvg[],3,FALSE)</f>
        <v>2.3787024394752301</v>
      </c>
      <c r="Q3684">
        <f>TableOMP[[#This Row],[Avg]]-$U$2*TableOMP[[#This Row],[StdDev]]</f>
        <v>15.087568032814243</v>
      </c>
      <c r="R3684">
        <f>TableOMP[[#This Row],[Avg]]+$U$2*TableOMP[[#This Row],[StdDev]]</f>
        <v>24.602377790715163</v>
      </c>
      <c r="S3684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 t="shared" si="57"/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7.0879812352941176</v>
      </c>
      <c r="P3685">
        <f>VLOOKUP(TableOMP[[#This Row],[Label]],TableAvg[],3,FALSE)</f>
        <v>1.1352525779008291</v>
      </c>
      <c r="Q3685">
        <f>TableOMP[[#This Row],[Avg]]-$U$2*TableOMP[[#This Row],[StdDev]]</f>
        <v>4.8174760794924598</v>
      </c>
      <c r="R3685">
        <f>TableOMP[[#This Row],[Avg]]+$U$2*TableOMP[[#This Row],[StdDev]]</f>
        <v>9.3584863910957754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 t="shared" si="57"/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9.9179669117647062</v>
      </c>
      <c r="P3686">
        <f>VLOOKUP(TableOMP[[#This Row],[Label]],TableAvg[],3,FALSE)</f>
        <v>2.5953991770789595</v>
      </c>
      <c r="Q3686">
        <f>TableOMP[[#This Row],[Avg]]-$U$2*TableOMP[[#This Row],[StdDev]]</f>
        <v>4.7271685576067872</v>
      </c>
      <c r="R3686">
        <f>TableOMP[[#This Row],[Avg]]+$U$2*TableOMP[[#This Row],[StdDev]]</f>
        <v>15.108765265922624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 t="shared" si="57"/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12.539786117647058</v>
      </c>
      <c r="P3687">
        <f>VLOOKUP(TableOMP[[#This Row],[Label]],TableAvg[],3,FALSE)</f>
        <v>1.5445364028980151</v>
      </c>
      <c r="Q3687">
        <f>TableOMP[[#This Row],[Avg]]-$U$2*TableOMP[[#This Row],[StdDev]]</f>
        <v>9.4507133118510271</v>
      </c>
      <c r="R3687">
        <f>TableOMP[[#This Row],[Avg]]+$U$2*TableOMP[[#This Row],[StdDev]]</f>
        <v>15.628858923443088</v>
      </c>
      <c r="S3687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 t="shared" si="57"/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17.186305852941175</v>
      </c>
      <c r="P3688">
        <f>VLOOKUP(TableOMP[[#This Row],[Label]],TableAvg[],3,FALSE)</f>
        <v>1.453088740354411</v>
      </c>
      <c r="Q3688">
        <f>TableOMP[[#This Row],[Avg]]-$U$2*TableOMP[[#This Row],[StdDev]]</f>
        <v>14.280128372232353</v>
      </c>
      <c r="R3688">
        <f>TableOMP[[#This Row],[Avg]]+$U$2*TableOMP[[#This Row],[StdDev]]</f>
        <v>20.092483333649998</v>
      </c>
      <c r="S3688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 t="shared" si="57"/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2.4107893631359172</v>
      </c>
      <c r="Q3689">
        <f>TableOMP[[#This Row],[Avg]]-$U$2*TableOMP[[#This Row],[StdDev]]</f>
        <v>13.748377861963462</v>
      </c>
      <c r="R3689">
        <f>TableOMP[[#This Row],[Avg]]+$U$2*TableOMP[[#This Row],[StdDev]]</f>
        <v>23.391535314507131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 t="shared" si="57"/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</v>
      </c>
      <c r="P3690">
        <f>VLOOKUP(TableOMP[[#This Row],[Label]],TableAvg[],3,FALSE)</f>
        <v>2.0011168989635033</v>
      </c>
      <c r="Q3690">
        <f>TableOMP[[#This Row],[Avg]]-$U$2*TableOMP[[#This Row],[StdDev]]</f>
        <v>14.966186555014174</v>
      </c>
      <c r="R3690">
        <f>TableOMP[[#This Row],[Avg]]+$U$2*TableOMP[[#This Row],[StdDev]]</f>
        <v>22.970654150868185</v>
      </c>
      <c r="S369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 t="shared" si="57"/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17.979193705882356</v>
      </c>
      <c r="P3691">
        <f>VLOOKUP(TableOMP[[#This Row],[Label]],TableAvg[],3,FALSE)</f>
        <v>2.0682185463870404</v>
      </c>
      <c r="Q3691">
        <f>TableOMP[[#This Row],[Avg]]-$U$2*TableOMP[[#This Row],[StdDev]]</f>
        <v>13.842756613108275</v>
      </c>
      <c r="R3691">
        <f>TableOMP[[#This Row],[Avg]]+$U$2*TableOMP[[#This Row],[StdDev]]</f>
        <v>22.115630798656436</v>
      </c>
      <c r="S3691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 t="shared" si="57"/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19.25934152941177</v>
      </c>
      <c r="P3692">
        <f>VLOOKUP(TableOMP[[#This Row],[Label]],TableAvg[],3,FALSE)</f>
        <v>3.0870103771378692</v>
      </c>
      <c r="Q3692">
        <f>TableOMP[[#This Row],[Avg]]-$U$2*TableOMP[[#This Row],[StdDev]]</f>
        <v>13.085320775136033</v>
      </c>
      <c r="R3692">
        <f>TableOMP[[#This Row],[Avg]]+$U$2*TableOMP[[#This Row],[StdDev]]</f>
        <v>25.433362283687508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 t="shared" si="57"/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19.778512941176466</v>
      </c>
      <c r="P3693">
        <f>VLOOKUP(TableOMP[[#This Row],[Label]],TableAvg[],3,FALSE)</f>
        <v>2.9393500153543153</v>
      </c>
      <c r="Q3693">
        <f>TableOMP[[#This Row],[Avg]]-$U$2*TableOMP[[#This Row],[StdDev]]</f>
        <v>13.899812910467835</v>
      </c>
      <c r="R3693">
        <f>TableOMP[[#This Row],[Avg]]+$U$2*TableOMP[[#This Row],[StdDev]]</f>
        <v>25.657212971885095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 t="shared" si="57"/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19.262398529411769</v>
      </c>
      <c r="P3694">
        <f>VLOOKUP(TableOMP[[#This Row],[Label]],TableAvg[],3,FALSE)</f>
        <v>3.4408433130392941</v>
      </c>
      <c r="Q3694">
        <f>TableOMP[[#This Row],[Avg]]-$U$2*TableOMP[[#This Row],[StdDev]]</f>
        <v>12.380711903333181</v>
      </c>
      <c r="R3694">
        <f>TableOMP[[#This Row],[Avg]]+$U$2*TableOMP[[#This Row],[StdDev]]</f>
        <v>26.144085155490359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 t="shared" si="57"/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</v>
      </c>
      <c r="P3695">
        <f>VLOOKUP(TableOMP[[#This Row],[Label]],TableAvg[],3,FALSE)</f>
        <v>3.4480023421486914</v>
      </c>
      <c r="Q3695">
        <f>TableOMP[[#This Row],[Avg]]-$U$2*TableOMP[[#This Row],[StdDev]]</f>
        <v>12.750246933349677</v>
      </c>
      <c r="R3695">
        <f>TableOMP[[#This Row],[Avg]]+$U$2*TableOMP[[#This Row],[StdDev]]</f>
        <v>26.542256301944441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 t="shared" si="57"/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18.493297705882352</v>
      </c>
      <c r="P3696">
        <f>VLOOKUP(TableOMP[[#This Row],[Label]],TableAvg[],3,FALSE)</f>
        <v>4.4769166068423853</v>
      </c>
      <c r="Q3696">
        <f>TableOMP[[#This Row],[Avg]]-$U$2*TableOMP[[#This Row],[StdDev]]</f>
        <v>9.5394644921975811</v>
      </c>
      <c r="R3696">
        <f>TableOMP[[#This Row],[Avg]]+$U$2*TableOMP[[#This Row],[StdDev]]</f>
        <v>27.447130919567122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 t="shared" si="57"/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4.4196828846034402</v>
      </c>
      <c r="Q3697">
        <f>TableOMP[[#This Row],[Avg]]-$U$2*TableOMP[[#This Row],[StdDev]]</f>
        <v>10.114313260204893</v>
      </c>
      <c r="R3697">
        <f>TableOMP[[#This Row],[Avg]]+$U$2*TableOMP[[#This Row],[StdDev]]</f>
        <v>27.793044798618652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 t="shared" si="57"/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18.222616411764708</v>
      </c>
      <c r="P3698">
        <f>VLOOKUP(TableOMP[[#This Row],[Label]],TableAvg[],3,FALSE)</f>
        <v>5.2850337883305682</v>
      </c>
      <c r="Q3698">
        <f>TableOMP[[#This Row],[Avg]]-$U$2*TableOMP[[#This Row],[StdDev]]</f>
        <v>7.6525488351035715</v>
      </c>
      <c r="R3698">
        <f>TableOMP[[#This Row],[Avg]]+$U$2*TableOMP[[#This Row],[StdDev]]</f>
        <v>28.792683988425843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 t="shared" si="57"/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19.753304235294117</v>
      </c>
      <c r="P3699">
        <f>VLOOKUP(TableOMP[[#This Row],[Label]],TableAvg[],3,FALSE)</f>
        <v>5.7720607754639408</v>
      </c>
      <c r="Q3699">
        <f>TableOMP[[#This Row],[Avg]]-$U$2*TableOMP[[#This Row],[StdDev]]</f>
        <v>8.209182684366235</v>
      </c>
      <c r="R3699">
        <f>TableOMP[[#This Row],[Avg]]+$U$2*TableOMP[[#This Row],[StdDev]]</f>
        <v>31.297425786222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 t="shared" si="57"/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18.861187470588234</v>
      </c>
      <c r="P3700">
        <f>VLOOKUP(TableOMP[[#This Row],[Label]],TableAvg[],3,FALSE)</f>
        <v>5.8464491993861749</v>
      </c>
      <c r="Q3700">
        <f>TableOMP[[#This Row],[Avg]]-$U$2*TableOMP[[#This Row],[StdDev]]</f>
        <v>7.1682890718158845</v>
      </c>
      <c r="R3700">
        <f>TableOMP[[#This Row],[Avg]]+$U$2*TableOMP[[#This Row],[StdDev]]</f>
        <v>30.554085869360584</v>
      </c>
      <c r="S370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 t="shared" si="57"/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17.531113088235291</v>
      </c>
      <c r="P3701">
        <f>VLOOKUP(TableOMP[[#This Row],[Label]],TableAvg[],3,FALSE)</f>
        <v>6.3151383017288145</v>
      </c>
      <c r="Q3701">
        <f>TableOMP[[#This Row],[Avg]]-$U$2*TableOMP[[#This Row],[StdDev]]</f>
        <v>4.9008364847776615</v>
      </c>
      <c r="R3701">
        <f>TableOMP[[#This Row],[Avg]]+$U$2*TableOMP[[#This Row],[StdDev]]</f>
        <v>30.161389691692918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 t="shared" si="57"/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19.772225558823525</v>
      </c>
      <c r="P3702">
        <f>VLOOKUP(TableOMP[[#This Row],[Label]],TableAvg[],3,FALSE)</f>
        <v>6.3812539498502607</v>
      </c>
      <c r="Q3702">
        <f>TableOMP[[#This Row],[Avg]]-$U$2*TableOMP[[#This Row],[StdDev]]</f>
        <v>7.0097176591230035</v>
      </c>
      <c r="R3702">
        <f>TableOMP[[#This Row],[Avg]]+$U$2*TableOMP[[#This Row],[StdDev]]</f>
        <v>32.534733458524045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 t="shared" si="57"/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</v>
      </c>
      <c r="P3703">
        <f>VLOOKUP(TableOMP[[#This Row],[Label]],TableAvg[],3,FALSE)</f>
        <v>6.8619164896842202</v>
      </c>
      <c r="Q3703">
        <f>TableOMP[[#This Row],[Avg]]-$U$2*TableOMP[[#This Row],[StdDev]]</f>
        <v>3.74004243239626</v>
      </c>
      <c r="R3703">
        <f>TableOMP[[#This Row],[Avg]]+$U$2*TableOMP[[#This Row],[StdDev]]</f>
        <v>31.187708391133143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 t="shared" si="57"/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16.758922852941179</v>
      </c>
      <c r="P3704">
        <f>VLOOKUP(TableOMP[[#This Row],[Label]],TableAvg[],3,FALSE)</f>
        <v>6.2883830143203783</v>
      </c>
      <c r="Q3704">
        <f>TableOMP[[#This Row],[Avg]]-$U$2*TableOMP[[#This Row],[StdDev]]</f>
        <v>4.1821568243004226</v>
      </c>
      <c r="R3704">
        <f>TableOMP[[#This Row],[Avg]]+$U$2*TableOMP[[#This Row],[StdDev]]</f>
        <v>29.335688881581937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 t="shared" si="57"/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18.257946558823534</v>
      </c>
      <c r="P3705">
        <f>VLOOKUP(TableOMP[[#This Row],[Label]],TableAvg[],3,FALSE)</f>
        <v>7.0619355485102311</v>
      </c>
      <c r="Q3705">
        <f>TableOMP[[#This Row],[Avg]]-$U$2*TableOMP[[#This Row],[StdDev]]</f>
        <v>4.1340754618030715</v>
      </c>
      <c r="R3705">
        <f>TableOMP[[#This Row],[Avg]]+$U$2*TableOMP[[#This Row],[StdDev]]</f>
        <v>32.381817655843996</v>
      </c>
      <c r="S3705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 t="shared" si="57"/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6.6206298085175552</v>
      </c>
      <c r="Q3706">
        <f>TableOMP[[#This Row],[Avg]]-$U$2*TableOMP[[#This Row],[StdDev]]</f>
        <v>4.9419039123766506</v>
      </c>
      <c r="R3706">
        <f>TableOMP[[#This Row],[Avg]]+$U$2*TableOMP[[#This Row],[StdDev]]</f>
        <v>31.42442314644687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 t="shared" si="57"/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19.406174029411762</v>
      </c>
      <c r="P3707">
        <f>VLOOKUP(TableOMP[[#This Row],[Label]],TableAvg[],3,FALSE)</f>
        <v>7.2401406467938019</v>
      </c>
      <c r="Q3707">
        <f>TableOMP[[#This Row],[Avg]]-$U$2*TableOMP[[#This Row],[StdDev]]</f>
        <v>4.9258927358241582</v>
      </c>
      <c r="R3707">
        <f>TableOMP[[#This Row],[Avg]]+$U$2*TableOMP[[#This Row],[StdDev]]</f>
        <v>33.886455322999367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 t="shared" si="57"/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16.812693030303027</v>
      </c>
      <c r="P3708">
        <f>VLOOKUP(TableOMP[[#This Row],[Label]],TableAvg[],3,FALSE)</f>
        <v>7.084861945981431</v>
      </c>
      <c r="Q3708">
        <f>TableOMP[[#This Row],[Avg]]-$U$2*TableOMP[[#This Row],[StdDev]]</f>
        <v>2.642969138340165</v>
      </c>
      <c r="R3708">
        <f>TableOMP[[#This Row],[Avg]]+$U$2*TableOMP[[#This Row],[StdDev]]</f>
        <v>30.982416922265891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 t="shared" si="57"/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17.239305666666663</v>
      </c>
      <c r="P3709">
        <f>VLOOKUP(TableOMP[[#This Row],[Label]],TableAvg[],3,FALSE)</f>
        <v>7.2365690548838408</v>
      </c>
      <c r="Q3709">
        <f>TableOMP[[#This Row],[Avg]]-$U$2*TableOMP[[#This Row],[StdDev]]</f>
        <v>2.7661675568989814</v>
      </c>
      <c r="R3709">
        <f>TableOMP[[#This Row],[Avg]]+$U$2*TableOMP[[#This Row],[StdDev]]</f>
        <v>31.712443776434345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 t="shared" si="57"/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16.724734968749999</v>
      </c>
      <c r="P3710">
        <f>VLOOKUP(TableOMP[[#This Row],[Label]],TableAvg[],3,FALSE)</f>
        <v>7.0022010159697325</v>
      </c>
      <c r="Q3710">
        <f>TableOMP[[#This Row],[Avg]]-$U$2*TableOMP[[#This Row],[StdDev]]</f>
        <v>2.720332936810534</v>
      </c>
      <c r="R3710">
        <f>TableOMP[[#This Row],[Avg]]+$U$2*TableOMP[[#This Row],[StdDev]]</f>
        <v>30.729137000689462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 t="shared" si="57"/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17.459034281249998</v>
      </c>
      <c r="P3711">
        <f>VLOOKUP(TableOMP[[#This Row],[Label]],TableAvg[],3,FALSE)</f>
        <v>7.0515531740340354</v>
      </c>
      <c r="Q3711">
        <f>TableOMP[[#This Row],[Avg]]-$U$2*TableOMP[[#This Row],[StdDev]]</f>
        <v>3.3559279331819276</v>
      </c>
      <c r="R3711">
        <f>TableOMP[[#This Row],[Avg]]+$U$2*TableOMP[[#This Row],[StdDev]]</f>
        <v>31.562140629318069</v>
      </c>
      <c r="S3711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 t="shared" si="57"/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7.356951314739594</v>
      </c>
      <c r="Q3712">
        <f>TableOMP[[#This Row],[Avg]]-$U$2*TableOMP[[#This Row],[StdDev]]</f>
        <v>2.4773363080208117</v>
      </c>
      <c r="R3712">
        <f>TableOMP[[#This Row],[Avg]]+$U$2*TableOMP[[#This Row],[StdDev]]</f>
        <v>31.905141566979189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 t="shared" si="57"/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16.48490671875</v>
      </c>
      <c r="P3713">
        <f>VLOOKUP(TableOMP[[#This Row],[Label]],TableAvg[],3,FALSE)</f>
        <v>7.5582301252144344</v>
      </c>
      <c r="Q3713">
        <f>TableOMP[[#This Row],[Avg]]-$U$2*TableOMP[[#This Row],[StdDev]]</f>
        <v>1.3684464683211317</v>
      </c>
      <c r="R3713">
        <f>TableOMP[[#This Row],[Avg]]+$U$2*TableOMP[[#This Row],[StdDev]]</f>
        <v>31.601366969178869</v>
      </c>
      <c r="S371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 t="shared" ref="K3714:K3777" si="58"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18.282200593750002</v>
      </c>
      <c r="P3714">
        <f>VLOOKUP(TableOMP[[#This Row],[Label]],TableAvg[],3,FALSE)</f>
        <v>7.4943406967237491</v>
      </c>
      <c r="Q3714">
        <f>TableOMP[[#This Row],[Avg]]-$U$2*TableOMP[[#This Row],[StdDev]]</f>
        <v>3.2935192003025033</v>
      </c>
      <c r="R3714">
        <f>TableOMP[[#This Row],[Avg]]+$U$2*TableOMP[[#This Row],[StdDev]]</f>
        <v>33.270881987197498</v>
      </c>
      <c r="S3714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 t="shared" si="58"/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>
        <f>TableOMP[[#This Row],[Avg]]-$U$2*TableOMP[[#This Row],[StdDev]]</f>
        <v>3.2199929237042042</v>
      </c>
      <c r="R3715">
        <f>TableOMP[[#This Row],[Avg]]+$U$2*TableOMP[[#This Row],[StdDev]]</f>
        <v>34.555635326295786</v>
      </c>
      <c r="S3715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 t="shared" si="58"/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8.4387837478377001</v>
      </c>
      <c r="Q3716">
        <f>TableOMP[[#This Row],[Avg]]-$U$2*TableOMP[[#This Row],[StdDev]]</f>
        <v>3.9565839105746008</v>
      </c>
      <c r="R3716">
        <f>TableOMP[[#This Row],[Avg]]+$U$2*TableOMP[[#This Row],[StdDev]]</f>
        <v>37.711718901925401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 t="shared" si="58"/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21.759482451612911</v>
      </c>
      <c r="P3717">
        <f>VLOOKUP(TableOMP[[#This Row],[Label]],TableAvg[],3,FALSE)</f>
        <v>8.1826034443029698</v>
      </c>
      <c r="Q3717">
        <f>TableOMP[[#This Row],[Avg]]-$U$2*TableOMP[[#This Row],[StdDev]]</f>
        <v>5.3942755630069712</v>
      </c>
      <c r="R3717">
        <f>TableOMP[[#This Row],[Avg]]+$U$2*TableOMP[[#This Row],[StdDev]]</f>
        <v>38.12468934021885</v>
      </c>
      <c r="S3717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 t="shared" si="58"/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19.386276322580645</v>
      </c>
      <c r="P3718">
        <f>VLOOKUP(TableOMP[[#This Row],[Label]],TableAvg[],3,FALSE)</f>
        <v>8.2561488495442177</v>
      </c>
      <c r="Q3718">
        <f>TableOMP[[#This Row],[Avg]]-$U$2*TableOMP[[#This Row],[StdDev]]</f>
        <v>2.87397862349221</v>
      </c>
      <c r="R3718">
        <f>TableOMP[[#This Row],[Avg]]+$U$2*TableOMP[[#This Row],[StdDev]]</f>
        <v>35.898574021669077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 t="shared" si="58"/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19.607238129032261</v>
      </c>
      <c r="P3719">
        <f>VLOOKUP(TableOMP[[#This Row],[Label]],TableAvg[],3,FALSE)</f>
        <v>8.7716338060571051</v>
      </c>
      <c r="Q3719">
        <f>TableOMP[[#This Row],[Avg]]-$U$2*TableOMP[[#This Row],[StdDev]]</f>
        <v>2.0639705169180509</v>
      </c>
      <c r="R3719">
        <f>TableOMP[[#This Row],[Avg]]+$U$2*TableOMP[[#This Row],[StdDev]]</f>
        <v>37.150505741146475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 t="shared" si="58"/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9.1872289838696606</v>
      </c>
      <c r="Q3720">
        <f>TableOMP[[#This Row],[Avg]]-$U$2*TableOMP[[#This Row],[StdDev]]</f>
        <v>1.1382574989273451</v>
      </c>
      <c r="R3720">
        <f>TableOMP[[#This Row],[Avg]]+$U$2*TableOMP[[#This Row],[StdDev]]</f>
        <v>37.887173434405987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 t="shared" si="58"/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>
        <f>TableOMP[[#This Row],[Avg]]-$U$2*TableOMP[[#This Row],[StdDev]]</f>
        <v>0.48857328444847781</v>
      </c>
      <c r="R3721">
        <f>TableOMP[[#This Row],[Avg]]+$U$2*TableOMP[[#This Row],[StdDev]]</f>
        <v>35.955244991413593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 t="shared" si="58"/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8.8079953443107826</v>
      </c>
      <c r="Q3722">
        <f>TableOMP[[#This Row],[Avg]]-$U$2*TableOMP[[#This Row],[StdDev]]</f>
        <v>2.7984926217232626</v>
      </c>
      <c r="R3722">
        <f>TableOMP[[#This Row],[Avg]]+$U$2*TableOMP[[#This Row],[StdDev]]</f>
        <v>38.030473998966393</v>
      </c>
      <c r="S3722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 t="shared" si="58"/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9.165582031102776</v>
      </c>
      <c r="Q3723">
        <f>TableOMP[[#This Row],[Avg]]-$U$2*TableOMP[[#This Row],[StdDev]]</f>
        <v>4.7717097998634124</v>
      </c>
      <c r="R3723">
        <f>TableOMP[[#This Row],[Avg]]+$U$2*TableOMP[[#This Row],[StdDev]]</f>
        <v>41.43403792427452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 t="shared" si="58"/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20.206137000000002</v>
      </c>
      <c r="P3724">
        <f>VLOOKUP(TableOMP[[#This Row],[Label]],TableAvg[],3,FALSE)</f>
        <v>9.3356683494800166</v>
      </c>
      <c r="Q3724">
        <f>TableOMP[[#This Row],[Avg]]-$U$2*TableOMP[[#This Row],[StdDev]]</f>
        <v>1.5348003010399687</v>
      </c>
      <c r="R3724">
        <f>TableOMP[[#This Row],[Avg]]+$U$2*TableOMP[[#This Row],[StdDev]]</f>
        <v>38.877473698960031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 t="shared" si="58"/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19.386289896551723</v>
      </c>
      <c r="P3725">
        <f>VLOOKUP(TableOMP[[#This Row],[Label]],TableAvg[],3,FALSE)</f>
        <v>9.3567226593505168</v>
      </c>
      <c r="Q3725">
        <f>TableOMP[[#This Row],[Avg]]-$U$2*TableOMP[[#This Row],[StdDev]]</f>
        <v>0.67284457785068952</v>
      </c>
      <c r="R3725">
        <f>TableOMP[[#This Row],[Avg]]+$U$2*TableOMP[[#This Row],[StdDev]]</f>
        <v>38.099735215252757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 t="shared" si="58"/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21.556592607142864</v>
      </c>
      <c r="P3726">
        <f>VLOOKUP(TableOMP[[#This Row],[Label]],TableAvg[],3,FALSE)</f>
        <v>9.5239741975301975</v>
      </c>
      <c r="Q3726">
        <f>TableOMP[[#This Row],[Avg]]-$U$2*TableOMP[[#This Row],[StdDev]]</f>
        <v>2.5086442120824692</v>
      </c>
      <c r="R3726">
        <f>TableOMP[[#This Row],[Avg]]+$U$2*TableOMP[[#This Row],[StdDev]]</f>
        <v>40.604541002203263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 t="shared" si="58"/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26.108961571428573</v>
      </c>
      <c r="P3727">
        <f>VLOOKUP(TableOMP[[#This Row],[Label]],TableAvg[],3,FALSE)</f>
        <v>7.5677233207784438</v>
      </c>
      <c r="Q3727">
        <f>TableOMP[[#This Row],[Avg]]-$U$2*TableOMP[[#This Row],[StdDev]]</f>
        <v>10.973514929871685</v>
      </c>
      <c r="R3727">
        <f>TableOMP[[#This Row],[Avg]]+$U$2*TableOMP[[#This Row],[StdDev]]</f>
        <v>41.244408212985462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 t="shared" si="58"/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</v>
      </c>
      <c r="P3728">
        <f>VLOOKUP(TableOMP[[#This Row],[Label]],TableAvg[],3,FALSE)</f>
        <v>9.4382373391227254</v>
      </c>
      <c r="Q3728">
        <f>TableOMP[[#This Row],[Avg]]-$U$2*TableOMP[[#This Row],[StdDev]]</f>
        <v>2.4630495717545493</v>
      </c>
      <c r="R3728">
        <f>TableOMP[[#This Row],[Avg]]+$U$2*TableOMP[[#This Row],[StdDev]]</f>
        <v>40.215998928245455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 t="shared" si="58"/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>
        <f>TableOMP[[#This Row],[Avg]]-$U$2*TableOMP[[#This Row],[StdDev]]</f>
        <v>3.9130804196524345</v>
      </c>
      <c r="R3729">
        <f>TableOMP[[#This Row],[Avg]]+$U$2*TableOMP[[#This Row],[StdDev]]</f>
        <v>40.233115580347572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 t="shared" si="58"/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8.9890914259441548</v>
      </c>
      <c r="Q3730">
        <f>TableOMP[[#This Row],[Avg]]-$U$2*TableOMP[[#This Row],[StdDev]]</f>
        <v>1.9320648981116904</v>
      </c>
      <c r="R3730">
        <f>TableOMP[[#This Row],[Avg]]+$U$2*TableOMP[[#This Row],[StdDev]]</f>
        <v>37.888430601888309</v>
      </c>
      <c r="S373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 t="shared" si="58"/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18.850676142857139</v>
      </c>
      <c r="P3731">
        <f>VLOOKUP(TableOMP[[#This Row],[Label]],TableAvg[],3,FALSE)</f>
        <v>8.9405976519509274</v>
      </c>
      <c r="Q3731">
        <f>TableOMP[[#This Row],[Avg]]-$U$2*TableOMP[[#This Row],[StdDev]]</f>
        <v>0.9694808389552847</v>
      </c>
      <c r="R3731">
        <f>TableOMP[[#This Row],[Avg]]+$U$2*TableOMP[[#This Row],[StdDev]]</f>
        <v>36.731871446758994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 t="shared" si="58"/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21.831402321428566</v>
      </c>
      <c r="P3732">
        <f>VLOOKUP(TableOMP[[#This Row],[Label]],TableAvg[],3,FALSE)</f>
        <v>9.0477290995250144</v>
      </c>
      <c r="Q3732">
        <f>TableOMP[[#This Row],[Avg]]-$U$2*TableOMP[[#This Row],[StdDev]]</f>
        <v>3.7359441223785375</v>
      </c>
      <c r="R3732">
        <f>TableOMP[[#This Row],[Avg]]+$U$2*TableOMP[[#This Row],[StdDev]]</f>
        <v>39.926860520478598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 t="shared" si="58"/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>
        <f>TableOMP[[#This Row],[Avg]]-$U$2*TableOMP[[#This Row],[StdDev]]</f>
        <v>-6.3856420136520597E-2</v>
      </c>
      <c r="R3733">
        <f>TableOMP[[#This Row],[Avg]]+$U$2*TableOMP[[#This Row],[StdDev]]</f>
        <v>35.538160123840214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 t="shared" si="58"/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>
        <f>TableOMP[[#This Row],[Avg]]-$U$2*TableOMP[[#This Row],[StdDev]]</f>
        <v>1.0177153269649715</v>
      </c>
      <c r="R3734">
        <f>TableOMP[[#This Row],[Avg]]+$U$2*TableOMP[[#This Row],[StdDev]]</f>
        <v>45.56131837673874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 t="shared" si="58"/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>
        <f>TableOMP[[#This Row],[Avg]]-$U$2*TableOMP[[#This Row],[StdDev]]</f>
        <v>2.1808932918593165</v>
      </c>
      <c r="R3735">
        <f>TableOMP[[#This Row],[Avg]]+$U$2*TableOMP[[#This Row],[StdDev]]</f>
        <v>39.772168559992537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 t="shared" si="58"/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>
        <f>TableOMP[[#This Row],[Avg]]-$U$2*TableOMP[[#This Row],[StdDev]]</f>
        <v>3.3897861860790286</v>
      </c>
      <c r="R3736">
        <f>TableOMP[[#This Row],[Avg]]+$U$2*TableOMP[[#This Row],[StdDev]]</f>
        <v>41.501316628735786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 t="shared" si="58"/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>
        <f>TableOMP[[#This Row],[Avg]]-$U$2*TableOMP[[#This Row],[StdDev]]</f>
        <v>0.12749263647728881</v>
      </c>
      <c r="R3737">
        <f>TableOMP[[#This Row],[Avg]]+$U$2*TableOMP[[#This Row],[StdDev]]</f>
        <v>39.432524474633837</v>
      </c>
      <c r="S3737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 t="shared" si="58"/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9.7048797750861944</v>
      </c>
      <c r="Q3738">
        <f>TableOMP[[#This Row],[Avg]]-$U$2*TableOMP[[#This Row],[StdDev]]</f>
        <v>1.472146079457243</v>
      </c>
      <c r="R3738">
        <f>TableOMP[[#This Row],[Avg]]+$U$2*TableOMP[[#This Row],[StdDev]]</f>
        <v>40.291665179802024</v>
      </c>
      <c r="S3738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 t="shared" si="58"/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</v>
      </c>
      <c r="P3739">
        <f>VLOOKUP(TableOMP[[#This Row],[Label]],TableAvg[],3,FALSE)</f>
        <v>9.2244738610176036</v>
      </c>
      <c r="Q3739">
        <f>TableOMP[[#This Row],[Avg]]-$U$2*TableOMP[[#This Row],[StdDev]]</f>
        <v>6.3489672395032528</v>
      </c>
      <c r="R3739">
        <f>TableOMP[[#This Row],[Avg]]+$U$2*TableOMP[[#This Row],[StdDev]]</f>
        <v>43.246862683573667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 t="shared" si="58"/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25.081908230769223</v>
      </c>
      <c r="P3740">
        <f>VLOOKUP(TableOMP[[#This Row],[Label]],TableAvg[],3,FALSE)</f>
        <v>8.6842077902560053</v>
      </c>
      <c r="Q3740">
        <f>TableOMP[[#This Row],[Avg]]-$U$2*TableOMP[[#This Row],[StdDev]]</f>
        <v>7.7134926502572121</v>
      </c>
      <c r="R3740">
        <f>TableOMP[[#This Row],[Avg]]+$U$2*TableOMP[[#This Row],[StdDev]]</f>
        <v>42.450323811281237</v>
      </c>
      <c r="S374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 t="shared" si="58"/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19.769097730769236</v>
      </c>
      <c r="P3741">
        <f>VLOOKUP(TableOMP[[#This Row],[Label]],TableAvg[],3,FALSE)</f>
        <v>9.8607226380025619</v>
      </c>
      <c r="Q3741">
        <f>TableOMP[[#This Row],[Avg]]-$U$2*TableOMP[[#This Row],[StdDev]]</f>
        <v>4.7652454764111951E-2</v>
      </c>
      <c r="R3741">
        <f>TableOMP[[#This Row],[Avg]]+$U$2*TableOMP[[#This Row],[StdDev]]</f>
        <v>39.490543006774359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 t="shared" si="58"/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>
        <f>TableOMP[[#This Row],[Avg]]-$U$2*TableOMP[[#This Row],[StdDev]]</f>
        <v>1.0709639128570672</v>
      </c>
      <c r="R3742">
        <f>TableOMP[[#This Row],[Avg]]+$U$2*TableOMP[[#This Row],[StdDev]]</f>
        <v>39.212983317912169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 t="shared" si="58"/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9.4969429529989497</v>
      </c>
      <c r="Q3743">
        <f>TableOMP[[#This Row],[Avg]]-$U$2*TableOMP[[#This Row],[StdDev]]</f>
        <v>4.7568572093867196</v>
      </c>
      <c r="R3743">
        <f>TableOMP[[#This Row],[Avg]]+$U$2*TableOMP[[#This Row],[StdDev]]</f>
        <v>42.744629021382522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 t="shared" si="58"/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9.8503241807080109</v>
      </c>
      <c r="Q3744">
        <f>TableOMP[[#This Row],[Avg]]-$U$2*TableOMP[[#This Row],[StdDev]]</f>
        <v>-0.61570816910833059</v>
      </c>
      <c r="R3744">
        <f>TableOMP[[#This Row],[Avg]]+$U$2*TableOMP[[#This Row],[StdDev]]</f>
        <v>38.785588553723713</v>
      </c>
      <c r="S3744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 t="shared" si="58"/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>
        <f>TableOMP[[#This Row],[Avg]]-$U$2*TableOMP[[#This Row],[StdDev]]</f>
        <v>1.2744736983501355</v>
      </c>
      <c r="R3745">
        <f>TableOMP[[#This Row],[Avg]]+$U$2*TableOMP[[#This Row],[StdDev]]</f>
        <v>41.419619763188329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 t="shared" si="58"/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10.009139262313726</v>
      </c>
      <c r="Q3746">
        <f>TableOMP[[#This Row],[Avg]]-$U$2*TableOMP[[#This Row],[StdDev]]</f>
        <v>1.5130528599879334</v>
      </c>
      <c r="R3746">
        <f>TableOMP[[#This Row],[Avg]]+$U$2*TableOMP[[#This Row],[StdDev]]</f>
        <v>41.549609909242832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 t="shared" si="58"/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t="e">
        <f>TableOMP[[#This Row],[Avg]]-$U$2*TableOMP[[#This Row],[StdDev]]</f>
        <v>#N/A</v>
      </c>
      <c r="R3747" t="e">
        <f>TableOMP[[#This Row],[Avg]]+$U$2*TableOMP[[#This Row],[StdDev]]</f>
        <v>#N/A</v>
      </c>
      <c r="S3747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 t="shared" si="58"/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t="e">
        <f>TableOMP[[#This Row],[Avg]]-$U$2*TableOMP[[#This Row],[StdDev]]</f>
        <v>#N/A</v>
      </c>
      <c r="R3748" t="e">
        <f>TableOMP[[#This Row],[Avg]]+$U$2*TableOMP[[#This Row],[StdDev]]</f>
        <v>#N/A</v>
      </c>
      <c r="S3748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 t="shared" si="58"/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t="e">
        <f>TableOMP[[#This Row],[Avg]]-$U$2*TableOMP[[#This Row],[StdDev]]</f>
        <v>#N/A</v>
      </c>
      <c r="R3749" t="e">
        <f>TableOMP[[#This Row],[Avg]]+$U$2*TableOMP[[#This Row],[StdDev]]</f>
        <v>#N/A</v>
      </c>
      <c r="S3749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 t="shared" si="58"/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t="e">
        <f>TableOMP[[#This Row],[Avg]]-$U$2*TableOMP[[#This Row],[StdDev]]</f>
        <v>#N/A</v>
      </c>
      <c r="R3750" t="e">
        <f>TableOMP[[#This Row],[Avg]]+$U$2*TableOMP[[#This Row],[StdDev]]</f>
        <v>#N/A</v>
      </c>
      <c r="S3750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 t="shared" si="58"/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t="e">
        <f>TableOMP[[#This Row],[Avg]]-$U$2*TableOMP[[#This Row],[StdDev]]</f>
        <v>#N/A</v>
      </c>
      <c r="R3751" t="e">
        <f>TableOMP[[#This Row],[Avg]]+$U$2*TableOMP[[#This Row],[StdDev]]</f>
        <v>#N/A</v>
      </c>
      <c r="S3751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 t="shared" si="58"/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t="e">
        <f>TableOMP[[#This Row],[Avg]]-$U$2*TableOMP[[#This Row],[StdDev]]</f>
        <v>#N/A</v>
      </c>
      <c r="R3752" t="e">
        <f>TableOMP[[#This Row],[Avg]]+$U$2*TableOMP[[#This Row],[StdDev]]</f>
        <v>#N/A</v>
      </c>
      <c r="S3752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 t="shared" si="58"/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t="e">
        <f>TableOMP[[#This Row],[Avg]]-$U$2*TableOMP[[#This Row],[StdDev]]</f>
        <v>#N/A</v>
      </c>
      <c r="R3753" t="e">
        <f>TableOMP[[#This Row],[Avg]]+$U$2*TableOMP[[#This Row],[StdDev]]</f>
        <v>#N/A</v>
      </c>
      <c r="S375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 t="shared" si="58"/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t="e">
        <f>TableOMP[[#This Row],[Avg]]-$U$2*TableOMP[[#This Row],[StdDev]]</f>
        <v>#N/A</v>
      </c>
      <c r="R3754" t="e">
        <f>TableOMP[[#This Row],[Avg]]+$U$2*TableOMP[[#This Row],[StdDev]]</f>
        <v>#N/A</v>
      </c>
      <c r="S3754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 t="shared" si="58"/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t="e">
        <f>TableOMP[[#This Row],[Avg]]-$U$2*TableOMP[[#This Row],[StdDev]]</f>
        <v>#N/A</v>
      </c>
      <c r="R3755" t="e">
        <f>TableOMP[[#This Row],[Avg]]+$U$2*TableOMP[[#This Row],[StdDev]]</f>
        <v>#N/A</v>
      </c>
      <c r="S3755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 t="shared" si="58"/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t="e">
        <f>TableOMP[[#This Row],[Avg]]-$U$2*TableOMP[[#This Row],[StdDev]]</f>
        <v>#N/A</v>
      </c>
      <c r="R3756" t="e">
        <f>TableOMP[[#This Row],[Avg]]+$U$2*TableOMP[[#This Row],[StdDev]]</f>
        <v>#N/A</v>
      </c>
      <c r="S3756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 t="shared" si="58"/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t="e">
        <f>TableOMP[[#This Row],[Avg]]-$U$2*TableOMP[[#This Row],[StdDev]]</f>
        <v>#N/A</v>
      </c>
      <c r="R3757" t="e">
        <f>TableOMP[[#This Row],[Avg]]+$U$2*TableOMP[[#This Row],[StdDev]]</f>
        <v>#N/A</v>
      </c>
      <c r="S3757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 t="shared" si="58"/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t="e">
        <f>TableOMP[[#This Row],[Avg]]-$U$2*TableOMP[[#This Row],[StdDev]]</f>
        <v>#N/A</v>
      </c>
      <c r="R3758" t="e">
        <f>TableOMP[[#This Row],[Avg]]+$U$2*TableOMP[[#This Row],[StdDev]]</f>
        <v>#N/A</v>
      </c>
      <c r="S3758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 t="shared" si="58"/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t="e">
        <f>TableOMP[[#This Row],[Avg]]-$U$2*TableOMP[[#This Row],[StdDev]]</f>
        <v>#N/A</v>
      </c>
      <c r="R3759" t="e">
        <f>TableOMP[[#This Row],[Avg]]+$U$2*TableOMP[[#This Row],[StdDev]]</f>
        <v>#N/A</v>
      </c>
      <c r="S3759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 t="shared" si="58"/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t="e">
        <f>TableOMP[[#This Row],[Avg]]-$U$2*TableOMP[[#This Row],[StdDev]]</f>
        <v>#N/A</v>
      </c>
      <c r="R3760" t="e">
        <f>TableOMP[[#This Row],[Avg]]+$U$2*TableOMP[[#This Row],[StdDev]]</f>
        <v>#N/A</v>
      </c>
      <c r="S3760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 t="shared" si="58"/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t="e">
        <f>TableOMP[[#This Row],[Avg]]-$U$2*TableOMP[[#This Row],[StdDev]]</f>
        <v>#N/A</v>
      </c>
      <c r="R3761" t="e">
        <f>TableOMP[[#This Row],[Avg]]+$U$2*TableOMP[[#This Row],[StdDev]]</f>
        <v>#N/A</v>
      </c>
      <c r="S3761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 t="shared" si="58"/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t="e">
        <f>TableOMP[[#This Row],[Avg]]-$U$2*TableOMP[[#This Row],[StdDev]]</f>
        <v>#N/A</v>
      </c>
      <c r="R3762" t="e">
        <f>TableOMP[[#This Row],[Avg]]+$U$2*TableOMP[[#This Row],[StdDev]]</f>
        <v>#N/A</v>
      </c>
      <c r="S3762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 t="shared" si="58"/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t="e">
        <f>TableOMP[[#This Row],[Avg]]-$U$2*TableOMP[[#This Row],[StdDev]]</f>
        <v>#N/A</v>
      </c>
      <c r="R3763" t="e">
        <f>TableOMP[[#This Row],[Avg]]+$U$2*TableOMP[[#This Row],[StdDev]]</f>
        <v>#N/A</v>
      </c>
      <c r="S376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 t="shared" si="58"/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t="e">
        <f>TableOMP[[#This Row],[Avg]]-$U$2*TableOMP[[#This Row],[StdDev]]</f>
        <v>#N/A</v>
      </c>
      <c r="R3764" t="e">
        <f>TableOMP[[#This Row],[Avg]]+$U$2*TableOMP[[#This Row],[StdDev]]</f>
        <v>#N/A</v>
      </c>
      <c r="S3764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 t="shared" si="58"/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t="e">
        <f>TableOMP[[#This Row],[Avg]]-$U$2*TableOMP[[#This Row],[StdDev]]</f>
        <v>#N/A</v>
      </c>
      <c r="R3765" t="e">
        <f>TableOMP[[#This Row],[Avg]]+$U$2*TableOMP[[#This Row],[StdDev]]</f>
        <v>#N/A</v>
      </c>
      <c r="S3765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 t="shared" si="58"/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t="e">
        <f>TableOMP[[#This Row],[Avg]]-$U$2*TableOMP[[#This Row],[StdDev]]</f>
        <v>#N/A</v>
      </c>
      <c r="R3766" t="e">
        <f>TableOMP[[#This Row],[Avg]]+$U$2*TableOMP[[#This Row],[StdDev]]</f>
        <v>#N/A</v>
      </c>
      <c r="S3766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 t="shared" si="58"/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t="e">
        <f>TableOMP[[#This Row],[Avg]]-$U$2*TableOMP[[#This Row],[StdDev]]</f>
        <v>#N/A</v>
      </c>
      <c r="R3767" t="e">
        <f>TableOMP[[#This Row],[Avg]]+$U$2*TableOMP[[#This Row],[StdDev]]</f>
        <v>#N/A</v>
      </c>
      <c r="S3767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 t="shared" si="58"/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t="e">
        <f>TableOMP[[#This Row],[Avg]]-$U$2*TableOMP[[#This Row],[StdDev]]</f>
        <v>#N/A</v>
      </c>
      <c r="R3768" t="e">
        <f>TableOMP[[#This Row],[Avg]]+$U$2*TableOMP[[#This Row],[StdDev]]</f>
        <v>#N/A</v>
      </c>
      <c r="S3768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 t="shared" si="58"/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t="e">
        <f>TableOMP[[#This Row],[Avg]]-$U$2*TableOMP[[#This Row],[StdDev]]</f>
        <v>#N/A</v>
      </c>
      <c r="R3769" t="e">
        <f>TableOMP[[#This Row],[Avg]]+$U$2*TableOMP[[#This Row],[StdDev]]</f>
        <v>#N/A</v>
      </c>
      <c r="S3769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 t="shared" si="58"/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t="e">
        <f>TableOMP[[#This Row],[Avg]]-$U$2*TableOMP[[#This Row],[StdDev]]</f>
        <v>#N/A</v>
      </c>
      <c r="R3770" t="e">
        <f>TableOMP[[#This Row],[Avg]]+$U$2*TableOMP[[#This Row],[StdDev]]</f>
        <v>#N/A</v>
      </c>
      <c r="S3770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 t="shared" si="58"/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t="e">
        <f>TableOMP[[#This Row],[Avg]]-$U$2*TableOMP[[#This Row],[StdDev]]</f>
        <v>#N/A</v>
      </c>
      <c r="R3771" t="e">
        <f>TableOMP[[#This Row],[Avg]]+$U$2*TableOMP[[#This Row],[StdDev]]</f>
        <v>#N/A</v>
      </c>
      <c r="S3771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 t="shared" si="58"/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t="e">
        <f>TableOMP[[#This Row],[Avg]]-$U$2*TableOMP[[#This Row],[StdDev]]</f>
        <v>#N/A</v>
      </c>
      <c r="R3772" t="e">
        <f>TableOMP[[#This Row],[Avg]]+$U$2*TableOMP[[#This Row],[StdDev]]</f>
        <v>#N/A</v>
      </c>
      <c r="S3772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 t="shared" si="58"/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t="e">
        <f>TableOMP[[#This Row],[Avg]]-$U$2*TableOMP[[#This Row],[StdDev]]</f>
        <v>#N/A</v>
      </c>
      <c r="R3773" t="e">
        <f>TableOMP[[#This Row],[Avg]]+$U$2*TableOMP[[#This Row],[StdDev]]</f>
        <v>#N/A</v>
      </c>
      <c r="S377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 t="shared" si="58"/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t="e">
        <f>TableOMP[[#This Row],[Avg]]-$U$2*TableOMP[[#This Row],[StdDev]]</f>
        <v>#N/A</v>
      </c>
      <c r="R3774" t="e">
        <f>TableOMP[[#This Row],[Avg]]+$U$2*TableOMP[[#This Row],[StdDev]]</f>
        <v>#N/A</v>
      </c>
      <c r="S3774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 t="shared" si="58"/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t="e">
        <f>TableOMP[[#This Row],[Avg]]-$U$2*TableOMP[[#This Row],[StdDev]]</f>
        <v>#N/A</v>
      </c>
      <c r="R3775" t="e">
        <f>TableOMP[[#This Row],[Avg]]+$U$2*TableOMP[[#This Row],[StdDev]]</f>
        <v>#N/A</v>
      </c>
      <c r="S3775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 t="shared" si="58"/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t="e">
        <f>TableOMP[[#This Row],[Avg]]-$U$2*TableOMP[[#This Row],[StdDev]]</f>
        <v>#N/A</v>
      </c>
      <c r="R3776" t="e">
        <f>TableOMP[[#This Row],[Avg]]+$U$2*TableOMP[[#This Row],[StdDev]]</f>
        <v>#N/A</v>
      </c>
      <c r="S3776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 t="shared" si="58"/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t="e">
        <f>TableOMP[[#This Row],[Avg]]-$U$2*TableOMP[[#This Row],[StdDev]]</f>
        <v>#N/A</v>
      </c>
      <c r="R3777" t="e">
        <f>TableOMP[[#This Row],[Avg]]+$U$2*TableOMP[[#This Row],[StdDev]]</f>
        <v>#N/A</v>
      </c>
      <c r="S3777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 t="shared" ref="K3778:K3841" si="59"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t="e">
        <f>TableOMP[[#This Row],[Avg]]-$U$2*TableOMP[[#This Row],[StdDev]]</f>
        <v>#N/A</v>
      </c>
      <c r="R3778" t="e">
        <f>TableOMP[[#This Row],[Avg]]+$U$2*TableOMP[[#This Row],[StdDev]]</f>
        <v>#N/A</v>
      </c>
      <c r="S3778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 t="shared" si="59"/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t="e">
        <f>TableOMP[[#This Row],[Avg]]-$U$2*TableOMP[[#This Row],[StdDev]]</f>
        <v>#N/A</v>
      </c>
      <c r="R3779" t="e">
        <f>TableOMP[[#This Row],[Avg]]+$U$2*TableOMP[[#This Row],[StdDev]]</f>
        <v>#N/A</v>
      </c>
      <c r="S3779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 t="shared" si="59"/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t="e">
        <f>TableOMP[[#This Row],[Avg]]-$U$2*TableOMP[[#This Row],[StdDev]]</f>
        <v>#N/A</v>
      </c>
      <c r="R3780" t="e">
        <f>TableOMP[[#This Row],[Avg]]+$U$2*TableOMP[[#This Row],[StdDev]]</f>
        <v>#N/A</v>
      </c>
      <c r="S3780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 t="shared" si="59"/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t="e">
        <f>TableOMP[[#This Row],[Avg]]-$U$2*TableOMP[[#This Row],[StdDev]]</f>
        <v>#N/A</v>
      </c>
      <c r="R3781" t="e">
        <f>TableOMP[[#This Row],[Avg]]+$U$2*TableOMP[[#This Row],[StdDev]]</f>
        <v>#N/A</v>
      </c>
      <c r="S3781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 t="shared" si="59"/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t="e">
        <f>TableOMP[[#This Row],[Avg]]-$U$2*TableOMP[[#This Row],[StdDev]]</f>
        <v>#N/A</v>
      </c>
      <c r="R3782" t="e">
        <f>TableOMP[[#This Row],[Avg]]+$U$2*TableOMP[[#This Row],[StdDev]]</f>
        <v>#N/A</v>
      </c>
      <c r="S3782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 t="shared" si="59"/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t="e">
        <f>TableOMP[[#This Row],[Avg]]-$U$2*TableOMP[[#This Row],[StdDev]]</f>
        <v>#N/A</v>
      </c>
      <c r="R3783" t="e">
        <f>TableOMP[[#This Row],[Avg]]+$U$2*TableOMP[[#This Row],[StdDev]]</f>
        <v>#N/A</v>
      </c>
      <c r="S378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 t="shared" si="59"/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t="e">
        <f>TableOMP[[#This Row],[Avg]]-$U$2*TableOMP[[#This Row],[StdDev]]</f>
        <v>#N/A</v>
      </c>
      <c r="R3784" t="e">
        <f>TableOMP[[#This Row],[Avg]]+$U$2*TableOMP[[#This Row],[StdDev]]</f>
        <v>#N/A</v>
      </c>
      <c r="S3784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 t="shared" si="59"/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t="e">
        <f>TableOMP[[#This Row],[Avg]]-$U$2*TableOMP[[#This Row],[StdDev]]</f>
        <v>#N/A</v>
      </c>
      <c r="R3785" t="e">
        <f>TableOMP[[#This Row],[Avg]]+$U$2*TableOMP[[#This Row],[StdDev]]</f>
        <v>#N/A</v>
      </c>
      <c r="S3785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 t="shared" si="59"/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t="e">
        <f>TableOMP[[#This Row],[Avg]]-$U$2*TableOMP[[#This Row],[StdDev]]</f>
        <v>#N/A</v>
      </c>
      <c r="R3786" t="e">
        <f>TableOMP[[#This Row],[Avg]]+$U$2*TableOMP[[#This Row],[StdDev]]</f>
        <v>#N/A</v>
      </c>
      <c r="S3786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 t="shared" si="59"/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t="e">
        <f>TableOMP[[#This Row],[Avg]]-$U$2*TableOMP[[#This Row],[StdDev]]</f>
        <v>#N/A</v>
      </c>
      <c r="R3787" t="e">
        <f>TableOMP[[#This Row],[Avg]]+$U$2*TableOMP[[#This Row],[StdDev]]</f>
        <v>#N/A</v>
      </c>
      <c r="S3787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 t="shared" si="59"/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t="e">
        <f>TableOMP[[#This Row],[Avg]]-$U$2*TableOMP[[#This Row],[StdDev]]</f>
        <v>#N/A</v>
      </c>
      <c r="R3788" t="e">
        <f>TableOMP[[#This Row],[Avg]]+$U$2*TableOMP[[#This Row],[StdDev]]</f>
        <v>#N/A</v>
      </c>
      <c r="S3788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 t="shared" si="59"/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t="e">
        <f>TableOMP[[#This Row],[Avg]]-$U$2*TableOMP[[#This Row],[StdDev]]</f>
        <v>#N/A</v>
      </c>
      <c r="R3789" t="e">
        <f>TableOMP[[#This Row],[Avg]]+$U$2*TableOMP[[#This Row],[StdDev]]</f>
        <v>#N/A</v>
      </c>
      <c r="S3789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 t="shared" si="59"/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t="e">
        <f>TableOMP[[#This Row],[Avg]]-$U$2*TableOMP[[#This Row],[StdDev]]</f>
        <v>#N/A</v>
      </c>
      <c r="R3790" t="e">
        <f>TableOMP[[#This Row],[Avg]]+$U$2*TableOMP[[#This Row],[StdDev]]</f>
        <v>#N/A</v>
      </c>
      <c r="S3790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 t="shared" si="59"/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t="e">
        <f>TableOMP[[#This Row],[Avg]]-$U$2*TableOMP[[#This Row],[StdDev]]</f>
        <v>#N/A</v>
      </c>
      <c r="R3791" t="e">
        <f>TableOMP[[#This Row],[Avg]]+$U$2*TableOMP[[#This Row],[StdDev]]</f>
        <v>#N/A</v>
      </c>
      <c r="S3791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 t="shared" si="59"/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t="e">
        <f>TableOMP[[#This Row],[Avg]]-$U$2*TableOMP[[#This Row],[StdDev]]</f>
        <v>#N/A</v>
      </c>
      <c r="R3792" t="e">
        <f>TableOMP[[#This Row],[Avg]]+$U$2*TableOMP[[#This Row],[StdDev]]</f>
        <v>#N/A</v>
      </c>
      <c r="S3792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 t="shared" si="59"/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t="e">
        <f>TableOMP[[#This Row],[Avg]]-$U$2*TableOMP[[#This Row],[StdDev]]</f>
        <v>#N/A</v>
      </c>
      <c r="R3793" t="e">
        <f>TableOMP[[#This Row],[Avg]]+$U$2*TableOMP[[#This Row],[StdDev]]</f>
        <v>#N/A</v>
      </c>
      <c r="S379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 t="shared" si="59"/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t="e">
        <f>TableOMP[[#This Row],[Avg]]-$U$2*TableOMP[[#This Row],[StdDev]]</f>
        <v>#N/A</v>
      </c>
      <c r="R3794" t="e">
        <f>TableOMP[[#This Row],[Avg]]+$U$2*TableOMP[[#This Row],[StdDev]]</f>
        <v>#N/A</v>
      </c>
      <c r="S3794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 t="shared" si="59"/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t="e">
        <f>TableOMP[[#This Row],[Avg]]-$U$2*TableOMP[[#This Row],[StdDev]]</f>
        <v>#N/A</v>
      </c>
      <c r="R3795" t="e">
        <f>TableOMP[[#This Row],[Avg]]+$U$2*TableOMP[[#This Row],[StdDev]]</f>
        <v>#N/A</v>
      </c>
      <c r="S3795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 t="shared" si="59"/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t="e">
        <f>TableOMP[[#This Row],[Avg]]-$U$2*TableOMP[[#This Row],[StdDev]]</f>
        <v>#N/A</v>
      </c>
      <c r="R3796" t="e">
        <f>TableOMP[[#This Row],[Avg]]+$U$2*TableOMP[[#This Row],[StdDev]]</f>
        <v>#N/A</v>
      </c>
      <c r="S3796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 t="shared" si="59"/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t="e">
        <f>TableOMP[[#This Row],[Avg]]-$U$2*TableOMP[[#This Row],[StdDev]]</f>
        <v>#N/A</v>
      </c>
      <c r="R3797" t="e">
        <f>TableOMP[[#This Row],[Avg]]+$U$2*TableOMP[[#This Row],[StdDev]]</f>
        <v>#N/A</v>
      </c>
      <c r="S3797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 t="shared" si="59"/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t="e">
        <f>TableOMP[[#This Row],[Avg]]-$U$2*TableOMP[[#This Row],[StdDev]]</f>
        <v>#N/A</v>
      </c>
      <c r="R3798" t="e">
        <f>TableOMP[[#This Row],[Avg]]+$U$2*TableOMP[[#This Row],[StdDev]]</f>
        <v>#N/A</v>
      </c>
      <c r="S3798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 t="shared" si="59"/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t="e">
        <f>TableOMP[[#This Row],[Avg]]-$U$2*TableOMP[[#This Row],[StdDev]]</f>
        <v>#N/A</v>
      </c>
      <c r="R3799" t="e">
        <f>TableOMP[[#This Row],[Avg]]+$U$2*TableOMP[[#This Row],[StdDev]]</f>
        <v>#N/A</v>
      </c>
      <c r="S3799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 t="shared" si="59"/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t="e">
        <f>TableOMP[[#This Row],[Avg]]-$U$2*TableOMP[[#This Row],[StdDev]]</f>
        <v>#N/A</v>
      </c>
      <c r="R3800" t="e">
        <f>TableOMP[[#This Row],[Avg]]+$U$2*TableOMP[[#This Row],[StdDev]]</f>
        <v>#N/A</v>
      </c>
      <c r="S3800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 t="shared" si="59"/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t="e">
        <f>TableOMP[[#This Row],[Avg]]-$U$2*TableOMP[[#This Row],[StdDev]]</f>
        <v>#N/A</v>
      </c>
      <c r="R3801" t="e">
        <f>TableOMP[[#This Row],[Avg]]+$U$2*TableOMP[[#This Row],[StdDev]]</f>
        <v>#N/A</v>
      </c>
      <c r="S3801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 t="shared" si="59"/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t="e">
        <f>TableOMP[[#This Row],[Avg]]-$U$2*TableOMP[[#This Row],[StdDev]]</f>
        <v>#N/A</v>
      </c>
      <c r="R3802" t="e">
        <f>TableOMP[[#This Row],[Avg]]+$U$2*TableOMP[[#This Row],[StdDev]]</f>
        <v>#N/A</v>
      </c>
      <c r="S3802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 t="shared" si="59"/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t="e">
        <f>TableOMP[[#This Row],[Avg]]-$U$2*TableOMP[[#This Row],[StdDev]]</f>
        <v>#N/A</v>
      </c>
      <c r="R3803" t="e">
        <f>TableOMP[[#This Row],[Avg]]+$U$2*TableOMP[[#This Row],[StdDev]]</f>
        <v>#N/A</v>
      </c>
      <c r="S380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 t="shared" si="59"/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t="e">
        <f>TableOMP[[#This Row],[Avg]]-$U$2*TableOMP[[#This Row],[StdDev]]</f>
        <v>#N/A</v>
      </c>
      <c r="R3804" t="e">
        <f>TableOMP[[#This Row],[Avg]]+$U$2*TableOMP[[#This Row],[StdDev]]</f>
        <v>#N/A</v>
      </c>
      <c r="S3804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 t="shared" si="59"/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t="e">
        <f>TableOMP[[#This Row],[Avg]]-$U$2*TableOMP[[#This Row],[StdDev]]</f>
        <v>#N/A</v>
      </c>
      <c r="R3805" t="e">
        <f>TableOMP[[#This Row],[Avg]]+$U$2*TableOMP[[#This Row],[StdDev]]</f>
        <v>#N/A</v>
      </c>
      <c r="S3805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 t="shared" si="59"/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t="e">
        <f>TableOMP[[#This Row],[Avg]]-$U$2*TableOMP[[#This Row],[StdDev]]</f>
        <v>#N/A</v>
      </c>
      <c r="R3806" t="e">
        <f>TableOMP[[#This Row],[Avg]]+$U$2*TableOMP[[#This Row],[StdDev]]</f>
        <v>#N/A</v>
      </c>
      <c r="S3806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 t="shared" si="59"/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t="e">
        <f>TableOMP[[#This Row],[Avg]]-$U$2*TableOMP[[#This Row],[StdDev]]</f>
        <v>#N/A</v>
      </c>
      <c r="R3807" t="e">
        <f>TableOMP[[#This Row],[Avg]]+$U$2*TableOMP[[#This Row],[StdDev]]</f>
        <v>#N/A</v>
      </c>
      <c r="S3807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 t="shared" si="59"/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t="e">
        <f>TableOMP[[#This Row],[Avg]]-$U$2*TableOMP[[#This Row],[StdDev]]</f>
        <v>#N/A</v>
      </c>
      <c r="R3808" t="e">
        <f>TableOMP[[#This Row],[Avg]]+$U$2*TableOMP[[#This Row],[StdDev]]</f>
        <v>#N/A</v>
      </c>
      <c r="S3808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 t="shared" si="59"/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t="e">
        <f>TableOMP[[#This Row],[Avg]]-$U$2*TableOMP[[#This Row],[StdDev]]</f>
        <v>#N/A</v>
      </c>
      <c r="R3809" t="e">
        <f>TableOMP[[#This Row],[Avg]]+$U$2*TableOMP[[#This Row],[StdDev]]</f>
        <v>#N/A</v>
      </c>
      <c r="S3809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 t="shared" si="59"/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t="e">
        <f>TableOMP[[#This Row],[Avg]]-$U$2*TableOMP[[#This Row],[StdDev]]</f>
        <v>#N/A</v>
      </c>
      <c r="R3810" t="e">
        <f>TableOMP[[#This Row],[Avg]]+$U$2*TableOMP[[#This Row],[StdDev]]</f>
        <v>#N/A</v>
      </c>
      <c r="S3810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 t="shared" si="59"/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t="e">
        <f>TableOMP[[#This Row],[Avg]]-$U$2*TableOMP[[#This Row],[StdDev]]</f>
        <v>#N/A</v>
      </c>
      <c r="R3811" t="e">
        <f>TableOMP[[#This Row],[Avg]]+$U$2*TableOMP[[#This Row],[StdDev]]</f>
        <v>#N/A</v>
      </c>
      <c r="S3811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 t="shared" si="59"/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t="e">
        <f>TableOMP[[#This Row],[Avg]]-$U$2*TableOMP[[#This Row],[StdDev]]</f>
        <v>#N/A</v>
      </c>
      <c r="R3812" t="e">
        <f>TableOMP[[#This Row],[Avg]]+$U$2*TableOMP[[#This Row],[StdDev]]</f>
        <v>#N/A</v>
      </c>
      <c r="S3812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 t="shared" si="59"/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t="e">
        <f>TableOMP[[#This Row],[Avg]]-$U$2*TableOMP[[#This Row],[StdDev]]</f>
        <v>#N/A</v>
      </c>
      <c r="R3813" t="e">
        <f>TableOMP[[#This Row],[Avg]]+$U$2*TableOMP[[#This Row],[StdDev]]</f>
        <v>#N/A</v>
      </c>
      <c r="S381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 t="shared" si="59"/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t="e">
        <f>TableOMP[[#This Row],[Avg]]-$U$2*TableOMP[[#This Row],[StdDev]]</f>
        <v>#N/A</v>
      </c>
      <c r="R3814" t="e">
        <f>TableOMP[[#This Row],[Avg]]+$U$2*TableOMP[[#This Row],[StdDev]]</f>
        <v>#N/A</v>
      </c>
      <c r="S3814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 t="shared" si="59"/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t="e">
        <f>TableOMP[[#This Row],[Avg]]-$U$2*TableOMP[[#This Row],[StdDev]]</f>
        <v>#N/A</v>
      </c>
      <c r="R3815" t="e">
        <f>TableOMP[[#This Row],[Avg]]+$U$2*TableOMP[[#This Row],[StdDev]]</f>
        <v>#N/A</v>
      </c>
      <c r="S3815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 t="shared" si="59"/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t="e">
        <f>TableOMP[[#This Row],[Avg]]-$U$2*TableOMP[[#This Row],[StdDev]]</f>
        <v>#N/A</v>
      </c>
      <c r="R3816" t="e">
        <f>TableOMP[[#This Row],[Avg]]+$U$2*TableOMP[[#This Row],[StdDev]]</f>
        <v>#N/A</v>
      </c>
      <c r="S3816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 t="shared" si="59"/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t="e">
        <f>TableOMP[[#This Row],[Avg]]-$U$2*TableOMP[[#This Row],[StdDev]]</f>
        <v>#N/A</v>
      </c>
      <c r="R3817" t="e">
        <f>TableOMP[[#This Row],[Avg]]+$U$2*TableOMP[[#This Row],[StdDev]]</f>
        <v>#N/A</v>
      </c>
      <c r="S3817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 t="shared" si="59"/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t="e">
        <f>TableOMP[[#This Row],[Avg]]-$U$2*TableOMP[[#This Row],[StdDev]]</f>
        <v>#N/A</v>
      </c>
      <c r="R3818" t="e">
        <f>TableOMP[[#This Row],[Avg]]+$U$2*TableOMP[[#This Row],[StdDev]]</f>
        <v>#N/A</v>
      </c>
      <c r="S3818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 t="shared" si="59"/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t="e">
        <f>TableOMP[[#This Row],[Avg]]-$U$2*TableOMP[[#This Row],[StdDev]]</f>
        <v>#N/A</v>
      </c>
      <c r="R3819" t="e">
        <f>TableOMP[[#This Row],[Avg]]+$U$2*TableOMP[[#This Row],[StdDev]]</f>
        <v>#N/A</v>
      </c>
      <c r="S3819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 t="shared" si="59"/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t="e">
        <f>TableOMP[[#This Row],[Avg]]-$U$2*TableOMP[[#This Row],[StdDev]]</f>
        <v>#N/A</v>
      </c>
      <c r="R3820" t="e">
        <f>TableOMP[[#This Row],[Avg]]+$U$2*TableOMP[[#This Row],[StdDev]]</f>
        <v>#N/A</v>
      </c>
      <c r="S3820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 t="shared" si="59"/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t="e">
        <f>TableOMP[[#This Row],[Avg]]-$U$2*TableOMP[[#This Row],[StdDev]]</f>
        <v>#N/A</v>
      </c>
      <c r="R3821" t="e">
        <f>TableOMP[[#This Row],[Avg]]+$U$2*TableOMP[[#This Row],[StdDev]]</f>
        <v>#N/A</v>
      </c>
      <c r="S3821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 t="shared" si="59"/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t="e">
        <f>TableOMP[[#This Row],[Avg]]-$U$2*TableOMP[[#This Row],[StdDev]]</f>
        <v>#N/A</v>
      </c>
      <c r="R3822" t="e">
        <f>TableOMP[[#This Row],[Avg]]+$U$2*TableOMP[[#This Row],[StdDev]]</f>
        <v>#N/A</v>
      </c>
      <c r="S3822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 t="shared" si="59"/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t="e">
        <f>TableOMP[[#This Row],[Avg]]-$U$2*TableOMP[[#This Row],[StdDev]]</f>
        <v>#N/A</v>
      </c>
      <c r="R3823" t="e">
        <f>TableOMP[[#This Row],[Avg]]+$U$2*TableOMP[[#This Row],[StdDev]]</f>
        <v>#N/A</v>
      </c>
      <c r="S382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 t="shared" si="59"/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t="e">
        <f>TableOMP[[#This Row],[Avg]]-$U$2*TableOMP[[#This Row],[StdDev]]</f>
        <v>#N/A</v>
      </c>
      <c r="R3824" t="e">
        <f>TableOMP[[#This Row],[Avg]]+$U$2*TableOMP[[#This Row],[StdDev]]</f>
        <v>#N/A</v>
      </c>
      <c r="S3824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 t="shared" si="59"/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t="e">
        <f>TableOMP[[#This Row],[Avg]]-$U$2*TableOMP[[#This Row],[StdDev]]</f>
        <v>#N/A</v>
      </c>
      <c r="R3825" t="e">
        <f>TableOMP[[#This Row],[Avg]]+$U$2*TableOMP[[#This Row],[StdDev]]</f>
        <v>#N/A</v>
      </c>
      <c r="S3825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 t="shared" si="59"/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t="e">
        <f>TableOMP[[#This Row],[Avg]]-$U$2*TableOMP[[#This Row],[StdDev]]</f>
        <v>#N/A</v>
      </c>
      <c r="R3826" t="e">
        <f>TableOMP[[#This Row],[Avg]]+$U$2*TableOMP[[#This Row],[StdDev]]</f>
        <v>#N/A</v>
      </c>
      <c r="S3826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 t="shared" si="59"/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t="e">
        <f>TableOMP[[#This Row],[Avg]]-$U$2*TableOMP[[#This Row],[StdDev]]</f>
        <v>#N/A</v>
      </c>
      <c r="R3827" t="e">
        <f>TableOMP[[#This Row],[Avg]]+$U$2*TableOMP[[#This Row],[StdDev]]</f>
        <v>#N/A</v>
      </c>
      <c r="S3827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 t="shared" si="59"/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t="e">
        <f>TableOMP[[#This Row],[Avg]]-$U$2*TableOMP[[#This Row],[StdDev]]</f>
        <v>#N/A</v>
      </c>
      <c r="R3828" t="e">
        <f>TableOMP[[#This Row],[Avg]]+$U$2*TableOMP[[#This Row],[StdDev]]</f>
        <v>#N/A</v>
      </c>
      <c r="S3828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 t="shared" si="59"/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t="e">
        <f>TableOMP[[#This Row],[Avg]]-$U$2*TableOMP[[#This Row],[StdDev]]</f>
        <v>#N/A</v>
      </c>
      <c r="R3829" t="e">
        <f>TableOMP[[#This Row],[Avg]]+$U$2*TableOMP[[#This Row],[StdDev]]</f>
        <v>#N/A</v>
      </c>
      <c r="S3829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 t="shared" si="59"/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t="e">
        <f>TableOMP[[#This Row],[Avg]]-$U$2*TableOMP[[#This Row],[StdDev]]</f>
        <v>#N/A</v>
      </c>
      <c r="R3830" t="e">
        <f>TableOMP[[#This Row],[Avg]]+$U$2*TableOMP[[#This Row],[StdDev]]</f>
        <v>#N/A</v>
      </c>
      <c r="S3830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 t="shared" si="59"/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t="e">
        <f>TableOMP[[#This Row],[Avg]]-$U$2*TableOMP[[#This Row],[StdDev]]</f>
        <v>#N/A</v>
      </c>
      <c r="R3831" t="e">
        <f>TableOMP[[#This Row],[Avg]]+$U$2*TableOMP[[#This Row],[StdDev]]</f>
        <v>#N/A</v>
      </c>
      <c r="S3831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 t="shared" si="59"/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t="e">
        <f>TableOMP[[#This Row],[Avg]]-$U$2*TableOMP[[#This Row],[StdDev]]</f>
        <v>#N/A</v>
      </c>
      <c r="R3832" t="e">
        <f>TableOMP[[#This Row],[Avg]]+$U$2*TableOMP[[#This Row],[StdDev]]</f>
        <v>#N/A</v>
      </c>
      <c r="S3832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 t="shared" si="59"/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t="e">
        <f>TableOMP[[#This Row],[Avg]]-$U$2*TableOMP[[#This Row],[StdDev]]</f>
        <v>#N/A</v>
      </c>
      <c r="R3833" t="e">
        <f>TableOMP[[#This Row],[Avg]]+$U$2*TableOMP[[#This Row],[StdDev]]</f>
        <v>#N/A</v>
      </c>
      <c r="S383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 t="shared" si="59"/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t="e">
        <f>TableOMP[[#This Row],[Avg]]-$U$2*TableOMP[[#This Row],[StdDev]]</f>
        <v>#N/A</v>
      </c>
      <c r="R3834" t="e">
        <f>TableOMP[[#This Row],[Avg]]+$U$2*TableOMP[[#This Row],[StdDev]]</f>
        <v>#N/A</v>
      </c>
      <c r="S3834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 t="shared" si="59"/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t="e">
        <f>TableOMP[[#This Row],[Avg]]-$U$2*TableOMP[[#This Row],[StdDev]]</f>
        <v>#N/A</v>
      </c>
      <c r="R3835" t="e">
        <f>TableOMP[[#This Row],[Avg]]+$U$2*TableOMP[[#This Row],[StdDev]]</f>
        <v>#N/A</v>
      </c>
      <c r="S3835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 t="shared" si="59"/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t="e">
        <f>TableOMP[[#This Row],[Avg]]-$U$2*TableOMP[[#This Row],[StdDev]]</f>
        <v>#N/A</v>
      </c>
      <c r="R3836" t="e">
        <f>TableOMP[[#This Row],[Avg]]+$U$2*TableOMP[[#This Row],[StdDev]]</f>
        <v>#N/A</v>
      </c>
      <c r="S3836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 t="shared" si="59"/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t="e">
        <f>TableOMP[[#This Row],[Avg]]-$U$2*TableOMP[[#This Row],[StdDev]]</f>
        <v>#N/A</v>
      </c>
      <c r="R3837" t="e">
        <f>TableOMP[[#This Row],[Avg]]+$U$2*TableOMP[[#This Row],[StdDev]]</f>
        <v>#N/A</v>
      </c>
      <c r="S3837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 t="shared" si="59"/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t="e">
        <f>TableOMP[[#This Row],[Avg]]-$U$2*TableOMP[[#This Row],[StdDev]]</f>
        <v>#N/A</v>
      </c>
      <c r="R3838" t="e">
        <f>TableOMP[[#This Row],[Avg]]+$U$2*TableOMP[[#This Row],[StdDev]]</f>
        <v>#N/A</v>
      </c>
      <c r="S3838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 t="shared" si="59"/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t="e">
        <f>TableOMP[[#This Row],[Avg]]-$U$2*TableOMP[[#This Row],[StdDev]]</f>
        <v>#N/A</v>
      </c>
      <c r="R3839" t="e">
        <f>TableOMP[[#This Row],[Avg]]+$U$2*TableOMP[[#This Row],[StdDev]]</f>
        <v>#N/A</v>
      </c>
      <c r="S3839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 t="shared" si="59"/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t="e">
        <f>TableOMP[[#This Row],[Avg]]-$U$2*TableOMP[[#This Row],[StdDev]]</f>
        <v>#N/A</v>
      </c>
      <c r="R3840" t="e">
        <f>TableOMP[[#This Row],[Avg]]+$U$2*TableOMP[[#This Row],[StdDev]]</f>
        <v>#N/A</v>
      </c>
      <c r="S3840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 t="shared" si="59"/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t="e">
        <f>TableOMP[[#This Row],[Avg]]-$U$2*TableOMP[[#This Row],[StdDev]]</f>
        <v>#N/A</v>
      </c>
      <c r="R3841" t="e">
        <f>TableOMP[[#This Row],[Avg]]+$U$2*TableOMP[[#This Row],[StdDev]]</f>
        <v>#N/A</v>
      </c>
      <c r="S3841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 t="shared" ref="K3842:K3905" si="60"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t="e">
        <f>TableOMP[[#This Row],[Avg]]-$U$2*TableOMP[[#This Row],[StdDev]]</f>
        <v>#N/A</v>
      </c>
      <c r="R3842" t="e">
        <f>TableOMP[[#This Row],[Avg]]+$U$2*TableOMP[[#This Row],[StdDev]]</f>
        <v>#N/A</v>
      </c>
      <c r="S3842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 t="shared" si="60"/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t="e">
        <f>TableOMP[[#This Row],[Avg]]-$U$2*TableOMP[[#This Row],[StdDev]]</f>
        <v>#N/A</v>
      </c>
      <c r="R3843" t="e">
        <f>TableOMP[[#This Row],[Avg]]+$U$2*TableOMP[[#This Row],[StdDev]]</f>
        <v>#N/A</v>
      </c>
      <c r="S384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 t="shared" si="60"/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t="e">
        <f>TableOMP[[#This Row],[Avg]]-$U$2*TableOMP[[#This Row],[StdDev]]</f>
        <v>#N/A</v>
      </c>
      <c r="R3844" t="e">
        <f>TableOMP[[#This Row],[Avg]]+$U$2*TableOMP[[#This Row],[StdDev]]</f>
        <v>#N/A</v>
      </c>
      <c r="S3844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 t="shared" si="60"/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t="e">
        <f>TableOMP[[#This Row],[Avg]]-$U$2*TableOMP[[#This Row],[StdDev]]</f>
        <v>#N/A</v>
      </c>
      <c r="R3845" t="e">
        <f>TableOMP[[#This Row],[Avg]]+$U$2*TableOMP[[#This Row],[StdDev]]</f>
        <v>#N/A</v>
      </c>
      <c r="S3845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 t="shared" si="60"/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t="e">
        <f>TableOMP[[#This Row],[Avg]]-$U$2*TableOMP[[#This Row],[StdDev]]</f>
        <v>#N/A</v>
      </c>
      <c r="R3846" t="e">
        <f>TableOMP[[#This Row],[Avg]]+$U$2*TableOMP[[#This Row],[StdDev]]</f>
        <v>#N/A</v>
      </c>
      <c r="S3846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 t="shared" si="60"/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t="e">
        <f>TableOMP[[#This Row],[Avg]]-$U$2*TableOMP[[#This Row],[StdDev]]</f>
        <v>#N/A</v>
      </c>
      <c r="R3847" t="e">
        <f>TableOMP[[#This Row],[Avg]]+$U$2*TableOMP[[#This Row],[StdDev]]</f>
        <v>#N/A</v>
      </c>
      <c r="S3847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 t="shared" si="60"/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t="e">
        <f>TableOMP[[#This Row],[Avg]]-$U$2*TableOMP[[#This Row],[StdDev]]</f>
        <v>#N/A</v>
      </c>
      <c r="R3848" t="e">
        <f>TableOMP[[#This Row],[Avg]]+$U$2*TableOMP[[#This Row],[StdDev]]</f>
        <v>#N/A</v>
      </c>
      <c r="S3848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 t="shared" si="60"/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t="e">
        <f>TableOMP[[#This Row],[Avg]]-$U$2*TableOMP[[#This Row],[StdDev]]</f>
        <v>#N/A</v>
      </c>
      <c r="R3849" t="e">
        <f>TableOMP[[#This Row],[Avg]]+$U$2*TableOMP[[#This Row],[StdDev]]</f>
        <v>#N/A</v>
      </c>
      <c r="S3849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 t="shared" si="60"/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t="e">
        <f>TableOMP[[#This Row],[Avg]]-$U$2*TableOMP[[#This Row],[StdDev]]</f>
        <v>#N/A</v>
      </c>
      <c r="R3850" t="e">
        <f>TableOMP[[#This Row],[Avg]]+$U$2*TableOMP[[#This Row],[StdDev]]</f>
        <v>#N/A</v>
      </c>
      <c r="S3850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 t="shared" si="60"/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t="e">
        <f>TableOMP[[#This Row],[Avg]]-$U$2*TableOMP[[#This Row],[StdDev]]</f>
        <v>#N/A</v>
      </c>
      <c r="R3851" t="e">
        <f>TableOMP[[#This Row],[Avg]]+$U$2*TableOMP[[#This Row],[StdDev]]</f>
        <v>#N/A</v>
      </c>
      <c r="S3851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 t="shared" si="60"/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t="e">
        <f>TableOMP[[#This Row],[Avg]]-$U$2*TableOMP[[#This Row],[StdDev]]</f>
        <v>#N/A</v>
      </c>
      <c r="R3852" t="e">
        <f>TableOMP[[#This Row],[Avg]]+$U$2*TableOMP[[#This Row],[StdDev]]</f>
        <v>#N/A</v>
      </c>
      <c r="S3852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 t="shared" si="60"/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t="e">
        <f>TableOMP[[#This Row],[Avg]]-$U$2*TableOMP[[#This Row],[StdDev]]</f>
        <v>#N/A</v>
      </c>
      <c r="R3853" t="e">
        <f>TableOMP[[#This Row],[Avg]]+$U$2*TableOMP[[#This Row],[StdDev]]</f>
        <v>#N/A</v>
      </c>
      <c r="S385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 t="shared" si="60"/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t="e">
        <f>TableOMP[[#This Row],[Avg]]-$U$2*TableOMP[[#This Row],[StdDev]]</f>
        <v>#N/A</v>
      </c>
      <c r="R3854" t="e">
        <f>TableOMP[[#This Row],[Avg]]+$U$2*TableOMP[[#This Row],[StdDev]]</f>
        <v>#N/A</v>
      </c>
      <c r="S3854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 t="shared" si="60"/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t="e">
        <f>TableOMP[[#This Row],[Avg]]-$U$2*TableOMP[[#This Row],[StdDev]]</f>
        <v>#N/A</v>
      </c>
      <c r="R3855" t="e">
        <f>TableOMP[[#This Row],[Avg]]+$U$2*TableOMP[[#This Row],[StdDev]]</f>
        <v>#N/A</v>
      </c>
      <c r="S3855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 t="shared" si="60"/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t="e">
        <f>TableOMP[[#This Row],[Avg]]-$U$2*TableOMP[[#This Row],[StdDev]]</f>
        <v>#N/A</v>
      </c>
      <c r="R3856" t="e">
        <f>TableOMP[[#This Row],[Avg]]+$U$2*TableOMP[[#This Row],[StdDev]]</f>
        <v>#N/A</v>
      </c>
      <c r="S3856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 t="shared" si="60"/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t="e">
        <f>TableOMP[[#This Row],[Avg]]-$U$2*TableOMP[[#This Row],[StdDev]]</f>
        <v>#N/A</v>
      </c>
      <c r="R3857" t="e">
        <f>TableOMP[[#This Row],[Avg]]+$U$2*TableOMP[[#This Row],[StdDev]]</f>
        <v>#N/A</v>
      </c>
      <c r="S3857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 t="shared" si="60"/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t="e">
        <f>TableOMP[[#This Row],[Avg]]-$U$2*TableOMP[[#This Row],[StdDev]]</f>
        <v>#N/A</v>
      </c>
      <c r="R3858" t="e">
        <f>TableOMP[[#This Row],[Avg]]+$U$2*TableOMP[[#This Row],[StdDev]]</f>
        <v>#N/A</v>
      </c>
      <c r="S3858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 t="shared" si="60"/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t="e">
        <f>TableOMP[[#This Row],[Avg]]-$U$2*TableOMP[[#This Row],[StdDev]]</f>
        <v>#N/A</v>
      </c>
      <c r="R3859" t="e">
        <f>TableOMP[[#This Row],[Avg]]+$U$2*TableOMP[[#This Row],[StdDev]]</f>
        <v>#N/A</v>
      </c>
      <c r="S3859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 t="shared" si="60"/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t="e">
        <f>TableOMP[[#This Row],[Avg]]-$U$2*TableOMP[[#This Row],[StdDev]]</f>
        <v>#N/A</v>
      </c>
      <c r="R3860" t="e">
        <f>TableOMP[[#This Row],[Avg]]+$U$2*TableOMP[[#This Row],[StdDev]]</f>
        <v>#N/A</v>
      </c>
      <c r="S3860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 t="shared" si="60"/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t="e">
        <f>TableOMP[[#This Row],[Avg]]-$U$2*TableOMP[[#This Row],[StdDev]]</f>
        <v>#N/A</v>
      </c>
      <c r="R3861" t="e">
        <f>TableOMP[[#This Row],[Avg]]+$U$2*TableOMP[[#This Row],[StdDev]]</f>
        <v>#N/A</v>
      </c>
      <c r="S3861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 t="shared" si="60"/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t="e">
        <f>TableOMP[[#This Row],[Avg]]-$U$2*TableOMP[[#This Row],[StdDev]]</f>
        <v>#N/A</v>
      </c>
      <c r="R3862" t="e">
        <f>TableOMP[[#This Row],[Avg]]+$U$2*TableOMP[[#This Row],[StdDev]]</f>
        <v>#N/A</v>
      </c>
      <c r="S3862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 t="shared" si="60"/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t="e">
        <f>TableOMP[[#This Row],[Avg]]-$U$2*TableOMP[[#This Row],[StdDev]]</f>
        <v>#N/A</v>
      </c>
      <c r="R3863" t="e">
        <f>TableOMP[[#This Row],[Avg]]+$U$2*TableOMP[[#This Row],[StdDev]]</f>
        <v>#N/A</v>
      </c>
      <c r="S386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 t="shared" si="60"/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t="e">
        <f>TableOMP[[#This Row],[Avg]]-$U$2*TableOMP[[#This Row],[StdDev]]</f>
        <v>#N/A</v>
      </c>
      <c r="R3864" t="e">
        <f>TableOMP[[#This Row],[Avg]]+$U$2*TableOMP[[#This Row],[StdDev]]</f>
        <v>#N/A</v>
      </c>
      <c r="S3864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 t="shared" si="60"/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t="e">
        <f>TableOMP[[#This Row],[Avg]]-$U$2*TableOMP[[#This Row],[StdDev]]</f>
        <v>#N/A</v>
      </c>
      <c r="R3865" t="e">
        <f>TableOMP[[#This Row],[Avg]]+$U$2*TableOMP[[#This Row],[StdDev]]</f>
        <v>#N/A</v>
      </c>
      <c r="S3865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 t="shared" si="60"/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t="e">
        <f>TableOMP[[#This Row],[Avg]]-$U$2*TableOMP[[#This Row],[StdDev]]</f>
        <v>#N/A</v>
      </c>
      <c r="R3866" t="e">
        <f>TableOMP[[#This Row],[Avg]]+$U$2*TableOMP[[#This Row],[StdDev]]</f>
        <v>#N/A</v>
      </c>
      <c r="S3866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 t="shared" si="60"/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t="e">
        <f>TableOMP[[#This Row],[Avg]]-$U$2*TableOMP[[#This Row],[StdDev]]</f>
        <v>#N/A</v>
      </c>
      <c r="R3867" t="e">
        <f>TableOMP[[#This Row],[Avg]]+$U$2*TableOMP[[#This Row],[StdDev]]</f>
        <v>#N/A</v>
      </c>
      <c r="S3867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 t="shared" si="60"/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t="e">
        <f>TableOMP[[#This Row],[Avg]]-$U$2*TableOMP[[#This Row],[StdDev]]</f>
        <v>#N/A</v>
      </c>
      <c r="R3868" t="e">
        <f>TableOMP[[#This Row],[Avg]]+$U$2*TableOMP[[#This Row],[StdDev]]</f>
        <v>#N/A</v>
      </c>
      <c r="S3868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 t="shared" si="60"/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t="e">
        <f>TableOMP[[#This Row],[Avg]]-$U$2*TableOMP[[#This Row],[StdDev]]</f>
        <v>#N/A</v>
      </c>
      <c r="R3869" t="e">
        <f>TableOMP[[#This Row],[Avg]]+$U$2*TableOMP[[#This Row],[StdDev]]</f>
        <v>#N/A</v>
      </c>
      <c r="S3869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 t="shared" si="60"/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t="e">
        <f>TableOMP[[#This Row],[Avg]]-$U$2*TableOMP[[#This Row],[StdDev]]</f>
        <v>#N/A</v>
      </c>
      <c r="R3870" t="e">
        <f>TableOMP[[#This Row],[Avg]]+$U$2*TableOMP[[#This Row],[StdDev]]</f>
        <v>#N/A</v>
      </c>
      <c r="S3870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 t="shared" si="60"/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t="e">
        <f>TableOMP[[#This Row],[Avg]]-$U$2*TableOMP[[#This Row],[StdDev]]</f>
        <v>#N/A</v>
      </c>
      <c r="R3871" t="e">
        <f>TableOMP[[#This Row],[Avg]]+$U$2*TableOMP[[#This Row],[StdDev]]</f>
        <v>#N/A</v>
      </c>
      <c r="S3871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 t="shared" si="60"/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t="e">
        <f>TableOMP[[#This Row],[Avg]]-$U$2*TableOMP[[#This Row],[StdDev]]</f>
        <v>#N/A</v>
      </c>
      <c r="R3872" t="e">
        <f>TableOMP[[#This Row],[Avg]]+$U$2*TableOMP[[#This Row],[StdDev]]</f>
        <v>#N/A</v>
      </c>
      <c r="S3872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 t="shared" si="60"/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t="e">
        <f>TableOMP[[#This Row],[Avg]]-$U$2*TableOMP[[#This Row],[StdDev]]</f>
        <v>#N/A</v>
      </c>
      <c r="R3873" t="e">
        <f>TableOMP[[#This Row],[Avg]]+$U$2*TableOMP[[#This Row],[StdDev]]</f>
        <v>#N/A</v>
      </c>
      <c r="S387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 t="shared" si="60"/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t="e">
        <f>TableOMP[[#This Row],[Avg]]-$U$2*TableOMP[[#This Row],[StdDev]]</f>
        <v>#N/A</v>
      </c>
      <c r="R3874" t="e">
        <f>TableOMP[[#This Row],[Avg]]+$U$2*TableOMP[[#This Row],[StdDev]]</f>
        <v>#N/A</v>
      </c>
      <c r="S3874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 t="shared" si="60"/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0.90423785867053863</v>
      </c>
      <c r="Q3875">
        <f>TableOMP[[#This Row],[Avg]]-$U$2*TableOMP[[#This Row],[StdDev]]</f>
        <v>1.8802771944236283</v>
      </c>
      <c r="R3875">
        <f>TableOMP[[#This Row],[Avg]]+$U$2*TableOMP[[#This Row],[StdDev]]</f>
        <v>5.4972286291057824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 t="shared" si="60"/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19.844972911764703</v>
      </c>
      <c r="P3876">
        <f>VLOOKUP(TableOMP[[#This Row],[Label]],TableAvg[],3,FALSE)</f>
        <v>2.3787024394752301</v>
      </c>
      <c r="Q3876">
        <f>TableOMP[[#This Row],[Avg]]-$U$2*TableOMP[[#This Row],[StdDev]]</f>
        <v>15.087568032814243</v>
      </c>
      <c r="R3876">
        <f>TableOMP[[#This Row],[Avg]]+$U$2*TableOMP[[#This Row],[StdDev]]</f>
        <v>24.602377790715163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 t="shared" si="60"/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7.0879812352941176</v>
      </c>
      <c r="P3877">
        <f>VLOOKUP(TableOMP[[#This Row],[Label]],TableAvg[],3,FALSE)</f>
        <v>1.1352525779008291</v>
      </c>
      <c r="Q3877">
        <f>TableOMP[[#This Row],[Avg]]-$U$2*TableOMP[[#This Row],[StdDev]]</f>
        <v>4.8174760794924598</v>
      </c>
      <c r="R3877">
        <f>TableOMP[[#This Row],[Avg]]+$U$2*TableOMP[[#This Row],[StdDev]]</f>
        <v>9.3584863910957754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 t="shared" si="60"/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9.9179669117647062</v>
      </c>
      <c r="P3878">
        <f>VLOOKUP(TableOMP[[#This Row],[Label]],TableAvg[],3,FALSE)</f>
        <v>2.5953991770789595</v>
      </c>
      <c r="Q3878">
        <f>TableOMP[[#This Row],[Avg]]-$U$2*TableOMP[[#This Row],[StdDev]]</f>
        <v>4.7271685576067872</v>
      </c>
      <c r="R3878">
        <f>TableOMP[[#This Row],[Avg]]+$U$2*TableOMP[[#This Row],[StdDev]]</f>
        <v>15.108765265922624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 t="shared" si="60"/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12.539786117647058</v>
      </c>
      <c r="P3879">
        <f>VLOOKUP(TableOMP[[#This Row],[Label]],TableAvg[],3,FALSE)</f>
        <v>1.5445364028980151</v>
      </c>
      <c r="Q3879">
        <f>TableOMP[[#This Row],[Avg]]-$U$2*TableOMP[[#This Row],[StdDev]]</f>
        <v>9.4507133118510271</v>
      </c>
      <c r="R3879">
        <f>TableOMP[[#This Row],[Avg]]+$U$2*TableOMP[[#This Row],[StdDev]]</f>
        <v>15.628858923443088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 t="shared" si="60"/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17.186305852941175</v>
      </c>
      <c r="P3880">
        <f>VLOOKUP(TableOMP[[#This Row],[Label]],TableAvg[],3,FALSE)</f>
        <v>1.453088740354411</v>
      </c>
      <c r="Q3880">
        <f>TableOMP[[#This Row],[Avg]]-$U$2*TableOMP[[#This Row],[StdDev]]</f>
        <v>14.280128372232353</v>
      </c>
      <c r="R3880">
        <f>TableOMP[[#This Row],[Avg]]+$U$2*TableOMP[[#This Row],[StdDev]]</f>
        <v>20.092483333649998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 t="shared" si="60"/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2.4107893631359172</v>
      </c>
      <c r="Q3881">
        <f>TableOMP[[#This Row],[Avg]]-$U$2*TableOMP[[#This Row],[StdDev]]</f>
        <v>13.748377861963462</v>
      </c>
      <c r="R3881">
        <f>TableOMP[[#This Row],[Avg]]+$U$2*TableOMP[[#This Row],[StdDev]]</f>
        <v>23.391535314507131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 t="shared" si="60"/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</v>
      </c>
      <c r="P3882">
        <f>VLOOKUP(TableOMP[[#This Row],[Label]],TableAvg[],3,FALSE)</f>
        <v>2.0011168989635033</v>
      </c>
      <c r="Q3882">
        <f>TableOMP[[#This Row],[Avg]]-$U$2*TableOMP[[#This Row],[StdDev]]</f>
        <v>14.966186555014174</v>
      </c>
      <c r="R3882">
        <f>TableOMP[[#This Row],[Avg]]+$U$2*TableOMP[[#This Row],[StdDev]]</f>
        <v>22.970654150868185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 t="shared" si="60"/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17.979193705882356</v>
      </c>
      <c r="P3883">
        <f>VLOOKUP(TableOMP[[#This Row],[Label]],TableAvg[],3,FALSE)</f>
        <v>2.0682185463870404</v>
      </c>
      <c r="Q3883">
        <f>TableOMP[[#This Row],[Avg]]-$U$2*TableOMP[[#This Row],[StdDev]]</f>
        <v>13.842756613108275</v>
      </c>
      <c r="R3883">
        <f>TableOMP[[#This Row],[Avg]]+$U$2*TableOMP[[#This Row],[StdDev]]</f>
        <v>22.115630798656436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 t="shared" si="60"/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19.25934152941177</v>
      </c>
      <c r="P3884">
        <f>VLOOKUP(TableOMP[[#This Row],[Label]],TableAvg[],3,FALSE)</f>
        <v>3.0870103771378692</v>
      </c>
      <c r="Q3884">
        <f>TableOMP[[#This Row],[Avg]]-$U$2*TableOMP[[#This Row],[StdDev]]</f>
        <v>13.085320775136033</v>
      </c>
      <c r="R3884">
        <f>TableOMP[[#This Row],[Avg]]+$U$2*TableOMP[[#This Row],[StdDev]]</f>
        <v>25.433362283687508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 t="shared" si="60"/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19.778512941176466</v>
      </c>
      <c r="P3885">
        <f>VLOOKUP(TableOMP[[#This Row],[Label]],TableAvg[],3,FALSE)</f>
        <v>2.9393500153543153</v>
      </c>
      <c r="Q3885">
        <f>TableOMP[[#This Row],[Avg]]-$U$2*TableOMP[[#This Row],[StdDev]]</f>
        <v>13.899812910467835</v>
      </c>
      <c r="R3885">
        <f>TableOMP[[#This Row],[Avg]]+$U$2*TableOMP[[#This Row],[StdDev]]</f>
        <v>25.657212971885095</v>
      </c>
      <c r="S3885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 t="shared" si="60"/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19.262398529411769</v>
      </c>
      <c r="P3886">
        <f>VLOOKUP(TableOMP[[#This Row],[Label]],TableAvg[],3,FALSE)</f>
        <v>3.4408433130392941</v>
      </c>
      <c r="Q3886">
        <f>TableOMP[[#This Row],[Avg]]-$U$2*TableOMP[[#This Row],[StdDev]]</f>
        <v>12.380711903333181</v>
      </c>
      <c r="R3886">
        <f>TableOMP[[#This Row],[Avg]]+$U$2*TableOMP[[#This Row],[StdDev]]</f>
        <v>26.144085155490359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 t="shared" si="60"/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</v>
      </c>
      <c r="P3887">
        <f>VLOOKUP(TableOMP[[#This Row],[Label]],TableAvg[],3,FALSE)</f>
        <v>3.4480023421486914</v>
      </c>
      <c r="Q3887">
        <f>TableOMP[[#This Row],[Avg]]-$U$2*TableOMP[[#This Row],[StdDev]]</f>
        <v>12.750246933349677</v>
      </c>
      <c r="R3887">
        <f>TableOMP[[#This Row],[Avg]]+$U$2*TableOMP[[#This Row],[StdDev]]</f>
        <v>26.542256301944441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 t="shared" si="60"/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18.493297705882352</v>
      </c>
      <c r="P3888">
        <f>VLOOKUP(TableOMP[[#This Row],[Label]],TableAvg[],3,FALSE)</f>
        <v>4.4769166068423853</v>
      </c>
      <c r="Q3888">
        <f>TableOMP[[#This Row],[Avg]]-$U$2*TableOMP[[#This Row],[StdDev]]</f>
        <v>9.5394644921975811</v>
      </c>
      <c r="R3888">
        <f>TableOMP[[#This Row],[Avg]]+$U$2*TableOMP[[#This Row],[StdDev]]</f>
        <v>27.447130919567122</v>
      </c>
      <c r="S3888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 t="shared" si="60"/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4.4196828846034402</v>
      </c>
      <c r="Q3889">
        <f>TableOMP[[#This Row],[Avg]]-$U$2*TableOMP[[#This Row],[StdDev]]</f>
        <v>10.114313260204893</v>
      </c>
      <c r="R3889">
        <f>TableOMP[[#This Row],[Avg]]+$U$2*TableOMP[[#This Row],[StdDev]]</f>
        <v>27.793044798618652</v>
      </c>
      <c r="S3889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 t="shared" si="60"/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18.222616411764708</v>
      </c>
      <c r="P3890">
        <f>VLOOKUP(TableOMP[[#This Row],[Label]],TableAvg[],3,FALSE)</f>
        <v>5.2850337883305682</v>
      </c>
      <c r="Q3890">
        <f>TableOMP[[#This Row],[Avg]]-$U$2*TableOMP[[#This Row],[StdDev]]</f>
        <v>7.6525488351035715</v>
      </c>
      <c r="R3890">
        <f>TableOMP[[#This Row],[Avg]]+$U$2*TableOMP[[#This Row],[StdDev]]</f>
        <v>28.792683988425843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 t="shared" si="60"/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19.753304235294117</v>
      </c>
      <c r="P3891">
        <f>VLOOKUP(TableOMP[[#This Row],[Label]],TableAvg[],3,FALSE)</f>
        <v>5.7720607754639408</v>
      </c>
      <c r="Q3891">
        <f>TableOMP[[#This Row],[Avg]]-$U$2*TableOMP[[#This Row],[StdDev]]</f>
        <v>8.209182684366235</v>
      </c>
      <c r="R3891">
        <f>TableOMP[[#This Row],[Avg]]+$U$2*TableOMP[[#This Row],[StdDev]]</f>
        <v>31.297425786222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 t="shared" si="60"/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18.861187470588234</v>
      </c>
      <c r="P3892">
        <f>VLOOKUP(TableOMP[[#This Row],[Label]],TableAvg[],3,FALSE)</f>
        <v>5.8464491993861749</v>
      </c>
      <c r="Q3892">
        <f>TableOMP[[#This Row],[Avg]]-$U$2*TableOMP[[#This Row],[StdDev]]</f>
        <v>7.1682890718158845</v>
      </c>
      <c r="R3892">
        <f>TableOMP[[#This Row],[Avg]]+$U$2*TableOMP[[#This Row],[StdDev]]</f>
        <v>30.554085869360584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 t="shared" si="60"/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17.531113088235291</v>
      </c>
      <c r="P3893">
        <f>VLOOKUP(TableOMP[[#This Row],[Label]],TableAvg[],3,FALSE)</f>
        <v>6.3151383017288145</v>
      </c>
      <c r="Q3893">
        <f>TableOMP[[#This Row],[Avg]]-$U$2*TableOMP[[#This Row],[StdDev]]</f>
        <v>4.9008364847776615</v>
      </c>
      <c r="R3893">
        <f>TableOMP[[#This Row],[Avg]]+$U$2*TableOMP[[#This Row],[StdDev]]</f>
        <v>30.161389691692918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 t="shared" si="60"/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19.772225558823525</v>
      </c>
      <c r="P3894">
        <f>VLOOKUP(TableOMP[[#This Row],[Label]],TableAvg[],3,FALSE)</f>
        <v>6.3812539498502607</v>
      </c>
      <c r="Q3894">
        <f>TableOMP[[#This Row],[Avg]]-$U$2*TableOMP[[#This Row],[StdDev]]</f>
        <v>7.0097176591230035</v>
      </c>
      <c r="R3894">
        <f>TableOMP[[#This Row],[Avg]]+$U$2*TableOMP[[#This Row],[StdDev]]</f>
        <v>32.534733458524045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 t="shared" si="60"/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</v>
      </c>
      <c r="P3895">
        <f>VLOOKUP(TableOMP[[#This Row],[Label]],TableAvg[],3,FALSE)</f>
        <v>6.8619164896842202</v>
      </c>
      <c r="Q3895">
        <f>TableOMP[[#This Row],[Avg]]-$U$2*TableOMP[[#This Row],[StdDev]]</f>
        <v>3.74004243239626</v>
      </c>
      <c r="R3895">
        <f>TableOMP[[#This Row],[Avg]]+$U$2*TableOMP[[#This Row],[StdDev]]</f>
        <v>31.187708391133143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 t="shared" si="60"/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16.758922852941179</v>
      </c>
      <c r="P3896">
        <f>VLOOKUP(TableOMP[[#This Row],[Label]],TableAvg[],3,FALSE)</f>
        <v>6.2883830143203783</v>
      </c>
      <c r="Q3896">
        <f>TableOMP[[#This Row],[Avg]]-$U$2*TableOMP[[#This Row],[StdDev]]</f>
        <v>4.1821568243004226</v>
      </c>
      <c r="R3896">
        <f>TableOMP[[#This Row],[Avg]]+$U$2*TableOMP[[#This Row],[StdDev]]</f>
        <v>29.335688881581937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 t="shared" si="60"/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18.257946558823534</v>
      </c>
      <c r="P3897">
        <f>VLOOKUP(TableOMP[[#This Row],[Label]],TableAvg[],3,FALSE)</f>
        <v>7.0619355485102311</v>
      </c>
      <c r="Q3897">
        <f>TableOMP[[#This Row],[Avg]]-$U$2*TableOMP[[#This Row],[StdDev]]</f>
        <v>4.1340754618030715</v>
      </c>
      <c r="R3897">
        <f>TableOMP[[#This Row],[Avg]]+$U$2*TableOMP[[#This Row],[StdDev]]</f>
        <v>32.381817655843996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 t="shared" si="60"/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6.6206298085175552</v>
      </c>
      <c r="Q3898">
        <f>TableOMP[[#This Row],[Avg]]-$U$2*TableOMP[[#This Row],[StdDev]]</f>
        <v>4.9419039123766506</v>
      </c>
      <c r="R3898">
        <f>TableOMP[[#This Row],[Avg]]+$U$2*TableOMP[[#This Row],[StdDev]]</f>
        <v>31.42442314644687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 t="shared" si="60"/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19.406174029411762</v>
      </c>
      <c r="P3899">
        <f>VLOOKUP(TableOMP[[#This Row],[Label]],TableAvg[],3,FALSE)</f>
        <v>7.2401406467938019</v>
      </c>
      <c r="Q3899">
        <f>TableOMP[[#This Row],[Avg]]-$U$2*TableOMP[[#This Row],[StdDev]]</f>
        <v>4.9258927358241582</v>
      </c>
      <c r="R3899">
        <f>TableOMP[[#This Row],[Avg]]+$U$2*TableOMP[[#This Row],[StdDev]]</f>
        <v>33.886455322999367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 t="shared" si="60"/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16.812693030303027</v>
      </c>
      <c r="P3900">
        <f>VLOOKUP(TableOMP[[#This Row],[Label]],TableAvg[],3,FALSE)</f>
        <v>7.084861945981431</v>
      </c>
      <c r="Q3900">
        <f>TableOMP[[#This Row],[Avg]]-$U$2*TableOMP[[#This Row],[StdDev]]</f>
        <v>2.642969138340165</v>
      </c>
      <c r="R3900">
        <f>TableOMP[[#This Row],[Avg]]+$U$2*TableOMP[[#This Row],[StdDev]]</f>
        <v>30.982416922265891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 t="shared" si="60"/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17.239305666666663</v>
      </c>
      <c r="P3901">
        <f>VLOOKUP(TableOMP[[#This Row],[Label]],TableAvg[],3,FALSE)</f>
        <v>7.2365690548838408</v>
      </c>
      <c r="Q3901">
        <f>TableOMP[[#This Row],[Avg]]-$U$2*TableOMP[[#This Row],[StdDev]]</f>
        <v>2.7661675568989814</v>
      </c>
      <c r="R3901">
        <f>TableOMP[[#This Row],[Avg]]+$U$2*TableOMP[[#This Row],[StdDev]]</f>
        <v>31.712443776434345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 t="shared" si="60"/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16.724734968749999</v>
      </c>
      <c r="P3902">
        <f>VLOOKUP(TableOMP[[#This Row],[Label]],TableAvg[],3,FALSE)</f>
        <v>7.0022010159697325</v>
      </c>
      <c r="Q3902">
        <f>TableOMP[[#This Row],[Avg]]-$U$2*TableOMP[[#This Row],[StdDev]]</f>
        <v>2.720332936810534</v>
      </c>
      <c r="R3902">
        <f>TableOMP[[#This Row],[Avg]]+$U$2*TableOMP[[#This Row],[StdDev]]</f>
        <v>30.729137000689462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 t="shared" si="60"/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17.459034281249998</v>
      </c>
      <c r="P3903">
        <f>VLOOKUP(TableOMP[[#This Row],[Label]],TableAvg[],3,FALSE)</f>
        <v>7.0515531740340354</v>
      </c>
      <c r="Q3903">
        <f>TableOMP[[#This Row],[Avg]]-$U$2*TableOMP[[#This Row],[StdDev]]</f>
        <v>3.3559279331819276</v>
      </c>
      <c r="R3903">
        <f>TableOMP[[#This Row],[Avg]]+$U$2*TableOMP[[#This Row],[StdDev]]</f>
        <v>31.562140629318069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 t="shared" si="60"/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7.356951314739594</v>
      </c>
      <c r="Q3904">
        <f>TableOMP[[#This Row],[Avg]]-$U$2*TableOMP[[#This Row],[StdDev]]</f>
        <v>2.4773363080208117</v>
      </c>
      <c r="R3904">
        <f>TableOMP[[#This Row],[Avg]]+$U$2*TableOMP[[#This Row],[StdDev]]</f>
        <v>31.905141566979189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 t="shared" si="60"/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16.48490671875</v>
      </c>
      <c r="P3905">
        <f>VLOOKUP(TableOMP[[#This Row],[Label]],TableAvg[],3,FALSE)</f>
        <v>7.5582301252144344</v>
      </c>
      <c r="Q3905">
        <f>TableOMP[[#This Row],[Avg]]-$U$2*TableOMP[[#This Row],[StdDev]]</f>
        <v>1.3684464683211317</v>
      </c>
      <c r="R3905">
        <f>TableOMP[[#This Row],[Avg]]+$U$2*TableOMP[[#This Row],[StdDev]]</f>
        <v>31.601366969178869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 t="shared" ref="K3906:K3969" si="61"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18.282200593750002</v>
      </c>
      <c r="P3906">
        <f>VLOOKUP(TableOMP[[#This Row],[Label]],TableAvg[],3,FALSE)</f>
        <v>7.4943406967237491</v>
      </c>
      <c r="Q3906">
        <f>TableOMP[[#This Row],[Avg]]-$U$2*TableOMP[[#This Row],[StdDev]]</f>
        <v>3.2935192003025033</v>
      </c>
      <c r="R3906">
        <f>TableOMP[[#This Row],[Avg]]+$U$2*TableOMP[[#This Row],[StdDev]]</f>
        <v>33.270881987197498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 t="shared" si="61"/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>
        <f>TableOMP[[#This Row],[Avg]]-$U$2*TableOMP[[#This Row],[StdDev]]</f>
        <v>3.2199929237042042</v>
      </c>
      <c r="R3907">
        <f>TableOMP[[#This Row],[Avg]]+$U$2*TableOMP[[#This Row],[StdDev]]</f>
        <v>34.555635326295786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 t="shared" si="61"/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8.4387837478377001</v>
      </c>
      <c r="Q3908">
        <f>TableOMP[[#This Row],[Avg]]-$U$2*TableOMP[[#This Row],[StdDev]]</f>
        <v>3.9565839105746008</v>
      </c>
      <c r="R3908">
        <f>TableOMP[[#This Row],[Avg]]+$U$2*TableOMP[[#This Row],[StdDev]]</f>
        <v>37.711718901925401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 t="shared" si="61"/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21.759482451612911</v>
      </c>
      <c r="P3909">
        <f>VLOOKUP(TableOMP[[#This Row],[Label]],TableAvg[],3,FALSE)</f>
        <v>8.1826034443029698</v>
      </c>
      <c r="Q3909">
        <f>TableOMP[[#This Row],[Avg]]-$U$2*TableOMP[[#This Row],[StdDev]]</f>
        <v>5.3942755630069712</v>
      </c>
      <c r="R3909">
        <f>TableOMP[[#This Row],[Avg]]+$U$2*TableOMP[[#This Row],[StdDev]]</f>
        <v>38.12468934021885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 t="shared" si="61"/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19.386276322580645</v>
      </c>
      <c r="P3910">
        <f>VLOOKUP(TableOMP[[#This Row],[Label]],TableAvg[],3,FALSE)</f>
        <v>8.2561488495442177</v>
      </c>
      <c r="Q3910">
        <f>TableOMP[[#This Row],[Avg]]-$U$2*TableOMP[[#This Row],[StdDev]]</f>
        <v>2.87397862349221</v>
      </c>
      <c r="R3910">
        <f>TableOMP[[#This Row],[Avg]]+$U$2*TableOMP[[#This Row],[StdDev]]</f>
        <v>35.898574021669077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 t="shared" si="61"/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19.607238129032261</v>
      </c>
      <c r="P3911">
        <f>VLOOKUP(TableOMP[[#This Row],[Label]],TableAvg[],3,FALSE)</f>
        <v>8.7716338060571051</v>
      </c>
      <c r="Q3911">
        <f>TableOMP[[#This Row],[Avg]]-$U$2*TableOMP[[#This Row],[StdDev]]</f>
        <v>2.0639705169180509</v>
      </c>
      <c r="R3911">
        <f>TableOMP[[#This Row],[Avg]]+$U$2*TableOMP[[#This Row],[StdDev]]</f>
        <v>37.150505741146475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 t="shared" si="61"/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9.1872289838696606</v>
      </c>
      <c r="Q3912">
        <f>TableOMP[[#This Row],[Avg]]-$U$2*TableOMP[[#This Row],[StdDev]]</f>
        <v>1.1382574989273451</v>
      </c>
      <c r="R3912">
        <f>TableOMP[[#This Row],[Avg]]+$U$2*TableOMP[[#This Row],[StdDev]]</f>
        <v>37.887173434405987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 t="shared" si="61"/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>
        <f>TableOMP[[#This Row],[Avg]]-$U$2*TableOMP[[#This Row],[StdDev]]</f>
        <v>0.48857328444847781</v>
      </c>
      <c r="R3913">
        <f>TableOMP[[#This Row],[Avg]]+$U$2*TableOMP[[#This Row],[StdDev]]</f>
        <v>35.955244991413593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 t="shared" si="61"/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8.8079953443107826</v>
      </c>
      <c r="Q3914">
        <f>TableOMP[[#This Row],[Avg]]-$U$2*TableOMP[[#This Row],[StdDev]]</f>
        <v>2.7984926217232626</v>
      </c>
      <c r="R3914">
        <f>TableOMP[[#This Row],[Avg]]+$U$2*TableOMP[[#This Row],[StdDev]]</f>
        <v>38.030473998966393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 t="shared" si="61"/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9.165582031102776</v>
      </c>
      <c r="Q3915">
        <f>TableOMP[[#This Row],[Avg]]-$U$2*TableOMP[[#This Row],[StdDev]]</f>
        <v>4.7717097998634124</v>
      </c>
      <c r="R3915">
        <f>TableOMP[[#This Row],[Avg]]+$U$2*TableOMP[[#This Row],[StdDev]]</f>
        <v>41.43403792427452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 t="shared" si="61"/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20.206137000000002</v>
      </c>
      <c r="P3916">
        <f>VLOOKUP(TableOMP[[#This Row],[Label]],TableAvg[],3,FALSE)</f>
        <v>9.3356683494800166</v>
      </c>
      <c r="Q3916">
        <f>TableOMP[[#This Row],[Avg]]-$U$2*TableOMP[[#This Row],[StdDev]]</f>
        <v>1.5348003010399687</v>
      </c>
      <c r="R3916">
        <f>TableOMP[[#This Row],[Avg]]+$U$2*TableOMP[[#This Row],[StdDev]]</f>
        <v>38.877473698960031</v>
      </c>
      <c r="S3916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 t="shared" si="61"/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19.386289896551723</v>
      </c>
      <c r="P3917">
        <f>VLOOKUP(TableOMP[[#This Row],[Label]],TableAvg[],3,FALSE)</f>
        <v>9.3567226593505168</v>
      </c>
      <c r="Q3917">
        <f>TableOMP[[#This Row],[Avg]]-$U$2*TableOMP[[#This Row],[StdDev]]</f>
        <v>0.67284457785068952</v>
      </c>
      <c r="R3917">
        <f>TableOMP[[#This Row],[Avg]]+$U$2*TableOMP[[#This Row],[StdDev]]</f>
        <v>38.099735215252757</v>
      </c>
      <c r="S3917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 t="shared" si="61"/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21.556592607142864</v>
      </c>
      <c r="P3918">
        <f>VLOOKUP(TableOMP[[#This Row],[Label]],TableAvg[],3,FALSE)</f>
        <v>9.5239741975301975</v>
      </c>
      <c r="Q3918">
        <f>TableOMP[[#This Row],[Avg]]-$U$2*TableOMP[[#This Row],[StdDev]]</f>
        <v>2.5086442120824692</v>
      </c>
      <c r="R3918">
        <f>TableOMP[[#This Row],[Avg]]+$U$2*TableOMP[[#This Row],[StdDev]]</f>
        <v>40.604541002203263</v>
      </c>
      <c r="S3918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 t="shared" si="61"/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26.108961571428573</v>
      </c>
      <c r="P3919">
        <f>VLOOKUP(TableOMP[[#This Row],[Label]],TableAvg[],3,FALSE)</f>
        <v>7.5677233207784438</v>
      </c>
      <c r="Q3919">
        <f>TableOMP[[#This Row],[Avg]]-$U$2*TableOMP[[#This Row],[StdDev]]</f>
        <v>10.973514929871685</v>
      </c>
      <c r="R3919">
        <f>TableOMP[[#This Row],[Avg]]+$U$2*TableOMP[[#This Row],[StdDev]]</f>
        <v>41.244408212985462</v>
      </c>
      <c r="S3919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 t="shared" si="61"/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</v>
      </c>
      <c r="P3920">
        <f>VLOOKUP(TableOMP[[#This Row],[Label]],TableAvg[],3,FALSE)</f>
        <v>9.4382373391227254</v>
      </c>
      <c r="Q3920">
        <f>TableOMP[[#This Row],[Avg]]-$U$2*TableOMP[[#This Row],[StdDev]]</f>
        <v>2.4630495717545493</v>
      </c>
      <c r="R3920">
        <f>TableOMP[[#This Row],[Avg]]+$U$2*TableOMP[[#This Row],[StdDev]]</f>
        <v>40.215998928245455</v>
      </c>
      <c r="S3920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 t="shared" si="61"/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>
        <f>TableOMP[[#This Row],[Avg]]-$U$2*TableOMP[[#This Row],[StdDev]]</f>
        <v>3.9130804196524345</v>
      </c>
      <c r="R3921">
        <f>TableOMP[[#This Row],[Avg]]+$U$2*TableOMP[[#This Row],[StdDev]]</f>
        <v>40.233115580347572</v>
      </c>
      <c r="S3921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 t="shared" si="61"/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8.9890914259441548</v>
      </c>
      <c r="Q3922">
        <f>TableOMP[[#This Row],[Avg]]-$U$2*TableOMP[[#This Row],[StdDev]]</f>
        <v>1.9320648981116904</v>
      </c>
      <c r="R3922">
        <f>TableOMP[[#This Row],[Avg]]+$U$2*TableOMP[[#This Row],[StdDev]]</f>
        <v>37.888430601888309</v>
      </c>
      <c r="S3922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 t="shared" si="61"/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18.850676142857139</v>
      </c>
      <c r="P3923">
        <f>VLOOKUP(TableOMP[[#This Row],[Label]],TableAvg[],3,FALSE)</f>
        <v>8.9405976519509274</v>
      </c>
      <c r="Q3923">
        <f>TableOMP[[#This Row],[Avg]]-$U$2*TableOMP[[#This Row],[StdDev]]</f>
        <v>0.9694808389552847</v>
      </c>
      <c r="R3923">
        <f>TableOMP[[#This Row],[Avg]]+$U$2*TableOMP[[#This Row],[StdDev]]</f>
        <v>36.731871446758994</v>
      </c>
      <c r="S392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 t="shared" si="61"/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21.831402321428566</v>
      </c>
      <c r="P3924">
        <f>VLOOKUP(TableOMP[[#This Row],[Label]],TableAvg[],3,FALSE)</f>
        <v>9.0477290995250144</v>
      </c>
      <c r="Q3924">
        <f>TableOMP[[#This Row],[Avg]]-$U$2*TableOMP[[#This Row],[StdDev]]</f>
        <v>3.7359441223785375</v>
      </c>
      <c r="R3924">
        <f>TableOMP[[#This Row],[Avg]]+$U$2*TableOMP[[#This Row],[StdDev]]</f>
        <v>39.926860520478598</v>
      </c>
      <c r="S3924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 t="shared" si="61"/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>
        <f>TableOMP[[#This Row],[Avg]]-$U$2*TableOMP[[#This Row],[StdDev]]</f>
        <v>-6.3856420136520597E-2</v>
      </c>
      <c r="R3925">
        <f>TableOMP[[#This Row],[Avg]]+$U$2*TableOMP[[#This Row],[StdDev]]</f>
        <v>35.538160123840214</v>
      </c>
      <c r="S3925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 t="shared" si="61"/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>
        <f>TableOMP[[#This Row],[Avg]]-$U$2*TableOMP[[#This Row],[StdDev]]</f>
        <v>1.0177153269649715</v>
      </c>
      <c r="R3926">
        <f>TableOMP[[#This Row],[Avg]]+$U$2*TableOMP[[#This Row],[StdDev]]</f>
        <v>45.56131837673874</v>
      </c>
      <c r="S3926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 t="shared" si="61"/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>
        <f>TableOMP[[#This Row],[Avg]]-$U$2*TableOMP[[#This Row],[StdDev]]</f>
        <v>2.1808932918593165</v>
      </c>
      <c r="R3927">
        <f>TableOMP[[#This Row],[Avg]]+$U$2*TableOMP[[#This Row],[StdDev]]</f>
        <v>39.772168559992537</v>
      </c>
      <c r="S3927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 t="shared" si="61"/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>
        <f>TableOMP[[#This Row],[Avg]]-$U$2*TableOMP[[#This Row],[StdDev]]</f>
        <v>3.3897861860790286</v>
      </c>
      <c r="R3928">
        <f>TableOMP[[#This Row],[Avg]]+$U$2*TableOMP[[#This Row],[StdDev]]</f>
        <v>41.501316628735786</v>
      </c>
      <c r="S3928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 t="shared" si="61"/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>
        <f>TableOMP[[#This Row],[Avg]]-$U$2*TableOMP[[#This Row],[StdDev]]</f>
        <v>0.12749263647728881</v>
      </c>
      <c r="R3929">
        <f>TableOMP[[#This Row],[Avg]]+$U$2*TableOMP[[#This Row],[StdDev]]</f>
        <v>39.432524474633837</v>
      </c>
      <c r="S3929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 t="shared" si="61"/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9.7048797750861944</v>
      </c>
      <c r="Q3930">
        <f>TableOMP[[#This Row],[Avg]]-$U$2*TableOMP[[#This Row],[StdDev]]</f>
        <v>1.472146079457243</v>
      </c>
      <c r="R3930">
        <f>TableOMP[[#This Row],[Avg]]+$U$2*TableOMP[[#This Row],[StdDev]]</f>
        <v>40.291665179802024</v>
      </c>
      <c r="S3930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 t="shared" si="61"/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</v>
      </c>
      <c r="P3931">
        <f>VLOOKUP(TableOMP[[#This Row],[Label]],TableAvg[],3,FALSE)</f>
        <v>9.2244738610176036</v>
      </c>
      <c r="Q3931">
        <f>TableOMP[[#This Row],[Avg]]-$U$2*TableOMP[[#This Row],[StdDev]]</f>
        <v>6.3489672395032528</v>
      </c>
      <c r="R3931">
        <f>TableOMP[[#This Row],[Avg]]+$U$2*TableOMP[[#This Row],[StdDev]]</f>
        <v>43.246862683573667</v>
      </c>
      <c r="S3931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 t="shared" si="61"/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25.081908230769223</v>
      </c>
      <c r="P3932">
        <f>VLOOKUP(TableOMP[[#This Row],[Label]],TableAvg[],3,FALSE)</f>
        <v>8.6842077902560053</v>
      </c>
      <c r="Q3932">
        <f>TableOMP[[#This Row],[Avg]]-$U$2*TableOMP[[#This Row],[StdDev]]</f>
        <v>7.7134926502572121</v>
      </c>
      <c r="R3932">
        <f>TableOMP[[#This Row],[Avg]]+$U$2*TableOMP[[#This Row],[StdDev]]</f>
        <v>42.450323811281237</v>
      </c>
      <c r="S3932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 t="shared" si="61"/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19.769097730769236</v>
      </c>
      <c r="P3933">
        <f>VLOOKUP(TableOMP[[#This Row],[Label]],TableAvg[],3,FALSE)</f>
        <v>9.8607226380025619</v>
      </c>
      <c r="Q3933">
        <f>TableOMP[[#This Row],[Avg]]-$U$2*TableOMP[[#This Row],[StdDev]]</f>
        <v>4.7652454764111951E-2</v>
      </c>
      <c r="R3933">
        <f>TableOMP[[#This Row],[Avg]]+$U$2*TableOMP[[#This Row],[StdDev]]</f>
        <v>39.490543006774359</v>
      </c>
      <c r="S393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 t="shared" si="61"/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>
        <f>TableOMP[[#This Row],[Avg]]-$U$2*TableOMP[[#This Row],[StdDev]]</f>
        <v>1.0709639128570672</v>
      </c>
      <c r="R3934">
        <f>TableOMP[[#This Row],[Avg]]+$U$2*TableOMP[[#This Row],[StdDev]]</f>
        <v>39.212983317912169</v>
      </c>
      <c r="S3934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 t="shared" si="61"/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9.4969429529989497</v>
      </c>
      <c r="Q3935">
        <f>TableOMP[[#This Row],[Avg]]-$U$2*TableOMP[[#This Row],[StdDev]]</f>
        <v>4.7568572093867196</v>
      </c>
      <c r="R3935">
        <f>TableOMP[[#This Row],[Avg]]+$U$2*TableOMP[[#This Row],[StdDev]]</f>
        <v>42.744629021382522</v>
      </c>
      <c r="S3935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 t="shared" si="61"/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9.8503241807080109</v>
      </c>
      <c r="Q3936">
        <f>TableOMP[[#This Row],[Avg]]-$U$2*TableOMP[[#This Row],[StdDev]]</f>
        <v>-0.61570816910833059</v>
      </c>
      <c r="R3936">
        <f>TableOMP[[#This Row],[Avg]]+$U$2*TableOMP[[#This Row],[StdDev]]</f>
        <v>38.785588553723713</v>
      </c>
      <c r="S3936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 t="shared" si="61"/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>
        <f>TableOMP[[#This Row],[Avg]]-$U$2*TableOMP[[#This Row],[StdDev]]</f>
        <v>1.2744736983501355</v>
      </c>
      <c r="R3937">
        <f>TableOMP[[#This Row],[Avg]]+$U$2*TableOMP[[#This Row],[StdDev]]</f>
        <v>41.419619763188329</v>
      </c>
      <c r="S3937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 t="shared" si="61"/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10.009139262313726</v>
      </c>
      <c r="Q3938">
        <f>TableOMP[[#This Row],[Avg]]-$U$2*TableOMP[[#This Row],[StdDev]]</f>
        <v>1.5130528599879334</v>
      </c>
      <c r="R3938">
        <f>TableOMP[[#This Row],[Avg]]+$U$2*TableOMP[[#This Row],[StdDev]]</f>
        <v>41.549609909242832</v>
      </c>
      <c r="S3938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 t="shared" si="61"/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 t="shared" si="61"/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 t="shared" si="61"/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 t="shared" si="61"/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 t="shared" si="61"/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 t="shared" si="61"/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 t="shared" si="61"/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 t="shared" si="61"/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 t="shared" si="61"/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 t="shared" si="61"/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 t="shared" si="61"/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 t="shared" si="61"/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 t="shared" si="61"/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 t="shared" si="61"/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 t="shared" si="61"/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 t="shared" si="61"/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 t="shared" si="61"/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 t="shared" si="61"/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 t="shared" si="61"/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 t="shared" si="61"/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 t="shared" si="61"/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 t="shared" si="61"/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 t="shared" si="61"/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 t="shared" si="61"/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 t="shared" si="61"/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 t="shared" si="61"/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 t="shared" si="61"/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 t="shared" si="61"/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 t="shared" si="61"/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 t="shared" si="61"/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 t="shared" si="61"/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 t="shared" ref="K3970:K4033" si="62"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 t="shared" si="62"/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 t="shared" si="62"/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 t="shared" si="62"/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 t="shared" si="62"/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 t="shared" si="62"/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 t="shared" si="62"/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 t="shared" si="62"/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 t="shared" si="62"/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 t="shared" si="62"/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 t="shared" si="62"/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t="e">
        <f>TableOMP[[#This Row],[Avg]]-$U$2*TableOMP[[#This Row],[StdDev]]</f>
        <v>#N/A</v>
      </c>
      <c r="R3980" t="e">
        <f>TableOMP[[#This Row],[Avg]]+$U$2*TableOMP[[#This Row],[StdDev]]</f>
        <v>#N/A</v>
      </c>
      <c r="S3980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 t="shared" si="62"/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t="e">
        <f>TableOMP[[#This Row],[Avg]]-$U$2*TableOMP[[#This Row],[StdDev]]</f>
        <v>#N/A</v>
      </c>
      <c r="R3981" t="e">
        <f>TableOMP[[#This Row],[Avg]]+$U$2*TableOMP[[#This Row],[StdDev]]</f>
        <v>#N/A</v>
      </c>
      <c r="S3981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 t="shared" si="62"/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t="e">
        <f>TableOMP[[#This Row],[Avg]]-$U$2*TableOMP[[#This Row],[StdDev]]</f>
        <v>#N/A</v>
      </c>
      <c r="R3982" t="e">
        <f>TableOMP[[#This Row],[Avg]]+$U$2*TableOMP[[#This Row],[StdDev]]</f>
        <v>#N/A</v>
      </c>
      <c r="S3982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 t="shared" si="62"/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t="e">
        <f>TableOMP[[#This Row],[Avg]]-$U$2*TableOMP[[#This Row],[StdDev]]</f>
        <v>#N/A</v>
      </c>
      <c r="R3983" t="e">
        <f>TableOMP[[#This Row],[Avg]]+$U$2*TableOMP[[#This Row],[StdDev]]</f>
        <v>#N/A</v>
      </c>
      <c r="S398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 t="shared" si="62"/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t="e">
        <f>TableOMP[[#This Row],[Avg]]-$U$2*TableOMP[[#This Row],[StdDev]]</f>
        <v>#N/A</v>
      </c>
      <c r="R3984" t="e">
        <f>TableOMP[[#This Row],[Avg]]+$U$2*TableOMP[[#This Row],[StdDev]]</f>
        <v>#N/A</v>
      </c>
      <c r="S3984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 t="shared" si="62"/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t="e">
        <f>TableOMP[[#This Row],[Avg]]-$U$2*TableOMP[[#This Row],[StdDev]]</f>
        <v>#N/A</v>
      </c>
      <c r="R3985" t="e">
        <f>TableOMP[[#This Row],[Avg]]+$U$2*TableOMP[[#This Row],[StdDev]]</f>
        <v>#N/A</v>
      </c>
      <c r="S3985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 t="shared" si="62"/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t="e">
        <f>TableOMP[[#This Row],[Avg]]-$U$2*TableOMP[[#This Row],[StdDev]]</f>
        <v>#N/A</v>
      </c>
      <c r="R3986" t="e">
        <f>TableOMP[[#This Row],[Avg]]+$U$2*TableOMP[[#This Row],[StdDev]]</f>
        <v>#N/A</v>
      </c>
      <c r="S3986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 t="shared" si="62"/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t="e">
        <f>TableOMP[[#This Row],[Avg]]-$U$2*TableOMP[[#This Row],[StdDev]]</f>
        <v>#N/A</v>
      </c>
      <c r="R3987" t="e">
        <f>TableOMP[[#This Row],[Avg]]+$U$2*TableOMP[[#This Row],[StdDev]]</f>
        <v>#N/A</v>
      </c>
      <c r="S3987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 t="shared" si="62"/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t="e">
        <f>TableOMP[[#This Row],[Avg]]-$U$2*TableOMP[[#This Row],[StdDev]]</f>
        <v>#N/A</v>
      </c>
      <c r="R3988" t="e">
        <f>TableOMP[[#This Row],[Avg]]+$U$2*TableOMP[[#This Row],[StdDev]]</f>
        <v>#N/A</v>
      </c>
      <c r="S3988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 t="shared" si="62"/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t="e">
        <f>TableOMP[[#This Row],[Avg]]-$U$2*TableOMP[[#This Row],[StdDev]]</f>
        <v>#N/A</v>
      </c>
      <c r="R3989" t="e">
        <f>TableOMP[[#This Row],[Avg]]+$U$2*TableOMP[[#This Row],[StdDev]]</f>
        <v>#N/A</v>
      </c>
      <c r="S3989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 t="shared" si="62"/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t="e">
        <f>TableOMP[[#This Row],[Avg]]-$U$2*TableOMP[[#This Row],[StdDev]]</f>
        <v>#N/A</v>
      </c>
      <c r="R3990" t="e">
        <f>TableOMP[[#This Row],[Avg]]+$U$2*TableOMP[[#This Row],[StdDev]]</f>
        <v>#N/A</v>
      </c>
      <c r="S3990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 t="shared" si="62"/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t="e">
        <f>TableOMP[[#This Row],[Avg]]-$U$2*TableOMP[[#This Row],[StdDev]]</f>
        <v>#N/A</v>
      </c>
      <c r="R3991" t="e">
        <f>TableOMP[[#This Row],[Avg]]+$U$2*TableOMP[[#This Row],[StdDev]]</f>
        <v>#N/A</v>
      </c>
      <c r="S3991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 t="shared" si="62"/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t="e">
        <f>TableOMP[[#This Row],[Avg]]-$U$2*TableOMP[[#This Row],[StdDev]]</f>
        <v>#N/A</v>
      </c>
      <c r="R3992" t="e">
        <f>TableOMP[[#This Row],[Avg]]+$U$2*TableOMP[[#This Row],[StdDev]]</f>
        <v>#N/A</v>
      </c>
      <c r="S3992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 t="shared" si="62"/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t="e">
        <f>TableOMP[[#This Row],[Avg]]-$U$2*TableOMP[[#This Row],[StdDev]]</f>
        <v>#N/A</v>
      </c>
      <c r="R3993" t="e">
        <f>TableOMP[[#This Row],[Avg]]+$U$2*TableOMP[[#This Row],[StdDev]]</f>
        <v>#N/A</v>
      </c>
      <c r="S399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 t="shared" si="62"/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t="e">
        <f>TableOMP[[#This Row],[Avg]]-$U$2*TableOMP[[#This Row],[StdDev]]</f>
        <v>#N/A</v>
      </c>
      <c r="R3994" t="e">
        <f>TableOMP[[#This Row],[Avg]]+$U$2*TableOMP[[#This Row],[StdDev]]</f>
        <v>#N/A</v>
      </c>
      <c r="S3994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 t="shared" si="62"/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t="e">
        <f>TableOMP[[#This Row],[Avg]]-$U$2*TableOMP[[#This Row],[StdDev]]</f>
        <v>#N/A</v>
      </c>
      <c r="R3995" t="e">
        <f>TableOMP[[#This Row],[Avg]]+$U$2*TableOMP[[#This Row],[StdDev]]</f>
        <v>#N/A</v>
      </c>
      <c r="S3995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 t="shared" si="62"/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t="e">
        <f>TableOMP[[#This Row],[Avg]]-$U$2*TableOMP[[#This Row],[StdDev]]</f>
        <v>#N/A</v>
      </c>
      <c r="R3996" t="e">
        <f>TableOMP[[#This Row],[Avg]]+$U$2*TableOMP[[#This Row],[StdDev]]</f>
        <v>#N/A</v>
      </c>
      <c r="S3996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 t="shared" si="62"/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t="e">
        <f>TableOMP[[#This Row],[Avg]]-$U$2*TableOMP[[#This Row],[StdDev]]</f>
        <v>#N/A</v>
      </c>
      <c r="R3997" t="e">
        <f>TableOMP[[#This Row],[Avg]]+$U$2*TableOMP[[#This Row],[StdDev]]</f>
        <v>#N/A</v>
      </c>
      <c r="S3997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 t="shared" si="62"/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t="e">
        <f>TableOMP[[#This Row],[Avg]]-$U$2*TableOMP[[#This Row],[StdDev]]</f>
        <v>#N/A</v>
      </c>
      <c r="R3998" t="e">
        <f>TableOMP[[#This Row],[Avg]]+$U$2*TableOMP[[#This Row],[StdDev]]</f>
        <v>#N/A</v>
      </c>
      <c r="S3998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 t="shared" si="62"/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t="e">
        <f>TableOMP[[#This Row],[Avg]]-$U$2*TableOMP[[#This Row],[StdDev]]</f>
        <v>#N/A</v>
      </c>
      <c r="R3999" t="e">
        <f>TableOMP[[#This Row],[Avg]]+$U$2*TableOMP[[#This Row],[StdDev]]</f>
        <v>#N/A</v>
      </c>
      <c r="S3999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 t="shared" si="62"/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t="e">
        <f>TableOMP[[#This Row],[Avg]]-$U$2*TableOMP[[#This Row],[StdDev]]</f>
        <v>#N/A</v>
      </c>
      <c r="R4000" t="e">
        <f>TableOMP[[#This Row],[Avg]]+$U$2*TableOMP[[#This Row],[StdDev]]</f>
        <v>#N/A</v>
      </c>
      <c r="S4000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 t="shared" si="62"/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t="e">
        <f>TableOMP[[#This Row],[Avg]]-$U$2*TableOMP[[#This Row],[StdDev]]</f>
        <v>#N/A</v>
      </c>
      <c r="R4001" t="e">
        <f>TableOMP[[#This Row],[Avg]]+$U$2*TableOMP[[#This Row],[StdDev]]</f>
        <v>#N/A</v>
      </c>
      <c r="S4001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 t="shared" si="62"/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t="e">
        <f>TableOMP[[#This Row],[Avg]]-$U$2*TableOMP[[#This Row],[StdDev]]</f>
        <v>#N/A</v>
      </c>
      <c r="R4002" t="e">
        <f>TableOMP[[#This Row],[Avg]]+$U$2*TableOMP[[#This Row],[StdDev]]</f>
        <v>#N/A</v>
      </c>
      <c r="S4002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 t="shared" si="62"/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t="e">
        <f>TableOMP[[#This Row],[Avg]]-$U$2*TableOMP[[#This Row],[StdDev]]</f>
        <v>#N/A</v>
      </c>
      <c r="R4003" t="e">
        <f>TableOMP[[#This Row],[Avg]]+$U$2*TableOMP[[#This Row],[StdDev]]</f>
        <v>#N/A</v>
      </c>
      <c r="S400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 t="shared" si="62"/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t="e">
        <f>TableOMP[[#This Row],[Avg]]-$U$2*TableOMP[[#This Row],[StdDev]]</f>
        <v>#N/A</v>
      </c>
      <c r="R4004" t="e">
        <f>TableOMP[[#This Row],[Avg]]+$U$2*TableOMP[[#This Row],[StdDev]]</f>
        <v>#N/A</v>
      </c>
      <c r="S4004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 t="shared" si="62"/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t="e">
        <f>TableOMP[[#This Row],[Avg]]-$U$2*TableOMP[[#This Row],[StdDev]]</f>
        <v>#N/A</v>
      </c>
      <c r="R4005" t="e">
        <f>TableOMP[[#This Row],[Avg]]+$U$2*TableOMP[[#This Row],[StdDev]]</f>
        <v>#N/A</v>
      </c>
      <c r="S4005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 t="shared" si="62"/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t="e">
        <f>TableOMP[[#This Row],[Avg]]-$U$2*TableOMP[[#This Row],[StdDev]]</f>
        <v>#N/A</v>
      </c>
      <c r="R4006" t="e">
        <f>TableOMP[[#This Row],[Avg]]+$U$2*TableOMP[[#This Row],[StdDev]]</f>
        <v>#N/A</v>
      </c>
      <c r="S4006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 t="shared" si="62"/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t="e">
        <f>TableOMP[[#This Row],[Avg]]-$U$2*TableOMP[[#This Row],[StdDev]]</f>
        <v>#N/A</v>
      </c>
      <c r="R4007" t="e">
        <f>TableOMP[[#This Row],[Avg]]+$U$2*TableOMP[[#This Row],[StdDev]]</f>
        <v>#N/A</v>
      </c>
      <c r="S4007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 t="shared" si="62"/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t="e">
        <f>TableOMP[[#This Row],[Avg]]-$U$2*TableOMP[[#This Row],[StdDev]]</f>
        <v>#N/A</v>
      </c>
      <c r="R4008" t="e">
        <f>TableOMP[[#This Row],[Avg]]+$U$2*TableOMP[[#This Row],[StdDev]]</f>
        <v>#N/A</v>
      </c>
      <c r="S4008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 t="shared" si="62"/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t="e">
        <f>TableOMP[[#This Row],[Avg]]-$U$2*TableOMP[[#This Row],[StdDev]]</f>
        <v>#N/A</v>
      </c>
      <c r="R4009" t="e">
        <f>TableOMP[[#This Row],[Avg]]+$U$2*TableOMP[[#This Row],[StdDev]]</f>
        <v>#N/A</v>
      </c>
      <c r="S4009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 t="shared" si="62"/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t="e">
        <f>TableOMP[[#This Row],[Avg]]-$U$2*TableOMP[[#This Row],[StdDev]]</f>
        <v>#N/A</v>
      </c>
      <c r="R4010" t="e">
        <f>TableOMP[[#This Row],[Avg]]+$U$2*TableOMP[[#This Row],[StdDev]]</f>
        <v>#N/A</v>
      </c>
      <c r="S4010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 t="shared" si="62"/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t="e">
        <f>TableOMP[[#This Row],[Avg]]-$U$2*TableOMP[[#This Row],[StdDev]]</f>
        <v>#N/A</v>
      </c>
      <c r="R4011" t="e">
        <f>TableOMP[[#This Row],[Avg]]+$U$2*TableOMP[[#This Row],[StdDev]]</f>
        <v>#N/A</v>
      </c>
      <c r="S4011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 t="shared" si="62"/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t="e">
        <f>TableOMP[[#This Row],[Avg]]-$U$2*TableOMP[[#This Row],[StdDev]]</f>
        <v>#N/A</v>
      </c>
      <c r="R4012" t="e">
        <f>TableOMP[[#This Row],[Avg]]+$U$2*TableOMP[[#This Row],[StdDev]]</f>
        <v>#N/A</v>
      </c>
      <c r="S4012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 t="shared" si="62"/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t="e">
        <f>TableOMP[[#This Row],[Avg]]-$U$2*TableOMP[[#This Row],[StdDev]]</f>
        <v>#N/A</v>
      </c>
      <c r="R4013" t="e">
        <f>TableOMP[[#This Row],[Avg]]+$U$2*TableOMP[[#This Row],[StdDev]]</f>
        <v>#N/A</v>
      </c>
      <c r="S401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 t="shared" si="62"/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t="e">
        <f>TableOMP[[#This Row],[Avg]]-$U$2*TableOMP[[#This Row],[StdDev]]</f>
        <v>#N/A</v>
      </c>
      <c r="R4014" t="e">
        <f>TableOMP[[#This Row],[Avg]]+$U$2*TableOMP[[#This Row],[StdDev]]</f>
        <v>#N/A</v>
      </c>
      <c r="S4014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 t="shared" si="62"/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t="e">
        <f>TableOMP[[#This Row],[Avg]]-$U$2*TableOMP[[#This Row],[StdDev]]</f>
        <v>#N/A</v>
      </c>
      <c r="R4015" t="e">
        <f>TableOMP[[#This Row],[Avg]]+$U$2*TableOMP[[#This Row],[StdDev]]</f>
        <v>#N/A</v>
      </c>
      <c r="S4015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 t="shared" si="62"/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t="e">
        <f>TableOMP[[#This Row],[Avg]]-$U$2*TableOMP[[#This Row],[StdDev]]</f>
        <v>#N/A</v>
      </c>
      <c r="R4016" t="e">
        <f>TableOMP[[#This Row],[Avg]]+$U$2*TableOMP[[#This Row],[StdDev]]</f>
        <v>#N/A</v>
      </c>
      <c r="S4016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 t="shared" si="62"/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t="e">
        <f>TableOMP[[#This Row],[Avg]]-$U$2*TableOMP[[#This Row],[StdDev]]</f>
        <v>#N/A</v>
      </c>
      <c r="R4017" t="e">
        <f>TableOMP[[#This Row],[Avg]]+$U$2*TableOMP[[#This Row],[StdDev]]</f>
        <v>#N/A</v>
      </c>
      <c r="S4017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 t="shared" si="62"/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t="e">
        <f>TableOMP[[#This Row],[Avg]]-$U$2*TableOMP[[#This Row],[StdDev]]</f>
        <v>#N/A</v>
      </c>
      <c r="R4018" t="e">
        <f>TableOMP[[#This Row],[Avg]]+$U$2*TableOMP[[#This Row],[StdDev]]</f>
        <v>#N/A</v>
      </c>
      <c r="S4018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 t="shared" si="62"/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t="e">
        <f>TableOMP[[#This Row],[Avg]]-$U$2*TableOMP[[#This Row],[StdDev]]</f>
        <v>#N/A</v>
      </c>
      <c r="R4019" t="e">
        <f>TableOMP[[#This Row],[Avg]]+$U$2*TableOMP[[#This Row],[StdDev]]</f>
        <v>#N/A</v>
      </c>
      <c r="S4019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 t="shared" si="62"/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t="e">
        <f>TableOMP[[#This Row],[Avg]]-$U$2*TableOMP[[#This Row],[StdDev]]</f>
        <v>#N/A</v>
      </c>
      <c r="R4020" t="e">
        <f>TableOMP[[#This Row],[Avg]]+$U$2*TableOMP[[#This Row],[StdDev]]</f>
        <v>#N/A</v>
      </c>
      <c r="S4020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 t="shared" si="62"/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t="e">
        <f>TableOMP[[#This Row],[Avg]]-$U$2*TableOMP[[#This Row],[StdDev]]</f>
        <v>#N/A</v>
      </c>
      <c r="R4021" t="e">
        <f>TableOMP[[#This Row],[Avg]]+$U$2*TableOMP[[#This Row],[StdDev]]</f>
        <v>#N/A</v>
      </c>
      <c r="S4021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 t="shared" si="62"/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t="e">
        <f>TableOMP[[#This Row],[Avg]]-$U$2*TableOMP[[#This Row],[StdDev]]</f>
        <v>#N/A</v>
      </c>
      <c r="R4022" t="e">
        <f>TableOMP[[#This Row],[Avg]]+$U$2*TableOMP[[#This Row],[StdDev]]</f>
        <v>#N/A</v>
      </c>
      <c r="S4022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 t="shared" si="62"/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t="e">
        <f>TableOMP[[#This Row],[Avg]]-$U$2*TableOMP[[#This Row],[StdDev]]</f>
        <v>#N/A</v>
      </c>
      <c r="R4023" t="e">
        <f>TableOMP[[#This Row],[Avg]]+$U$2*TableOMP[[#This Row],[StdDev]]</f>
        <v>#N/A</v>
      </c>
      <c r="S402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 t="shared" si="62"/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t="e">
        <f>TableOMP[[#This Row],[Avg]]-$U$2*TableOMP[[#This Row],[StdDev]]</f>
        <v>#N/A</v>
      </c>
      <c r="R4024" t="e">
        <f>TableOMP[[#This Row],[Avg]]+$U$2*TableOMP[[#This Row],[StdDev]]</f>
        <v>#N/A</v>
      </c>
      <c r="S4024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 t="shared" si="62"/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t="e">
        <f>TableOMP[[#This Row],[Avg]]-$U$2*TableOMP[[#This Row],[StdDev]]</f>
        <v>#N/A</v>
      </c>
      <c r="R4025" t="e">
        <f>TableOMP[[#This Row],[Avg]]+$U$2*TableOMP[[#This Row],[StdDev]]</f>
        <v>#N/A</v>
      </c>
      <c r="S4025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 t="shared" si="62"/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t="e">
        <f>TableOMP[[#This Row],[Avg]]-$U$2*TableOMP[[#This Row],[StdDev]]</f>
        <v>#N/A</v>
      </c>
      <c r="R4026" t="e">
        <f>TableOMP[[#This Row],[Avg]]+$U$2*TableOMP[[#This Row],[StdDev]]</f>
        <v>#N/A</v>
      </c>
      <c r="S4026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 t="shared" si="62"/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t="e">
        <f>TableOMP[[#This Row],[Avg]]-$U$2*TableOMP[[#This Row],[StdDev]]</f>
        <v>#N/A</v>
      </c>
      <c r="R4027" t="e">
        <f>TableOMP[[#This Row],[Avg]]+$U$2*TableOMP[[#This Row],[StdDev]]</f>
        <v>#N/A</v>
      </c>
      <c r="S4027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 t="shared" si="62"/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t="e">
        <f>TableOMP[[#This Row],[Avg]]-$U$2*TableOMP[[#This Row],[StdDev]]</f>
        <v>#N/A</v>
      </c>
      <c r="R4028" t="e">
        <f>TableOMP[[#This Row],[Avg]]+$U$2*TableOMP[[#This Row],[StdDev]]</f>
        <v>#N/A</v>
      </c>
      <c r="S4028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 t="shared" si="62"/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 t="shared" si="62"/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 t="shared" si="62"/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 t="shared" si="62"/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 t="shared" si="62"/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 t="shared" ref="K4034:K4097" si="63"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 t="shared" si="63"/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 t="shared" si="63"/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 t="shared" si="63"/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 t="shared" si="63"/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 t="shared" si="63"/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 t="shared" si="63"/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 t="shared" si="63"/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 t="shared" si="63"/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 t="shared" si="63"/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 t="shared" si="63"/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 t="shared" si="63"/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 t="shared" si="63"/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 t="shared" si="63"/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 t="shared" si="63"/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 t="shared" si="63"/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 t="shared" si="63"/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 t="shared" si="63"/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 t="shared" si="63"/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 t="shared" si="63"/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 t="shared" si="63"/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 t="shared" si="63"/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 t="shared" si="63"/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 t="shared" si="63"/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 t="shared" si="63"/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 t="shared" si="63"/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 t="shared" si="63"/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 t="shared" si="63"/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 t="shared" si="63"/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 t="shared" si="63"/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 t="shared" si="63"/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 t="shared" si="63"/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 t="shared" si="63"/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 t="shared" si="63"/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0.90423785867053863</v>
      </c>
      <c r="Q4067">
        <f>TableOMP[[#This Row],[Avg]]-$U$2*TableOMP[[#This Row],[StdDev]]</f>
        <v>1.8802771944236283</v>
      </c>
      <c r="R4067">
        <f>TableOMP[[#This Row],[Avg]]+$U$2*TableOMP[[#This Row],[StdDev]]</f>
        <v>5.4972286291057824</v>
      </c>
      <c r="S4067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 t="shared" si="63"/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19.844972911764703</v>
      </c>
      <c r="P4068">
        <f>VLOOKUP(TableOMP[[#This Row],[Label]],TableAvg[],3,FALSE)</f>
        <v>2.3787024394752301</v>
      </c>
      <c r="Q4068">
        <f>TableOMP[[#This Row],[Avg]]-$U$2*TableOMP[[#This Row],[StdDev]]</f>
        <v>15.087568032814243</v>
      </c>
      <c r="R4068">
        <f>TableOMP[[#This Row],[Avg]]+$U$2*TableOMP[[#This Row],[StdDev]]</f>
        <v>24.602377790715163</v>
      </c>
      <c r="S4068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 t="shared" si="63"/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7.0879812352941176</v>
      </c>
      <c r="P4069">
        <f>VLOOKUP(TableOMP[[#This Row],[Label]],TableAvg[],3,FALSE)</f>
        <v>1.1352525779008291</v>
      </c>
      <c r="Q4069">
        <f>TableOMP[[#This Row],[Avg]]-$U$2*TableOMP[[#This Row],[StdDev]]</f>
        <v>4.8174760794924598</v>
      </c>
      <c r="R4069">
        <f>TableOMP[[#This Row],[Avg]]+$U$2*TableOMP[[#This Row],[StdDev]]</f>
        <v>9.3584863910957754</v>
      </c>
      <c r="S4069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 t="shared" si="63"/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9.9179669117647062</v>
      </c>
      <c r="P4070">
        <f>VLOOKUP(TableOMP[[#This Row],[Label]],TableAvg[],3,FALSE)</f>
        <v>2.5953991770789595</v>
      </c>
      <c r="Q4070">
        <f>TableOMP[[#This Row],[Avg]]-$U$2*TableOMP[[#This Row],[StdDev]]</f>
        <v>4.7271685576067872</v>
      </c>
      <c r="R4070">
        <f>TableOMP[[#This Row],[Avg]]+$U$2*TableOMP[[#This Row],[StdDev]]</f>
        <v>15.108765265922624</v>
      </c>
      <c r="S4070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 t="shared" si="63"/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12.539786117647058</v>
      </c>
      <c r="P4071">
        <f>VLOOKUP(TableOMP[[#This Row],[Label]],TableAvg[],3,FALSE)</f>
        <v>1.5445364028980151</v>
      </c>
      <c r="Q4071">
        <f>TableOMP[[#This Row],[Avg]]-$U$2*TableOMP[[#This Row],[StdDev]]</f>
        <v>9.4507133118510271</v>
      </c>
      <c r="R4071">
        <f>TableOMP[[#This Row],[Avg]]+$U$2*TableOMP[[#This Row],[StdDev]]</f>
        <v>15.628858923443088</v>
      </c>
      <c r="S4071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 t="shared" si="63"/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17.186305852941175</v>
      </c>
      <c r="P4072">
        <f>VLOOKUP(TableOMP[[#This Row],[Label]],TableAvg[],3,FALSE)</f>
        <v>1.453088740354411</v>
      </c>
      <c r="Q4072">
        <f>TableOMP[[#This Row],[Avg]]-$U$2*TableOMP[[#This Row],[StdDev]]</f>
        <v>14.280128372232353</v>
      </c>
      <c r="R4072">
        <f>TableOMP[[#This Row],[Avg]]+$U$2*TableOMP[[#This Row],[StdDev]]</f>
        <v>20.092483333649998</v>
      </c>
      <c r="S4072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 t="shared" si="63"/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2.4107893631359172</v>
      </c>
      <c r="Q4073">
        <f>TableOMP[[#This Row],[Avg]]-$U$2*TableOMP[[#This Row],[StdDev]]</f>
        <v>13.748377861963462</v>
      </c>
      <c r="R4073">
        <f>TableOMP[[#This Row],[Avg]]+$U$2*TableOMP[[#This Row],[StdDev]]</f>
        <v>23.391535314507131</v>
      </c>
      <c r="S407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 t="shared" si="63"/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</v>
      </c>
      <c r="P4074">
        <f>VLOOKUP(TableOMP[[#This Row],[Label]],TableAvg[],3,FALSE)</f>
        <v>2.0011168989635033</v>
      </c>
      <c r="Q4074">
        <f>TableOMP[[#This Row],[Avg]]-$U$2*TableOMP[[#This Row],[StdDev]]</f>
        <v>14.966186555014174</v>
      </c>
      <c r="R4074">
        <f>TableOMP[[#This Row],[Avg]]+$U$2*TableOMP[[#This Row],[StdDev]]</f>
        <v>22.970654150868185</v>
      </c>
      <c r="S4074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 t="shared" si="63"/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17.979193705882356</v>
      </c>
      <c r="P4075">
        <f>VLOOKUP(TableOMP[[#This Row],[Label]],TableAvg[],3,FALSE)</f>
        <v>2.0682185463870404</v>
      </c>
      <c r="Q4075">
        <f>TableOMP[[#This Row],[Avg]]-$U$2*TableOMP[[#This Row],[StdDev]]</f>
        <v>13.842756613108275</v>
      </c>
      <c r="R4075">
        <f>TableOMP[[#This Row],[Avg]]+$U$2*TableOMP[[#This Row],[StdDev]]</f>
        <v>22.115630798656436</v>
      </c>
      <c r="S4075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 t="shared" si="63"/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19.25934152941177</v>
      </c>
      <c r="P4076">
        <f>VLOOKUP(TableOMP[[#This Row],[Label]],TableAvg[],3,FALSE)</f>
        <v>3.0870103771378692</v>
      </c>
      <c r="Q4076">
        <f>TableOMP[[#This Row],[Avg]]-$U$2*TableOMP[[#This Row],[StdDev]]</f>
        <v>13.085320775136033</v>
      </c>
      <c r="R4076">
        <f>TableOMP[[#This Row],[Avg]]+$U$2*TableOMP[[#This Row],[StdDev]]</f>
        <v>25.433362283687508</v>
      </c>
      <c r="S4076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 t="shared" si="63"/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19.778512941176466</v>
      </c>
      <c r="P4077">
        <f>VLOOKUP(TableOMP[[#This Row],[Label]],TableAvg[],3,FALSE)</f>
        <v>2.9393500153543153</v>
      </c>
      <c r="Q4077">
        <f>TableOMP[[#This Row],[Avg]]-$U$2*TableOMP[[#This Row],[StdDev]]</f>
        <v>13.899812910467835</v>
      </c>
      <c r="R4077">
        <f>TableOMP[[#This Row],[Avg]]+$U$2*TableOMP[[#This Row],[StdDev]]</f>
        <v>25.657212971885095</v>
      </c>
      <c r="S4077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 t="shared" si="63"/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19.262398529411769</v>
      </c>
      <c r="P4078">
        <f>VLOOKUP(TableOMP[[#This Row],[Label]],TableAvg[],3,FALSE)</f>
        <v>3.4408433130392941</v>
      </c>
      <c r="Q4078">
        <f>TableOMP[[#This Row],[Avg]]-$U$2*TableOMP[[#This Row],[StdDev]]</f>
        <v>12.380711903333181</v>
      </c>
      <c r="R4078">
        <f>TableOMP[[#This Row],[Avg]]+$U$2*TableOMP[[#This Row],[StdDev]]</f>
        <v>26.144085155490359</v>
      </c>
      <c r="S4078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 t="shared" si="63"/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</v>
      </c>
      <c r="P4079">
        <f>VLOOKUP(TableOMP[[#This Row],[Label]],TableAvg[],3,FALSE)</f>
        <v>3.4480023421486914</v>
      </c>
      <c r="Q4079">
        <f>TableOMP[[#This Row],[Avg]]-$U$2*TableOMP[[#This Row],[StdDev]]</f>
        <v>12.750246933349677</v>
      </c>
      <c r="R4079">
        <f>TableOMP[[#This Row],[Avg]]+$U$2*TableOMP[[#This Row],[StdDev]]</f>
        <v>26.542256301944441</v>
      </c>
      <c r="S4079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 t="shared" si="63"/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18.493297705882352</v>
      </c>
      <c r="P4080">
        <f>VLOOKUP(TableOMP[[#This Row],[Label]],TableAvg[],3,FALSE)</f>
        <v>4.4769166068423853</v>
      </c>
      <c r="Q4080">
        <f>TableOMP[[#This Row],[Avg]]-$U$2*TableOMP[[#This Row],[StdDev]]</f>
        <v>9.5394644921975811</v>
      </c>
      <c r="R4080">
        <f>TableOMP[[#This Row],[Avg]]+$U$2*TableOMP[[#This Row],[StdDev]]</f>
        <v>27.447130919567122</v>
      </c>
      <c r="S4080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 t="shared" si="63"/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4.4196828846034402</v>
      </c>
      <c r="Q4081">
        <f>TableOMP[[#This Row],[Avg]]-$U$2*TableOMP[[#This Row],[StdDev]]</f>
        <v>10.114313260204893</v>
      </c>
      <c r="R4081">
        <f>TableOMP[[#This Row],[Avg]]+$U$2*TableOMP[[#This Row],[StdDev]]</f>
        <v>27.793044798618652</v>
      </c>
      <c r="S4081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 t="shared" si="63"/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18.222616411764708</v>
      </c>
      <c r="P4082">
        <f>VLOOKUP(TableOMP[[#This Row],[Label]],TableAvg[],3,FALSE)</f>
        <v>5.2850337883305682</v>
      </c>
      <c r="Q4082">
        <f>TableOMP[[#This Row],[Avg]]-$U$2*TableOMP[[#This Row],[StdDev]]</f>
        <v>7.6525488351035715</v>
      </c>
      <c r="R4082">
        <f>TableOMP[[#This Row],[Avg]]+$U$2*TableOMP[[#This Row],[StdDev]]</f>
        <v>28.792683988425843</v>
      </c>
      <c r="S4082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 t="shared" si="63"/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19.753304235294117</v>
      </c>
      <c r="P4083">
        <f>VLOOKUP(TableOMP[[#This Row],[Label]],TableAvg[],3,FALSE)</f>
        <v>5.7720607754639408</v>
      </c>
      <c r="Q4083">
        <f>TableOMP[[#This Row],[Avg]]-$U$2*TableOMP[[#This Row],[StdDev]]</f>
        <v>8.209182684366235</v>
      </c>
      <c r="R4083">
        <f>TableOMP[[#This Row],[Avg]]+$U$2*TableOMP[[#This Row],[StdDev]]</f>
        <v>31.297425786222</v>
      </c>
      <c r="S408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 t="shared" si="63"/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18.861187470588234</v>
      </c>
      <c r="P4084">
        <f>VLOOKUP(TableOMP[[#This Row],[Label]],TableAvg[],3,FALSE)</f>
        <v>5.8464491993861749</v>
      </c>
      <c r="Q4084">
        <f>TableOMP[[#This Row],[Avg]]-$U$2*TableOMP[[#This Row],[StdDev]]</f>
        <v>7.1682890718158845</v>
      </c>
      <c r="R4084">
        <f>TableOMP[[#This Row],[Avg]]+$U$2*TableOMP[[#This Row],[StdDev]]</f>
        <v>30.554085869360584</v>
      </c>
      <c r="S4084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 t="shared" si="63"/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17.531113088235291</v>
      </c>
      <c r="P4085">
        <f>VLOOKUP(TableOMP[[#This Row],[Label]],TableAvg[],3,FALSE)</f>
        <v>6.3151383017288145</v>
      </c>
      <c r="Q4085">
        <f>TableOMP[[#This Row],[Avg]]-$U$2*TableOMP[[#This Row],[StdDev]]</f>
        <v>4.9008364847776615</v>
      </c>
      <c r="R4085">
        <f>TableOMP[[#This Row],[Avg]]+$U$2*TableOMP[[#This Row],[StdDev]]</f>
        <v>30.161389691692918</v>
      </c>
      <c r="S4085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 t="shared" si="63"/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19.772225558823525</v>
      </c>
      <c r="P4086">
        <f>VLOOKUP(TableOMP[[#This Row],[Label]],TableAvg[],3,FALSE)</f>
        <v>6.3812539498502607</v>
      </c>
      <c r="Q4086">
        <f>TableOMP[[#This Row],[Avg]]-$U$2*TableOMP[[#This Row],[StdDev]]</f>
        <v>7.0097176591230035</v>
      </c>
      <c r="R4086">
        <f>TableOMP[[#This Row],[Avg]]+$U$2*TableOMP[[#This Row],[StdDev]]</f>
        <v>32.534733458524045</v>
      </c>
      <c r="S4086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 t="shared" si="63"/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</v>
      </c>
      <c r="P4087">
        <f>VLOOKUP(TableOMP[[#This Row],[Label]],TableAvg[],3,FALSE)</f>
        <v>6.8619164896842202</v>
      </c>
      <c r="Q4087">
        <f>TableOMP[[#This Row],[Avg]]-$U$2*TableOMP[[#This Row],[StdDev]]</f>
        <v>3.74004243239626</v>
      </c>
      <c r="R4087">
        <f>TableOMP[[#This Row],[Avg]]+$U$2*TableOMP[[#This Row],[StdDev]]</f>
        <v>31.187708391133143</v>
      </c>
      <c r="S4087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 t="shared" si="63"/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16.758922852941179</v>
      </c>
      <c r="P4088">
        <f>VLOOKUP(TableOMP[[#This Row],[Label]],TableAvg[],3,FALSE)</f>
        <v>6.2883830143203783</v>
      </c>
      <c r="Q4088">
        <f>TableOMP[[#This Row],[Avg]]-$U$2*TableOMP[[#This Row],[StdDev]]</f>
        <v>4.1821568243004226</v>
      </c>
      <c r="R4088">
        <f>TableOMP[[#This Row],[Avg]]+$U$2*TableOMP[[#This Row],[StdDev]]</f>
        <v>29.335688881581937</v>
      </c>
      <c r="S4088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 t="shared" si="63"/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18.257946558823534</v>
      </c>
      <c r="P4089">
        <f>VLOOKUP(TableOMP[[#This Row],[Label]],TableAvg[],3,FALSE)</f>
        <v>7.0619355485102311</v>
      </c>
      <c r="Q4089">
        <f>TableOMP[[#This Row],[Avg]]-$U$2*TableOMP[[#This Row],[StdDev]]</f>
        <v>4.1340754618030715</v>
      </c>
      <c r="R4089">
        <f>TableOMP[[#This Row],[Avg]]+$U$2*TableOMP[[#This Row],[StdDev]]</f>
        <v>32.381817655843996</v>
      </c>
      <c r="S4089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 t="shared" si="63"/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6.6206298085175552</v>
      </c>
      <c r="Q4090">
        <f>TableOMP[[#This Row],[Avg]]-$U$2*TableOMP[[#This Row],[StdDev]]</f>
        <v>4.9419039123766506</v>
      </c>
      <c r="R4090">
        <f>TableOMP[[#This Row],[Avg]]+$U$2*TableOMP[[#This Row],[StdDev]]</f>
        <v>31.42442314644687</v>
      </c>
      <c r="S4090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 t="shared" si="63"/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19.406174029411762</v>
      </c>
      <c r="P4091">
        <f>VLOOKUP(TableOMP[[#This Row],[Label]],TableAvg[],3,FALSE)</f>
        <v>7.2401406467938019</v>
      </c>
      <c r="Q4091">
        <f>TableOMP[[#This Row],[Avg]]-$U$2*TableOMP[[#This Row],[StdDev]]</f>
        <v>4.9258927358241582</v>
      </c>
      <c r="R4091">
        <f>TableOMP[[#This Row],[Avg]]+$U$2*TableOMP[[#This Row],[StdDev]]</f>
        <v>33.886455322999367</v>
      </c>
      <c r="S4091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 t="shared" si="63"/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16.812693030303027</v>
      </c>
      <c r="P4092">
        <f>VLOOKUP(TableOMP[[#This Row],[Label]],TableAvg[],3,FALSE)</f>
        <v>7.084861945981431</v>
      </c>
      <c r="Q4092">
        <f>TableOMP[[#This Row],[Avg]]-$U$2*TableOMP[[#This Row],[StdDev]]</f>
        <v>2.642969138340165</v>
      </c>
      <c r="R4092">
        <f>TableOMP[[#This Row],[Avg]]+$U$2*TableOMP[[#This Row],[StdDev]]</f>
        <v>30.982416922265891</v>
      </c>
      <c r="S4092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 t="shared" si="63"/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17.239305666666663</v>
      </c>
      <c r="P4093">
        <f>VLOOKUP(TableOMP[[#This Row],[Label]],TableAvg[],3,FALSE)</f>
        <v>7.2365690548838408</v>
      </c>
      <c r="Q4093">
        <f>TableOMP[[#This Row],[Avg]]-$U$2*TableOMP[[#This Row],[StdDev]]</f>
        <v>2.7661675568989814</v>
      </c>
      <c r="R4093">
        <f>TableOMP[[#This Row],[Avg]]+$U$2*TableOMP[[#This Row],[StdDev]]</f>
        <v>31.712443776434345</v>
      </c>
      <c r="S409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 t="shared" si="63"/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16.724734968749999</v>
      </c>
      <c r="P4094">
        <f>VLOOKUP(TableOMP[[#This Row],[Label]],TableAvg[],3,FALSE)</f>
        <v>7.0022010159697325</v>
      </c>
      <c r="Q4094">
        <f>TableOMP[[#This Row],[Avg]]-$U$2*TableOMP[[#This Row],[StdDev]]</f>
        <v>2.720332936810534</v>
      </c>
      <c r="R4094">
        <f>TableOMP[[#This Row],[Avg]]+$U$2*TableOMP[[#This Row],[StdDev]]</f>
        <v>30.729137000689462</v>
      </c>
      <c r="S4094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 t="shared" si="63"/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17.459034281249998</v>
      </c>
      <c r="P4095">
        <f>VLOOKUP(TableOMP[[#This Row],[Label]],TableAvg[],3,FALSE)</f>
        <v>7.0515531740340354</v>
      </c>
      <c r="Q4095">
        <f>TableOMP[[#This Row],[Avg]]-$U$2*TableOMP[[#This Row],[StdDev]]</f>
        <v>3.3559279331819276</v>
      </c>
      <c r="R4095">
        <f>TableOMP[[#This Row],[Avg]]+$U$2*TableOMP[[#This Row],[StdDev]]</f>
        <v>31.562140629318069</v>
      </c>
      <c r="S4095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 t="shared" si="63"/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7.356951314739594</v>
      </c>
      <c r="Q4096">
        <f>TableOMP[[#This Row],[Avg]]-$U$2*TableOMP[[#This Row],[StdDev]]</f>
        <v>2.4773363080208117</v>
      </c>
      <c r="R4096">
        <f>TableOMP[[#This Row],[Avg]]+$U$2*TableOMP[[#This Row],[StdDev]]</f>
        <v>31.905141566979189</v>
      </c>
      <c r="S4096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 t="shared" si="63"/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16.48490671875</v>
      </c>
      <c r="P4097">
        <f>VLOOKUP(TableOMP[[#This Row],[Label]],TableAvg[],3,FALSE)</f>
        <v>7.5582301252144344</v>
      </c>
      <c r="Q4097">
        <f>TableOMP[[#This Row],[Avg]]-$U$2*TableOMP[[#This Row],[StdDev]]</f>
        <v>1.3684464683211317</v>
      </c>
      <c r="R4097">
        <f>TableOMP[[#This Row],[Avg]]+$U$2*TableOMP[[#This Row],[StdDev]]</f>
        <v>31.601366969178869</v>
      </c>
      <c r="S4097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 t="shared" ref="K4098:K4161" si="64"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18.282200593750002</v>
      </c>
      <c r="P4098">
        <f>VLOOKUP(TableOMP[[#This Row],[Label]],TableAvg[],3,FALSE)</f>
        <v>7.4943406967237491</v>
      </c>
      <c r="Q4098">
        <f>TableOMP[[#This Row],[Avg]]-$U$2*TableOMP[[#This Row],[StdDev]]</f>
        <v>3.2935192003025033</v>
      </c>
      <c r="R4098">
        <f>TableOMP[[#This Row],[Avg]]+$U$2*TableOMP[[#This Row],[StdDev]]</f>
        <v>33.270881987197498</v>
      </c>
      <c r="S4098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 t="shared" si="64"/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>
        <f>TableOMP[[#This Row],[Avg]]-$U$2*TableOMP[[#This Row],[StdDev]]</f>
        <v>3.2199929237042042</v>
      </c>
      <c r="R4099">
        <f>TableOMP[[#This Row],[Avg]]+$U$2*TableOMP[[#This Row],[StdDev]]</f>
        <v>34.555635326295786</v>
      </c>
      <c r="S4099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 t="shared" si="64"/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8.4387837478377001</v>
      </c>
      <c r="Q4100">
        <f>TableOMP[[#This Row],[Avg]]-$U$2*TableOMP[[#This Row],[StdDev]]</f>
        <v>3.9565839105746008</v>
      </c>
      <c r="R4100">
        <f>TableOMP[[#This Row],[Avg]]+$U$2*TableOMP[[#This Row],[StdDev]]</f>
        <v>37.711718901925401</v>
      </c>
      <c r="S4100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 t="shared" si="64"/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21.759482451612911</v>
      </c>
      <c r="P4101">
        <f>VLOOKUP(TableOMP[[#This Row],[Label]],TableAvg[],3,FALSE)</f>
        <v>8.1826034443029698</v>
      </c>
      <c r="Q4101">
        <f>TableOMP[[#This Row],[Avg]]-$U$2*TableOMP[[#This Row],[StdDev]]</f>
        <v>5.3942755630069712</v>
      </c>
      <c r="R4101">
        <f>TableOMP[[#This Row],[Avg]]+$U$2*TableOMP[[#This Row],[StdDev]]</f>
        <v>38.12468934021885</v>
      </c>
      <c r="S4101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 t="shared" si="64"/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19.386276322580645</v>
      </c>
      <c r="P4102">
        <f>VLOOKUP(TableOMP[[#This Row],[Label]],TableAvg[],3,FALSE)</f>
        <v>8.2561488495442177</v>
      </c>
      <c r="Q4102">
        <f>TableOMP[[#This Row],[Avg]]-$U$2*TableOMP[[#This Row],[StdDev]]</f>
        <v>2.87397862349221</v>
      </c>
      <c r="R4102">
        <f>TableOMP[[#This Row],[Avg]]+$U$2*TableOMP[[#This Row],[StdDev]]</f>
        <v>35.898574021669077</v>
      </c>
      <c r="S4102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 t="shared" si="64"/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19.607238129032261</v>
      </c>
      <c r="P4103">
        <f>VLOOKUP(TableOMP[[#This Row],[Label]],TableAvg[],3,FALSE)</f>
        <v>8.7716338060571051</v>
      </c>
      <c r="Q4103">
        <f>TableOMP[[#This Row],[Avg]]-$U$2*TableOMP[[#This Row],[StdDev]]</f>
        <v>2.0639705169180509</v>
      </c>
      <c r="R4103">
        <f>TableOMP[[#This Row],[Avg]]+$U$2*TableOMP[[#This Row],[StdDev]]</f>
        <v>37.150505741146475</v>
      </c>
      <c r="S410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 t="shared" si="64"/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9.1872289838696606</v>
      </c>
      <c r="Q4104">
        <f>TableOMP[[#This Row],[Avg]]-$U$2*TableOMP[[#This Row],[StdDev]]</f>
        <v>1.1382574989273451</v>
      </c>
      <c r="R4104">
        <f>TableOMP[[#This Row],[Avg]]+$U$2*TableOMP[[#This Row],[StdDev]]</f>
        <v>37.887173434405987</v>
      </c>
      <c r="S4104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 t="shared" si="64"/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>
        <f>TableOMP[[#This Row],[Avg]]-$U$2*TableOMP[[#This Row],[StdDev]]</f>
        <v>0.48857328444847781</v>
      </c>
      <c r="R4105">
        <f>TableOMP[[#This Row],[Avg]]+$U$2*TableOMP[[#This Row],[StdDev]]</f>
        <v>35.955244991413593</v>
      </c>
      <c r="S4105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 t="shared" si="64"/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8.8079953443107826</v>
      </c>
      <c r="Q4106">
        <f>TableOMP[[#This Row],[Avg]]-$U$2*TableOMP[[#This Row],[StdDev]]</f>
        <v>2.7984926217232626</v>
      </c>
      <c r="R4106">
        <f>TableOMP[[#This Row],[Avg]]+$U$2*TableOMP[[#This Row],[StdDev]]</f>
        <v>38.030473998966393</v>
      </c>
      <c r="S4106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 t="shared" si="64"/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9.165582031102776</v>
      </c>
      <c r="Q4107">
        <f>TableOMP[[#This Row],[Avg]]-$U$2*TableOMP[[#This Row],[StdDev]]</f>
        <v>4.7717097998634124</v>
      </c>
      <c r="R4107">
        <f>TableOMP[[#This Row],[Avg]]+$U$2*TableOMP[[#This Row],[StdDev]]</f>
        <v>41.43403792427452</v>
      </c>
      <c r="S4107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 t="shared" si="64"/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20.206137000000002</v>
      </c>
      <c r="P4108">
        <f>VLOOKUP(TableOMP[[#This Row],[Label]],TableAvg[],3,FALSE)</f>
        <v>9.3356683494800166</v>
      </c>
      <c r="Q4108">
        <f>TableOMP[[#This Row],[Avg]]-$U$2*TableOMP[[#This Row],[StdDev]]</f>
        <v>1.5348003010399687</v>
      </c>
      <c r="R4108">
        <f>TableOMP[[#This Row],[Avg]]+$U$2*TableOMP[[#This Row],[StdDev]]</f>
        <v>38.877473698960031</v>
      </c>
      <c r="S4108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 t="shared" si="64"/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19.386289896551723</v>
      </c>
      <c r="P4109">
        <f>VLOOKUP(TableOMP[[#This Row],[Label]],TableAvg[],3,FALSE)</f>
        <v>9.3567226593505168</v>
      </c>
      <c r="Q4109">
        <f>TableOMP[[#This Row],[Avg]]-$U$2*TableOMP[[#This Row],[StdDev]]</f>
        <v>0.67284457785068952</v>
      </c>
      <c r="R4109">
        <f>TableOMP[[#This Row],[Avg]]+$U$2*TableOMP[[#This Row],[StdDev]]</f>
        <v>38.099735215252757</v>
      </c>
      <c r="S4109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 t="shared" si="64"/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21.556592607142864</v>
      </c>
      <c r="P4110">
        <f>VLOOKUP(TableOMP[[#This Row],[Label]],TableAvg[],3,FALSE)</f>
        <v>9.5239741975301975</v>
      </c>
      <c r="Q4110">
        <f>TableOMP[[#This Row],[Avg]]-$U$2*TableOMP[[#This Row],[StdDev]]</f>
        <v>2.5086442120824692</v>
      </c>
      <c r="R4110">
        <f>TableOMP[[#This Row],[Avg]]+$U$2*TableOMP[[#This Row],[StdDev]]</f>
        <v>40.604541002203263</v>
      </c>
      <c r="S4110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 t="shared" si="64"/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26.108961571428573</v>
      </c>
      <c r="P4111">
        <f>VLOOKUP(TableOMP[[#This Row],[Label]],TableAvg[],3,FALSE)</f>
        <v>7.5677233207784438</v>
      </c>
      <c r="Q4111">
        <f>TableOMP[[#This Row],[Avg]]-$U$2*TableOMP[[#This Row],[StdDev]]</f>
        <v>10.973514929871685</v>
      </c>
      <c r="R4111">
        <f>TableOMP[[#This Row],[Avg]]+$U$2*TableOMP[[#This Row],[StdDev]]</f>
        <v>41.244408212985462</v>
      </c>
      <c r="S4111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 t="shared" si="64"/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</v>
      </c>
      <c r="P4112">
        <f>VLOOKUP(TableOMP[[#This Row],[Label]],TableAvg[],3,FALSE)</f>
        <v>9.4382373391227254</v>
      </c>
      <c r="Q4112">
        <f>TableOMP[[#This Row],[Avg]]-$U$2*TableOMP[[#This Row],[StdDev]]</f>
        <v>2.4630495717545493</v>
      </c>
      <c r="R4112">
        <f>TableOMP[[#This Row],[Avg]]+$U$2*TableOMP[[#This Row],[StdDev]]</f>
        <v>40.215998928245455</v>
      </c>
      <c r="S4112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 t="shared" si="64"/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>
        <f>TableOMP[[#This Row],[Avg]]-$U$2*TableOMP[[#This Row],[StdDev]]</f>
        <v>3.9130804196524345</v>
      </c>
      <c r="R4113">
        <f>TableOMP[[#This Row],[Avg]]+$U$2*TableOMP[[#This Row],[StdDev]]</f>
        <v>40.233115580347572</v>
      </c>
      <c r="S411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 t="shared" si="64"/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8.9890914259441548</v>
      </c>
      <c r="Q4114">
        <f>TableOMP[[#This Row],[Avg]]-$U$2*TableOMP[[#This Row],[StdDev]]</f>
        <v>1.9320648981116904</v>
      </c>
      <c r="R4114">
        <f>TableOMP[[#This Row],[Avg]]+$U$2*TableOMP[[#This Row],[StdDev]]</f>
        <v>37.888430601888309</v>
      </c>
      <c r="S4114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 t="shared" si="64"/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18.850676142857139</v>
      </c>
      <c r="P4115">
        <f>VLOOKUP(TableOMP[[#This Row],[Label]],TableAvg[],3,FALSE)</f>
        <v>8.9405976519509274</v>
      </c>
      <c r="Q4115">
        <f>TableOMP[[#This Row],[Avg]]-$U$2*TableOMP[[#This Row],[StdDev]]</f>
        <v>0.9694808389552847</v>
      </c>
      <c r="R4115">
        <f>TableOMP[[#This Row],[Avg]]+$U$2*TableOMP[[#This Row],[StdDev]]</f>
        <v>36.731871446758994</v>
      </c>
      <c r="S4115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 t="shared" si="64"/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21.831402321428566</v>
      </c>
      <c r="P4116">
        <f>VLOOKUP(TableOMP[[#This Row],[Label]],TableAvg[],3,FALSE)</f>
        <v>9.0477290995250144</v>
      </c>
      <c r="Q4116">
        <f>TableOMP[[#This Row],[Avg]]-$U$2*TableOMP[[#This Row],[StdDev]]</f>
        <v>3.7359441223785375</v>
      </c>
      <c r="R4116">
        <f>TableOMP[[#This Row],[Avg]]+$U$2*TableOMP[[#This Row],[StdDev]]</f>
        <v>39.926860520478598</v>
      </c>
      <c r="S4116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 t="shared" si="64"/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>
        <f>TableOMP[[#This Row],[Avg]]-$U$2*TableOMP[[#This Row],[StdDev]]</f>
        <v>-6.3856420136520597E-2</v>
      </c>
      <c r="R4117">
        <f>TableOMP[[#This Row],[Avg]]+$U$2*TableOMP[[#This Row],[StdDev]]</f>
        <v>35.538160123840214</v>
      </c>
      <c r="S4117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 t="shared" si="64"/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>
        <f>TableOMP[[#This Row],[Avg]]-$U$2*TableOMP[[#This Row],[StdDev]]</f>
        <v>1.0177153269649715</v>
      </c>
      <c r="R4118">
        <f>TableOMP[[#This Row],[Avg]]+$U$2*TableOMP[[#This Row],[StdDev]]</f>
        <v>45.56131837673874</v>
      </c>
      <c r="S4118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 t="shared" si="64"/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>
        <f>TableOMP[[#This Row],[Avg]]-$U$2*TableOMP[[#This Row],[StdDev]]</f>
        <v>2.1808932918593165</v>
      </c>
      <c r="R4119">
        <f>TableOMP[[#This Row],[Avg]]+$U$2*TableOMP[[#This Row],[StdDev]]</f>
        <v>39.772168559992537</v>
      </c>
      <c r="S4119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 t="shared" si="64"/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>
        <f>TableOMP[[#This Row],[Avg]]-$U$2*TableOMP[[#This Row],[StdDev]]</f>
        <v>3.3897861860790286</v>
      </c>
      <c r="R4120">
        <f>TableOMP[[#This Row],[Avg]]+$U$2*TableOMP[[#This Row],[StdDev]]</f>
        <v>41.501316628735786</v>
      </c>
      <c r="S4120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 t="shared" si="64"/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>
        <f>TableOMP[[#This Row],[Avg]]-$U$2*TableOMP[[#This Row],[StdDev]]</f>
        <v>0.12749263647728881</v>
      </c>
      <c r="R4121">
        <f>TableOMP[[#This Row],[Avg]]+$U$2*TableOMP[[#This Row],[StdDev]]</f>
        <v>39.432524474633837</v>
      </c>
      <c r="S4121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 t="shared" si="64"/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9.7048797750861944</v>
      </c>
      <c r="Q4122">
        <f>TableOMP[[#This Row],[Avg]]-$U$2*TableOMP[[#This Row],[StdDev]]</f>
        <v>1.472146079457243</v>
      </c>
      <c r="R4122">
        <f>TableOMP[[#This Row],[Avg]]+$U$2*TableOMP[[#This Row],[StdDev]]</f>
        <v>40.291665179802024</v>
      </c>
      <c r="S4122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 t="shared" si="64"/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</v>
      </c>
      <c r="P4123">
        <f>VLOOKUP(TableOMP[[#This Row],[Label]],TableAvg[],3,FALSE)</f>
        <v>9.2244738610176036</v>
      </c>
      <c r="Q4123">
        <f>TableOMP[[#This Row],[Avg]]-$U$2*TableOMP[[#This Row],[StdDev]]</f>
        <v>6.3489672395032528</v>
      </c>
      <c r="R4123">
        <f>TableOMP[[#This Row],[Avg]]+$U$2*TableOMP[[#This Row],[StdDev]]</f>
        <v>43.246862683573667</v>
      </c>
      <c r="S412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 t="shared" si="64"/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25.081908230769223</v>
      </c>
      <c r="P4124">
        <f>VLOOKUP(TableOMP[[#This Row],[Label]],TableAvg[],3,FALSE)</f>
        <v>8.6842077902560053</v>
      </c>
      <c r="Q4124">
        <f>TableOMP[[#This Row],[Avg]]-$U$2*TableOMP[[#This Row],[StdDev]]</f>
        <v>7.7134926502572121</v>
      </c>
      <c r="R4124">
        <f>TableOMP[[#This Row],[Avg]]+$U$2*TableOMP[[#This Row],[StdDev]]</f>
        <v>42.450323811281237</v>
      </c>
      <c r="S4124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 t="shared" si="64"/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19.769097730769236</v>
      </c>
      <c r="P4125">
        <f>VLOOKUP(TableOMP[[#This Row],[Label]],TableAvg[],3,FALSE)</f>
        <v>9.8607226380025619</v>
      </c>
      <c r="Q4125">
        <f>TableOMP[[#This Row],[Avg]]-$U$2*TableOMP[[#This Row],[StdDev]]</f>
        <v>4.7652454764111951E-2</v>
      </c>
      <c r="R4125">
        <f>TableOMP[[#This Row],[Avg]]+$U$2*TableOMP[[#This Row],[StdDev]]</f>
        <v>39.490543006774359</v>
      </c>
      <c r="S4125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 t="shared" si="64"/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>
        <f>TableOMP[[#This Row],[Avg]]-$U$2*TableOMP[[#This Row],[StdDev]]</f>
        <v>1.0709639128570672</v>
      </c>
      <c r="R4126">
        <f>TableOMP[[#This Row],[Avg]]+$U$2*TableOMP[[#This Row],[StdDev]]</f>
        <v>39.212983317912169</v>
      </c>
      <c r="S4126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 t="shared" si="64"/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9.4969429529989497</v>
      </c>
      <c r="Q4127">
        <f>TableOMP[[#This Row],[Avg]]-$U$2*TableOMP[[#This Row],[StdDev]]</f>
        <v>4.7568572093867196</v>
      </c>
      <c r="R4127">
        <f>TableOMP[[#This Row],[Avg]]+$U$2*TableOMP[[#This Row],[StdDev]]</f>
        <v>42.744629021382522</v>
      </c>
      <c r="S4127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 t="shared" si="64"/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9.8503241807080109</v>
      </c>
      <c r="Q4128">
        <f>TableOMP[[#This Row],[Avg]]-$U$2*TableOMP[[#This Row],[StdDev]]</f>
        <v>-0.61570816910833059</v>
      </c>
      <c r="R4128">
        <f>TableOMP[[#This Row],[Avg]]+$U$2*TableOMP[[#This Row],[StdDev]]</f>
        <v>38.785588553723713</v>
      </c>
      <c r="S4128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 t="shared" si="64"/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>
        <f>TableOMP[[#This Row],[Avg]]-$U$2*TableOMP[[#This Row],[StdDev]]</f>
        <v>1.2744736983501355</v>
      </c>
      <c r="R4129">
        <f>TableOMP[[#This Row],[Avg]]+$U$2*TableOMP[[#This Row],[StdDev]]</f>
        <v>41.419619763188329</v>
      </c>
      <c r="S4129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 t="shared" si="64"/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10.009139262313726</v>
      </c>
      <c r="Q4130">
        <f>TableOMP[[#This Row],[Avg]]-$U$2*TableOMP[[#This Row],[StdDev]]</f>
        <v>1.5130528599879334</v>
      </c>
      <c r="R4130">
        <f>TableOMP[[#This Row],[Avg]]+$U$2*TableOMP[[#This Row],[StdDev]]</f>
        <v>41.549609909242832</v>
      </c>
      <c r="S4130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 t="shared" si="64"/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 t="shared" si="64"/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 t="shared" si="64"/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 t="shared" si="64"/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 t="shared" si="64"/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 t="shared" si="64"/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 t="shared" si="64"/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 t="shared" si="64"/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 t="shared" si="64"/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 t="shared" si="64"/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 t="shared" si="64"/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 t="shared" si="64"/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 t="shared" si="64"/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 t="shared" si="64"/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 t="shared" si="64"/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 t="shared" si="64"/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 t="shared" si="64"/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 t="shared" si="64"/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 t="shared" si="64"/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 t="shared" si="64"/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 t="shared" si="64"/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 t="shared" si="64"/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 t="shared" si="64"/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 t="shared" si="64"/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 t="shared" si="64"/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 t="shared" si="64"/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 t="shared" si="64"/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 t="shared" si="64"/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 t="shared" si="64"/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 t="shared" si="64"/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 t="shared" si="64"/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 t="shared" ref="K4162:K4225" si="65"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 t="shared" si="65"/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 t="shared" si="65"/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 t="shared" si="65"/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 t="shared" si="65"/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 t="shared" si="65"/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 t="shared" si="65"/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 t="shared" si="65"/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 t="shared" si="65"/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 t="shared" si="65"/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 t="shared" si="65"/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 t="shared" si="65"/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 t="shared" si="65"/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 t="shared" si="65"/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 t="shared" si="65"/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 t="shared" si="65"/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 t="shared" si="65"/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 t="shared" si="65"/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 t="shared" si="65"/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 t="shared" si="65"/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 t="shared" si="65"/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 t="shared" si="65"/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 t="shared" si="65"/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 t="shared" si="65"/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 t="shared" si="65"/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 t="shared" si="65"/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 t="shared" si="65"/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 t="shared" si="65"/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 t="shared" si="65"/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 t="shared" si="65"/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 t="shared" si="65"/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 t="shared" si="65"/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 t="shared" si="65"/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 t="shared" si="65"/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 t="shared" si="65"/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 t="shared" si="65"/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 t="shared" si="65"/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 t="shared" si="65"/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 t="shared" si="65"/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 t="shared" si="65"/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 t="shared" si="65"/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 t="shared" si="65"/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 t="shared" si="65"/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 t="shared" si="65"/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 t="shared" si="65"/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 t="shared" si="65"/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 t="shared" si="65"/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 t="shared" si="65"/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 t="shared" si="65"/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 t="shared" si="65"/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 t="shared" si="65"/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 t="shared" si="65"/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 t="shared" si="65"/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 t="shared" si="65"/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 t="shared" si="65"/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 t="shared" si="65"/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 t="shared" si="65"/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 t="shared" si="65"/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 t="shared" si="65"/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 t="shared" si="65"/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 t="shared" si="65"/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 t="shared" si="65"/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 t="shared" si="65"/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 t="shared" si="65"/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 t="shared" ref="K4226:K4289" si="66"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 t="shared" si="66"/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 t="shared" si="66"/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 t="shared" si="66"/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 t="shared" si="66"/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 t="shared" si="66"/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 t="shared" si="66"/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 t="shared" si="66"/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 t="shared" si="66"/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 t="shared" si="66"/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 t="shared" si="66"/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t="e">
        <f>TableOMP[[#This Row],[Avg]]-$U$2*TableOMP[[#This Row],[StdDev]]</f>
        <v>#N/A</v>
      </c>
      <c r="R4236" t="e">
        <f>TableOMP[[#This Row],[Avg]]+$U$2*TableOMP[[#This Row],[StdDev]]</f>
        <v>#N/A</v>
      </c>
      <c r="S4236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 t="shared" si="66"/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t="e">
        <f>TableOMP[[#This Row],[Avg]]-$U$2*TableOMP[[#This Row],[StdDev]]</f>
        <v>#N/A</v>
      </c>
      <c r="R4237" t="e">
        <f>TableOMP[[#This Row],[Avg]]+$U$2*TableOMP[[#This Row],[StdDev]]</f>
        <v>#N/A</v>
      </c>
      <c r="S4237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 t="shared" si="66"/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t="e">
        <f>TableOMP[[#This Row],[Avg]]-$U$2*TableOMP[[#This Row],[StdDev]]</f>
        <v>#N/A</v>
      </c>
      <c r="R4238" t="e">
        <f>TableOMP[[#This Row],[Avg]]+$U$2*TableOMP[[#This Row],[StdDev]]</f>
        <v>#N/A</v>
      </c>
      <c r="S4238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 t="shared" si="66"/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t="e">
        <f>TableOMP[[#This Row],[Avg]]-$U$2*TableOMP[[#This Row],[StdDev]]</f>
        <v>#N/A</v>
      </c>
      <c r="R4239" t="e">
        <f>TableOMP[[#This Row],[Avg]]+$U$2*TableOMP[[#This Row],[StdDev]]</f>
        <v>#N/A</v>
      </c>
      <c r="S4239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 t="shared" si="66"/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t="e">
        <f>TableOMP[[#This Row],[Avg]]-$U$2*TableOMP[[#This Row],[StdDev]]</f>
        <v>#N/A</v>
      </c>
      <c r="R4240" t="e">
        <f>TableOMP[[#This Row],[Avg]]+$U$2*TableOMP[[#This Row],[StdDev]]</f>
        <v>#N/A</v>
      </c>
      <c r="S4240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 t="shared" si="66"/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t="e">
        <f>TableOMP[[#This Row],[Avg]]-$U$2*TableOMP[[#This Row],[StdDev]]</f>
        <v>#N/A</v>
      </c>
      <c r="R4241" t="e">
        <f>TableOMP[[#This Row],[Avg]]+$U$2*TableOMP[[#This Row],[StdDev]]</f>
        <v>#N/A</v>
      </c>
      <c r="S4241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 t="shared" si="66"/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t="e">
        <f>TableOMP[[#This Row],[Avg]]-$U$2*TableOMP[[#This Row],[StdDev]]</f>
        <v>#N/A</v>
      </c>
      <c r="R4242" t="e">
        <f>TableOMP[[#This Row],[Avg]]+$U$2*TableOMP[[#This Row],[StdDev]]</f>
        <v>#N/A</v>
      </c>
      <c r="S4242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 t="shared" si="66"/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t="e">
        <f>TableOMP[[#This Row],[Avg]]-$U$2*TableOMP[[#This Row],[StdDev]]</f>
        <v>#N/A</v>
      </c>
      <c r="R4243" t="e">
        <f>TableOMP[[#This Row],[Avg]]+$U$2*TableOMP[[#This Row],[StdDev]]</f>
        <v>#N/A</v>
      </c>
      <c r="S424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 t="shared" si="66"/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t="e">
        <f>TableOMP[[#This Row],[Avg]]-$U$2*TableOMP[[#This Row],[StdDev]]</f>
        <v>#N/A</v>
      </c>
      <c r="R4244" t="e">
        <f>TableOMP[[#This Row],[Avg]]+$U$2*TableOMP[[#This Row],[StdDev]]</f>
        <v>#N/A</v>
      </c>
      <c r="S4244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 t="shared" si="66"/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t="e">
        <f>TableOMP[[#This Row],[Avg]]-$U$2*TableOMP[[#This Row],[StdDev]]</f>
        <v>#N/A</v>
      </c>
      <c r="R4245" t="e">
        <f>TableOMP[[#This Row],[Avg]]+$U$2*TableOMP[[#This Row],[StdDev]]</f>
        <v>#N/A</v>
      </c>
      <c r="S4245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 t="shared" si="66"/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t="e">
        <f>TableOMP[[#This Row],[Avg]]-$U$2*TableOMP[[#This Row],[StdDev]]</f>
        <v>#N/A</v>
      </c>
      <c r="R4246" t="e">
        <f>TableOMP[[#This Row],[Avg]]+$U$2*TableOMP[[#This Row],[StdDev]]</f>
        <v>#N/A</v>
      </c>
      <c r="S4246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 t="shared" si="66"/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t="e">
        <f>TableOMP[[#This Row],[Avg]]-$U$2*TableOMP[[#This Row],[StdDev]]</f>
        <v>#N/A</v>
      </c>
      <c r="R4247" t="e">
        <f>TableOMP[[#This Row],[Avg]]+$U$2*TableOMP[[#This Row],[StdDev]]</f>
        <v>#N/A</v>
      </c>
      <c r="S4247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 t="shared" si="66"/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 t="shared" si="66"/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 t="shared" si="66"/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 t="shared" si="66"/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 t="shared" si="66"/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 t="shared" si="66"/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 t="shared" si="66"/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 t="shared" si="66"/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 t="shared" si="66"/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 t="shared" si="66"/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 t="shared" si="66"/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 t="shared" si="66"/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0.90423785867053863</v>
      </c>
      <c r="Q4259">
        <f>TableOMP[[#This Row],[Avg]]-$U$2*TableOMP[[#This Row],[StdDev]]</f>
        <v>1.8802771944236283</v>
      </c>
      <c r="R4259">
        <f>TableOMP[[#This Row],[Avg]]+$U$2*TableOMP[[#This Row],[StdDev]]</f>
        <v>5.4972286291057824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 t="shared" si="66"/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19.844972911764703</v>
      </c>
      <c r="P4260">
        <f>VLOOKUP(TableOMP[[#This Row],[Label]],TableAvg[],3,FALSE)</f>
        <v>2.3787024394752301</v>
      </c>
      <c r="Q4260">
        <f>TableOMP[[#This Row],[Avg]]-$U$2*TableOMP[[#This Row],[StdDev]]</f>
        <v>15.087568032814243</v>
      </c>
      <c r="R4260">
        <f>TableOMP[[#This Row],[Avg]]+$U$2*TableOMP[[#This Row],[StdDev]]</f>
        <v>24.602377790715163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 t="shared" si="66"/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7.0879812352941176</v>
      </c>
      <c r="P4261">
        <f>VLOOKUP(TableOMP[[#This Row],[Label]],TableAvg[],3,FALSE)</f>
        <v>1.1352525779008291</v>
      </c>
      <c r="Q4261">
        <f>TableOMP[[#This Row],[Avg]]-$U$2*TableOMP[[#This Row],[StdDev]]</f>
        <v>4.8174760794924598</v>
      </c>
      <c r="R4261">
        <f>TableOMP[[#This Row],[Avg]]+$U$2*TableOMP[[#This Row],[StdDev]]</f>
        <v>9.3584863910957754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 t="shared" si="66"/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9.9179669117647062</v>
      </c>
      <c r="P4262">
        <f>VLOOKUP(TableOMP[[#This Row],[Label]],TableAvg[],3,FALSE)</f>
        <v>2.5953991770789595</v>
      </c>
      <c r="Q4262">
        <f>TableOMP[[#This Row],[Avg]]-$U$2*TableOMP[[#This Row],[StdDev]]</f>
        <v>4.7271685576067872</v>
      </c>
      <c r="R4262">
        <f>TableOMP[[#This Row],[Avg]]+$U$2*TableOMP[[#This Row],[StdDev]]</f>
        <v>15.108765265922624</v>
      </c>
      <c r="S4262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 t="shared" si="66"/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12.539786117647058</v>
      </c>
      <c r="P4263">
        <f>VLOOKUP(TableOMP[[#This Row],[Label]],TableAvg[],3,FALSE)</f>
        <v>1.5445364028980151</v>
      </c>
      <c r="Q4263">
        <f>TableOMP[[#This Row],[Avg]]-$U$2*TableOMP[[#This Row],[StdDev]]</f>
        <v>9.4507133118510271</v>
      </c>
      <c r="R4263">
        <f>TableOMP[[#This Row],[Avg]]+$U$2*TableOMP[[#This Row],[StdDev]]</f>
        <v>15.628858923443088</v>
      </c>
      <c r="S426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 t="shared" si="66"/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17.186305852941175</v>
      </c>
      <c r="P4264">
        <f>VLOOKUP(TableOMP[[#This Row],[Label]],TableAvg[],3,FALSE)</f>
        <v>1.453088740354411</v>
      </c>
      <c r="Q4264">
        <f>TableOMP[[#This Row],[Avg]]-$U$2*TableOMP[[#This Row],[StdDev]]</f>
        <v>14.280128372232353</v>
      </c>
      <c r="R4264">
        <f>TableOMP[[#This Row],[Avg]]+$U$2*TableOMP[[#This Row],[StdDev]]</f>
        <v>20.092483333649998</v>
      </c>
      <c r="S4264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 t="shared" si="66"/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2.4107893631359172</v>
      </c>
      <c r="Q4265">
        <f>TableOMP[[#This Row],[Avg]]-$U$2*TableOMP[[#This Row],[StdDev]]</f>
        <v>13.748377861963462</v>
      </c>
      <c r="R4265">
        <f>TableOMP[[#This Row],[Avg]]+$U$2*TableOMP[[#This Row],[StdDev]]</f>
        <v>23.391535314507131</v>
      </c>
      <c r="S4265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 t="shared" si="66"/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</v>
      </c>
      <c r="P4266">
        <f>VLOOKUP(TableOMP[[#This Row],[Label]],TableAvg[],3,FALSE)</f>
        <v>2.0011168989635033</v>
      </c>
      <c r="Q4266">
        <f>TableOMP[[#This Row],[Avg]]-$U$2*TableOMP[[#This Row],[StdDev]]</f>
        <v>14.966186555014174</v>
      </c>
      <c r="R4266">
        <f>TableOMP[[#This Row],[Avg]]+$U$2*TableOMP[[#This Row],[StdDev]]</f>
        <v>22.970654150868185</v>
      </c>
      <c r="S4266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 t="shared" si="66"/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17.979193705882356</v>
      </c>
      <c r="P4267">
        <f>VLOOKUP(TableOMP[[#This Row],[Label]],TableAvg[],3,FALSE)</f>
        <v>2.0682185463870404</v>
      </c>
      <c r="Q4267">
        <f>TableOMP[[#This Row],[Avg]]-$U$2*TableOMP[[#This Row],[StdDev]]</f>
        <v>13.842756613108275</v>
      </c>
      <c r="R4267">
        <f>TableOMP[[#This Row],[Avg]]+$U$2*TableOMP[[#This Row],[StdDev]]</f>
        <v>22.115630798656436</v>
      </c>
      <c r="S4267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 t="shared" si="66"/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19.25934152941177</v>
      </c>
      <c r="P4268">
        <f>VLOOKUP(TableOMP[[#This Row],[Label]],TableAvg[],3,FALSE)</f>
        <v>3.0870103771378692</v>
      </c>
      <c r="Q4268">
        <f>TableOMP[[#This Row],[Avg]]-$U$2*TableOMP[[#This Row],[StdDev]]</f>
        <v>13.085320775136033</v>
      </c>
      <c r="R4268">
        <f>TableOMP[[#This Row],[Avg]]+$U$2*TableOMP[[#This Row],[StdDev]]</f>
        <v>25.433362283687508</v>
      </c>
      <c r="S4268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 t="shared" si="66"/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19.778512941176466</v>
      </c>
      <c r="P4269">
        <f>VLOOKUP(TableOMP[[#This Row],[Label]],TableAvg[],3,FALSE)</f>
        <v>2.9393500153543153</v>
      </c>
      <c r="Q4269">
        <f>TableOMP[[#This Row],[Avg]]-$U$2*TableOMP[[#This Row],[StdDev]]</f>
        <v>13.899812910467835</v>
      </c>
      <c r="R4269">
        <f>TableOMP[[#This Row],[Avg]]+$U$2*TableOMP[[#This Row],[StdDev]]</f>
        <v>25.657212971885095</v>
      </c>
      <c r="S4269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 t="shared" si="66"/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19.262398529411769</v>
      </c>
      <c r="P4270">
        <f>VLOOKUP(TableOMP[[#This Row],[Label]],TableAvg[],3,FALSE)</f>
        <v>3.4408433130392941</v>
      </c>
      <c r="Q4270">
        <f>TableOMP[[#This Row],[Avg]]-$U$2*TableOMP[[#This Row],[StdDev]]</f>
        <v>12.380711903333181</v>
      </c>
      <c r="R4270">
        <f>TableOMP[[#This Row],[Avg]]+$U$2*TableOMP[[#This Row],[StdDev]]</f>
        <v>26.144085155490359</v>
      </c>
      <c r="S4270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 t="shared" si="66"/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</v>
      </c>
      <c r="P4271">
        <f>VLOOKUP(TableOMP[[#This Row],[Label]],TableAvg[],3,FALSE)</f>
        <v>3.4480023421486914</v>
      </c>
      <c r="Q4271">
        <f>TableOMP[[#This Row],[Avg]]-$U$2*TableOMP[[#This Row],[StdDev]]</f>
        <v>12.750246933349677</v>
      </c>
      <c r="R4271">
        <f>TableOMP[[#This Row],[Avg]]+$U$2*TableOMP[[#This Row],[StdDev]]</f>
        <v>26.542256301944441</v>
      </c>
      <c r="S4271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 t="shared" si="66"/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18.493297705882352</v>
      </c>
      <c r="P4272">
        <f>VLOOKUP(TableOMP[[#This Row],[Label]],TableAvg[],3,FALSE)</f>
        <v>4.4769166068423853</v>
      </c>
      <c r="Q4272">
        <f>TableOMP[[#This Row],[Avg]]-$U$2*TableOMP[[#This Row],[StdDev]]</f>
        <v>9.5394644921975811</v>
      </c>
      <c r="R4272">
        <f>TableOMP[[#This Row],[Avg]]+$U$2*TableOMP[[#This Row],[StdDev]]</f>
        <v>27.447130919567122</v>
      </c>
      <c r="S4272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 t="shared" si="66"/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4.4196828846034402</v>
      </c>
      <c r="Q4273">
        <f>TableOMP[[#This Row],[Avg]]-$U$2*TableOMP[[#This Row],[StdDev]]</f>
        <v>10.114313260204893</v>
      </c>
      <c r="R4273">
        <f>TableOMP[[#This Row],[Avg]]+$U$2*TableOMP[[#This Row],[StdDev]]</f>
        <v>27.793044798618652</v>
      </c>
      <c r="S427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 t="shared" si="66"/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18.222616411764708</v>
      </c>
      <c r="P4274">
        <f>VLOOKUP(TableOMP[[#This Row],[Label]],TableAvg[],3,FALSE)</f>
        <v>5.2850337883305682</v>
      </c>
      <c r="Q4274">
        <f>TableOMP[[#This Row],[Avg]]-$U$2*TableOMP[[#This Row],[StdDev]]</f>
        <v>7.6525488351035715</v>
      </c>
      <c r="R4274">
        <f>TableOMP[[#This Row],[Avg]]+$U$2*TableOMP[[#This Row],[StdDev]]</f>
        <v>28.792683988425843</v>
      </c>
      <c r="S4274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 t="shared" si="66"/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19.753304235294117</v>
      </c>
      <c r="P4275">
        <f>VLOOKUP(TableOMP[[#This Row],[Label]],TableAvg[],3,FALSE)</f>
        <v>5.7720607754639408</v>
      </c>
      <c r="Q4275">
        <f>TableOMP[[#This Row],[Avg]]-$U$2*TableOMP[[#This Row],[StdDev]]</f>
        <v>8.209182684366235</v>
      </c>
      <c r="R4275">
        <f>TableOMP[[#This Row],[Avg]]+$U$2*TableOMP[[#This Row],[StdDev]]</f>
        <v>31.297425786222</v>
      </c>
      <c r="S4275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 t="shared" si="66"/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18.861187470588234</v>
      </c>
      <c r="P4276">
        <f>VLOOKUP(TableOMP[[#This Row],[Label]],TableAvg[],3,FALSE)</f>
        <v>5.8464491993861749</v>
      </c>
      <c r="Q4276">
        <f>TableOMP[[#This Row],[Avg]]-$U$2*TableOMP[[#This Row],[StdDev]]</f>
        <v>7.1682890718158845</v>
      </c>
      <c r="R4276">
        <f>TableOMP[[#This Row],[Avg]]+$U$2*TableOMP[[#This Row],[StdDev]]</f>
        <v>30.554085869360584</v>
      </c>
      <c r="S4276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 t="shared" si="66"/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17.531113088235291</v>
      </c>
      <c r="P4277">
        <f>VLOOKUP(TableOMP[[#This Row],[Label]],TableAvg[],3,FALSE)</f>
        <v>6.3151383017288145</v>
      </c>
      <c r="Q4277">
        <f>TableOMP[[#This Row],[Avg]]-$U$2*TableOMP[[#This Row],[StdDev]]</f>
        <v>4.9008364847776615</v>
      </c>
      <c r="R4277">
        <f>TableOMP[[#This Row],[Avg]]+$U$2*TableOMP[[#This Row],[StdDev]]</f>
        <v>30.161389691692918</v>
      </c>
      <c r="S4277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 t="shared" si="66"/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19.772225558823525</v>
      </c>
      <c r="P4278">
        <f>VLOOKUP(TableOMP[[#This Row],[Label]],TableAvg[],3,FALSE)</f>
        <v>6.3812539498502607</v>
      </c>
      <c r="Q4278">
        <f>TableOMP[[#This Row],[Avg]]-$U$2*TableOMP[[#This Row],[StdDev]]</f>
        <v>7.0097176591230035</v>
      </c>
      <c r="R4278">
        <f>TableOMP[[#This Row],[Avg]]+$U$2*TableOMP[[#This Row],[StdDev]]</f>
        <v>32.534733458524045</v>
      </c>
      <c r="S4278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 t="shared" si="66"/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</v>
      </c>
      <c r="P4279">
        <f>VLOOKUP(TableOMP[[#This Row],[Label]],TableAvg[],3,FALSE)</f>
        <v>6.8619164896842202</v>
      </c>
      <c r="Q4279">
        <f>TableOMP[[#This Row],[Avg]]-$U$2*TableOMP[[#This Row],[StdDev]]</f>
        <v>3.74004243239626</v>
      </c>
      <c r="R4279">
        <f>TableOMP[[#This Row],[Avg]]+$U$2*TableOMP[[#This Row],[StdDev]]</f>
        <v>31.187708391133143</v>
      </c>
      <c r="S4279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 t="shared" si="66"/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16.758922852941179</v>
      </c>
      <c r="P4280">
        <f>VLOOKUP(TableOMP[[#This Row],[Label]],TableAvg[],3,FALSE)</f>
        <v>6.2883830143203783</v>
      </c>
      <c r="Q4280">
        <f>TableOMP[[#This Row],[Avg]]-$U$2*TableOMP[[#This Row],[StdDev]]</f>
        <v>4.1821568243004226</v>
      </c>
      <c r="R4280">
        <f>TableOMP[[#This Row],[Avg]]+$U$2*TableOMP[[#This Row],[StdDev]]</f>
        <v>29.335688881581937</v>
      </c>
      <c r="S4280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 t="shared" si="66"/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18.257946558823534</v>
      </c>
      <c r="P4281">
        <f>VLOOKUP(TableOMP[[#This Row],[Label]],TableAvg[],3,FALSE)</f>
        <v>7.0619355485102311</v>
      </c>
      <c r="Q4281">
        <f>TableOMP[[#This Row],[Avg]]-$U$2*TableOMP[[#This Row],[StdDev]]</f>
        <v>4.1340754618030715</v>
      </c>
      <c r="R4281">
        <f>TableOMP[[#This Row],[Avg]]+$U$2*TableOMP[[#This Row],[StdDev]]</f>
        <v>32.381817655843996</v>
      </c>
      <c r="S4281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 t="shared" si="66"/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6.6206298085175552</v>
      </c>
      <c r="Q4282">
        <f>TableOMP[[#This Row],[Avg]]-$U$2*TableOMP[[#This Row],[StdDev]]</f>
        <v>4.9419039123766506</v>
      </c>
      <c r="R4282">
        <f>TableOMP[[#This Row],[Avg]]+$U$2*TableOMP[[#This Row],[StdDev]]</f>
        <v>31.42442314644687</v>
      </c>
      <c r="S4282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 t="shared" si="66"/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19.406174029411762</v>
      </c>
      <c r="P4283">
        <f>VLOOKUP(TableOMP[[#This Row],[Label]],TableAvg[],3,FALSE)</f>
        <v>7.2401406467938019</v>
      </c>
      <c r="Q4283">
        <f>TableOMP[[#This Row],[Avg]]-$U$2*TableOMP[[#This Row],[StdDev]]</f>
        <v>4.9258927358241582</v>
      </c>
      <c r="R4283">
        <f>TableOMP[[#This Row],[Avg]]+$U$2*TableOMP[[#This Row],[StdDev]]</f>
        <v>33.886455322999367</v>
      </c>
      <c r="S428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 t="shared" si="66"/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16.812693030303027</v>
      </c>
      <c r="P4284">
        <f>VLOOKUP(TableOMP[[#This Row],[Label]],TableAvg[],3,FALSE)</f>
        <v>7.084861945981431</v>
      </c>
      <c r="Q4284">
        <f>TableOMP[[#This Row],[Avg]]-$U$2*TableOMP[[#This Row],[StdDev]]</f>
        <v>2.642969138340165</v>
      </c>
      <c r="R4284">
        <f>TableOMP[[#This Row],[Avg]]+$U$2*TableOMP[[#This Row],[StdDev]]</f>
        <v>30.982416922265891</v>
      </c>
      <c r="S4284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 t="shared" si="66"/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17.239305666666663</v>
      </c>
      <c r="P4285">
        <f>VLOOKUP(TableOMP[[#This Row],[Label]],TableAvg[],3,FALSE)</f>
        <v>7.2365690548838408</v>
      </c>
      <c r="Q4285">
        <f>TableOMP[[#This Row],[Avg]]-$U$2*TableOMP[[#This Row],[StdDev]]</f>
        <v>2.7661675568989814</v>
      </c>
      <c r="R4285">
        <f>TableOMP[[#This Row],[Avg]]+$U$2*TableOMP[[#This Row],[StdDev]]</f>
        <v>31.712443776434345</v>
      </c>
      <c r="S4285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 t="shared" si="66"/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16.724734968749999</v>
      </c>
      <c r="P4286">
        <f>VLOOKUP(TableOMP[[#This Row],[Label]],TableAvg[],3,FALSE)</f>
        <v>7.0022010159697325</v>
      </c>
      <c r="Q4286">
        <f>TableOMP[[#This Row],[Avg]]-$U$2*TableOMP[[#This Row],[StdDev]]</f>
        <v>2.720332936810534</v>
      </c>
      <c r="R4286">
        <f>TableOMP[[#This Row],[Avg]]+$U$2*TableOMP[[#This Row],[StdDev]]</f>
        <v>30.729137000689462</v>
      </c>
      <c r="S4286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 t="shared" si="66"/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17.459034281249998</v>
      </c>
      <c r="P4287">
        <f>VLOOKUP(TableOMP[[#This Row],[Label]],TableAvg[],3,FALSE)</f>
        <v>7.0515531740340354</v>
      </c>
      <c r="Q4287">
        <f>TableOMP[[#This Row],[Avg]]-$U$2*TableOMP[[#This Row],[StdDev]]</f>
        <v>3.3559279331819276</v>
      </c>
      <c r="R4287">
        <f>TableOMP[[#This Row],[Avg]]+$U$2*TableOMP[[#This Row],[StdDev]]</f>
        <v>31.562140629318069</v>
      </c>
      <c r="S4287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 t="shared" si="66"/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7.356951314739594</v>
      </c>
      <c r="Q4288">
        <f>TableOMP[[#This Row],[Avg]]-$U$2*TableOMP[[#This Row],[StdDev]]</f>
        <v>2.4773363080208117</v>
      </c>
      <c r="R4288">
        <f>TableOMP[[#This Row],[Avg]]+$U$2*TableOMP[[#This Row],[StdDev]]</f>
        <v>31.905141566979189</v>
      </c>
      <c r="S4288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 t="shared" si="66"/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16.48490671875</v>
      </c>
      <c r="P4289">
        <f>VLOOKUP(TableOMP[[#This Row],[Label]],TableAvg[],3,FALSE)</f>
        <v>7.5582301252144344</v>
      </c>
      <c r="Q4289">
        <f>TableOMP[[#This Row],[Avg]]-$U$2*TableOMP[[#This Row],[StdDev]]</f>
        <v>1.3684464683211317</v>
      </c>
      <c r="R4289">
        <f>TableOMP[[#This Row],[Avg]]+$U$2*TableOMP[[#This Row],[StdDev]]</f>
        <v>31.601366969178869</v>
      </c>
      <c r="S4289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 t="shared" ref="K4290:K4353" si="67"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18.282200593750002</v>
      </c>
      <c r="P4290">
        <f>VLOOKUP(TableOMP[[#This Row],[Label]],TableAvg[],3,FALSE)</f>
        <v>7.4943406967237491</v>
      </c>
      <c r="Q4290">
        <f>TableOMP[[#This Row],[Avg]]-$U$2*TableOMP[[#This Row],[StdDev]]</f>
        <v>3.2935192003025033</v>
      </c>
      <c r="R4290">
        <f>TableOMP[[#This Row],[Avg]]+$U$2*TableOMP[[#This Row],[StdDev]]</f>
        <v>33.270881987197498</v>
      </c>
      <c r="S4290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 t="shared" si="67"/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>
        <f>TableOMP[[#This Row],[Avg]]-$U$2*TableOMP[[#This Row],[StdDev]]</f>
        <v>3.2199929237042042</v>
      </c>
      <c r="R4291">
        <f>TableOMP[[#This Row],[Avg]]+$U$2*TableOMP[[#This Row],[StdDev]]</f>
        <v>34.555635326295786</v>
      </c>
      <c r="S4291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 t="shared" si="67"/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8.4387837478377001</v>
      </c>
      <c r="Q4292">
        <f>TableOMP[[#This Row],[Avg]]-$U$2*TableOMP[[#This Row],[StdDev]]</f>
        <v>3.9565839105746008</v>
      </c>
      <c r="R4292">
        <f>TableOMP[[#This Row],[Avg]]+$U$2*TableOMP[[#This Row],[StdDev]]</f>
        <v>37.711718901925401</v>
      </c>
      <c r="S4292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 t="shared" si="67"/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21.759482451612911</v>
      </c>
      <c r="P4293">
        <f>VLOOKUP(TableOMP[[#This Row],[Label]],TableAvg[],3,FALSE)</f>
        <v>8.1826034443029698</v>
      </c>
      <c r="Q4293">
        <f>TableOMP[[#This Row],[Avg]]-$U$2*TableOMP[[#This Row],[StdDev]]</f>
        <v>5.3942755630069712</v>
      </c>
      <c r="R4293">
        <f>TableOMP[[#This Row],[Avg]]+$U$2*TableOMP[[#This Row],[StdDev]]</f>
        <v>38.12468934021885</v>
      </c>
      <c r="S429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 t="shared" si="67"/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19.386276322580645</v>
      </c>
      <c r="P4294">
        <f>VLOOKUP(TableOMP[[#This Row],[Label]],TableAvg[],3,FALSE)</f>
        <v>8.2561488495442177</v>
      </c>
      <c r="Q4294">
        <f>TableOMP[[#This Row],[Avg]]-$U$2*TableOMP[[#This Row],[StdDev]]</f>
        <v>2.87397862349221</v>
      </c>
      <c r="R4294">
        <f>TableOMP[[#This Row],[Avg]]+$U$2*TableOMP[[#This Row],[StdDev]]</f>
        <v>35.898574021669077</v>
      </c>
      <c r="S4294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 t="shared" si="67"/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19.607238129032261</v>
      </c>
      <c r="P4295">
        <f>VLOOKUP(TableOMP[[#This Row],[Label]],TableAvg[],3,FALSE)</f>
        <v>8.7716338060571051</v>
      </c>
      <c r="Q4295">
        <f>TableOMP[[#This Row],[Avg]]-$U$2*TableOMP[[#This Row],[StdDev]]</f>
        <v>2.0639705169180509</v>
      </c>
      <c r="R4295">
        <f>TableOMP[[#This Row],[Avg]]+$U$2*TableOMP[[#This Row],[StdDev]]</f>
        <v>37.150505741146475</v>
      </c>
      <c r="S4295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 t="shared" si="67"/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9.1872289838696606</v>
      </c>
      <c r="Q4296">
        <f>TableOMP[[#This Row],[Avg]]-$U$2*TableOMP[[#This Row],[StdDev]]</f>
        <v>1.1382574989273451</v>
      </c>
      <c r="R4296">
        <f>TableOMP[[#This Row],[Avg]]+$U$2*TableOMP[[#This Row],[StdDev]]</f>
        <v>37.887173434405987</v>
      </c>
      <c r="S4296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 t="shared" si="67"/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0.90423785867053863</v>
      </c>
      <c r="Q4297">
        <f>TableOMP[[#This Row],[Avg]]-$U$2*TableOMP[[#This Row],[StdDev]]</f>
        <v>1.8802771944236283</v>
      </c>
      <c r="R4297">
        <f>TableOMP[[#This Row],[Avg]]+$U$2*TableOMP[[#This Row],[StdDev]]</f>
        <v>5.4972286291057824</v>
      </c>
      <c r="S4297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 t="shared" si="67"/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19.844972911764703</v>
      </c>
      <c r="P4298">
        <f>VLOOKUP(TableOMP[[#This Row],[Label]],TableAvg[],3,FALSE)</f>
        <v>2.3787024394752301</v>
      </c>
      <c r="Q4298">
        <f>TableOMP[[#This Row],[Avg]]-$U$2*TableOMP[[#This Row],[StdDev]]</f>
        <v>15.087568032814243</v>
      </c>
      <c r="R4298">
        <f>TableOMP[[#This Row],[Avg]]+$U$2*TableOMP[[#This Row],[StdDev]]</f>
        <v>24.602377790715163</v>
      </c>
      <c r="S4298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 t="shared" si="67"/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7.0879812352941176</v>
      </c>
      <c r="P4299">
        <f>VLOOKUP(TableOMP[[#This Row],[Label]],TableAvg[],3,FALSE)</f>
        <v>1.1352525779008291</v>
      </c>
      <c r="Q4299">
        <f>TableOMP[[#This Row],[Avg]]-$U$2*TableOMP[[#This Row],[StdDev]]</f>
        <v>4.8174760794924598</v>
      </c>
      <c r="R4299">
        <f>TableOMP[[#This Row],[Avg]]+$U$2*TableOMP[[#This Row],[StdDev]]</f>
        <v>9.3584863910957754</v>
      </c>
      <c r="S4299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 t="shared" si="67"/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9.9179669117647062</v>
      </c>
      <c r="P4300">
        <f>VLOOKUP(TableOMP[[#This Row],[Label]],TableAvg[],3,FALSE)</f>
        <v>2.5953991770789595</v>
      </c>
      <c r="Q4300">
        <f>TableOMP[[#This Row],[Avg]]-$U$2*TableOMP[[#This Row],[StdDev]]</f>
        <v>4.7271685576067872</v>
      </c>
      <c r="R4300">
        <f>TableOMP[[#This Row],[Avg]]+$U$2*TableOMP[[#This Row],[StdDev]]</f>
        <v>15.108765265922624</v>
      </c>
      <c r="S4300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 t="shared" si="67"/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12.539786117647058</v>
      </c>
      <c r="P4301">
        <f>VLOOKUP(TableOMP[[#This Row],[Label]],TableAvg[],3,FALSE)</f>
        <v>1.5445364028980151</v>
      </c>
      <c r="Q4301">
        <f>TableOMP[[#This Row],[Avg]]-$U$2*TableOMP[[#This Row],[StdDev]]</f>
        <v>9.4507133118510271</v>
      </c>
      <c r="R4301">
        <f>TableOMP[[#This Row],[Avg]]+$U$2*TableOMP[[#This Row],[StdDev]]</f>
        <v>15.628858923443088</v>
      </c>
      <c r="S4301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 t="shared" si="67"/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17.186305852941175</v>
      </c>
      <c r="P4302">
        <f>VLOOKUP(TableOMP[[#This Row],[Label]],TableAvg[],3,FALSE)</f>
        <v>1.453088740354411</v>
      </c>
      <c r="Q4302">
        <f>TableOMP[[#This Row],[Avg]]-$U$2*TableOMP[[#This Row],[StdDev]]</f>
        <v>14.280128372232353</v>
      </c>
      <c r="R4302">
        <f>TableOMP[[#This Row],[Avg]]+$U$2*TableOMP[[#This Row],[StdDev]]</f>
        <v>20.092483333649998</v>
      </c>
      <c r="S4302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 t="shared" si="67"/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2.4107893631359172</v>
      </c>
      <c r="Q4303">
        <f>TableOMP[[#This Row],[Avg]]-$U$2*TableOMP[[#This Row],[StdDev]]</f>
        <v>13.748377861963462</v>
      </c>
      <c r="R4303">
        <f>TableOMP[[#This Row],[Avg]]+$U$2*TableOMP[[#This Row],[StdDev]]</f>
        <v>23.391535314507131</v>
      </c>
      <c r="S430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 t="shared" si="67"/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</v>
      </c>
      <c r="P4304">
        <f>VLOOKUP(TableOMP[[#This Row],[Label]],TableAvg[],3,FALSE)</f>
        <v>2.0011168989635033</v>
      </c>
      <c r="Q4304">
        <f>TableOMP[[#This Row],[Avg]]-$U$2*TableOMP[[#This Row],[StdDev]]</f>
        <v>14.966186555014174</v>
      </c>
      <c r="R4304">
        <f>TableOMP[[#This Row],[Avg]]+$U$2*TableOMP[[#This Row],[StdDev]]</f>
        <v>22.970654150868185</v>
      </c>
      <c r="S4304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 t="shared" si="67"/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17.979193705882356</v>
      </c>
      <c r="P4305">
        <f>VLOOKUP(TableOMP[[#This Row],[Label]],TableAvg[],3,FALSE)</f>
        <v>2.0682185463870404</v>
      </c>
      <c r="Q4305">
        <f>TableOMP[[#This Row],[Avg]]-$U$2*TableOMP[[#This Row],[StdDev]]</f>
        <v>13.842756613108275</v>
      </c>
      <c r="R4305">
        <f>TableOMP[[#This Row],[Avg]]+$U$2*TableOMP[[#This Row],[StdDev]]</f>
        <v>22.115630798656436</v>
      </c>
      <c r="S4305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 t="shared" si="67"/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19.25934152941177</v>
      </c>
      <c r="P4306">
        <f>VLOOKUP(TableOMP[[#This Row],[Label]],TableAvg[],3,FALSE)</f>
        <v>3.0870103771378692</v>
      </c>
      <c r="Q4306">
        <f>TableOMP[[#This Row],[Avg]]-$U$2*TableOMP[[#This Row],[StdDev]]</f>
        <v>13.085320775136033</v>
      </c>
      <c r="R4306">
        <f>TableOMP[[#This Row],[Avg]]+$U$2*TableOMP[[#This Row],[StdDev]]</f>
        <v>25.433362283687508</v>
      </c>
      <c r="S4306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 t="shared" si="67"/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19.778512941176466</v>
      </c>
      <c r="P4307">
        <f>VLOOKUP(TableOMP[[#This Row],[Label]],TableAvg[],3,FALSE)</f>
        <v>2.9393500153543153</v>
      </c>
      <c r="Q4307">
        <f>TableOMP[[#This Row],[Avg]]-$U$2*TableOMP[[#This Row],[StdDev]]</f>
        <v>13.899812910467835</v>
      </c>
      <c r="R4307">
        <f>TableOMP[[#This Row],[Avg]]+$U$2*TableOMP[[#This Row],[StdDev]]</f>
        <v>25.657212971885095</v>
      </c>
      <c r="S4307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 t="shared" si="67"/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19.262398529411769</v>
      </c>
      <c r="P4308">
        <f>VLOOKUP(TableOMP[[#This Row],[Label]],TableAvg[],3,FALSE)</f>
        <v>3.4408433130392941</v>
      </c>
      <c r="Q4308">
        <f>TableOMP[[#This Row],[Avg]]-$U$2*TableOMP[[#This Row],[StdDev]]</f>
        <v>12.380711903333181</v>
      </c>
      <c r="R4308">
        <f>TableOMP[[#This Row],[Avg]]+$U$2*TableOMP[[#This Row],[StdDev]]</f>
        <v>26.144085155490359</v>
      </c>
      <c r="S4308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 t="shared" si="67"/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</v>
      </c>
      <c r="P4309">
        <f>VLOOKUP(TableOMP[[#This Row],[Label]],TableAvg[],3,FALSE)</f>
        <v>3.4480023421486914</v>
      </c>
      <c r="Q4309">
        <f>TableOMP[[#This Row],[Avg]]-$U$2*TableOMP[[#This Row],[StdDev]]</f>
        <v>12.750246933349677</v>
      </c>
      <c r="R4309">
        <f>TableOMP[[#This Row],[Avg]]+$U$2*TableOMP[[#This Row],[StdDev]]</f>
        <v>26.542256301944441</v>
      </c>
      <c r="S4309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 t="shared" si="67"/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18.493297705882352</v>
      </c>
      <c r="P4310">
        <f>VLOOKUP(TableOMP[[#This Row],[Label]],TableAvg[],3,FALSE)</f>
        <v>4.4769166068423853</v>
      </c>
      <c r="Q4310">
        <f>TableOMP[[#This Row],[Avg]]-$U$2*TableOMP[[#This Row],[StdDev]]</f>
        <v>9.5394644921975811</v>
      </c>
      <c r="R4310">
        <f>TableOMP[[#This Row],[Avg]]+$U$2*TableOMP[[#This Row],[StdDev]]</f>
        <v>27.447130919567122</v>
      </c>
      <c r="S4310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 t="shared" si="67"/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4.4196828846034402</v>
      </c>
      <c r="Q4311">
        <f>TableOMP[[#This Row],[Avg]]-$U$2*TableOMP[[#This Row],[StdDev]]</f>
        <v>10.114313260204893</v>
      </c>
      <c r="R4311">
        <f>TableOMP[[#This Row],[Avg]]+$U$2*TableOMP[[#This Row],[StdDev]]</f>
        <v>27.793044798618652</v>
      </c>
      <c r="S4311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 t="shared" si="67"/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18.222616411764708</v>
      </c>
      <c r="P4312">
        <f>VLOOKUP(TableOMP[[#This Row],[Label]],TableAvg[],3,FALSE)</f>
        <v>5.2850337883305682</v>
      </c>
      <c r="Q4312">
        <f>TableOMP[[#This Row],[Avg]]-$U$2*TableOMP[[#This Row],[StdDev]]</f>
        <v>7.6525488351035715</v>
      </c>
      <c r="R4312">
        <f>TableOMP[[#This Row],[Avg]]+$U$2*TableOMP[[#This Row],[StdDev]]</f>
        <v>28.792683988425843</v>
      </c>
      <c r="S4312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 t="shared" si="67"/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19.753304235294117</v>
      </c>
      <c r="P4313">
        <f>VLOOKUP(TableOMP[[#This Row],[Label]],TableAvg[],3,FALSE)</f>
        <v>5.7720607754639408</v>
      </c>
      <c r="Q4313">
        <f>TableOMP[[#This Row],[Avg]]-$U$2*TableOMP[[#This Row],[StdDev]]</f>
        <v>8.209182684366235</v>
      </c>
      <c r="R4313">
        <f>TableOMP[[#This Row],[Avg]]+$U$2*TableOMP[[#This Row],[StdDev]]</f>
        <v>31.297425786222</v>
      </c>
      <c r="S431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 t="shared" si="67"/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18.861187470588234</v>
      </c>
      <c r="P4314">
        <f>VLOOKUP(TableOMP[[#This Row],[Label]],TableAvg[],3,FALSE)</f>
        <v>5.8464491993861749</v>
      </c>
      <c r="Q4314">
        <f>TableOMP[[#This Row],[Avg]]-$U$2*TableOMP[[#This Row],[StdDev]]</f>
        <v>7.1682890718158845</v>
      </c>
      <c r="R4314">
        <f>TableOMP[[#This Row],[Avg]]+$U$2*TableOMP[[#This Row],[StdDev]]</f>
        <v>30.554085869360584</v>
      </c>
      <c r="S4314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 t="shared" si="67"/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17.531113088235291</v>
      </c>
      <c r="P4315">
        <f>VLOOKUP(TableOMP[[#This Row],[Label]],TableAvg[],3,FALSE)</f>
        <v>6.3151383017288145</v>
      </c>
      <c r="Q4315">
        <f>TableOMP[[#This Row],[Avg]]-$U$2*TableOMP[[#This Row],[StdDev]]</f>
        <v>4.9008364847776615</v>
      </c>
      <c r="R4315">
        <f>TableOMP[[#This Row],[Avg]]+$U$2*TableOMP[[#This Row],[StdDev]]</f>
        <v>30.161389691692918</v>
      </c>
      <c r="S4315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 t="shared" si="67"/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19.772225558823525</v>
      </c>
      <c r="P4316">
        <f>VLOOKUP(TableOMP[[#This Row],[Label]],TableAvg[],3,FALSE)</f>
        <v>6.3812539498502607</v>
      </c>
      <c r="Q4316">
        <f>TableOMP[[#This Row],[Avg]]-$U$2*TableOMP[[#This Row],[StdDev]]</f>
        <v>7.0097176591230035</v>
      </c>
      <c r="R4316">
        <f>TableOMP[[#This Row],[Avg]]+$U$2*TableOMP[[#This Row],[StdDev]]</f>
        <v>32.534733458524045</v>
      </c>
      <c r="S4316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 t="shared" si="67"/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</v>
      </c>
      <c r="P4317">
        <f>VLOOKUP(TableOMP[[#This Row],[Label]],TableAvg[],3,FALSE)</f>
        <v>6.8619164896842202</v>
      </c>
      <c r="Q4317">
        <f>TableOMP[[#This Row],[Avg]]-$U$2*TableOMP[[#This Row],[StdDev]]</f>
        <v>3.74004243239626</v>
      </c>
      <c r="R4317">
        <f>TableOMP[[#This Row],[Avg]]+$U$2*TableOMP[[#This Row],[StdDev]]</f>
        <v>31.187708391133143</v>
      </c>
      <c r="S4317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 t="shared" si="67"/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16.758922852941179</v>
      </c>
      <c r="P4318">
        <f>VLOOKUP(TableOMP[[#This Row],[Label]],TableAvg[],3,FALSE)</f>
        <v>6.2883830143203783</v>
      </c>
      <c r="Q4318">
        <f>TableOMP[[#This Row],[Avg]]-$U$2*TableOMP[[#This Row],[StdDev]]</f>
        <v>4.1821568243004226</v>
      </c>
      <c r="R4318">
        <f>TableOMP[[#This Row],[Avg]]+$U$2*TableOMP[[#This Row],[StdDev]]</f>
        <v>29.335688881581937</v>
      </c>
      <c r="S4318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 t="shared" si="67"/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18.257946558823534</v>
      </c>
      <c r="P4319">
        <f>VLOOKUP(TableOMP[[#This Row],[Label]],TableAvg[],3,FALSE)</f>
        <v>7.0619355485102311</v>
      </c>
      <c r="Q4319">
        <f>TableOMP[[#This Row],[Avg]]-$U$2*TableOMP[[#This Row],[StdDev]]</f>
        <v>4.1340754618030715</v>
      </c>
      <c r="R4319">
        <f>TableOMP[[#This Row],[Avg]]+$U$2*TableOMP[[#This Row],[StdDev]]</f>
        <v>32.381817655843996</v>
      </c>
      <c r="S4319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 t="shared" si="67"/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6.6206298085175552</v>
      </c>
      <c r="Q4320">
        <f>TableOMP[[#This Row],[Avg]]-$U$2*TableOMP[[#This Row],[StdDev]]</f>
        <v>4.9419039123766506</v>
      </c>
      <c r="R4320">
        <f>TableOMP[[#This Row],[Avg]]+$U$2*TableOMP[[#This Row],[StdDev]]</f>
        <v>31.42442314644687</v>
      </c>
      <c r="S4320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 t="shared" si="67"/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19.406174029411762</v>
      </c>
      <c r="P4321">
        <f>VLOOKUP(TableOMP[[#This Row],[Label]],TableAvg[],3,FALSE)</f>
        <v>7.2401406467938019</v>
      </c>
      <c r="Q4321">
        <f>TableOMP[[#This Row],[Avg]]-$U$2*TableOMP[[#This Row],[StdDev]]</f>
        <v>4.9258927358241582</v>
      </c>
      <c r="R4321">
        <f>TableOMP[[#This Row],[Avg]]+$U$2*TableOMP[[#This Row],[StdDev]]</f>
        <v>33.886455322999367</v>
      </c>
      <c r="S4321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 t="shared" si="67"/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0.90423785867053863</v>
      </c>
      <c r="Q4322">
        <f>TableOMP[[#This Row],[Avg]]-$U$2*TableOMP[[#This Row],[StdDev]]</f>
        <v>1.8802771944236283</v>
      </c>
      <c r="R4322">
        <f>TableOMP[[#This Row],[Avg]]+$U$2*TableOMP[[#This Row],[StdDev]]</f>
        <v>5.4972286291057824</v>
      </c>
      <c r="S4322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 t="shared" si="67"/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19.844972911764703</v>
      </c>
      <c r="P4323">
        <f>VLOOKUP(TableOMP[[#This Row],[Label]],TableAvg[],3,FALSE)</f>
        <v>2.3787024394752301</v>
      </c>
      <c r="Q4323">
        <f>TableOMP[[#This Row],[Avg]]-$U$2*TableOMP[[#This Row],[StdDev]]</f>
        <v>15.087568032814243</v>
      </c>
      <c r="R4323">
        <f>TableOMP[[#This Row],[Avg]]+$U$2*TableOMP[[#This Row],[StdDev]]</f>
        <v>24.602377790715163</v>
      </c>
      <c r="S432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 t="shared" si="67"/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7.0879812352941176</v>
      </c>
      <c r="P4324">
        <f>VLOOKUP(TableOMP[[#This Row],[Label]],TableAvg[],3,FALSE)</f>
        <v>1.1352525779008291</v>
      </c>
      <c r="Q4324">
        <f>TableOMP[[#This Row],[Avg]]-$U$2*TableOMP[[#This Row],[StdDev]]</f>
        <v>4.8174760794924598</v>
      </c>
      <c r="R4324">
        <f>TableOMP[[#This Row],[Avg]]+$U$2*TableOMP[[#This Row],[StdDev]]</f>
        <v>9.3584863910957754</v>
      </c>
      <c r="S4324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 t="shared" si="67"/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9.9179669117647062</v>
      </c>
      <c r="P4325">
        <f>VLOOKUP(TableOMP[[#This Row],[Label]],TableAvg[],3,FALSE)</f>
        <v>2.5953991770789595</v>
      </c>
      <c r="Q4325">
        <f>TableOMP[[#This Row],[Avg]]-$U$2*TableOMP[[#This Row],[StdDev]]</f>
        <v>4.7271685576067872</v>
      </c>
      <c r="R4325">
        <f>TableOMP[[#This Row],[Avg]]+$U$2*TableOMP[[#This Row],[StdDev]]</f>
        <v>15.108765265922624</v>
      </c>
      <c r="S4325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 t="shared" si="67"/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12.539786117647058</v>
      </c>
      <c r="P4326">
        <f>VLOOKUP(TableOMP[[#This Row],[Label]],TableAvg[],3,FALSE)</f>
        <v>1.5445364028980151</v>
      </c>
      <c r="Q4326">
        <f>TableOMP[[#This Row],[Avg]]-$U$2*TableOMP[[#This Row],[StdDev]]</f>
        <v>9.4507133118510271</v>
      </c>
      <c r="R4326">
        <f>TableOMP[[#This Row],[Avg]]+$U$2*TableOMP[[#This Row],[StdDev]]</f>
        <v>15.628858923443088</v>
      </c>
      <c r="S4326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 t="shared" si="67"/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17.186305852941175</v>
      </c>
      <c r="P4327">
        <f>VLOOKUP(TableOMP[[#This Row],[Label]],TableAvg[],3,FALSE)</f>
        <v>1.453088740354411</v>
      </c>
      <c r="Q4327">
        <f>TableOMP[[#This Row],[Avg]]-$U$2*TableOMP[[#This Row],[StdDev]]</f>
        <v>14.280128372232353</v>
      </c>
      <c r="R4327">
        <f>TableOMP[[#This Row],[Avg]]+$U$2*TableOMP[[#This Row],[StdDev]]</f>
        <v>20.092483333649998</v>
      </c>
      <c r="S4327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 t="shared" si="67"/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2.4107893631359172</v>
      </c>
      <c r="Q4328">
        <f>TableOMP[[#This Row],[Avg]]-$U$2*TableOMP[[#This Row],[StdDev]]</f>
        <v>13.748377861963462</v>
      </c>
      <c r="R4328">
        <f>TableOMP[[#This Row],[Avg]]+$U$2*TableOMP[[#This Row],[StdDev]]</f>
        <v>23.391535314507131</v>
      </c>
      <c r="S4328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 t="shared" si="67"/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</v>
      </c>
      <c r="P4329">
        <f>VLOOKUP(TableOMP[[#This Row],[Label]],TableAvg[],3,FALSE)</f>
        <v>2.0011168989635033</v>
      </c>
      <c r="Q4329">
        <f>TableOMP[[#This Row],[Avg]]-$U$2*TableOMP[[#This Row],[StdDev]]</f>
        <v>14.966186555014174</v>
      </c>
      <c r="R4329">
        <f>TableOMP[[#This Row],[Avg]]+$U$2*TableOMP[[#This Row],[StdDev]]</f>
        <v>22.970654150868185</v>
      </c>
      <c r="S4329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 t="shared" si="67"/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17.979193705882356</v>
      </c>
      <c r="P4330">
        <f>VLOOKUP(TableOMP[[#This Row],[Label]],TableAvg[],3,FALSE)</f>
        <v>2.0682185463870404</v>
      </c>
      <c r="Q4330">
        <f>TableOMP[[#This Row],[Avg]]-$U$2*TableOMP[[#This Row],[StdDev]]</f>
        <v>13.842756613108275</v>
      </c>
      <c r="R4330">
        <f>TableOMP[[#This Row],[Avg]]+$U$2*TableOMP[[#This Row],[StdDev]]</f>
        <v>22.115630798656436</v>
      </c>
      <c r="S4330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 t="shared" si="67"/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19.25934152941177</v>
      </c>
      <c r="P4331">
        <f>VLOOKUP(TableOMP[[#This Row],[Label]],TableAvg[],3,FALSE)</f>
        <v>3.0870103771378692</v>
      </c>
      <c r="Q4331">
        <f>TableOMP[[#This Row],[Avg]]-$U$2*TableOMP[[#This Row],[StdDev]]</f>
        <v>13.085320775136033</v>
      </c>
      <c r="R4331">
        <f>TableOMP[[#This Row],[Avg]]+$U$2*TableOMP[[#This Row],[StdDev]]</f>
        <v>25.433362283687508</v>
      </c>
      <c r="S4331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 t="shared" si="67"/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19.778512941176466</v>
      </c>
      <c r="P4332">
        <f>VLOOKUP(TableOMP[[#This Row],[Label]],TableAvg[],3,FALSE)</f>
        <v>2.9393500153543153</v>
      </c>
      <c r="Q4332">
        <f>TableOMP[[#This Row],[Avg]]-$U$2*TableOMP[[#This Row],[StdDev]]</f>
        <v>13.899812910467835</v>
      </c>
      <c r="R4332">
        <f>TableOMP[[#This Row],[Avg]]+$U$2*TableOMP[[#This Row],[StdDev]]</f>
        <v>25.657212971885095</v>
      </c>
      <c r="S4332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 t="shared" si="67"/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19.262398529411769</v>
      </c>
      <c r="P4333">
        <f>VLOOKUP(TableOMP[[#This Row],[Label]],TableAvg[],3,FALSE)</f>
        <v>3.4408433130392941</v>
      </c>
      <c r="Q4333">
        <f>TableOMP[[#This Row],[Avg]]-$U$2*TableOMP[[#This Row],[StdDev]]</f>
        <v>12.380711903333181</v>
      </c>
      <c r="R4333">
        <f>TableOMP[[#This Row],[Avg]]+$U$2*TableOMP[[#This Row],[StdDev]]</f>
        <v>26.144085155490359</v>
      </c>
      <c r="S433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 t="shared" si="67"/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</v>
      </c>
      <c r="P4334">
        <f>VLOOKUP(TableOMP[[#This Row],[Label]],TableAvg[],3,FALSE)</f>
        <v>3.4480023421486914</v>
      </c>
      <c r="Q4334">
        <f>TableOMP[[#This Row],[Avg]]-$U$2*TableOMP[[#This Row],[StdDev]]</f>
        <v>12.750246933349677</v>
      </c>
      <c r="R4334">
        <f>TableOMP[[#This Row],[Avg]]+$U$2*TableOMP[[#This Row],[StdDev]]</f>
        <v>26.542256301944441</v>
      </c>
      <c r="S4334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 t="shared" si="67"/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18.493297705882352</v>
      </c>
      <c r="P4335">
        <f>VLOOKUP(TableOMP[[#This Row],[Label]],TableAvg[],3,FALSE)</f>
        <v>4.4769166068423853</v>
      </c>
      <c r="Q4335">
        <f>TableOMP[[#This Row],[Avg]]-$U$2*TableOMP[[#This Row],[StdDev]]</f>
        <v>9.5394644921975811</v>
      </c>
      <c r="R4335">
        <f>TableOMP[[#This Row],[Avg]]+$U$2*TableOMP[[#This Row],[StdDev]]</f>
        <v>27.447130919567122</v>
      </c>
      <c r="S4335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 t="shared" si="67"/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4.4196828846034402</v>
      </c>
      <c r="Q4336">
        <f>TableOMP[[#This Row],[Avg]]-$U$2*TableOMP[[#This Row],[StdDev]]</f>
        <v>10.114313260204893</v>
      </c>
      <c r="R4336">
        <f>TableOMP[[#This Row],[Avg]]+$U$2*TableOMP[[#This Row],[StdDev]]</f>
        <v>27.793044798618652</v>
      </c>
      <c r="S4336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 t="shared" si="67"/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18.222616411764708</v>
      </c>
      <c r="P4337">
        <f>VLOOKUP(TableOMP[[#This Row],[Label]],TableAvg[],3,FALSE)</f>
        <v>5.2850337883305682</v>
      </c>
      <c r="Q4337">
        <f>TableOMP[[#This Row],[Avg]]-$U$2*TableOMP[[#This Row],[StdDev]]</f>
        <v>7.6525488351035715</v>
      </c>
      <c r="R4337">
        <f>TableOMP[[#This Row],[Avg]]+$U$2*TableOMP[[#This Row],[StdDev]]</f>
        <v>28.792683988425843</v>
      </c>
      <c r="S4337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 t="shared" si="67"/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19.753304235294117</v>
      </c>
      <c r="P4338">
        <f>VLOOKUP(TableOMP[[#This Row],[Label]],TableAvg[],3,FALSE)</f>
        <v>5.7720607754639408</v>
      </c>
      <c r="Q4338">
        <f>TableOMP[[#This Row],[Avg]]-$U$2*TableOMP[[#This Row],[StdDev]]</f>
        <v>8.209182684366235</v>
      </c>
      <c r="R4338">
        <f>TableOMP[[#This Row],[Avg]]+$U$2*TableOMP[[#This Row],[StdDev]]</f>
        <v>31.297425786222</v>
      </c>
      <c r="S4338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 t="shared" si="67"/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18.861187470588234</v>
      </c>
      <c r="P4339">
        <f>VLOOKUP(TableOMP[[#This Row],[Label]],TableAvg[],3,FALSE)</f>
        <v>5.8464491993861749</v>
      </c>
      <c r="Q4339">
        <f>TableOMP[[#This Row],[Avg]]-$U$2*TableOMP[[#This Row],[StdDev]]</f>
        <v>7.1682890718158845</v>
      </c>
      <c r="R4339">
        <f>TableOMP[[#This Row],[Avg]]+$U$2*TableOMP[[#This Row],[StdDev]]</f>
        <v>30.554085869360584</v>
      </c>
      <c r="S4339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 t="shared" si="67"/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17.531113088235291</v>
      </c>
      <c r="P4340">
        <f>VLOOKUP(TableOMP[[#This Row],[Label]],TableAvg[],3,FALSE)</f>
        <v>6.3151383017288145</v>
      </c>
      <c r="Q4340">
        <f>TableOMP[[#This Row],[Avg]]-$U$2*TableOMP[[#This Row],[StdDev]]</f>
        <v>4.9008364847776615</v>
      </c>
      <c r="R4340">
        <f>TableOMP[[#This Row],[Avg]]+$U$2*TableOMP[[#This Row],[StdDev]]</f>
        <v>30.161389691692918</v>
      </c>
      <c r="S4340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 t="shared" si="67"/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19.772225558823525</v>
      </c>
      <c r="P4341">
        <f>VLOOKUP(TableOMP[[#This Row],[Label]],TableAvg[],3,FALSE)</f>
        <v>6.3812539498502607</v>
      </c>
      <c r="Q4341">
        <f>TableOMP[[#This Row],[Avg]]-$U$2*TableOMP[[#This Row],[StdDev]]</f>
        <v>7.0097176591230035</v>
      </c>
      <c r="R4341">
        <f>TableOMP[[#This Row],[Avg]]+$U$2*TableOMP[[#This Row],[StdDev]]</f>
        <v>32.534733458524045</v>
      </c>
      <c r="S4341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 t="shared" si="67"/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</v>
      </c>
      <c r="P4342">
        <f>VLOOKUP(TableOMP[[#This Row],[Label]],TableAvg[],3,FALSE)</f>
        <v>6.8619164896842202</v>
      </c>
      <c r="Q4342">
        <f>TableOMP[[#This Row],[Avg]]-$U$2*TableOMP[[#This Row],[StdDev]]</f>
        <v>3.74004243239626</v>
      </c>
      <c r="R4342">
        <f>TableOMP[[#This Row],[Avg]]+$U$2*TableOMP[[#This Row],[StdDev]]</f>
        <v>31.187708391133143</v>
      </c>
      <c r="S4342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 t="shared" si="67"/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16.758922852941179</v>
      </c>
      <c r="P4343">
        <f>VLOOKUP(TableOMP[[#This Row],[Label]],TableAvg[],3,FALSE)</f>
        <v>6.2883830143203783</v>
      </c>
      <c r="Q4343">
        <f>TableOMP[[#This Row],[Avg]]-$U$2*TableOMP[[#This Row],[StdDev]]</f>
        <v>4.1821568243004226</v>
      </c>
      <c r="R4343">
        <f>TableOMP[[#This Row],[Avg]]+$U$2*TableOMP[[#This Row],[StdDev]]</f>
        <v>29.335688881581937</v>
      </c>
      <c r="S434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 t="shared" si="67"/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18.257946558823534</v>
      </c>
      <c r="P4344">
        <f>VLOOKUP(TableOMP[[#This Row],[Label]],TableAvg[],3,FALSE)</f>
        <v>7.0619355485102311</v>
      </c>
      <c r="Q4344">
        <f>TableOMP[[#This Row],[Avg]]-$U$2*TableOMP[[#This Row],[StdDev]]</f>
        <v>4.1340754618030715</v>
      </c>
      <c r="R4344">
        <f>TableOMP[[#This Row],[Avg]]+$U$2*TableOMP[[#This Row],[StdDev]]</f>
        <v>32.381817655843996</v>
      </c>
      <c r="S4344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 t="shared" si="67"/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6.6206298085175552</v>
      </c>
      <c r="Q4345">
        <f>TableOMP[[#This Row],[Avg]]-$U$2*TableOMP[[#This Row],[StdDev]]</f>
        <v>4.9419039123766506</v>
      </c>
      <c r="R4345">
        <f>TableOMP[[#This Row],[Avg]]+$U$2*TableOMP[[#This Row],[StdDev]]</f>
        <v>31.42442314644687</v>
      </c>
      <c r="S4345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 t="shared" si="67"/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19.406174029411762</v>
      </c>
      <c r="P4346">
        <f>VLOOKUP(TableOMP[[#This Row],[Label]],TableAvg[],3,FALSE)</f>
        <v>7.2401406467938019</v>
      </c>
      <c r="Q4346">
        <f>TableOMP[[#This Row],[Avg]]-$U$2*TableOMP[[#This Row],[StdDev]]</f>
        <v>4.9258927358241582</v>
      </c>
      <c r="R4346">
        <f>TableOMP[[#This Row],[Avg]]+$U$2*TableOMP[[#This Row],[StdDev]]</f>
        <v>33.886455322999367</v>
      </c>
      <c r="S4346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 t="shared" si="67"/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16.812693030303027</v>
      </c>
      <c r="P4347">
        <f>VLOOKUP(TableOMP[[#This Row],[Label]],TableAvg[],3,FALSE)</f>
        <v>7.084861945981431</v>
      </c>
      <c r="Q4347">
        <f>TableOMP[[#This Row],[Avg]]-$U$2*TableOMP[[#This Row],[StdDev]]</f>
        <v>2.642969138340165</v>
      </c>
      <c r="R4347">
        <f>TableOMP[[#This Row],[Avg]]+$U$2*TableOMP[[#This Row],[StdDev]]</f>
        <v>30.982416922265891</v>
      </c>
      <c r="S4347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 t="shared" si="67"/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17.239305666666663</v>
      </c>
      <c r="P4348">
        <f>VLOOKUP(TableOMP[[#This Row],[Label]],TableAvg[],3,FALSE)</f>
        <v>7.2365690548838408</v>
      </c>
      <c r="Q4348">
        <f>TableOMP[[#This Row],[Avg]]-$U$2*TableOMP[[#This Row],[StdDev]]</f>
        <v>2.7661675568989814</v>
      </c>
      <c r="R4348">
        <f>TableOMP[[#This Row],[Avg]]+$U$2*TableOMP[[#This Row],[StdDev]]</f>
        <v>31.712443776434345</v>
      </c>
      <c r="S4348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 t="shared" si="67"/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16.724734968749999</v>
      </c>
      <c r="P4349">
        <f>VLOOKUP(TableOMP[[#This Row],[Label]],TableAvg[],3,FALSE)</f>
        <v>7.0022010159697325</v>
      </c>
      <c r="Q4349">
        <f>TableOMP[[#This Row],[Avg]]-$U$2*TableOMP[[#This Row],[StdDev]]</f>
        <v>2.720332936810534</v>
      </c>
      <c r="R4349">
        <f>TableOMP[[#This Row],[Avg]]+$U$2*TableOMP[[#This Row],[StdDev]]</f>
        <v>30.729137000689462</v>
      </c>
      <c r="S4349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 t="shared" si="67"/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17.459034281249998</v>
      </c>
      <c r="P4350">
        <f>VLOOKUP(TableOMP[[#This Row],[Label]],TableAvg[],3,FALSE)</f>
        <v>7.0515531740340354</v>
      </c>
      <c r="Q4350">
        <f>TableOMP[[#This Row],[Avg]]-$U$2*TableOMP[[#This Row],[StdDev]]</f>
        <v>3.3559279331819276</v>
      </c>
      <c r="R4350">
        <f>TableOMP[[#This Row],[Avg]]+$U$2*TableOMP[[#This Row],[StdDev]]</f>
        <v>31.562140629318069</v>
      </c>
      <c r="S4350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 t="shared" si="67"/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7.356951314739594</v>
      </c>
      <c r="Q4351">
        <f>TableOMP[[#This Row],[Avg]]-$U$2*TableOMP[[#This Row],[StdDev]]</f>
        <v>2.4773363080208117</v>
      </c>
      <c r="R4351">
        <f>TableOMP[[#This Row],[Avg]]+$U$2*TableOMP[[#This Row],[StdDev]]</f>
        <v>31.905141566979189</v>
      </c>
      <c r="S4351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 t="shared" si="67"/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16.48490671875</v>
      </c>
      <c r="P4352">
        <f>VLOOKUP(TableOMP[[#This Row],[Label]],TableAvg[],3,FALSE)</f>
        <v>7.5582301252144344</v>
      </c>
      <c r="Q4352">
        <f>TableOMP[[#This Row],[Avg]]-$U$2*TableOMP[[#This Row],[StdDev]]</f>
        <v>1.3684464683211317</v>
      </c>
      <c r="R4352">
        <f>TableOMP[[#This Row],[Avg]]+$U$2*TableOMP[[#This Row],[StdDev]]</f>
        <v>31.601366969178869</v>
      </c>
      <c r="S4352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 t="shared" si="67"/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18.282200593750002</v>
      </c>
      <c r="P4353">
        <f>VLOOKUP(TableOMP[[#This Row],[Label]],TableAvg[],3,FALSE)</f>
        <v>7.4943406967237491</v>
      </c>
      <c r="Q4353">
        <f>TableOMP[[#This Row],[Avg]]-$U$2*TableOMP[[#This Row],[StdDev]]</f>
        <v>3.2935192003025033</v>
      </c>
      <c r="R4353">
        <f>TableOMP[[#This Row],[Avg]]+$U$2*TableOMP[[#This Row],[StdDev]]</f>
        <v>33.270881987197498</v>
      </c>
      <c r="S435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 t="shared" ref="K4354:K4417" si="68"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>
        <f>TableOMP[[#This Row],[Avg]]-$U$2*TableOMP[[#This Row],[StdDev]]</f>
        <v>3.2199929237042042</v>
      </c>
      <c r="R4354">
        <f>TableOMP[[#This Row],[Avg]]+$U$2*TableOMP[[#This Row],[StdDev]]</f>
        <v>34.555635326295786</v>
      </c>
      <c r="S4354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 t="shared" si="68"/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8.4387837478377001</v>
      </c>
      <c r="Q4355">
        <f>TableOMP[[#This Row],[Avg]]-$U$2*TableOMP[[#This Row],[StdDev]]</f>
        <v>3.9565839105746008</v>
      </c>
      <c r="R4355">
        <f>TableOMP[[#This Row],[Avg]]+$U$2*TableOMP[[#This Row],[StdDev]]</f>
        <v>37.711718901925401</v>
      </c>
      <c r="S4355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 t="shared" si="68"/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0.90423785867053863</v>
      </c>
      <c r="Q4356">
        <f>TableOMP[[#This Row],[Avg]]-$U$2*TableOMP[[#This Row],[StdDev]]</f>
        <v>1.8802771944236283</v>
      </c>
      <c r="R4356">
        <f>TableOMP[[#This Row],[Avg]]+$U$2*TableOMP[[#This Row],[StdDev]]</f>
        <v>5.4972286291057824</v>
      </c>
      <c r="S4356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 t="shared" si="68"/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19.844972911764703</v>
      </c>
      <c r="P4357">
        <f>VLOOKUP(TableOMP[[#This Row],[Label]],TableAvg[],3,FALSE)</f>
        <v>2.3787024394752301</v>
      </c>
      <c r="Q4357">
        <f>TableOMP[[#This Row],[Avg]]-$U$2*TableOMP[[#This Row],[StdDev]]</f>
        <v>15.087568032814243</v>
      </c>
      <c r="R4357">
        <f>TableOMP[[#This Row],[Avg]]+$U$2*TableOMP[[#This Row],[StdDev]]</f>
        <v>24.602377790715163</v>
      </c>
      <c r="S4357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 t="shared" si="68"/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7.0879812352941176</v>
      </c>
      <c r="P4358">
        <f>VLOOKUP(TableOMP[[#This Row],[Label]],TableAvg[],3,FALSE)</f>
        <v>1.1352525779008291</v>
      </c>
      <c r="Q4358">
        <f>TableOMP[[#This Row],[Avg]]-$U$2*TableOMP[[#This Row],[StdDev]]</f>
        <v>4.8174760794924598</v>
      </c>
      <c r="R4358">
        <f>TableOMP[[#This Row],[Avg]]+$U$2*TableOMP[[#This Row],[StdDev]]</f>
        <v>9.3584863910957754</v>
      </c>
      <c r="S4358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 t="shared" si="68"/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9.9179669117647062</v>
      </c>
      <c r="P4359">
        <f>VLOOKUP(TableOMP[[#This Row],[Label]],TableAvg[],3,FALSE)</f>
        <v>2.5953991770789595</v>
      </c>
      <c r="Q4359">
        <f>TableOMP[[#This Row],[Avg]]-$U$2*TableOMP[[#This Row],[StdDev]]</f>
        <v>4.7271685576067872</v>
      </c>
      <c r="R4359">
        <f>TableOMP[[#This Row],[Avg]]+$U$2*TableOMP[[#This Row],[StdDev]]</f>
        <v>15.108765265922624</v>
      </c>
      <c r="S4359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 t="shared" si="68"/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12.539786117647058</v>
      </c>
      <c r="P4360">
        <f>VLOOKUP(TableOMP[[#This Row],[Label]],TableAvg[],3,FALSE)</f>
        <v>1.5445364028980151</v>
      </c>
      <c r="Q4360">
        <f>TableOMP[[#This Row],[Avg]]-$U$2*TableOMP[[#This Row],[StdDev]]</f>
        <v>9.4507133118510271</v>
      </c>
      <c r="R4360">
        <f>TableOMP[[#This Row],[Avg]]+$U$2*TableOMP[[#This Row],[StdDev]]</f>
        <v>15.628858923443088</v>
      </c>
      <c r="S4360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 t="shared" si="68"/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17.186305852941175</v>
      </c>
      <c r="P4361">
        <f>VLOOKUP(TableOMP[[#This Row],[Label]],TableAvg[],3,FALSE)</f>
        <v>1.453088740354411</v>
      </c>
      <c r="Q4361">
        <f>TableOMP[[#This Row],[Avg]]-$U$2*TableOMP[[#This Row],[StdDev]]</f>
        <v>14.280128372232353</v>
      </c>
      <c r="R4361">
        <f>TableOMP[[#This Row],[Avg]]+$U$2*TableOMP[[#This Row],[StdDev]]</f>
        <v>20.092483333649998</v>
      </c>
      <c r="S4361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 t="shared" si="68"/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2.4107893631359172</v>
      </c>
      <c r="Q4362">
        <f>TableOMP[[#This Row],[Avg]]-$U$2*TableOMP[[#This Row],[StdDev]]</f>
        <v>13.748377861963462</v>
      </c>
      <c r="R4362">
        <f>TableOMP[[#This Row],[Avg]]+$U$2*TableOMP[[#This Row],[StdDev]]</f>
        <v>23.391535314507131</v>
      </c>
      <c r="S4362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 t="shared" si="68"/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</v>
      </c>
      <c r="P4363">
        <f>VLOOKUP(TableOMP[[#This Row],[Label]],TableAvg[],3,FALSE)</f>
        <v>2.0011168989635033</v>
      </c>
      <c r="Q4363">
        <f>TableOMP[[#This Row],[Avg]]-$U$2*TableOMP[[#This Row],[StdDev]]</f>
        <v>14.966186555014174</v>
      </c>
      <c r="R4363">
        <f>TableOMP[[#This Row],[Avg]]+$U$2*TableOMP[[#This Row],[StdDev]]</f>
        <v>22.970654150868185</v>
      </c>
      <c r="S436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 t="shared" si="68"/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17.979193705882356</v>
      </c>
      <c r="P4364">
        <f>VLOOKUP(TableOMP[[#This Row],[Label]],TableAvg[],3,FALSE)</f>
        <v>2.0682185463870404</v>
      </c>
      <c r="Q4364">
        <f>TableOMP[[#This Row],[Avg]]-$U$2*TableOMP[[#This Row],[StdDev]]</f>
        <v>13.842756613108275</v>
      </c>
      <c r="R4364">
        <f>TableOMP[[#This Row],[Avg]]+$U$2*TableOMP[[#This Row],[StdDev]]</f>
        <v>22.115630798656436</v>
      </c>
      <c r="S4364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 t="shared" si="68"/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19.25934152941177</v>
      </c>
      <c r="P4365">
        <f>VLOOKUP(TableOMP[[#This Row],[Label]],TableAvg[],3,FALSE)</f>
        <v>3.0870103771378692</v>
      </c>
      <c r="Q4365">
        <f>TableOMP[[#This Row],[Avg]]-$U$2*TableOMP[[#This Row],[StdDev]]</f>
        <v>13.085320775136033</v>
      </c>
      <c r="R4365">
        <f>TableOMP[[#This Row],[Avg]]+$U$2*TableOMP[[#This Row],[StdDev]]</f>
        <v>25.433362283687508</v>
      </c>
      <c r="S4365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 t="shared" si="68"/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19.778512941176466</v>
      </c>
      <c r="P4366">
        <f>VLOOKUP(TableOMP[[#This Row],[Label]],TableAvg[],3,FALSE)</f>
        <v>2.9393500153543153</v>
      </c>
      <c r="Q4366">
        <f>TableOMP[[#This Row],[Avg]]-$U$2*TableOMP[[#This Row],[StdDev]]</f>
        <v>13.899812910467835</v>
      </c>
      <c r="R4366">
        <f>TableOMP[[#This Row],[Avg]]+$U$2*TableOMP[[#This Row],[StdDev]]</f>
        <v>25.657212971885095</v>
      </c>
      <c r="S4366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 t="shared" si="68"/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19.262398529411769</v>
      </c>
      <c r="P4367">
        <f>VLOOKUP(TableOMP[[#This Row],[Label]],TableAvg[],3,FALSE)</f>
        <v>3.4408433130392941</v>
      </c>
      <c r="Q4367">
        <f>TableOMP[[#This Row],[Avg]]-$U$2*TableOMP[[#This Row],[StdDev]]</f>
        <v>12.380711903333181</v>
      </c>
      <c r="R4367">
        <f>TableOMP[[#This Row],[Avg]]+$U$2*TableOMP[[#This Row],[StdDev]]</f>
        <v>26.144085155490359</v>
      </c>
      <c r="S4367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 t="shared" si="68"/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</v>
      </c>
      <c r="P4368">
        <f>VLOOKUP(TableOMP[[#This Row],[Label]],TableAvg[],3,FALSE)</f>
        <v>3.4480023421486914</v>
      </c>
      <c r="Q4368">
        <f>TableOMP[[#This Row],[Avg]]-$U$2*TableOMP[[#This Row],[StdDev]]</f>
        <v>12.750246933349677</v>
      </c>
      <c r="R4368">
        <f>TableOMP[[#This Row],[Avg]]+$U$2*TableOMP[[#This Row],[StdDev]]</f>
        <v>26.542256301944441</v>
      </c>
      <c r="S4368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 t="shared" si="68"/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18.493297705882352</v>
      </c>
      <c r="P4369">
        <f>VLOOKUP(TableOMP[[#This Row],[Label]],TableAvg[],3,FALSE)</f>
        <v>4.4769166068423853</v>
      </c>
      <c r="Q4369">
        <f>TableOMP[[#This Row],[Avg]]-$U$2*TableOMP[[#This Row],[StdDev]]</f>
        <v>9.5394644921975811</v>
      </c>
      <c r="R4369">
        <f>TableOMP[[#This Row],[Avg]]+$U$2*TableOMP[[#This Row],[StdDev]]</f>
        <v>27.447130919567122</v>
      </c>
      <c r="S4369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 t="shared" si="68"/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4.4196828846034402</v>
      </c>
      <c r="Q4370">
        <f>TableOMP[[#This Row],[Avg]]-$U$2*TableOMP[[#This Row],[StdDev]]</f>
        <v>10.114313260204893</v>
      </c>
      <c r="R4370">
        <f>TableOMP[[#This Row],[Avg]]+$U$2*TableOMP[[#This Row],[StdDev]]</f>
        <v>27.793044798618652</v>
      </c>
      <c r="S4370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 t="shared" si="68"/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18.222616411764708</v>
      </c>
      <c r="P4371">
        <f>VLOOKUP(TableOMP[[#This Row],[Label]],TableAvg[],3,FALSE)</f>
        <v>5.2850337883305682</v>
      </c>
      <c r="Q4371">
        <f>TableOMP[[#This Row],[Avg]]-$U$2*TableOMP[[#This Row],[StdDev]]</f>
        <v>7.6525488351035715</v>
      </c>
      <c r="R4371">
        <f>TableOMP[[#This Row],[Avg]]+$U$2*TableOMP[[#This Row],[StdDev]]</f>
        <v>28.792683988425843</v>
      </c>
      <c r="S4371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 t="shared" si="68"/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19.753304235294117</v>
      </c>
      <c r="P4372">
        <f>VLOOKUP(TableOMP[[#This Row],[Label]],TableAvg[],3,FALSE)</f>
        <v>5.7720607754639408</v>
      </c>
      <c r="Q4372">
        <f>TableOMP[[#This Row],[Avg]]-$U$2*TableOMP[[#This Row],[StdDev]]</f>
        <v>8.209182684366235</v>
      </c>
      <c r="R4372">
        <f>TableOMP[[#This Row],[Avg]]+$U$2*TableOMP[[#This Row],[StdDev]]</f>
        <v>31.297425786222</v>
      </c>
      <c r="S4372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 t="shared" si="68"/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18.861187470588234</v>
      </c>
      <c r="P4373">
        <f>VLOOKUP(TableOMP[[#This Row],[Label]],TableAvg[],3,FALSE)</f>
        <v>5.8464491993861749</v>
      </c>
      <c r="Q4373">
        <f>TableOMP[[#This Row],[Avg]]-$U$2*TableOMP[[#This Row],[StdDev]]</f>
        <v>7.1682890718158845</v>
      </c>
      <c r="R4373">
        <f>TableOMP[[#This Row],[Avg]]+$U$2*TableOMP[[#This Row],[StdDev]]</f>
        <v>30.554085869360584</v>
      </c>
      <c r="S437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 t="shared" si="68"/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17.531113088235291</v>
      </c>
      <c r="P4374">
        <f>VLOOKUP(TableOMP[[#This Row],[Label]],TableAvg[],3,FALSE)</f>
        <v>6.3151383017288145</v>
      </c>
      <c r="Q4374">
        <f>TableOMP[[#This Row],[Avg]]-$U$2*TableOMP[[#This Row],[StdDev]]</f>
        <v>4.9008364847776615</v>
      </c>
      <c r="R4374">
        <f>TableOMP[[#This Row],[Avg]]+$U$2*TableOMP[[#This Row],[StdDev]]</f>
        <v>30.161389691692918</v>
      </c>
      <c r="S4374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 t="shared" si="68"/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19.772225558823525</v>
      </c>
      <c r="P4375">
        <f>VLOOKUP(TableOMP[[#This Row],[Label]],TableAvg[],3,FALSE)</f>
        <v>6.3812539498502607</v>
      </c>
      <c r="Q4375">
        <f>TableOMP[[#This Row],[Avg]]-$U$2*TableOMP[[#This Row],[StdDev]]</f>
        <v>7.0097176591230035</v>
      </c>
      <c r="R4375">
        <f>TableOMP[[#This Row],[Avg]]+$U$2*TableOMP[[#This Row],[StdDev]]</f>
        <v>32.534733458524045</v>
      </c>
      <c r="S4375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 t="shared" si="68"/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</v>
      </c>
      <c r="P4376">
        <f>VLOOKUP(TableOMP[[#This Row],[Label]],TableAvg[],3,FALSE)</f>
        <v>6.8619164896842202</v>
      </c>
      <c r="Q4376">
        <f>TableOMP[[#This Row],[Avg]]-$U$2*TableOMP[[#This Row],[StdDev]]</f>
        <v>3.74004243239626</v>
      </c>
      <c r="R4376">
        <f>TableOMP[[#This Row],[Avg]]+$U$2*TableOMP[[#This Row],[StdDev]]</f>
        <v>31.187708391133143</v>
      </c>
      <c r="S4376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 t="shared" si="68"/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16.758922852941179</v>
      </c>
      <c r="P4377">
        <f>VLOOKUP(TableOMP[[#This Row],[Label]],TableAvg[],3,FALSE)</f>
        <v>6.2883830143203783</v>
      </c>
      <c r="Q4377">
        <f>TableOMP[[#This Row],[Avg]]-$U$2*TableOMP[[#This Row],[StdDev]]</f>
        <v>4.1821568243004226</v>
      </c>
      <c r="R4377">
        <f>TableOMP[[#This Row],[Avg]]+$U$2*TableOMP[[#This Row],[StdDev]]</f>
        <v>29.335688881581937</v>
      </c>
      <c r="S4377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 t="shared" si="68"/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18.257946558823534</v>
      </c>
      <c r="P4378">
        <f>VLOOKUP(TableOMP[[#This Row],[Label]],TableAvg[],3,FALSE)</f>
        <v>7.0619355485102311</v>
      </c>
      <c r="Q4378">
        <f>TableOMP[[#This Row],[Avg]]-$U$2*TableOMP[[#This Row],[StdDev]]</f>
        <v>4.1340754618030715</v>
      </c>
      <c r="R4378">
        <f>TableOMP[[#This Row],[Avg]]+$U$2*TableOMP[[#This Row],[StdDev]]</f>
        <v>32.381817655843996</v>
      </c>
      <c r="S4378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 t="shared" si="68"/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6.6206298085175552</v>
      </c>
      <c r="Q4379">
        <f>TableOMP[[#This Row],[Avg]]-$U$2*TableOMP[[#This Row],[StdDev]]</f>
        <v>4.9419039123766506</v>
      </c>
      <c r="R4379">
        <f>TableOMP[[#This Row],[Avg]]+$U$2*TableOMP[[#This Row],[StdDev]]</f>
        <v>31.42442314644687</v>
      </c>
      <c r="S4379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 t="shared" si="68"/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19.406174029411762</v>
      </c>
      <c r="P4380">
        <f>VLOOKUP(TableOMP[[#This Row],[Label]],TableAvg[],3,FALSE)</f>
        <v>7.2401406467938019</v>
      </c>
      <c r="Q4380">
        <f>TableOMP[[#This Row],[Avg]]-$U$2*TableOMP[[#This Row],[StdDev]]</f>
        <v>4.9258927358241582</v>
      </c>
      <c r="R4380">
        <f>TableOMP[[#This Row],[Avg]]+$U$2*TableOMP[[#This Row],[StdDev]]</f>
        <v>33.886455322999367</v>
      </c>
      <c r="S4380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 t="shared" si="68"/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16.812693030303027</v>
      </c>
      <c r="P4381">
        <f>VLOOKUP(TableOMP[[#This Row],[Label]],TableAvg[],3,FALSE)</f>
        <v>7.084861945981431</v>
      </c>
      <c r="Q4381">
        <f>TableOMP[[#This Row],[Avg]]-$U$2*TableOMP[[#This Row],[StdDev]]</f>
        <v>2.642969138340165</v>
      </c>
      <c r="R4381">
        <f>TableOMP[[#This Row],[Avg]]+$U$2*TableOMP[[#This Row],[StdDev]]</f>
        <v>30.982416922265891</v>
      </c>
      <c r="S4381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 t="shared" si="68"/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17.239305666666663</v>
      </c>
      <c r="P4382">
        <f>VLOOKUP(TableOMP[[#This Row],[Label]],TableAvg[],3,FALSE)</f>
        <v>7.2365690548838408</v>
      </c>
      <c r="Q4382">
        <f>TableOMP[[#This Row],[Avg]]-$U$2*TableOMP[[#This Row],[StdDev]]</f>
        <v>2.7661675568989814</v>
      </c>
      <c r="R4382">
        <f>TableOMP[[#This Row],[Avg]]+$U$2*TableOMP[[#This Row],[StdDev]]</f>
        <v>31.712443776434345</v>
      </c>
      <c r="S4382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 t="shared" si="68"/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0.90423785867053863</v>
      </c>
      <c r="Q4383">
        <f>TableOMP[[#This Row],[Avg]]-$U$2*TableOMP[[#This Row],[StdDev]]</f>
        <v>1.8802771944236283</v>
      </c>
      <c r="R4383">
        <f>TableOMP[[#This Row],[Avg]]+$U$2*TableOMP[[#This Row],[StdDev]]</f>
        <v>5.4972286291057824</v>
      </c>
      <c r="S438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 t="shared" si="68"/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19.844972911764703</v>
      </c>
      <c r="P4384">
        <f>VLOOKUP(TableOMP[[#This Row],[Label]],TableAvg[],3,FALSE)</f>
        <v>2.3787024394752301</v>
      </c>
      <c r="Q4384">
        <f>TableOMP[[#This Row],[Avg]]-$U$2*TableOMP[[#This Row],[StdDev]]</f>
        <v>15.087568032814243</v>
      </c>
      <c r="R4384">
        <f>TableOMP[[#This Row],[Avg]]+$U$2*TableOMP[[#This Row],[StdDev]]</f>
        <v>24.602377790715163</v>
      </c>
      <c r="S4384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 t="shared" si="68"/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7.0879812352941176</v>
      </c>
      <c r="P4385">
        <f>VLOOKUP(TableOMP[[#This Row],[Label]],TableAvg[],3,FALSE)</f>
        <v>1.1352525779008291</v>
      </c>
      <c r="Q4385">
        <f>TableOMP[[#This Row],[Avg]]-$U$2*TableOMP[[#This Row],[StdDev]]</f>
        <v>4.8174760794924598</v>
      </c>
      <c r="R4385">
        <f>TableOMP[[#This Row],[Avg]]+$U$2*TableOMP[[#This Row],[StdDev]]</f>
        <v>9.3584863910957754</v>
      </c>
      <c r="S4385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 t="shared" si="68"/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9.9179669117647062</v>
      </c>
      <c r="P4386">
        <f>VLOOKUP(TableOMP[[#This Row],[Label]],TableAvg[],3,FALSE)</f>
        <v>2.5953991770789595</v>
      </c>
      <c r="Q4386">
        <f>TableOMP[[#This Row],[Avg]]-$U$2*TableOMP[[#This Row],[StdDev]]</f>
        <v>4.7271685576067872</v>
      </c>
      <c r="R4386">
        <f>TableOMP[[#This Row],[Avg]]+$U$2*TableOMP[[#This Row],[StdDev]]</f>
        <v>15.108765265922624</v>
      </c>
      <c r="S4386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 t="shared" si="68"/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12.539786117647058</v>
      </c>
      <c r="P4387">
        <f>VLOOKUP(TableOMP[[#This Row],[Label]],TableAvg[],3,FALSE)</f>
        <v>1.5445364028980151</v>
      </c>
      <c r="Q4387">
        <f>TableOMP[[#This Row],[Avg]]-$U$2*TableOMP[[#This Row],[StdDev]]</f>
        <v>9.4507133118510271</v>
      </c>
      <c r="R4387">
        <f>TableOMP[[#This Row],[Avg]]+$U$2*TableOMP[[#This Row],[StdDev]]</f>
        <v>15.628858923443088</v>
      </c>
      <c r="S4387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 t="shared" si="68"/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17.186305852941175</v>
      </c>
      <c r="P4388">
        <f>VLOOKUP(TableOMP[[#This Row],[Label]],TableAvg[],3,FALSE)</f>
        <v>1.453088740354411</v>
      </c>
      <c r="Q4388">
        <f>TableOMP[[#This Row],[Avg]]-$U$2*TableOMP[[#This Row],[StdDev]]</f>
        <v>14.280128372232353</v>
      </c>
      <c r="R4388">
        <f>TableOMP[[#This Row],[Avg]]+$U$2*TableOMP[[#This Row],[StdDev]]</f>
        <v>20.092483333649998</v>
      </c>
      <c r="S4388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 t="shared" si="68"/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2.4107893631359172</v>
      </c>
      <c r="Q4389">
        <f>TableOMP[[#This Row],[Avg]]-$U$2*TableOMP[[#This Row],[StdDev]]</f>
        <v>13.748377861963462</v>
      </c>
      <c r="R4389">
        <f>TableOMP[[#This Row],[Avg]]+$U$2*TableOMP[[#This Row],[StdDev]]</f>
        <v>23.391535314507131</v>
      </c>
      <c r="S4389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 t="shared" si="68"/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</v>
      </c>
      <c r="P4390">
        <f>VLOOKUP(TableOMP[[#This Row],[Label]],TableAvg[],3,FALSE)</f>
        <v>2.0011168989635033</v>
      </c>
      <c r="Q4390">
        <f>TableOMP[[#This Row],[Avg]]-$U$2*TableOMP[[#This Row],[StdDev]]</f>
        <v>14.966186555014174</v>
      </c>
      <c r="R4390">
        <f>TableOMP[[#This Row],[Avg]]+$U$2*TableOMP[[#This Row],[StdDev]]</f>
        <v>22.970654150868185</v>
      </c>
      <c r="S4390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 t="shared" si="68"/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17.979193705882356</v>
      </c>
      <c r="P4391">
        <f>VLOOKUP(TableOMP[[#This Row],[Label]],TableAvg[],3,FALSE)</f>
        <v>2.0682185463870404</v>
      </c>
      <c r="Q4391">
        <f>TableOMP[[#This Row],[Avg]]-$U$2*TableOMP[[#This Row],[StdDev]]</f>
        <v>13.842756613108275</v>
      </c>
      <c r="R4391">
        <f>TableOMP[[#This Row],[Avg]]+$U$2*TableOMP[[#This Row],[StdDev]]</f>
        <v>22.115630798656436</v>
      </c>
      <c r="S4391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 t="shared" si="68"/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19.25934152941177</v>
      </c>
      <c r="P4392">
        <f>VLOOKUP(TableOMP[[#This Row],[Label]],TableAvg[],3,FALSE)</f>
        <v>3.0870103771378692</v>
      </c>
      <c r="Q4392">
        <f>TableOMP[[#This Row],[Avg]]-$U$2*TableOMP[[#This Row],[StdDev]]</f>
        <v>13.085320775136033</v>
      </c>
      <c r="R4392">
        <f>TableOMP[[#This Row],[Avg]]+$U$2*TableOMP[[#This Row],[StdDev]]</f>
        <v>25.433362283687508</v>
      </c>
      <c r="S4392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 t="shared" si="68"/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19.778512941176466</v>
      </c>
      <c r="P4393">
        <f>VLOOKUP(TableOMP[[#This Row],[Label]],TableAvg[],3,FALSE)</f>
        <v>2.9393500153543153</v>
      </c>
      <c r="Q4393">
        <f>TableOMP[[#This Row],[Avg]]-$U$2*TableOMP[[#This Row],[StdDev]]</f>
        <v>13.899812910467835</v>
      </c>
      <c r="R4393">
        <f>TableOMP[[#This Row],[Avg]]+$U$2*TableOMP[[#This Row],[StdDev]]</f>
        <v>25.657212971885095</v>
      </c>
      <c r="S439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 t="shared" si="68"/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19.262398529411769</v>
      </c>
      <c r="P4394">
        <f>VLOOKUP(TableOMP[[#This Row],[Label]],TableAvg[],3,FALSE)</f>
        <v>3.4408433130392941</v>
      </c>
      <c r="Q4394">
        <f>TableOMP[[#This Row],[Avg]]-$U$2*TableOMP[[#This Row],[StdDev]]</f>
        <v>12.380711903333181</v>
      </c>
      <c r="R4394">
        <f>TableOMP[[#This Row],[Avg]]+$U$2*TableOMP[[#This Row],[StdDev]]</f>
        <v>26.144085155490359</v>
      </c>
      <c r="S4394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 t="shared" si="68"/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</v>
      </c>
      <c r="P4395">
        <f>VLOOKUP(TableOMP[[#This Row],[Label]],TableAvg[],3,FALSE)</f>
        <v>3.4480023421486914</v>
      </c>
      <c r="Q4395">
        <f>TableOMP[[#This Row],[Avg]]-$U$2*TableOMP[[#This Row],[StdDev]]</f>
        <v>12.750246933349677</v>
      </c>
      <c r="R4395">
        <f>TableOMP[[#This Row],[Avg]]+$U$2*TableOMP[[#This Row],[StdDev]]</f>
        <v>26.542256301944441</v>
      </c>
      <c r="S4395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 t="shared" si="68"/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18.493297705882352</v>
      </c>
      <c r="P4396">
        <f>VLOOKUP(TableOMP[[#This Row],[Label]],TableAvg[],3,FALSE)</f>
        <v>4.4769166068423853</v>
      </c>
      <c r="Q4396">
        <f>TableOMP[[#This Row],[Avg]]-$U$2*TableOMP[[#This Row],[StdDev]]</f>
        <v>9.5394644921975811</v>
      </c>
      <c r="R4396">
        <f>TableOMP[[#This Row],[Avg]]+$U$2*TableOMP[[#This Row],[StdDev]]</f>
        <v>27.447130919567122</v>
      </c>
      <c r="S4396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 t="shared" si="68"/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4.4196828846034402</v>
      </c>
      <c r="Q4397">
        <f>TableOMP[[#This Row],[Avg]]-$U$2*TableOMP[[#This Row],[StdDev]]</f>
        <v>10.114313260204893</v>
      </c>
      <c r="R4397">
        <f>TableOMP[[#This Row],[Avg]]+$U$2*TableOMP[[#This Row],[StdDev]]</f>
        <v>27.793044798618652</v>
      </c>
      <c r="S4397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 t="shared" si="68"/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18.222616411764708</v>
      </c>
      <c r="P4398">
        <f>VLOOKUP(TableOMP[[#This Row],[Label]],TableAvg[],3,FALSE)</f>
        <v>5.2850337883305682</v>
      </c>
      <c r="Q4398">
        <f>TableOMP[[#This Row],[Avg]]-$U$2*TableOMP[[#This Row],[StdDev]]</f>
        <v>7.6525488351035715</v>
      </c>
      <c r="R4398">
        <f>TableOMP[[#This Row],[Avg]]+$U$2*TableOMP[[#This Row],[StdDev]]</f>
        <v>28.792683988425843</v>
      </c>
      <c r="S4398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 t="shared" si="68"/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19.753304235294117</v>
      </c>
      <c r="P4399">
        <f>VLOOKUP(TableOMP[[#This Row],[Label]],TableAvg[],3,FALSE)</f>
        <v>5.7720607754639408</v>
      </c>
      <c r="Q4399">
        <f>TableOMP[[#This Row],[Avg]]-$U$2*TableOMP[[#This Row],[StdDev]]</f>
        <v>8.209182684366235</v>
      </c>
      <c r="R4399">
        <f>TableOMP[[#This Row],[Avg]]+$U$2*TableOMP[[#This Row],[StdDev]]</f>
        <v>31.297425786222</v>
      </c>
      <c r="S4399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 t="shared" si="68"/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18.861187470588234</v>
      </c>
      <c r="P4400">
        <f>VLOOKUP(TableOMP[[#This Row],[Label]],TableAvg[],3,FALSE)</f>
        <v>5.8464491993861749</v>
      </c>
      <c r="Q4400">
        <f>TableOMP[[#This Row],[Avg]]-$U$2*TableOMP[[#This Row],[StdDev]]</f>
        <v>7.1682890718158845</v>
      </c>
      <c r="R4400">
        <f>TableOMP[[#This Row],[Avg]]+$U$2*TableOMP[[#This Row],[StdDev]]</f>
        <v>30.554085869360584</v>
      </c>
      <c r="S4400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 t="shared" si="68"/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17.531113088235291</v>
      </c>
      <c r="P4401">
        <f>VLOOKUP(TableOMP[[#This Row],[Label]],TableAvg[],3,FALSE)</f>
        <v>6.3151383017288145</v>
      </c>
      <c r="Q4401">
        <f>TableOMP[[#This Row],[Avg]]-$U$2*TableOMP[[#This Row],[StdDev]]</f>
        <v>4.9008364847776615</v>
      </c>
      <c r="R4401">
        <f>TableOMP[[#This Row],[Avg]]+$U$2*TableOMP[[#This Row],[StdDev]]</f>
        <v>30.161389691692918</v>
      </c>
      <c r="S4401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 t="shared" si="68"/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19.772225558823525</v>
      </c>
      <c r="P4402">
        <f>VLOOKUP(TableOMP[[#This Row],[Label]],TableAvg[],3,FALSE)</f>
        <v>6.3812539498502607</v>
      </c>
      <c r="Q4402">
        <f>TableOMP[[#This Row],[Avg]]-$U$2*TableOMP[[#This Row],[StdDev]]</f>
        <v>7.0097176591230035</v>
      </c>
      <c r="R4402">
        <f>TableOMP[[#This Row],[Avg]]+$U$2*TableOMP[[#This Row],[StdDev]]</f>
        <v>32.534733458524045</v>
      </c>
      <c r="S4402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 t="shared" si="68"/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</v>
      </c>
      <c r="P4403">
        <f>VLOOKUP(TableOMP[[#This Row],[Label]],TableAvg[],3,FALSE)</f>
        <v>6.8619164896842202</v>
      </c>
      <c r="Q4403">
        <f>TableOMP[[#This Row],[Avg]]-$U$2*TableOMP[[#This Row],[StdDev]]</f>
        <v>3.74004243239626</v>
      </c>
      <c r="R4403">
        <f>TableOMP[[#This Row],[Avg]]+$U$2*TableOMP[[#This Row],[StdDev]]</f>
        <v>31.187708391133143</v>
      </c>
      <c r="S440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 t="shared" si="68"/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16.758922852941179</v>
      </c>
      <c r="P4404">
        <f>VLOOKUP(TableOMP[[#This Row],[Label]],TableAvg[],3,FALSE)</f>
        <v>6.2883830143203783</v>
      </c>
      <c r="Q4404">
        <f>TableOMP[[#This Row],[Avg]]-$U$2*TableOMP[[#This Row],[StdDev]]</f>
        <v>4.1821568243004226</v>
      </c>
      <c r="R4404">
        <f>TableOMP[[#This Row],[Avg]]+$U$2*TableOMP[[#This Row],[StdDev]]</f>
        <v>29.335688881581937</v>
      </c>
      <c r="S4404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 t="shared" si="68"/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18.257946558823534</v>
      </c>
      <c r="P4405">
        <f>VLOOKUP(TableOMP[[#This Row],[Label]],TableAvg[],3,FALSE)</f>
        <v>7.0619355485102311</v>
      </c>
      <c r="Q4405">
        <f>TableOMP[[#This Row],[Avg]]-$U$2*TableOMP[[#This Row],[StdDev]]</f>
        <v>4.1340754618030715</v>
      </c>
      <c r="R4405">
        <f>TableOMP[[#This Row],[Avg]]+$U$2*TableOMP[[#This Row],[StdDev]]</f>
        <v>32.381817655843996</v>
      </c>
      <c r="S4405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 t="shared" si="68"/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6.6206298085175552</v>
      </c>
      <c r="Q4406">
        <f>TableOMP[[#This Row],[Avg]]-$U$2*TableOMP[[#This Row],[StdDev]]</f>
        <v>4.9419039123766506</v>
      </c>
      <c r="R4406">
        <f>TableOMP[[#This Row],[Avg]]+$U$2*TableOMP[[#This Row],[StdDev]]</f>
        <v>31.42442314644687</v>
      </c>
      <c r="S4406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 t="shared" si="68"/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19.406174029411762</v>
      </c>
      <c r="P4407">
        <f>VLOOKUP(TableOMP[[#This Row],[Label]],TableAvg[],3,FALSE)</f>
        <v>7.2401406467938019</v>
      </c>
      <c r="Q4407">
        <f>TableOMP[[#This Row],[Avg]]-$U$2*TableOMP[[#This Row],[StdDev]]</f>
        <v>4.9258927358241582</v>
      </c>
      <c r="R4407">
        <f>TableOMP[[#This Row],[Avg]]+$U$2*TableOMP[[#This Row],[StdDev]]</f>
        <v>33.886455322999367</v>
      </c>
      <c r="S4407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 t="shared" si="68"/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16.812693030303027</v>
      </c>
      <c r="P4408">
        <f>VLOOKUP(TableOMP[[#This Row],[Label]],TableAvg[],3,FALSE)</f>
        <v>7.084861945981431</v>
      </c>
      <c r="Q4408">
        <f>TableOMP[[#This Row],[Avg]]-$U$2*TableOMP[[#This Row],[StdDev]]</f>
        <v>2.642969138340165</v>
      </c>
      <c r="R4408">
        <f>TableOMP[[#This Row],[Avg]]+$U$2*TableOMP[[#This Row],[StdDev]]</f>
        <v>30.982416922265891</v>
      </c>
      <c r="S4408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 t="shared" si="68"/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17.239305666666663</v>
      </c>
      <c r="P4409">
        <f>VLOOKUP(TableOMP[[#This Row],[Label]],TableAvg[],3,FALSE)</f>
        <v>7.2365690548838408</v>
      </c>
      <c r="Q4409">
        <f>TableOMP[[#This Row],[Avg]]-$U$2*TableOMP[[#This Row],[StdDev]]</f>
        <v>2.7661675568989814</v>
      </c>
      <c r="R4409">
        <f>TableOMP[[#This Row],[Avg]]+$U$2*TableOMP[[#This Row],[StdDev]]</f>
        <v>31.712443776434345</v>
      </c>
      <c r="S4409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 t="shared" si="68"/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16.724734968749999</v>
      </c>
      <c r="P4410">
        <f>VLOOKUP(TableOMP[[#This Row],[Label]],TableAvg[],3,FALSE)</f>
        <v>7.0022010159697325</v>
      </c>
      <c r="Q4410">
        <f>TableOMP[[#This Row],[Avg]]-$U$2*TableOMP[[#This Row],[StdDev]]</f>
        <v>2.720332936810534</v>
      </c>
      <c r="R4410">
        <f>TableOMP[[#This Row],[Avg]]+$U$2*TableOMP[[#This Row],[StdDev]]</f>
        <v>30.729137000689462</v>
      </c>
      <c r="S4410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 t="shared" si="68"/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17.459034281249998</v>
      </c>
      <c r="P4411">
        <f>VLOOKUP(TableOMP[[#This Row],[Label]],TableAvg[],3,FALSE)</f>
        <v>7.0515531740340354</v>
      </c>
      <c r="Q4411">
        <f>TableOMP[[#This Row],[Avg]]-$U$2*TableOMP[[#This Row],[StdDev]]</f>
        <v>3.3559279331819276</v>
      </c>
      <c r="R4411">
        <f>TableOMP[[#This Row],[Avg]]+$U$2*TableOMP[[#This Row],[StdDev]]</f>
        <v>31.562140629318069</v>
      </c>
      <c r="S4411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 t="shared" si="68"/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7.356951314739594</v>
      </c>
      <c r="Q4412">
        <f>TableOMP[[#This Row],[Avg]]-$U$2*TableOMP[[#This Row],[StdDev]]</f>
        <v>2.4773363080208117</v>
      </c>
      <c r="R4412">
        <f>TableOMP[[#This Row],[Avg]]+$U$2*TableOMP[[#This Row],[StdDev]]</f>
        <v>31.905141566979189</v>
      </c>
      <c r="S4412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 t="shared" si="68"/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16.48490671875</v>
      </c>
      <c r="P4413">
        <f>VLOOKUP(TableOMP[[#This Row],[Label]],TableAvg[],3,FALSE)</f>
        <v>7.5582301252144344</v>
      </c>
      <c r="Q4413">
        <f>TableOMP[[#This Row],[Avg]]-$U$2*TableOMP[[#This Row],[StdDev]]</f>
        <v>1.3684464683211317</v>
      </c>
      <c r="R4413">
        <f>TableOMP[[#This Row],[Avg]]+$U$2*TableOMP[[#This Row],[StdDev]]</f>
        <v>31.601366969178869</v>
      </c>
      <c r="S441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 t="shared" si="68"/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18.282200593750002</v>
      </c>
      <c r="P4414">
        <f>VLOOKUP(TableOMP[[#This Row],[Label]],TableAvg[],3,FALSE)</f>
        <v>7.4943406967237491</v>
      </c>
      <c r="Q4414">
        <f>TableOMP[[#This Row],[Avg]]-$U$2*TableOMP[[#This Row],[StdDev]]</f>
        <v>3.2935192003025033</v>
      </c>
      <c r="R4414">
        <f>TableOMP[[#This Row],[Avg]]+$U$2*TableOMP[[#This Row],[StdDev]]</f>
        <v>33.270881987197498</v>
      </c>
      <c r="S4414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 t="shared" si="68"/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>
        <f>TableOMP[[#This Row],[Avg]]-$U$2*TableOMP[[#This Row],[StdDev]]</f>
        <v>3.2199929237042042</v>
      </c>
      <c r="R4415">
        <f>TableOMP[[#This Row],[Avg]]+$U$2*TableOMP[[#This Row],[StdDev]]</f>
        <v>34.555635326295786</v>
      </c>
      <c r="S4415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 t="shared" si="68"/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8.4387837478377001</v>
      </c>
      <c r="Q4416">
        <f>TableOMP[[#This Row],[Avg]]-$U$2*TableOMP[[#This Row],[StdDev]]</f>
        <v>3.9565839105746008</v>
      </c>
      <c r="R4416">
        <f>TableOMP[[#This Row],[Avg]]+$U$2*TableOMP[[#This Row],[StdDev]]</f>
        <v>37.711718901925401</v>
      </c>
      <c r="S4416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 t="shared" si="68"/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21.759482451612911</v>
      </c>
      <c r="P4417">
        <f>VLOOKUP(TableOMP[[#This Row],[Label]],TableAvg[],3,FALSE)</f>
        <v>8.1826034443029698</v>
      </c>
      <c r="Q4417">
        <f>TableOMP[[#This Row],[Avg]]-$U$2*TableOMP[[#This Row],[StdDev]]</f>
        <v>5.3942755630069712</v>
      </c>
      <c r="R4417">
        <f>TableOMP[[#This Row],[Avg]]+$U$2*TableOMP[[#This Row],[StdDev]]</f>
        <v>38.12468934021885</v>
      </c>
      <c r="S4417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 t="shared" ref="K4418:K4481" si="69"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19.386276322580645</v>
      </c>
      <c r="P4418">
        <f>VLOOKUP(TableOMP[[#This Row],[Label]],TableAvg[],3,FALSE)</f>
        <v>8.2561488495442177</v>
      </c>
      <c r="Q4418">
        <f>TableOMP[[#This Row],[Avg]]-$U$2*TableOMP[[#This Row],[StdDev]]</f>
        <v>2.87397862349221</v>
      </c>
      <c r="R4418">
        <f>TableOMP[[#This Row],[Avg]]+$U$2*TableOMP[[#This Row],[StdDev]]</f>
        <v>35.898574021669077</v>
      </c>
      <c r="S4418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 t="shared" si="69"/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19.607238129032261</v>
      </c>
      <c r="P4419">
        <f>VLOOKUP(TableOMP[[#This Row],[Label]],TableAvg[],3,FALSE)</f>
        <v>8.7716338060571051</v>
      </c>
      <c r="Q4419">
        <f>TableOMP[[#This Row],[Avg]]-$U$2*TableOMP[[#This Row],[StdDev]]</f>
        <v>2.0639705169180509</v>
      </c>
      <c r="R4419">
        <f>TableOMP[[#This Row],[Avg]]+$U$2*TableOMP[[#This Row],[StdDev]]</f>
        <v>37.150505741146475</v>
      </c>
      <c r="S4419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 t="shared" si="69"/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9.1872289838696606</v>
      </c>
      <c r="Q4420">
        <f>TableOMP[[#This Row],[Avg]]-$U$2*TableOMP[[#This Row],[StdDev]]</f>
        <v>1.1382574989273451</v>
      </c>
      <c r="R4420">
        <f>TableOMP[[#This Row],[Avg]]+$U$2*TableOMP[[#This Row],[StdDev]]</f>
        <v>37.887173434405987</v>
      </c>
      <c r="S4420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 t="shared" si="69"/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>
        <f>TableOMP[[#This Row],[Avg]]-$U$2*TableOMP[[#This Row],[StdDev]]</f>
        <v>0.48857328444847781</v>
      </c>
      <c r="R4421">
        <f>TableOMP[[#This Row],[Avg]]+$U$2*TableOMP[[#This Row],[StdDev]]</f>
        <v>35.955244991413593</v>
      </c>
      <c r="S4421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 t="shared" si="69"/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8.8079953443107826</v>
      </c>
      <c r="Q4422">
        <f>TableOMP[[#This Row],[Avg]]-$U$2*TableOMP[[#This Row],[StdDev]]</f>
        <v>2.7984926217232626</v>
      </c>
      <c r="R4422">
        <f>TableOMP[[#This Row],[Avg]]+$U$2*TableOMP[[#This Row],[StdDev]]</f>
        <v>38.030473998966393</v>
      </c>
      <c r="S4422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 t="shared" si="69"/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9.165582031102776</v>
      </c>
      <c r="Q4423">
        <f>TableOMP[[#This Row],[Avg]]-$U$2*TableOMP[[#This Row],[StdDev]]</f>
        <v>4.7717097998634124</v>
      </c>
      <c r="R4423">
        <f>TableOMP[[#This Row],[Avg]]+$U$2*TableOMP[[#This Row],[StdDev]]</f>
        <v>41.43403792427452</v>
      </c>
      <c r="S442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 t="shared" si="69"/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20.206137000000002</v>
      </c>
      <c r="P4424">
        <f>VLOOKUP(TableOMP[[#This Row],[Label]],TableAvg[],3,FALSE)</f>
        <v>9.3356683494800166</v>
      </c>
      <c r="Q4424">
        <f>TableOMP[[#This Row],[Avg]]-$U$2*TableOMP[[#This Row],[StdDev]]</f>
        <v>1.5348003010399687</v>
      </c>
      <c r="R4424">
        <f>TableOMP[[#This Row],[Avg]]+$U$2*TableOMP[[#This Row],[StdDev]]</f>
        <v>38.877473698960031</v>
      </c>
      <c r="S4424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 t="shared" si="69"/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19.386289896551723</v>
      </c>
      <c r="P4425">
        <f>VLOOKUP(TableOMP[[#This Row],[Label]],TableAvg[],3,FALSE)</f>
        <v>9.3567226593505168</v>
      </c>
      <c r="Q4425">
        <f>TableOMP[[#This Row],[Avg]]-$U$2*TableOMP[[#This Row],[StdDev]]</f>
        <v>0.67284457785068952</v>
      </c>
      <c r="R4425">
        <f>TableOMP[[#This Row],[Avg]]+$U$2*TableOMP[[#This Row],[StdDev]]</f>
        <v>38.099735215252757</v>
      </c>
      <c r="S4425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 t="shared" si="69"/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21.556592607142864</v>
      </c>
      <c r="P4426">
        <f>VLOOKUP(TableOMP[[#This Row],[Label]],TableAvg[],3,FALSE)</f>
        <v>9.5239741975301975</v>
      </c>
      <c r="Q4426">
        <f>TableOMP[[#This Row],[Avg]]-$U$2*TableOMP[[#This Row],[StdDev]]</f>
        <v>2.5086442120824692</v>
      </c>
      <c r="R4426">
        <f>TableOMP[[#This Row],[Avg]]+$U$2*TableOMP[[#This Row],[StdDev]]</f>
        <v>40.604541002203263</v>
      </c>
      <c r="S4426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 t="shared" si="69"/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26.108961571428573</v>
      </c>
      <c r="P4427">
        <f>VLOOKUP(TableOMP[[#This Row],[Label]],TableAvg[],3,FALSE)</f>
        <v>7.5677233207784438</v>
      </c>
      <c r="Q4427">
        <f>TableOMP[[#This Row],[Avg]]-$U$2*TableOMP[[#This Row],[StdDev]]</f>
        <v>10.973514929871685</v>
      </c>
      <c r="R4427">
        <f>TableOMP[[#This Row],[Avg]]+$U$2*TableOMP[[#This Row],[StdDev]]</f>
        <v>41.244408212985462</v>
      </c>
      <c r="S4427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 t="shared" si="69"/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</v>
      </c>
      <c r="P4428">
        <f>VLOOKUP(TableOMP[[#This Row],[Label]],TableAvg[],3,FALSE)</f>
        <v>9.4382373391227254</v>
      </c>
      <c r="Q4428">
        <f>TableOMP[[#This Row],[Avg]]-$U$2*TableOMP[[#This Row],[StdDev]]</f>
        <v>2.4630495717545493</v>
      </c>
      <c r="R4428">
        <f>TableOMP[[#This Row],[Avg]]+$U$2*TableOMP[[#This Row],[StdDev]]</f>
        <v>40.215998928245455</v>
      </c>
      <c r="S4428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 t="shared" si="69"/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>
        <f>TableOMP[[#This Row],[Avg]]-$U$2*TableOMP[[#This Row],[StdDev]]</f>
        <v>3.9130804196524345</v>
      </c>
      <c r="R4429">
        <f>TableOMP[[#This Row],[Avg]]+$U$2*TableOMP[[#This Row],[StdDev]]</f>
        <v>40.233115580347572</v>
      </c>
      <c r="S4429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 t="shared" si="69"/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8.9890914259441548</v>
      </c>
      <c r="Q4430">
        <f>TableOMP[[#This Row],[Avg]]-$U$2*TableOMP[[#This Row],[StdDev]]</f>
        <v>1.9320648981116904</v>
      </c>
      <c r="R4430">
        <f>TableOMP[[#This Row],[Avg]]+$U$2*TableOMP[[#This Row],[StdDev]]</f>
        <v>37.888430601888309</v>
      </c>
      <c r="S4430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 t="shared" si="69"/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18.850676142857139</v>
      </c>
      <c r="P4431">
        <f>VLOOKUP(TableOMP[[#This Row],[Label]],TableAvg[],3,FALSE)</f>
        <v>8.9405976519509274</v>
      </c>
      <c r="Q4431">
        <f>TableOMP[[#This Row],[Avg]]-$U$2*TableOMP[[#This Row],[StdDev]]</f>
        <v>0.9694808389552847</v>
      </c>
      <c r="R4431">
        <f>TableOMP[[#This Row],[Avg]]+$U$2*TableOMP[[#This Row],[StdDev]]</f>
        <v>36.731871446758994</v>
      </c>
      <c r="S4431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 t="shared" si="69"/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21.831402321428566</v>
      </c>
      <c r="P4432">
        <f>VLOOKUP(TableOMP[[#This Row],[Label]],TableAvg[],3,FALSE)</f>
        <v>9.0477290995250144</v>
      </c>
      <c r="Q4432">
        <f>TableOMP[[#This Row],[Avg]]-$U$2*TableOMP[[#This Row],[StdDev]]</f>
        <v>3.7359441223785375</v>
      </c>
      <c r="R4432">
        <f>TableOMP[[#This Row],[Avg]]+$U$2*TableOMP[[#This Row],[StdDev]]</f>
        <v>39.926860520478598</v>
      </c>
      <c r="S4432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 t="shared" si="69"/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>
        <f>TableOMP[[#This Row],[Avg]]-$U$2*TableOMP[[#This Row],[StdDev]]</f>
        <v>-6.3856420136520597E-2</v>
      </c>
      <c r="R4433">
        <f>TableOMP[[#This Row],[Avg]]+$U$2*TableOMP[[#This Row],[StdDev]]</f>
        <v>35.538160123840214</v>
      </c>
      <c r="S443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 t="shared" si="69"/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>
        <f>TableOMP[[#This Row],[Avg]]-$U$2*TableOMP[[#This Row],[StdDev]]</f>
        <v>1.0177153269649715</v>
      </c>
      <c r="R4434">
        <f>TableOMP[[#This Row],[Avg]]+$U$2*TableOMP[[#This Row],[StdDev]]</f>
        <v>45.56131837673874</v>
      </c>
      <c r="S4434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 t="shared" si="69"/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>
        <f>TableOMP[[#This Row],[Avg]]-$U$2*TableOMP[[#This Row],[StdDev]]</f>
        <v>2.1808932918593165</v>
      </c>
      <c r="R4435">
        <f>TableOMP[[#This Row],[Avg]]+$U$2*TableOMP[[#This Row],[StdDev]]</f>
        <v>39.772168559992537</v>
      </c>
      <c r="S4435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 t="shared" si="69"/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>
        <f>TableOMP[[#This Row],[Avg]]-$U$2*TableOMP[[#This Row],[StdDev]]</f>
        <v>3.3897861860790286</v>
      </c>
      <c r="R4436">
        <f>TableOMP[[#This Row],[Avg]]+$U$2*TableOMP[[#This Row],[StdDev]]</f>
        <v>41.501316628735786</v>
      </c>
      <c r="S4436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 t="shared" si="69"/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>
        <f>TableOMP[[#This Row],[Avg]]-$U$2*TableOMP[[#This Row],[StdDev]]</f>
        <v>0.12749263647728881</v>
      </c>
      <c r="R4437">
        <f>TableOMP[[#This Row],[Avg]]+$U$2*TableOMP[[#This Row],[StdDev]]</f>
        <v>39.432524474633837</v>
      </c>
      <c r="S4437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 t="shared" si="69"/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9.7048797750861944</v>
      </c>
      <c r="Q4438">
        <f>TableOMP[[#This Row],[Avg]]-$U$2*TableOMP[[#This Row],[StdDev]]</f>
        <v>1.472146079457243</v>
      </c>
      <c r="R4438">
        <f>TableOMP[[#This Row],[Avg]]+$U$2*TableOMP[[#This Row],[StdDev]]</f>
        <v>40.291665179802024</v>
      </c>
      <c r="S4438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 t="shared" si="69"/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</v>
      </c>
      <c r="P4439">
        <f>VLOOKUP(TableOMP[[#This Row],[Label]],TableAvg[],3,FALSE)</f>
        <v>9.2244738610176036</v>
      </c>
      <c r="Q4439">
        <f>TableOMP[[#This Row],[Avg]]-$U$2*TableOMP[[#This Row],[StdDev]]</f>
        <v>6.3489672395032528</v>
      </c>
      <c r="R4439">
        <f>TableOMP[[#This Row],[Avg]]+$U$2*TableOMP[[#This Row],[StdDev]]</f>
        <v>43.246862683573667</v>
      </c>
      <c r="S4439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 t="shared" si="69"/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25.081908230769223</v>
      </c>
      <c r="P4440">
        <f>VLOOKUP(TableOMP[[#This Row],[Label]],TableAvg[],3,FALSE)</f>
        <v>8.6842077902560053</v>
      </c>
      <c r="Q4440">
        <f>TableOMP[[#This Row],[Avg]]-$U$2*TableOMP[[#This Row],[StdDev]]</f>
        <v>7.7134926502572121</v>
      </c>
      <c r="R4440">
        <f>TableOMP[[#This Row],[Avg]]+$U$2*TableOMP[[#This Row],[StdDev]]</f>
        <v>42.450323811281237</v>
      </c>
      <c r="S4440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 t="shared" si="69"/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19.769097730769236</v>
      </c>
      <c r="P4441">
        <f>VLOOKUP(TableOMP[[#This Row],[Label]],TableAvg[],3,FALSE)</f>
        <v>9.8607226380025619</v>
      </c>
      <c r="Q4441">
        <f>TableOMP[[#This Row],[Avg]]-$U$2*TableOMP[[#This Row],[StdDev]]</f>
        <v>4.7652454764111951E-2</v>
      </c>
      <c r="R4441">
        <f>TableOMP[[#This Row],[Avg]]+$U$2*TableOMP[[#This Row],[StdDev]]</f>
        <v>39.490543006774359</v>
      </c>
      <c r="S4441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 t="shared" si="69"/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>
        <f>TableOMP[[#This Row],[Avg]]-$U$2*TableOMP[[#This Row],[StdDev]]</f>
        <v>1.0709639128570672</v>
      </c>
      <c r="R4442">
        <f>TableOMP[[#This Row],[Avg]]+$U$2*TableOMP[[#This Row],[StdDev]]</f>
        <v>39.212983317912169</v>
      </c>
      <c r="S4442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 t="shared" si="69"/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9.4969429529989497</v>
      </c>
      <c r="Q4443">
        <f>TableOMP[[#This Row],[Avg]]-$U$2*TableOMP[[#This Row],[StdDev]]</f>
        <v>4.7568572093867196</v>
      </c>
      <c r="R4443">
        <f>TableOMP[[#This Row],[Avg]]+$U$2*TableOMP[[#This Row],[StdDev]]</f>
        <v>42.744629021382522</v>
      </c>
      <c r="S444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 t="shared" si="69"/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9.8503241807080109</v>
      </c>
      <c r="Q4444">
        <f>TableOMP[[#This Row],[Avg]]-$U$2*TableOMP[[#This Row],[StdDev]]</f>
        <v>-0.61570816910833059</v>
      </c>
      <c r="R4444">
        <f>TableOMP[[#This Row],[Avg]]+$U$2*TableOMP[[#This Row],[StdDev]]</f>
        <v>38.785588553723713</v>
      </c>
      <c r="S4444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 t="shared" si="69"/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>
        <f>TableOMP[[#This Row],[Avg]]-$U$2*TableOMP[[#This Row],[StdDev]]</f>
        <v>1.2744736983501355</v>
      </c>
      <c r="R4445">
        <f>TableOMP[[#This Row],[Avg]]+$U$2*TableOMP[[#This Row],[StdDev]]</f>
        <v>41.419619763188329</v>
      </c>
      <c r="S4445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 t="shared" si="69"/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10.009139262313726</v>
      </c>
      <c r="Q4446">
        <f>TableOMP[[#This Row],[Avg]]-$U$2*TableOMP[[#This Row],[StdDev]]</f>
        <v>1.5130528599879334</v>
      </c>
      <c r="R4446">
        <f>TableOMP[[#This Row],[Avg]]+$U$2*TableOMP[[#This Row],[StdDev]]</f>
        <v>41.549609909242832</v>
      </c>
      <c r="S4446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 t="shared" si="69"/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 t="shared" si="69"/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 t="shared" si="69"/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 t="shared" si="69"/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 t="shared" si="69"/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 t="shared" si="69"/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 t="shared" si="69"/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 t="shared" si="69"/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 t="shared" si="69"/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 t="shared" si="69"/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 t="shared" si="69"/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 t="shared" si="69"/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 t="shared" si="69"/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 t="shared" si="69"/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 t="shared" si="69"/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 t="shared" si="69"/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 t="shared" si="69"/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 t="shared" si="69"/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 t="shared" si="69"/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 t="shared" si="69"/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 t="shared" si="69"/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 t="shared" si="69"/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 t="shared" si="69"/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 t="shared" si="69"/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 t="shared" si="69"/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 t="shared" si="69"/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 t="shared" si="69"/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 t="shared" si="69"/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 t="shared" si="69"/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 t="shared" si="69"/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 t="shared" si="69"/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 t="shared" si="69"/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 t="shared" si="69"/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 t="shared" si="69"/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 t="shared" si="69"/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 t="shared" ref="K4482:K4545" si="70"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 t="shared" si="70"/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 t="shared" si="70"/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 t="shared" si="70"/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 t="shared" si="70"/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 t="shared" si="70"/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 t="shared" si="70"/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 t="shared" si="70"/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 t="shared" si="70"/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 t="shared" si="70"/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 t="shared" si="70"/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 t="shared" si="70"/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 t="shared" si="70"/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 t="shared" si="70"/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 t="shared" si="70"/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 t="shared" si="70"/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 t="shared" si="70"/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 t="shared" si="70"/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 t="shared" si="70"/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 t="shared" si="70"/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 t="shared" si="70"/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 t="shared" si="70"/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 t="shared" si="70"/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 t="shared" si="70"/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 t="shared" si="70"/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 t="shared" si="70"/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 t="shared" si="70"/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 t="shared" si="70"/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 t="shared" si="70"/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 t="shared" si="70"/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 t="shared" si="70"/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 t="shared" si="70"/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 t="shared" si="70"/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 t="shared" si="70"/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 t="shared" si="70"/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 t="shared" si="70"/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 t="shared" si="70"/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 t="shared" si="70"/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 t="shared" si="70"/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 t="shared" si="70"/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 t="shared" si="70"/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 t="shared" si="70"/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 t="shared" si="70"/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 t="shared" si="70"/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 t="shared" si="70"/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 t="shared" si="70"/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 t="shared" si="70"/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 t="shared" si="70"/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 t="shared" si="70"/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 t="shared" si="70"/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 t="shared" si="70"/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 t="shared" si="70"/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 t="shared" si="70"/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 t="shared" si="70"/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 t="shared" si="70"/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 t="shared" si="70"/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 t="shared" si="70"/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 t="shared" si="70"/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 t="shared" si="70"/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 t="shared" si="70"/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 t="shared" si="70"/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 t="shared" si="70"/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 t="shared" si="70"/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 t="shared" si="70"/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 t="shared" ref="K4546:K4609" si="71"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 t="shared" si="71"/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 t="shared" si="71"/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 t="shared" si="71"/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 t="shared" si="71"/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 t="shared" si="71"/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 t="shared" si="71"/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 t="shared" si="71"/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 t="shared" si="71"/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 t="shared" si="71"/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 t="shared" si="71"/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 t="shared" si="71"/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 t="shared" si="71"/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 t="shared" si="71"/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 t="shared" si="71"/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 t="shared" si="71"/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 t="shared" si="71"/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 t="shared" si="71"/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 t="shared" si="71"/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 t="shared" si="71"/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 t="shared" si="71"/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 t="shared" si="71"/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 t="shared" si="71"/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 t="shared" si="71"/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 t="shared" si="71"/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 t="shared" si="71"/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 t="shared" si="71"/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 t="shared" si="71"/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 t="shared" si="71"/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 t="shared" si="71"/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0.90423785867053863</v>
      </c>
      <c r="Q4575">
        <f>TableOMP[[#This Row],[Avg]]-$U$2*TableOMP[[#This Row],[StdDev]]</f>
        <v>1.8802771944236283</v>
      </c>
      <c r="R4575">
        <f>TableOMP[[#This Row],[Avg]]+$U$2*TableOMP[[#This Row],[StdDev]]</f>
        <v>5.4972286291057824</v>
      </c>
      <c r="S4575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 t="shared" si="71"/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19.844972911764703</v>
      </c>
      <c r="P4576">
        <f>VLOOKUP(TableOMP[[#This Row],[Label]],TableAvg[],3,FALSE)</f>
        <v>2.3787024394752301</v>
      </c>
      <c r="Q4576">
        <f>TableOMP[[#This Row],[Avg]]-$U$2*TableOMP[[#This Row],[StdDev]]</f>
        <v>15.087568032814243</v>
      </c>
      <c r="R4576">
        <f>TableOMP[[#This Row],[Avg]]+$U$2*TableOMP[[#This Row],[StdDev]]</f>
        <v>24.602377790715163</v>
      </c>
      <c r="S4576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 t="shared" si="71"/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7.0879812352941176</v>
      </c>
      <c r="P4577">
        <f>VLOOKUP(TableOMP[[#This Row],[Label]],TableAvg[],3,FALSE)</f>
        <v>1.1352525779008291</v>
      </c>
      <c r="Q4577">
        <f>TableOMP[[#This Row],[Avg]]-$U$2*TableOMP[[#This Row],[StdDev]]</f>
        <v>4.8174760794924598</v>
      </c>
      <c r="R4577">
        <f>TableOMP[[#This Row],[Avg]]+$U$2*TableOMP[[#This Row],[StdDev]]</f>
        <v>9.3584863910957754</v>
      </c>
      <c r="S4577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 t="shared" si="71"/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9.9179669117647062</v>
      </c>
      <c r="P4578">
        <f>VLOOKUP(TableOMP[[#This Row],[Label]],TableAvg[],3,FALSE)</f>
        <v>2.5953991770789595</v>
      </c>
      <c r="Q4578">
        <f>TableOMP[[#This Row],[Avg]]-$U$2*TableOMP[[#This Row],[StdDev]]</f>
        <v>4.7271685576067872</v>
      </c>
      <c r="R4578">
        <f>TableOMP[[#This Row],[Avg]]+$U$2*TableOMP[[#This Row],[StdDev]]</f>
        <v>15.108765265922624</v>
      </c>
      <c r="S4578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 t="shared" si="71"/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12.539786117647058</v>
      </c>
      <c r="P4579">
        <f>VLOOKUP(TableOMP[[#This Row],[Label]],TableAvg[],3,FALSE)</f>
        <v>1.5445364028980151</v>
      </c>
      <c r="Q4579">
        <f>TableOMP[[#This Row],[Avg]]-$U$2*TableOMP[[#This Row],[StdDev]]</f>
        <v>9.4507133118510271</v>
      </c>
      <c r="R4579">
        <f>TableOMP[[#This Row],[Avg]]+$U$2*TableOMP[[#This Row],[StdDev]]</f>
        <v>15.628858923443088</v>
      </c>
      <c r="S4579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 t="shared" si="71"/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17.186305852941175</v>
      </c>
      <c r="P4580">
        <f>VLOOKUP(TableOMP[[#This Row],[Label]],TableAvg[],3,FALSE)</f>
        <v>1.453088740354411</v>
      </c>
      <c r="Q4580">
        <f>TableOMP[[#This Row],[Avg]]-$U$2*TableOMP[[#This Row],[StdDev]]</f>
        <v>14.280128372232353</v>
      </c>
      <c r="R4580">
        <f>TableOMP[[#This Row],[Avg]]+$U$2*TableOMP[[#This Row],[StdDev]]</f>
        <v>20.092483333649998</v>
      </c>
      <c r="S4580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 t="shared" si="71"/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2.4107893631359172</v>
      </c>
      <c r="Q4581">
        <f>TableOMP[[#This Row],[Avg]]-$U$2*TableOMP[[#This Row],[StdDev]]</f>
        <v>13.748377861963462</v>
      </c>
      <c r="R4581">
        <f>TableOMP[[#This Row],[Avg]]+$U$2*TableOMP[[#This Row],[StdDev]]</f>
        <v>23.391535314507131</v>
      </c>
      <c r="S4581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 t="shared" si="71"/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</v>
      </c>
      <c r="P4582">
        <f>VLOOKUP(TableOMP[[#This Row],[Label]],TableAvg[],3,FALSE)</f>
        <v>2.0011168989635033</v>
      </c>
      <c r="Q4582">
        <f>TableOMP[[#This Row],[Avg]]-$U$2*TableOMP[[#This Row],[StdDev]]</f>
        <v>14.966186555014174</v>
      </c>
      <c r="R4582">
        <f>TableOMP[[#This Row],[Avg]]+$U$2*TableOMP[[#This Row],[StdDev]]</f>
        <v>22.970654150868185</v>
      </c>
      <c r="S4582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 t="shared" si="71"/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17.979193705882356</v>
      </c>
      <c r="P4583">
        <f>VLOOKUP(TableOMP[[#This Row],[Label]],TableAvg[],3,FALSE)</f>
        <v>2.0682185463870404</v>
      </c>
      <c r="Q4583">
        <f>TableOMP[[#This Row],[Avg]]-$U$2*TableOMP[[#This Row],[StdDev]]</f>
        <v>13.842756613108275</v>
      </c>
      <c r="R4583">
        <f>TableOMP[[#This Row],[Avg]]+$U$2*TableOMP[[#This Row],[StdDev]]</f>
        <v>22.115630798656436</v>
      </c>
      <c r="S458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 t="shared" si="71"/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19.25934152941177</v>
      </c>
      <c r="P4584">
        <f>VLOOKUP(TableOMP[[#This Row],[Label]],TableAvg[],3,FALSE)</f>
        <v>3.0870103771378692</v>
      </c>
      <c r="Q4584">
        <f>TableOMP[[#This Row],[Avg]]-$U$2*TableOMP[[#This Row],[StdDev]]</f>
        <v>13.085320775136033</v>
      </c>
      <c r="R4584">
        <f>TableOMP[[#This Row],[Avg]]+$U$2*TableOMP[[#This Row],[StdDev]]</f>
        <v>25.433362283687508</v>
      </c>
      <c r="S4584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 t="shared" si="71"/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19.778512941176466</v>
      </c>
      <c r="P4585">
        <f>VLOOKUP(TableOMP[[#This Row],[Label]],TableAvg[],3,FALSE)</f>
        <v>2.9393500153543153</v>
      </c>
      <c r="Q4585">
        <f>TableOMP[[#This Row],[Avg]]-$U$2*TableOMP[[#This Row],[StdDev]]</f>
        <v>13.899812910467835</v>
      </c>
      <c r="R4585">
        <f>TableOMP[[#This Row],[Avg]]+$U$2*TableOMP[[#This Row],[StdDev]]</f>
        <v>25.657212971885095</v>
      </c>
      <c r="S4585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 t="shared" si="71"/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19.262398529411769</v>
      </c>
      <c r="P4586">
        <f>VLOOKUP(TableOMP[[#This Row],[Label]],TableAvg[],3,FALSE)</f>
        <v>3.4408433130392941</v>
      </c>
      <c r="Q4586">
        <f>TableOMP[[#This Row],[Avg]]-$U$2*TableOMP[[#This Row],[StdDev]]</f>
        <v>12.380711903333181</v>
      </c>
      <c r="R4586">
        <f>TableOMP[[#This Row],[Avg]]+$U$2*TableOMP[[#This Row],[StdDev]]</f>
        <v>26.144085155490359</v>
      </c>
      <c r="S4586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 t="shared" si="71"/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</v>
      </c>
      <c r="P4587">
        <f>VLOOKUP(TableOMP[[#This Row],[Label]],TableAvg[],3,FALSE)</f>
        <v>3.4480023421486914</v>
      </c>
      <c r="Q4587">
        <f>TableOMP[[#This Row],[Avg]]-$U$2*TableOMP[[#This Row],[StdDev]]</f>
        <v>12.750246933349677</v>
      </c>
      <c r="R4587">
        <f>TableOMP[[#This Row],[Avg]]+$U$2*TableOMP[[#This Row],[StdDev]]</f>
        <v>26.542256301944441</v>
      </c>
      <c r="S4587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 t="shared" si="71"/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18.493297705882352</v>
      </c>
      <c r="P4588">
        <f>VLOOKUP(TableOMP[[#This Row],[Label]],TableAvg[],3,FALSE)</f>
        <v>4.4769166068423853</v>
      </c>
      <c r="Q4588">
        <f>TableOMP[[#This Row],[Avg]]-$U$2*TableOMP[[#This Row],[StdDev]]</f>
        <v>9.5394644921975811</v>
      </c>
      <c r="R4588">
        <f>TableOMP[[#This Row],[Avg]]+$U$2*TableOMP[[#This Row],[StdDev]]</f>
        <v>27.447130919567122</v>
      </c>
      <c r="S4588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 t="shared" si="71"/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4.4196828846034402</v>
      </c>
      <c r="Q4589">
        <f>TableOMP[[#This Row],[Avg]]-$U$2*TableOMP[[#This Row],[StdDev]]</f>
        <v>10.114313260204893</v>
      </c>
      <c r="R4589">
        <f>TableOMP[[#This Row],[Avg]]+$U$2*TableOMP[[#This Row],[StdDev]]</f>
        <v>27.793044798618652</v>
      </c>
      <c r="S4589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 t="shared" si="71"/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18.222616411764708</v>
      </c>
      <c r="P4590">
        <f>VLOOKUP(TableOMP[[#This Row],[Label]],TableAvg[],3,FALSE)</f>
        <v>5.2850337883305682</v>
      </c>
      <c r="Q4590">
        <f>TableOMP[[#This Row],[Avg]]-$U$2*TableOMP[[#This Row],[StdDev]]</f>
        <v>7.6525488351035715</v>
      </c>
      <c r="R4590">
        <f>TableOMP[[#This Row],[Avg]]+$U$2*TableOMP[[#This Row],[StdDev]]</f>
        <v>28.792683988425843</v>
      </c>
      <c r="S4590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 t="shared" si="71"/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19.753304235294117</v>
      </c>
      <c r="P4591">
        <f>VLOOKUP(TableOMP[[#This Row],[Label]],TableAvg[],3,FALSE)</f>
        <v>5.7720607754639408</v>
      </c>
      <c r="Q4591">
        <f>TableOMP[[#This Row],[Avg]]-$U$2*TableOMP[[#This Row],[StdDev]]</f>
        <v>8.209182684366235</v>
      </c>
      <c r="R4591">
        <f>TableOMP[[#This Row],[Avg]]+$U$2*TableOMP[[#This Row],[StdDev]]</f>
        <v>31.297425786222</v>
      </c>
      <c r="S4591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 t="shared" si="71"/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18.861187470588234</v>
      </c>
      <c r="P4592">
        <f>VLOOKUP(TableOMP[[#This Row],[Label]],TableAvg[],3,FALSE)</f>
        <v>5.8464491993861749</v>
      </c>
      <c r="Q4592">
        <f>TableOMP[[#This Row],[Avg]]-$U$2*TableOMP[[#This Row],[StdDev]]</f>
        <v>7.1682890718158845</v>
      </c>
      <c r="R4592">
        <f>TableOMP[[#This Row],[Avg]]+$U$2*TableOMP[[#This Row],[StdDev]]</f>
        <v>30.554085869360584</v>
      </c>
      <c r="S4592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 t="shared" si="71"/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17.531113088235291</v>
      </c>
      <c r="P4593">
        <f>VLOOKUP(TableOMP[[#This Row],[Label]],TableAvg[],3,FALSE)</f>
        <v>6.3151383017288145</v>
      </c>
      <c r="Q4593">
        <f>TableOMP[[#This Row],[Avg]]-$U$2*TableOMP[[#This Row],[StdDev]]</f>
        <v>4.9008364847776615</v>
      </c>
      <c r="R4593">
        <f>TableOMP[[#This Row],[Avg]]+$U$2*TableOMP[[#This Row],[StdDev]]</f>
        <v>30.161389691692918</v>
      </c>
      <c r="S459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 t="shared" si="71"/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19.772225558823525</v>
      </c>
      <c r="P4594">
        <f>VLOOKUP(TableOMP[[#This Row],[Label]],TableAvg[],3,FALSE)</f>
        <v>6.3812539498502607</v>
      </c>
      <c r="Q4594">
        <f>TableOMP[[#This Row],[Avg]]-$U$2*TableOMP[[#This Row],[StdDev]]</f>
        <v>7.0097176591230035</v>
      </c>
      <c r="R4594">
        <f>TableOMP[[#This Row],[Avg]]+$U$2*TableOMP[[#This Row],[StdDev]]</f>
        <v>32.534733458524045</v>
      </c>
      <c r="S4594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 t="shared" si="71"/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</v>
      </c>
      <c r="P4595">
        <f>VLOOKUP(TableOMP[[#This Row],[Label]],TableAvg[],3,FALSE)</f>
        <v>6.8619164896842202</v>
      </c>
      <c r="Q4595">
        <f>TableOMP[[#This Row],[Avg]]-$U$2*TableOMP[[#This Row],[StdDev]]</f>
        <v>3.74004243239626</v>
      </c>
      <c r="R4595">
        <f>TableOMP[[#This Row],[Avg]]+$U$2*TableOMP[[#This Row],[StdDev]]</f>
        <v>31.187708391133143</v>
      </c>
      <c r="S4595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 t="shared" si="71"/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16.758922852941179</v>
      </c>
      <c r="P4596">
        <f>VLOOKUP(TableOMP[[#This Row],[Label]],TableAvg[],3,FALSE)</f>
        <v>6.2883830143203783</v>
      </c>
      <c r="Q4596">
        <f>TableOMP[[#This Row],[Avg]]-$U$2*TableOMP[[#This Row],[StdDev]]</f>
        <v>4.1821568243004226</v>
      </c>
      <c r="R4596">
        <f>TableOMP[[#This Row],[Avg]]+$U$2*TableOMP[[#This Row],[StdDev]]</f>
        <v>29.335688881581937</v>
      </c>
      <c r="S4596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 t="shared" si="71"/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18.257946558823534</v>
      </c>
      <c r="P4597">
        <f>VLOOKUP(TableOMP[[#This Row],[Label]],TableAvg[],3,FALSE)</f>
        <v>7.0619355485102311</v>
      </c>
      <c r="Q4597">
        <f>TableOMP[[#This Row],[Avg]]-$U$2*TableOMP[[#This Row],[StdDev]]</f>
        <v>4.1340754618030715</v>
      </c>
      <c r="R4597">
        <f>TableOMP[[#This Row],[Avg]]+$U$2*TableOMP[[#This Row],[StdDev]]</f>
        <v>32.381817655843996</v>
      </c>
      <c r="S4597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 t="shared" si="71"/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6.6206298085175552</v>
      </c>
      <c r="Q4598">
        <f>TableOMP[[#This Row],[Avg]]-$U$2*TableOMP[[#This Row],[StdDev]]</f>
        <v>4.9419039123766506</v>
      </c>
      <c r="R4598">
        <f>TableOMP[[#This Row],[Avg]]+$U$2*TableOMP[[#This Row],[StdDev]]</f>
        <v>31.42442314644687</v>
      </c>
      <c r="S4598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 t="shared" si="71"/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19.406174029411762</v>
      </c>
      <c r="P4599">
        <f>VLOOKUP(TableOMP[[#This Row],[Label]],TableAvg[],3,FALSE)</f>
        <v>7.2401406467938019</v>
      </c>
      <c r="Q4599">
        <f>TableOMP[[#This Row],[Avg]]-$U$2*TableOMP[[#This Row],[StdDev]]</f>
        <v>4.9258927358241582</v>
      </c>
      <c r="R4599">
        <f>TableOMP[[#This Row],[Avg]]+$U$2*TableOMP[[#This Row],[StdDev]]</f>
        <v>33.886455322999367</v>
      </c>
      <c r="S4599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 t="shared" si="71"/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16.812693030303027</v>
      </c>
      <c r="P4600">
        <f>VLOOKUP(TableOMP[[#This Row],[Label]],TableAvg[],3,FALSE)</f>
        <v>7.084861945981431</v>
      </c>
      <c r="Q4600">
        <f>TableOMP[[#This Row],[Avg]]-$U$2*TableOMP[[#This Row],[StdDev]]</f>
        <v>2.642969138340165</v>
      </c>
      <c r="R4600">
        <f>TableOMP[[#This Row],[Avg]]+$U$2*TableOMP[[#This Row],[StdDev]]</f>
        <v>30.982416922265891</v>
      </c>
      <c r="S4600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 t="shared" si="71"/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17.239305666666663</v>
      </c>
      <c r="P4601">
        <f>VLOOKUP(TableOMP[[#This Row],[Label]],TableAvg[],3,FALSE)</f>
        <v>7.2365690548838408</v>
      </c>
      <c r="Q4601">
        <f>TableOMP[[#This Row],[Avg]]-$U$2*TableOMP[[#This Row],[StdDev]]</f>
        <v>2.7661675568989814</v>
      </c>
      <c r="R4601">
        <f>TableOMP[[#This Row],[Avg]]+$U$2*TableOMP[[#This Row],[StdDev]]</f>
        <v>31.712443776434345</v>
      </c>
      <c r="S4601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 t="shared" si="71"/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16.724734968749999</v>
      </c>
      <c r="P4602">
        <f>VLOOKUP(TableOMP[[#This Row],[Label]],TableAvg[],3,FALSE)</f>
        <v>7.0022010159697325</v>
      </c>
      <c r="Q4602">
        <f>TableOMP[[#This Row],[Avg]]-$U$2*TableOMP[[#This Row],[StdDev]]</f>
        <v>2.720332936810534</v>
      </c>
      <c r="R4602">
        <f>TableOMP[[#This Row],[Avg]]+$U$2*TableOMP[[#This Row],[StdDev]]</f>
        <v>30.729137000689462</v>
      </c>
      <c r="S4602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 t="shared" si="71"/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17.459034281249998</v>
      </c>
      <c r="P4603">
        <f>VLOOKUP(TableOMP[[#This Row],[Label]],TableAvg[],3,FALSE)</f>
        <v>7.0515531740340354</v>
      </c>
      <c r="Q4603">
        <f>TableOMP[[#This Row],[Avg]]-$U$2*TableOMP[[#This Row],[StdDev]]</f>
        <v>3.3559279331819276</v>
      </c>
      <c r="R4603">
        <f>TableOMP[[#This Row],[Avg]]+$U$2*TableOMP[[#This Row],[StdDev]]</f>
        <v>31.562140629318069</v>
      </c>
      <c r="S460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 t="shared" si="71"/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7.356951314739594</v>
      </c>
      <c r="Q4604">
        <f>TableOMP[[#This Row],[Avg]]-$U$2*TableOMP[[#This Row],[StdDev]]</f>
        <v>2.4773363080208117</v>
      </c>
      <c r="R4604">
        <f>TableOMP[[#This Row],[Avg]]+$U$2*TableOMP[[#This Row],[StdDev]]</f>
        <v>31.905141566979189</v>
      </c>
      <c r="S4604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 t="shared" si="71"/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16.48490671875</v>
      </c>
      <c r="P4605">
        <f>VLOOKUP(TableOMP[[#This Row],[Label]],TableAvg[],3,FALSE)</f>
        <v>7.5582301252144344</v>
      </c>
      <c r="Q4605">
        <f>TableOMP[[#This Row],[Avg]]-$U$2*TableOMP[[#This Row],[StdDev]]</f>
        <v>1.3684464683211317</v>
      </c>
      <c r="R4605">
        <f>TableOMP[[#This Row],[Avg]]+$U$2*TableOMP[[#This Row],[StdDev]]</f>
        <v>31.601366969178869</v>
      </c>
      <c r="S4605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 t="shared" si="71"/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18.282200593750002</v>
      </c>
      <c r="P4606">
        <f>VLOOKUP(TableOMP[[#This Row],[Label]],TableAvg[],3,FALSE)</f>
        <v>7.4943406967237491</v>
      </c>
      <c r="Q4606">
        <f>TableOMP[[#This Row],[Avg]]-$U$2*TableOMP[[#This Row],[StdDev]]</f>
        <v>3.2935192003025033</v>
      </c>
      <c r="R4606">
        <f>TableOMP[[#This Row],[Avg]]+$U$2*TableOMP[[#This Row],[StdDev]]</f>
        <v>33.270881987197498</v>
      </c>
      <c r="S4606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 t="shared" si="71"/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>
        <f>TableOMP[[#This Row],[Avg]]-$U$2*TableOMP[[#This Row],[StdDev]]</f>
        <v>3.2199929237042042</v>
      </c>
      <c r="R4607">
        <f>TableOMP[[#This Row],[Avg]]+$U$2*TableOMP[[#This Row],[StdDev]]</f>
        <v>34.555635326295786</v>
      </c>
      <c r="S4607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 t="shared" si="71"/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8.4387837478377001</v>
      </c>
      <c r="Q4608">
        <f>TableOMP[[#This Row],[Avg]]-$U$2*TableOMP[[#This Row],[StdDev]]</f>
        <v>3.9565839105746008</v>
      </c>
      <c r="R4608">
        <f>TableOMP[[#This Row],[Avg]]+$U$2*TableOMP[[#This Row],[StdDev]]</f>
        <v>37.711718901925401</v>
      </c>
      <c r="S4608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 t="shared" si="71"/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21.759482451612911</v>
      </c>
      <c r="P4609">
        <f>VLOOKUP(TableOMP[[#This Row],[Label]],TableAvg[],3,FALSE)</f>
        <v>8.1826034443029698</v>
      </c>
      <c r="Q4609">
        <f>TableOMP[[#This Row],[Avg]]-$U$2*TableOMP[[#This Row],[StdDev]]</f>
        <v>5.3942755630069712</v>
      </c>
      <c r="R4609">
        <f>TableOMP[[#This Row],[Avg]]+$U$2*TableOMP[[#This Row],[StdDev]]</f>
        <v>38.12468934021885</v>
      </c>
      <c r="S4609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 t="shared" ref="K4610:K4673" si="72"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19.386276322580645</v>
      </c>
      <c r="P4610">
        <f>VLOOKUP(TableOMP[[#This Row],[Label]],TableAvg[],3,FALSE)</f>
        <v>8.2561488495442177</v>
      </c>
      <c r="Q4610">
        <f>TableOMP[[#This Row],[Avg]]-$U$2*TableOMP[[#This Row],[StdDev]]</f>
        <v>2.87397862349221</v>
      </c>
      <c r="R4610">
        <f>TableOMP[[#This Row],[Avg]]+$U$2*TableOMP[[#This Row],[StdDev]]</f>
        <v>35.898574021669077</v>
      </c>
      <c r="S4610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 t="shared" si="72"/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19.607238129032261</v>
      </c>
      <c r="P4611">
        <f>VLOOKUP(TableOMP[[#This Row],[Label]],TableAvg[],3,FALSE)</f>
        <v>8.7716338060571051</v>
      </c>
      <c r="Q4611">
        <f>TableOMP[[#This Row],[Avg]]-$U$2*TableOMP[[#This Row],[StdDev]]</f>
        <v>2.0639705169180509</v>
      </c>
      <c r="R4611">
        <f>TableOMP[[#This Row],[Avg]]+$U$2*TableOMP[[#This Row],[StdDev]]</f>
        <v>37.150505741146475</v>
      </c>
      <c r="S4611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 t="shared" si="72"/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9.1872289838696606</v>
      </c>
      <c r="Q4612">
        <f>TableOMP[[#This Row],[Avg]]-$U$2*TableOMP[[#This Row],[StdDev]]</f>
        <v>1.1382574989273451</v>
      </c>
      <c r="R4612">
        <f>TableOMP[[#This Row],[Avg]]+$U$2*TableOMP[[#This Row],[StdDev]]</f>
        <v>37.887173434405987</v>
      </c>
      <c r="S4612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 t="shared" si="72"/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>
        <f>TableOMP[[#This Row],[Avg]]-$U$2*TableOMP[[#This Row],[StdDev]]</f>
        <v>0.48857328444847781</v>
      </c>
      <c r="R4613">
        <f>TableOMP[[#This Row],[Avg]]+$U$2*TableOMP[[#This Row],[StdDev]]</f>
        <v>35.955244991413593</v>
      </c>
      <c r="S461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 t="shared" si="72"/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8.8079953443107826</v>
      </c>
      <c r="Q4614">
        <f>TableOMP[[#This Row],[Avg]]-$U$2*TableOMP[[#This Row],[StdDev]]</f>
        <v>2.7984926217232626</v>
      </c>
      <c r="R4614">
        <f>TableOMP[[#This Row],[Avg]]+$U$2*TableOMP[[#This Row],[StdDev]]</f>
        <v>38.030473998966393</v>
      </c>
      <c r="S4614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 t="shared" si="72"/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9.165582031102776</v>
      </c>
      <c r="Q4615">
        <f>TableOMP[[#This Row],[Avg]]-$U$2*TableOMP[[#This Row],[StdDev]]</f>
        <v>4.7717097998634124</v>
      </c>
      <c r="R4615">
        <f>TableOMP[[#This Row],[Avg]]+$U$2*TableOMP[[#This Row],[StdDev]]</f>
        <v>41.43403792427452</v>
      </c>
      <c r="S4615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 t="shared" si="72"/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20.206137000000002</v>
      </c>
      <c r="P4616">
        <f>VLOOKUP(TableOMP[[#This Row],[Label]],TableAvg[],3,FALSE)</f>
        <v>9.3356683494800166</v>
      </c>
      <c r="Q4616">
        <f>TableOMP[[#This Row],[Avg]]-$U$2*TableOMP[[#This Row],[StdDev]]</f>
        <v>1.5348003010399687</v>
      </c>
      <c r="R4616">
        <f>TableOMP[[#This Row],[Avg]]+$U$2*TableOMP[[#This Row],[StdDev]]</f>
        <v>38.877473698960031</v>
      </c>
      <c r="S4616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 t="shared" si="72"/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19.386289896551723</v>
      </c>
      <c r="P4617">
        <f>VLOOKUP(TableOMP[[#This Row],[Label]],TableAvg[],3,FALSE)</f>
        <v>9.3567226593505168</v>
      </c>
      <c r="Q4617">
        <f>TableOMP[[#This Row],[Avg]]-$U$2*TableOMP[[#This Row],[StdDev]]</f>
        <v>0.67284457785068952</v>
      </c>
      <c r="R4617">
        <f>TableOMP[[#This Row],[Avg]]+$U$2*TableOMP[[#This Row],[StdDev]]</f>
        <v>38.099735215252757</v>
      </c>
      <c r="S4617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 t="shared" si="72"/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21.556592607142864</v>
      </c>
      <c r="P4618">
        <f>VLOOKUP(TableOMP[[#This Row],[Label]],TableAvg[],3,FALSE)</f>
        <v>9.5239741975301975</v>
      </c>
      <c r="Q4618">
        <f>TableOMP[[#This Row],[Avg]]-$U$2*TableOMP[[#This Row],[StdDev]]</f>
        <v>2.5086442120824692</v>
      </c>
      <c r="R4618">
        <f>TableOMP[[#This Row],[Avg]]+$U$2*TableOMP[[#This Row],[StdDev]]</f>
        <v>40.604541002203263</v>
      </c>
      <c r="S4618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 t="shared" si="72"/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26.108961571428573</v>
      </c>
      <c r="P4619">
        <f>VLOOKUP(TableOMP[[#This Row],[Label]],TableAvg[],3,FALSE)</f>
        <v>7.5677233207784438</v>
      </c>
      <c r="Q4619">
        <f>TableOMP[[#This Row],[Avg]]-$U$2*TableOMP[[#This Row],[StdDev]]</f>
        <v>10.973514929871685</v>
      </c>
      <c r="R4619">
        <f>TableOMP[[#This Row],[Avg]]+$U$2*TableOMP[[#This Row],[StdDev]]</f>
        <v>41.244408212985462</v>
      </c>
      <c r="S4619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 t="shared" si="72"/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</v>
      </c>
      <c r="P4620">
        <f>VLOOKUP(TableOMP[[#This Row],[Label]],TableAvg[],3,FALSE)</f>
        <v>9.4382373391227254</v>
      </c>
      <c r="Q4620">
        <f>TableOMP[[#This Row],[Avg]]-$U$2*TableOMP[[#This Row],[StdDev]]</f>
        <v>2.4630495717545493</v>
      </c>
      <c r="R4620">
        <f>TableOMP[[#This Row],[Avg]]+$U$2*TableOMP[[#This Row],[StdDev]]</f>
        <v>40.215998928245455</v>
      </c>
      <c r="S4620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 t="shared" si="72"/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>
        <f>TableOMP[[#This Row],[Avg]]-$U$2*TableOMP[[#This Row],[StdDev]]</f>
        <v>3.9130804196524345</v>
      </c>
      <c r="R4621">
        <f>TableOMP[[#This Row],[Avg]]+$U$2*TableOMP[[#This Row],[StdDev]]</f>
        <v>40.233115580347572</v>
      </c>
      <c r="S4621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 t="shared" si="72"/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8.9890914259441548</v>
      </c>
      <c r="Q4622">
        <f>TableOMP[[#This Row],[Avg]]-$U$2*TableOMP[[#This Row],[StdDev]]</f>
        <v>1.9320648981116904</v>
      </c>
      <c r="R4622">
        <f>TableOMP[[#This Row],[Avg]]+$U$2*TableOMP[[#This Row],[StdDev]]</f>
        <v>37.888430601888309</v>
      </c>
      <c r="S4622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 t="shared" si="72"/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18.850676142857139</v>
      </c>
      <c r="P4623">
        <f>VLOOKUP(TableOMP[[#This Row],[Label]],TableAvg[],3,FALSE)</f>
        <v>8.9405976519509274</v>
      </c>
      <c r="Q4623">
        <f>TableOMP[[#This Row],[Avg]]-$U$2*TableOMP[[#This Row],[StdDev]]</f>
        <v>0.9694808389552847</v>
      </c>
      <c r="R4623">
        <f>TableOMP[[#This Row],[Avg]]+$U$2*TableOMP[[#This Row],[StdDev]]</f>
        <v>36.731871446758994</v>
      </c>
      <c r="S462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 t="shared" si="72"/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21.831402321428566</v>
      </c>
      <c r="P4624">
        <f>VLOOKUP(TableOMP[[#This Row],[Label]],TableAvg[],3,FALSE)</f>
        <v>9.0477290995250144</v>
      </c>
      <c r="Q4624">
        <f>TableOMP[[#This Row],[Avg]]-$U$2*TableOMP[[#This Row],[StdDev]]</f>
        <v>3.7359441223785375</v>
      </c>
      <c r="R4624">
        <f>TableOMP[[#This Row],[Avg]]+$U$2*TableOMP[[#This Row],[StdDev]]</f>
        <v>39.926860520478598</v>
      </c>
      <c r="S4624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 t="shared" si="72"/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>
        <f>TableOMP[[#This Row],[Avg]]-$U$2*TableOMP[[#This Row],[StdDev]]</f>
        <v>-6.3856420136520597E-2</v>
      </c>
      <c r="R4625">
        <f>TableOMP[[#This Row],[Avg]]+$U$2*TableOMP[[#This Row],[StdDev]]</f>
        <v>35.538160123840214</v>
      </c>
      <c r="S4625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 t="shared" si="72"/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>
        <f>TableOMP[[#This Row],[Avg]]-$U$2*TableOMP[[#This Row],[StdDev]]</f>
        <v>1.0177153269649715</v>
      </c>
      <c r="R4626">
        <f>TableOMP[[#This Row],[Avg]]+$U$2*TableOMP[[#This Row],[StdDev]]</f>
        <v>45.56131837673874</v>
      </c>
      <c r="S4626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 t="shared" si="72"/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>
        <f>TableOMP[[#This Row],[Avg]]-$U$2*TableOMP[[#This Row],[StdDev]]</f>
        <v>2.1808932918593165</v>
      </c>
      <c r="R4627">
        <f>TableOMP[[#This Row],[Avg]]+$U$2*TableOMP[[#This Row],[StdDev]]</f>
        <v>39.772168559992537</v>
      </c>
      <c r="S4627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 t="shared" si="72"/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>
        <f>TableOMP[[#This Row],[Avg]]-$U$2*TableOMP[[#This Row],[StdDev]]</f>
        <v>3.3897861860790286</v>
      </c>
      <c r="R4628">
        <f>TableOMP[[#This Row],[Avg]]+$U$2*TableOMP[[#This Row],[StdDev]]</f>
        <v>41.501316628735786</v>
      </c>
      <c r="S4628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 t="shared" si="72"/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>
        <f>TableOMP[[#This Row],[Avg]]-$U$2*TableOMP[[#This Row],[StdDev]]</f>
        <v>0.12749263647728881</v>
      </c>
      <c r="R4629">
        <f>TableOMP[[#This Row],[Avg]]+$U$2*TableOMP[[#This Row],[StdDev]]</f>
        <v>39.432524474633837</v>
      </c>
      <c r="S4629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 t="shared" si="72"/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9.7048797750861944</v>
      </c>
      <c r="Q4630">
        <f>TableOMP[[#This Row],[Avg]]-$U$2*TableOMP[[#This Row],[StdDev]]</f>
        <v>1.472146079457243</v>
      </c>
      <c r="R4630">
        <f>TableOMP[[#This Row],[Avg]]+$U$2*TableOMP[[#This Row],[StdDev]]</f>
        <v>40.291665179802024</v>
      </c>
      <c r="S4630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 t="shared" si="72"/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</v>
      </c>
      <c r="P4631">
        <f>VLOOKUP(TableOMP[[#This Row],[Label]],TableAvg[],3,FALSE)</f>
        <v>9.2244738610176036</v>
      </c>
      <c r="Q4631">
        <f>TableOMP[[#This Row],[Avg]]-$U$2*TableOMP[[#This Row],[StdDev]]</f>
        <v>6.3489672395032528</v>
      </c>
      <c r="R4631">
        <f>TableOMP[[#This Row],[Avg]]+$U$2*TableOMP[[#This Row],[StdDev]]</f>
        <v>43.246862683573667</v>
      </c>
      <c r="S4631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 t="shared" si="72"/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25.081908230769223</v>
      </c>
      <c r="P4632">
        <f>VLOOKUP(TableOMP[[#This Row],[Label]],TableAvg[],3,FALSE)</f>
        <v>8.6842077902560053</v>
      </c>
      <c r="Q4632">
        <f>TableOMP[[#This Row],[Avg]]-$U$2*TableOMP[[#This Row],[StdDev]]</f>
        <v>7.7134926502572121</v>
      </c>
      <c r="R4632">
        <f>TableOMP[[#This Row],[Avg]]+$U$2*TableOMP[[#This Row],[StdDev]]</f>
        <v>42.450323811281237</v>
      </c>
      <c r="S4632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 t="shared" si="72"/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19.769097730769236</v>
      </c>
      <c r="P4633">
        <f>VLOOKUP(TableOMP[[#This Row],[Label]],TableAvg[],3,FALSE)</f>
        <v>9.8607226380025619</v>
      </c>
      <c r="Q4633">
        <f>TableOMP[[#This Row],[Avg]]-$U$2*TableOMP[[#This Row],[StdDev]]</f>
        <v>4.7652454764111951E-2</v>
      </c>
      <c r="R4633">
        <f>TableOMP[[#This Row],[Avg]]+$U$2*TableOMP[[#This Row],[StdDev]]</f>
        <v>39.490543006774359</v>
      </c>
      <c r="S463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 t="shared" si="72"/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>
        <f>TableOMP[[#This Row],[Avg]]-$U$2*TableOMP[[#This Row],[StdDev]]</f>
        <v>1.0709639128570672</v>
      </c>
      <c r="R4634">
        <f>TableOMP[[#This Row],[Avg]]+$U$2*TableOMP[[#This Row],[StdDev]]</f>
        <v>39.212983317912169</v>
      </c>
      <c r="S4634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 t="shared" si="72"/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9.4969429529989497</v>
      </c>
      <c r="Q4635">
        <f>TableOMP[[#This Row],[Avg]]-$U$2*TableOMP[[#This Row],[StdDev]]</f>
        <v>4.7568572093867196</v>
      </c>
      <c r="R4635">
        <f>TableOMP[[#This Row],[Avg]]+$U$2*TableOMP[[#This Row],[StdDev]]</f>
        <v>42.744629021382522</v>
      </c>
      <c r="S4635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 t="shared" si="72"/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9.8503241807080109</v>
      </c>
      <c r="Q4636">
        <f>TableOMP[[#This Row],[Avg]]-$U$2*TableOMP[[#This Row],[StdDev]]</f>
        <v>-0.61570816910833059</v>
      </c>
      <c r="R4636">
        <f>TableOMP[[#This Row],[Avg]]+$U$2*TableOMP[[#This Row],[StdDev]]</f>
        <v>38.785588553723713</v>
      </c>
      <c r="S4636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 t="shared" si="72"/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>
        <f>TableOMP[[#This Row],[Avg]]-$U$2*TableOMP[[#This Row],[StdDev]]</f>
        <v>1.2744736983501355</v>
      </c>
      <c r="R4637">
        <f>TableOMP[[#This Row],[Avg]]+$U$2*TableOMP[[#This Row],[StdDev]]</f>
        <v>41.419619763188329</v>
      </c>
      <c r="S4637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 t="shared" si="72"/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10.009139262313726</v>
      </c>
      <c r="Q4638">
        <f>TableOMP[[#This Row],[Avg]]-$U$2*TableOMP[[#This Row],[StdDev]]</f>
        <v>1.5130528599879334</v>
      </c>
      <c r="R4638">
        <f>TableOMP[[#This Row],[Avg]]+$U$2*TableOMP[[#This Row],[StdDev]]</f>
        <v>41.549609909242832</v>
      </c>
      <c r="S4638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 t="shared" si="72"/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 t="shared" si="72"/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 t="shared" si="72"/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 t="shared" si="72"/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 t="shared" si="72"/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 t="shared" si="72"/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 t="shared" si="72"/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 t="shared" si="72"/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 t="shared" si="72"/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t="e">
        <f>TableOMP[[#This Row],[Avg]]-$U$2*TableOMP[[#This Row],[StdDev]]</f>
        <v>#N/A</v>
      </c>
      <c r="R4647" t="e">
        <f>TableOMP[[#This Row],[Avg]]+$U$2*TableOMP[[#This Row],[StdDev]]</f>
        <v>#N/A</v>
      </c>
      <c r="S4647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 t="shared" si="72"/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t="e">
        <f>TableOMP[[#This Row],[Avg]]-$U$2*TableOMP[[#This Row],[StdDev]]</f>
        <v>#N/A</v>
      </c>
      <c r="R4648" t="e">
        <f>TableOMP[[#This Row],[Avg]]+$U$2*TableOMP[[#This Row],[StdDev]]</f>
        <v>#N/A</v>
      </c>
      <c r="S4648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 t="shared" si="72"/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t="e">
        <f>TableOMP[[#This Row],[Avg]]-$U$2*TableOMP[[#This Row],[StdDev]]</f>
        <v>#N/A</v>
      </c>
      <c r="R4649" t="e">
        <f>TableOMP[[#This Row],[Avg]]+$U$2*TableOMP[[#This Row],[StdDev]]</f>
        <v>#N/A</v>
      </c>
      <c r="S4649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 t="shared" si="72"/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t="e">
        <f>TableOMP[[#This Row],[Avg]]-$U$2*TableOMP[[#This Row],[StdDev]]</f>
        <v>#N/A</v>
      </c>
      <c r="R4650" t="e">
        <f>TableOMP[[#This Row],[Avg]]+$U$2*TableOMP[[#This Row],[StdDev]]</f>
        <v>#N/A</v>
      </c>
      <c r="S4650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 t="shared" si="72"/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t="e">
        <f>TableOMP[[#This Row],[Avg]]-$U$2*TableOMP[[#This Row],[StdDev]]</f>
        <v>#N/A</v>
      </c>
      <c r="R4651" t="e">
        <f>TableOMP[[#This Row],[Avg]]+$U$2*TableOMP[[#This Row],[StdDev]]</f>
        <v>#N/A</v>
      </c>
      <c r="S4651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 t="shared" si="72"/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t="e">
        <f>TableOMP[[#This Row],[Avg]]-$U$2*TableOMP[[#This Row],[StdDev]]</f>
        <v>#N/A</v>
      </c>
      <c r="R4652" t="e">
        <f>TableOMP[[#This Row],[Avg]]+$U$2*TableOMP[[#This Row],[StdDev]]</f>
        <v>#N/A</v>
      </c>
      <c r="S4652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 t="shared" si="72"/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t="e">
        <f>TableOMP[[#This Row],[Avg]]-$U$2*TableOMP[[#This Row],[StdDev]]</f>
        <v>#N/A</v>
      </c>
      <c r="R4653" t="e">
        <f>TableOMP[[#This Row],[Avg]]+$U$2*TableOMP[[#This Row],[StdDev]]</f>
        <v>#N/A</v>
      </c>
      <c r="S465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 t="shared" si="72"/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t="e">
        <f>TableOMP[[#This Row],[Avg]]-$U$2*TableOMP[[#This Row],[StdDev]]</f>
        <v>#N/A</v>
      </c>
      <c r="R4654" t="e">
        <f>TableOMP[[#This Row],[Avg]]+$U$2*TableOMP[[#This Row],[StdDev]]</f>
        <v>#N/A</v>
      </c>
      <c r="S4654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 t="shared" si="72"/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t="e">
        <f>TableOMP[[#This Row],[Avg]]-$U$2*TableOMP[[#This Row],[StdDev]]</f>
        <v>#N/A</v>
      </c>
      <c r="R4655" t="e">
        <f>TableOMP[[#This Row],[Avg]]+$U$2*TableOMP[[#This Row],[StdDev]]</f>
        <v>#N/A</v>
      </c>
      <c r="S4655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 t="shared" si="72"/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t="e">
        <f>TableOMP[[#This Row],[Avg]]-$U$2*TableOMP[[#This Row],[StdDev]]</f>
        <v>#N/A</v>
      </c>
      <c r="R4656" t="e">
        <f>TableOMP[[#This Row],[Avg]]+$U$2*TableOMP[[#This Row],[StdDev]]</f>
        <v>#N/A</v>
      </c>
      <c r="S4656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 t="shared" si="72"/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t="e">
        <f>TableOMP[[#This Row],[Avg]]-$U$2*TableOMP[[#This Row],[StdDev]]</f>
        <v>#N/A</v>
      </c>
      <c r="R4657" t="e">
        <f>TableOMP[[#This Row],[Avg]]+$U$2*TableOMP[[#This Row],[StdDev]]</f>
        <v>#N/A</v>
      </c>
      <c r="S4657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 t="shared" si="72"/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t="e">
        <f>TableOMP[[#This Row],[Avg]]-$U$2*TableOMP[[#This Row],[StdDev]]</f>
        <v>#N/A</v>
      </c>
      <c r="R4658" t="e">
        <f>TableOMP[[#This Row],[Avg]]+$U$2*TableOMP[[#This Row],[StdDev]]</f>
        <v>#N/A</v>
      </c>
      <c r="S4658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 t="shared" si="72"/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t="e">
        <f>TableOMP[[#This Row],[Avg]]-$U$2*TableOMP[[#This Row],[StdDev]]</f>
        <v>#N/A</v>
      </c>
      <c r="R4659" t="e">
        <f>TableOMP[[#This Row],[Avg]]+$U$2*TableOMP[[#This Row],[StdDev]]</f>
        <v>#N/A</v>
      </c>
      <c r="S4659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 t="shared" si="72"/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t="e">
        <f>TableOMP[[#This Row],[Avg]]-$U$2*TableOMP[[#This Row],[StdDev]]</f>
        <v>#N/A</v>
      </c>
      <c r="R4660" t="e">
        <f>TableOMP[[#This Row],[Avg]]+$U$2*TableOMP[[#This Row],[StdDev]]</f>
        <v>#N/A</v>
      </c>
      <c r="S4660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 t="shared" si="72"/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t="e">
        <f>TableOMP[[#This Row],[Avg]]-$U$2*TableOMP[[#This Row],[StdDev]]</f>
        <v>#N/A</v>
      </c>
      <c r="R4661" t="e">
        <f>TableOMP[[#This Row],[Avg]]+$U$2*TableOMP[[#This Row],[StdDev]]</f>
        <v>#N/A</v>
      </c>
      <c r="S4661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 t="shared" si="72"/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t="e">
        <f>TableOMP[[#This Row],[Avg]]-$U$2*TableOMP[[#This Row],[StdDev]]</f>
        <v>#N/A</v>
      </c>
      <c r="R4662" t="e">
        <f>TableOMP[[#This Row],[Avg]]+$U$2*TableOMP[[#This Row],[StdDev]]</f>
        <v>#N/A</v>
      </c>
      <c r="S4662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 t="shared" si="72"/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t="e">
        <f>TableOMP[[#This Row],[Avg]]-$U$2*TableOMP[[#This Row],[StdDev]]</f>
        <v>#N/A</v>
      </c>
      <c r="R4663" t="e">
        <f>TableOMP[[#This Row],[Avg]]+$U$2*TableOMP[[#This Row],[StdDev]]</f>
        <v>#N/A</v>
      </c>
      <c r="S466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 t="shared" si="72"/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t="e">
        <f>TableOMP[[#This Row],[Avg]]-$U$2*TableOMP[[#This Row],[StdDev]]</f>
        <v>#N/A</v>
      </c>
      <c r="R4664" t="e">
        <f>TableOMP[[#This Row],[Avg]]+$U$2*TableOMP[[#This Row],[StdDev]]</f>
        <v>#N/A</v>
      </c>
      <c r="S4664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 t="shared" si="72"/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t="e">
        <f>TableOMP[[#This Row],[Avg]]-$U$2*TableOMP[[#This Row],[StdDev]]</f>
        <v>#N/A</v>
      </c>
      <c r="R4665" t="e">
        <f>TableOMP[[#This Row],[Avg]]+$U$2*TableOMP[[#This Row],[StdDev]]</f>
        <v>#N/A</v>
      </c>
      <c r="S4665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 t="shared" si="72"/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t="e">
        <f>TableOMP[[#This Row],[Avg]]-$U$2*TableOMP[[#This Row],[StdDev]]</f>
        <v>#N/A</v>
      </c>
      <c r="R4666" t="e">
        <f>TableOMP[[#This Row],[Avg]]+$U$2*TableOMP[[#This Row],[StdDev]]</f>
        <v>#N/A</v>
      </c>
      <c r="S4666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 t="shared" si="72"/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t="e">
        <f>TableOMP[[#This Row],[Avg]]-$U$2*TableOMP[[#This Row],[StdDev]]</f>
        <v>#N/A</v>
      </c>
      <c r="R4667" t="e">
        <f>TableOMP[[#This Row],[Avg]]+$U$2*TableOMP[[#This Row],[StdDev]]</f>
        <v>#N/A</v>
      </c>
      <c r="S4667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 t="shared" si="72"/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t="e">
        <f>TableOMP[[#This Row],[Avg]]-$U$2*TableOMP[[#This Row],[StdDev]]</f>
        <v>#N/A</v>
      </c>
      <c r="R4668" t="e">
        <f>TableOMP[[#This Row],[Avg]]+$U$2*TableOMP[[#This Row],[StdDev]]</f>
        <v>#N/A</v>
      </c>
      <c r="S4668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 t="shared" si="72"/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t="e">
        <f>TableOMP[[#This Row],[Avg]]-$U$2*TableOMP[[#This Row],[StdDev]]</f>
        <v>#N/A</v>
      </c>
      <c r="R4669" t="e">
        <f>TableOMP[[#This Row],[Avg]]+$U$2*TableOMP[[#This Row],[StdDev]]</f>
        <v>#N/A</v>
      </c>
      <c r="S4669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 t="shared" si="72"/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t="e">
        <f>TableOMP[[#This Row],[Avg]]-$U$2*TableOMP[[#This Row],[StdDev]]</f>
        <v>#N/A</v>
      </c>
      <c r="R4670" t="e">
        <f>TableOMP[[#This Row],[Avg]]+$U$2*TableOMP[[#This Row],[StdDev]]</f>
        <v>#N/A</v>
      </c>
      <c r="S4670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 t="shared" si="72"/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t="e">
        <f>TableOMP[[#This Row],[Avg]]-$U$2*TableOMP[[#This Row],[StdDev]]</f>
        <v>#N/A</v>
      </c>
      <c r="R4671" t="e">
        <f>TableOMP[[#This Row],[Avg]]+$U$2*TableOMP[[#This Row],[StdDev]]</f>
        <v>#N/A</v>
      </c>
      <c r="S4671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 t="shared" si="72"/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t="e">
        <f>TableOMP[[#This Row],[Avg]]-$U$2*TableOMP[[#This Row],[StdDev]]</f>
        <v>#N/A</v>
      </c>
      <c r="R4672" t="e">
        <f>TableOMP[[#This Row],[Avg]]+$U$2*TableOMP[[#This Row],[StdDev]]</f>
        <v>#N/A</v>
      </c>
      <c r="S4672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 t="shared" si="72"/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t="e">
        <f>TableOMP[[#This Row],[Avg]]-$U$2*TableOMP[[#This Row],[StdDev]]</f>
        <v>#N/A</v>
      </c>
      <c r="R4673" t="e">
        <f>TableOMP[[#This Row],[Avg]]+$U$2*TableOMP[[#This Row],[StdDev]]</f>
        <v>#N/A</v>
      </c>
      <c r="S467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 t="shared" ref="K4674:K4737" si="73"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t="e">
        <f>TableOMP[[#This Row],[Avg]]-$U$2*TableOMP[[#This Row],[StdDev]]</f>
        <v>#N/A</v>
      </c>
      <c r="R4674" t="e">
        <f>TableOMP[[#This Row],[Avg]]+$U$2*TableOMP[[#This Row],[StdDev]]</f>
        <v>#N/A</v>
      </c>
      <c r="S4674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 t="shared" si="73"/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t="e">
        <f>TableOMP[[#This Row],[Avg]]-$U$2*TableOMP[[#This Row],[StdDev]]</f>
        <v>#N/A</v>
      </c>
      <c r="R4675" t="e">
        <f>TableOMP[[#This Row],[Avg]]+$U$2*TableOMP[[#This Row],[StdDev]]</f>
        <v>#N/A</v>
      </c>
      <c r="S4675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 t="shared" si="73"/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t="e">
        <f>TableOMP[[#This Row],[Avg]]-$U$2*TableOMP[[#This Row],[StdDev]]</f>
        <v>#N/A</v>
      </c>
      <c r="R4676" t="e">
        <f>TableOMP[[#This Row],[Avg]]+$U$2*TableOMP[[#This Row],[StdDev]]</f>
        <v>#N/A</v>
      </c>
      <c r="S4676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 t="shared" si="73"/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t="e">
        <f>TableOMP[[#This Row],[Avg]]-$U$2*TableOMP[[#This Row],[StdDev]]</f>
        <v>#N/A</v>
      </c>
      <c r="R4677" t="e">
        <f>TableOMP[[#This Row],[Avg]]+$U$2*TableOMP[[#This Row],[StdDev]]</f>
        <v>#N/A</v>
      </c>
      <c r="S4677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 t="shared" si="73"/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t="e">
        <f>TableOMP[[#This Row],[Avg]]-$U$2*TableOMP[[#This Row],[StdDev]]</f>
        <v>#N/A</v>
      </c>
      <c r="R4678" t="e">
        <f>TableOMP[[#This Row],[Avg]]+$U$2*TableOMP[[#This Row],[StdDev]]</f>
        <v>#N/A</v>
      </c>
      <c r="S4678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 t="shared" si="73"/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t="e">
        <f>TableOMP[[#This Row],[Avg]]-$U$2*TableOMP[[#This Row],[StdDev]]</f>
        <v>#N/A</v>
      </c>
      <c r="R4679" t="e">
        <f>TableOMP[[#This Row],[Avg]]+$U$2*TableOMP[[#This Row],[StdDev]]</f>
        <v>#N/A</v>
      </c>
      <c r="S4679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 t="shared" si="73"/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t="e">
        <f>TableOMP[[#This Row],[Avg]]-$U$2*TableOMP[[#This Row],[StdDev]]</f>
        <v>#N/A</v>
      </c>
      <c r="R4680" t="e">
        <f>TableOMP[[#This Row],[Avg]]+$U$2*TableOMP[[#This Row],[StdDev]]</f>
        <v>#N/A</v>
      </c>
      <c r="S4680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 t="shared" si="73"/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t="e">
        <f>TableOMP[[#This Row],[Avg]]-$U$2*TableOMP[[#This Row],[StdDev]]</f>
        <v>#N/A</v>
      </c>
      <c r="R4681" t="e">
        <f>TableOMP[[#This Row],[Avg]]+$U$2*TableOMP[[#This Row],[StdDev]]</f>
        <v>#N/A</v>
      </c>
      <c r="S4681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 t="shared" si="73"/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t="e">
        <f>TableOMP[[#This Row],[Avg]]-$U$2*TableOMP[[#This Row],[StdDev]]</f>
        <v>#N/A</v>
      </c>
      <c r="R4682" t="e">
        <f>TableOMP[[#This Row],[Avg]]+$U$2*TableOMP[[#This Row],[StdDev]]</f>
        <v>#N/A</v>
      </c>
      <c r="S4682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 t="shared" si="73"/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t="e">
        <f>TableOMP[[#This Row],[Avg]]-$U$2*TableOMP[[#This Row],[StdDev]]</f>
        <v>#N/A</v>
      </c>
      <c r="R4683" t="e">
        <f>TableOMP[[#This Row],[Avg]]+$U$2*TableOMP[[#This Row],[StdDev]]</f>
        <v>#N/A</v>
      </c>
      <c r="S468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 t="shared" si="73"/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t="e">
        <f>TableOMP[[#This Row],[Avg]]-$U$2*TableOMP[[#This Row],[StdDev]]</f>
        <v>#N/A</v>
      </c>
      <c r="R4684" t="e">
        <f>TableOMP[[#This Row],[Avg]]+$U$2*TableOMP[[#This Row],[StdDev]]</f>
        <v>#N/A</v>
      </c>
      <c r="S4684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 t="shared" si="73"/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t="e">
        <f>TableOMP[[#This Row],[Avg]]-$U$2*TableOMP[[#This Row],[StdDev]]</f>
        <v>#N/A</v>
      </c>
      <c r="R4685" t="e">
        <f>TableOMP[[#This Row],[Avg]]+$U$2*TableOMP[[#This Row],[StdDev]]</f>
        <v>#N/A</v>
      </c>
      <c r="S4685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 t="shared" si="73"/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t="e">
        <f>TableOMP[[#This Row],[Avg]]-$U$2*TableOMP[[#This Row],[StdDev]]</f>
        <v>#N/A</v>
      </c>
      <c r="R4686" t="e">
        <f>TableOMP[[#This Row],[Avg]]+$U$2*TableOMP[[#This Row],[StdDev]]</f>
        <v>#N/A</v>
      </c>
      <c r="S4686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 t="shared" si="73"/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t="e">
        <f>TableOMP[[#This Row],[Avg]]-$U$2*TableOMP[[#This Row],[StdDev]]</f>
        <v>#N/A</v>
      </c>
      <c r="R4687" t="e">
        <f>TableOMP[[#This Row],[Avg]]+$U$2*TableOMP[[#This Row],[StdDev]]</f>
        <v>#N/A</v>
      </c>
      <c r="S4687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 t="shared" si="73"/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t="e">
        <f>TableOMP[[#This Row],[Avg]]-$U$2*TableOMP[[#This Row],[StdDev]]</f>
        <v>#N/A</v>
      </c>
      <c r="R4688" t="e">
        <f>TableOMP[[#This Row],[Avg]]+$U$2*TableOMP[[#This Row],[StdDev]]</f>
        <v>#N/A</v>
      </c>
      <c r="S4688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 t="shared" si="73"/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t="e">
        <f>TableOMP[[#This Row],[Avg]]-$U$2*TableOMP[[#This Row],[StdDev]]</f>
        <v>#N/A</v>
      </c>
      <c r="R4689" t="e">
        <f>TableOMP[[#This Row],[Avg]]+$U$2*TableOMP[[#This Row],[StdDev]]</f>
        <v>#N/A</v>
      </c>
      <c r="S4689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 t="shared" si="73"/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t="e">
        <f>TableOMP[[#This Row],[Avg]]-$U$2*TableOMP[[#This Row],[StdDev]]</f>
        <v>#N/A</v>
      </c>
      <c r="R4690" t="e">
        <f>TableOMP[[#This Row],[Avg]]+$U$2*TableOMP[[#This Row],[StdDev]]</f>
        <v>#N/A</v>
      </c>
      <c r="S4690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 t="shared" si="73"/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t="e">
        <f>TableOMP[[#This Row],[Avg]]-$U$2*TableOMP[[#This Row],[StdDev]]</f>
        <v>#N/A</v>
      </c>
      <c r="R4691" t="e">
        <f>TableOMP[[#This Row],[Avg]]+$U$2*TableOMP[[#This Row],[StdDev]]</f>
        <v>#N/A</v>
      </c>
      <c r="S4691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 t="shared" si="73"/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t="e">
        <f>TableOMP[[#This Row],[Avg]]-$U$2*TableOMP[[#This Row],[StdDev]]</f>
        <v>#N/A</v>
      </c>
      <c r="R4692" t="e">
        <f>TableOMP[[#This Row],[Avg]]+$U$2*TableOMP[[#This Row],[StdDev]]</f>
        <v>#N/A</v>
      </c>
      <c r="S4692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 t="shared" si="73"/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t="e">
        <f>TableOMP[[#This Row],[Avg]]-$U$2*TableOMP[[#This Row],[StdDev]]</f>
        <v>#N/A</v>
      </c>
      <c r="R4693" t="e">
        <f>TableOMP[[#This Row],[Avg]]+$U$2*TableOMP[[#This Row],[StdDev]]</f>
        <v>#N/A</v>
      </c>
      <c r="S469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 t="shared" si="73"/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t="e">
        <f>TableOMP[[#This Row],[Avg]]-$U$2*TableOMP[[#This Row],[StdDev]]</f>
        <v>#N/A</v>
      </c>
      <c r="R4694" t="e">
        <f>TableOMP[[#This Row],[Avg]]+$U$2*TableOMP[[#This Row],[StdDev]]</f>
        <v>#N/A</v>
      </c>
      <c r="S4694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 t="shared" si="73"/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t="e">
        <f>TableOMP[[#This Row],[Avg]]-$U$2*TableOMP[[#This Row],[StdDev]]</f>
        <v>#N/A</v>
      </c>
      <c r="R4695" t="e">
        <f>TableOMP[[#This Row],[Avg]]+$U$2*TableOMP[[#This Row],[StdDev]]</f>
        <v>#N/A</v>
      </c>
      <c r="S4695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 t="shared" si="73"/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t="e">
        <f>TableOMP[[#This Row],[Avg]]-$U$2*TableOMP[[#This Row],[StdDev]]</f>
        <v>#N/A</v>
      </c>
      <c r="R4696" t="e">
        <f>TableOMP[[#This Row],[Avg]]+$U$2*TableOMP[[#This Row],[StdDev]]</f>
        <v>#N/A</v>
      </c>
      <c r="S4696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 t="shared" si="73"/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t="e">
        <f>TableOMP[[#This Row],[Avg]]-$U$2*TableOMP[[#This Row],[StdDev]]</f>
        <v>#N/A</v>
      </c>
      <c r="R4697" t="e">
        <f>TableOMP[[#This Row],[Avg]]+$U$2*TableOMP[[#This Row],[StdDev]]</f>
        <v>#N/A</v>
      </c>
      <c r="S4697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 t="shared" si="73"/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t="e">
        <f>TableOMP[[#This Row],[Avg]]-$U$2*TableOMP[[#This Row],[StdDev]]</f>
        <v>#N/A</v>
      </c>
      <c r="R4698" t="e">
        <f>TableOMP[[#This Row],[Avg]]+$U$2*TableOMP[[#This Row],[StdDev]]</f>
        <v>#N/A</v>
      </c>
      <c r="S4698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 t="shared" si="73"/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t="e">
        <f>TableOMP[[#This Row],[Avg]]-$U$2*TableOMP[[#This Row],[StdDev]]</f>
        <v>#N/A</v>
      </c>
      <c r="R4699" t="e">
        <f>TableOMP[[#This Row],[Avg]]+$U$2*TableOMP[[#This Row],[StdDev]]</f>
        <v>#N/A</v>
      </c>
      <c r="S4699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 t="shared" si="73"/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t="e">
        <f>TableOMP[[#This Row],[Avg]]-$U$2*TableOMP[[#This Row],[StdDev]]</f>
        <v>#N/A</v>
      </c>
      <c r="R4700" t="e">
        <f>TableOMP[[#This Row],[Avg]]+$U$2*TableOMP[[#This Row],[StdDev]]</f>
        <v>#N/A</v>
      </c>
      <c r="S4700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 t="shared" si="73"/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t="e">
        <f>TableOMP[[#This Row],[Avg]]-$U$2*TableOMP[[#This Row],[StdDev]]</f>
        <v>#N/A</v>
      </c>
      <c r="R4701" t="e">
        <f>TableOMP[[#This Row],[Avg]]+$U$2*TableOMP[[#This Row],[StdDev]]</f>
        <v>#N/A</v>
      </c>
      <c r="S4701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 t="shared" si="73"/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t="e">
        <f>TableOMP[[#This Row],[Avg]]-$U$2*TableOMP[[#This Row],[StdDev]]</f>
        <v>#N/A</v>
      </c>
      <c r="R4702" t="e">
        <f>TableOMP[[#This Row],[Avg]]+$U$2*TableOMP[[#This Row],[StdDev]]</f>
        <v>#N/A</v>
      </c>
      <c r="S4702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 t="shared" si="73"/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t="e">
        <f>TableOMP[[#This Row],[Avg]]-$U$2*TableOMP[[#This Row],[StdDev]]</f>
        <v>#N/A</v>
      </c>
      <c r="R4703" t="e">
        <f>TableOMP[[#This Row],[Avg]]+$U$2*TableOMP[[#This Row],[StdDev]]</f>
        <v>#N/A</v>
      </c>
      <c r="S470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 t="shared" si="73"/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t="e">
        <f>TableOMP[[#This Row],[Avg]]-$U$2*TableOMP[[#This Row],[StdDev]]</f>
        <v>#N/A</v>
      </c>
      <c r="R4704" t="e">
        <f>TableOMP[[#This Row],[Avg]]+$U$2*TableOMP[[#This Row],[StdDev]]</f>
        <v>#N/A</v>
      </c>
      <c r="S4704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 t="shared" si="73"/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t="e">
        <f>TableOMP[[#This Row],[Avg]]-$U$2*TableOMP[[#This Row],[StdDev]]</f>
        <v>#N/A</v>
      </c>
      <c r="R4705" t="e">
        <f>TableOMP[[#This Row],[Avg]]+$U$2*TableOMP[[#This Row],[StdDev]]</f>
        <v>#N/A</v>
      </c>
      <c r="S4705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 t="shared" si="73"/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t="e">
        <f>TableOMP[[#This Row],[Avg]]-$U$2*TableOMP[[#This Row],[StdDev]]</f>
        <v>#N/A</v>
      </c>
      <c r="R4706" t="e">
        <f>TableOMP[[#This Row],[Avg]]+$U$2*TableOMP[[#This Row],[StdDev]]</f>
        <v>#N/A</v>
      </c>
      <c r="S4706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 t="shared" si="73"/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t="e">
        <f>TableOMP[[#This Row],[Avg]]-$U$2*TableOMP[[#This Row],[StdDev]]</f>
        <v>#N/A</v>
      </c>
      <c r="R4707" t="e">
        <f>TableOMP[[#This Row],[Avg]]+$U$2*TableOMP[[#This Row],[StdDev]]</f>
        <v>#N/A</v>
      </c>
      <c r="S4707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 t="shared" si="73"/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t="e">
        <f>TableOMP[[#This Row],[Avg]]-$U$2*TableOMP[[#This Row],[StdDev]]</f>
        <v>#N/A</v>
      </c>
      <c r="R4708" t="e">
        <f>TableOMP[[#This Row],[Avg]]+$U$2*TableOMP[[#This Row],[StdDev]]</f>
        <v>#N/A</v>
      </c>
      <c r="S4708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 t="shared" si="73"/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t="e">
        <f>TableOMP[[#This Row],[Avg]]-$U$2*TableOMP[[#This Row],[StdDev]]</f>
        <v>#N/A</v>
      </c>
      <c r="R4709" t="e">
        <f>TableOMP[[#This Row],[Avg]]+$U$2*TableOMP[[#This Row],[StdDev]]</f>
        <v>#N/A</v>
      </c>
      <c r="S4709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 t="shared" si="73"/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t="e">
        <f>TableOMP[[#This Row],[Avg]]-$U$2*TableOMP[[#This Row],[StdDev]]</f>
        <v>#N/A</v>
      </c>
      <c r="R4710" t="e">
        <f>TableOMP[[#This Row],[Avg]]+$U$2*TableOMP[[#This Row],[StdDev]]</f>
        <v>#N/A</v>
      </c>
      <c r="S4710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 t="shared" si="73"/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t="e">
        <f>TableOMP[[#This Row],[Avg]]-$U$2*TableOMP[[#This Row],[StdDev]]</f>
        <v>#N/A</v>
      </c>
      <c r="R4711" t="e">
        <f>TableOMP[[#This Row],[Avg]]+$U$2*TableOMP[[#This Row],[StdDev]]</f>
        <v>#N/A</v>
      </c>
      <c r="S4711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 t="shared" si="73"/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t="e">
        <f>TableOMP[[#This Row],[Avg]]-$U$2*TableOMP[[#This Row],[StdDev]]</f>
        <v>#N/A</v>
      </c>
      <c r="R4712" t="e">
        <f>TableOMP[[#This Row],[Avg]]+$U$2*TableOMP[[#This Row],[StdDev]]</f>
        <v>#N/A</v>
      </c>
      <c r="S4712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 t="shared" si="73"/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t="e">
        <f>TableOMP[[#This Row],[Avg]]-$U$2*TableOMP[[#This Row],[StdDev]]</f>
        <v>#N/A</v>
      </c>
      <c r="R4713" t="e">
        <f>TableOMP[[#This Row],[Avg]]+$U$2*TableOMP[[#This Row],[StdDev]]</f>
        <v>#N/A</v>
      </c>
      <c r="S471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 t="shared" si="73"/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t="e">
        <f>TableOMP[[#This Row],[Avg]]-$U$2*TableOMP[[#This Row],[StdDev]]</f>
        <v>#N/A</v>
      </c>
      <c r="R4714" t="e">
        <f>TableOMP[[#This Row],[Avg]]+$U$2*TableOMP[[#This Row],[StdDev]]</f>
        <v>#N/A</v>
      </c>
      <c r="S4714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 t="shared" si="73"/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t="e">
        <f>TableOMP[[#This Row],[Avg]]-$U$2*TableOMP[[#This Row],[StdDev]]</f>
        <v>#N/A</v>
      </c>
      <c r="R4715" t="e">
        <f>TableOMP[[#This Row],[Avg]]+$U$2*TableOMP[[#This Row],[StdDev]]</f>
        <v>#N/A</v>
      </c>
      <c r="S4715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 t="shared" si="73"/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t="e">
        <f>TableOMP[[#This Row],[Avg]]-$U$2*TableOMP[[#This Row],[StdDev]]</f>
        <v>#N/A</v>
      </c>
      <c r="R4716" t="e">
        <f>TableOMP[[#This Row],[Avg]]+$U$2*TableOMP[[#This Row],[StdDev]]</f>
        <v>#N/A</v>
      </c>
      <c r="S4716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 t="shared" si="73"/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t="e">
        <f>TableOMP[[#This Row],[Avg]]-$U$2*TableOMP[[#This Row],[StdDev]]</f>
        <v>#N/A</v>
      </c>
      <c r="R4717" t="e">
        <f>TableOMP[[#This Row],[Avg]]+$U$2*TableOMP[[#This Row],[StdDev]]</f>
        <v>#N/A</v>
      </c>
      <c r="S4717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 t="shared" si="73"/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t="e">
        <f>TableOMP[[#This Row],[Avg]]-$U$2*TableOMP[[#This Row],[StdDev]]</f>
        <v>#N/A</v>
      </c>
      <c r="R4718" t="e">
        <f>TableOMP[[#This Row],[Avg]]+$U$2*TableOMP[[#This Row],[StdDev]]</f>
        <v>#N/A</v>
      </c>
      <c r="S4718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 t="shared" si="73"/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t="e">
        <f>TableOMP[[#This Row],[Avg]]-$U$2*TableOMP[[#This Row],[StdDev]]</f>
        <v>#N/A</v>
      </c>
      <c r="R4719" t="e">
        <f>TableOMP[[#This Row],[Avg]]+$U$2*TableOMP[[#This Row],[StdDev]]</f>
        <v>#N/A</v>
      </c>
      <c r="S4719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 t="shared" si="73"/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t="e">
        <f>TableOMP[[#This Row],[Avg]]-$U$2*TableOMP[[#This Row],[StdDev]]</f>
        <v>#N/A</v>
      </c>
      <c r="R4720" t="e">
        <f>TableOMP[[#This Row],[Avg]]+$U$2*TableOMP[[#This Row],[StdDev]]</f>
        <v>#N/A</v>
      </c>
      <c r="S4720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 t="shared" si="73"/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t="e">
        <f>TableOMP[[#This Row],[Avg]]-$U$2*TableOMP[[#This Row],[StdDev]]</f>
        <v>#N/A</v>
      </c>
      <c r="R4721" t="e">
        <f>TableOMP[[#This Row],[Avg]]+$U$2*TableOMP[[#This Row],[StdDev]]</f>
        <v>#N/A</v>
      </c>
      <c r="S4721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 t="shared" si="73"/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t="e">
        <f>TableOMP[[#This Row],[Avg]]-$U$2*TableOMP[[#This Row],[StdDev]]</f>
        <v>#N/A</v>
      </c>
      <c r="R4722" t="e">
        <f>TableOMP[[#This Row],[Avg]]+$U$2*TableOMP[[#This Row],[StdDev]]</f>
        <v>#N/A</v>
      </c>
      <c r="S4722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 t="shared" si="73"/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t="e">
        <f>TableOMP[[#This Row],[Avg]]-$U$2*TableOMP[[#This Row],[StdDev]]</f>
        <v>#N/A</v>
      </c>
      <c r="R4723" t="e">
        <f>TableOMP[[#This Row],[Avg]]+$U$2*TableOMP[[#This Row],[StdDev]]</f>
        <v>#N/A</v>
      </c>
      <c r="S472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 t="shared" si="73"/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t="e">
        <f>TableOMP[[#This Row],[Avg]]-$U$2*TableOMP[[#This Row],[StdDev]]</f>
        <v>#N/A</v>
      </c>
      <c r="R4724" t="e">
        <f>TableOMP[[#This Row],[Avg]]+$U$2*TableOMP[[#This Row],[StdDev]]</f>
        <v>#N/A</v>
      </c>
      <c r="S4724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 t="shared" si="73"/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t="e">
        <f>TableOMP[[#This Row],[Avg]]-$U$2*TableOMP[[#This Row],[StdDev]]</f>
        <v>#N/A</v>
      </c>
      <c r="R4725" t="e">
        <f>TableOMP[[#This Row],[Avg]]+$U$2*TableOMP[[#This Row],[StdDev]]</f>
        <v>#N/A</v>
      </c>
      <c r="S4725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 t="shared" si="73"/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t="e">
        <f>TableOMP[[#This Row],[Avg]]-$U$2*TableOMP[[#This Row],[StdDev]]</f>
        <v>#N/A</v>
      </c>
      <c r="R4726" t="e">
        <f>TableOMP[[#This Row],[Avg]]+$U$2*TableOMP[[#This Row],[StdDev]]</f>
        <v>#N/A</v>
      </c>
      <c r="S4726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 t="shared" si="73"/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t="e">
        <f>TableOMP[[#This Row],[Avg]]-$U$2*TableOMP[[#This Row],[StdDev]]</f>
        <v>#N/A</v>
      </c>
      <c r="R4727" t="e">
        <f>TableOMP[[#This Row],[Avg]]+$U$2*TableOMP[[#This Row],[StdDev]]</f>
        <v>#N/A</v>
      </c>
      <c r="S4727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 t="shared" si="73"/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t="e">
        <f>TableOMP[[#This Row],[Avg]]-$U$2*TableOMP[[#This Row],[StdDev]]</f>
        <v>#N/A</v>
      </c>
      <c r="R4728" t="e">
        <f>TableOMP[[#This Row],[Avg]]+$U$2*TableOMP[[#This Row],[StdDev]]</f>
        <v>#N/A</v>
      </c>
      <c r="S4728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 t="shared" si="73"/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t="e">
        <f>TableOMP[[#This Row],[Avg]]-$U$2*TableOMP[[#This Row],[StdDev]]</f>
        <v>#N/A</v>
      </c>
      <c r="R4729" t="e">
        <f>TableOMP[[#This Row],[Avg]]+$U$2*TableOMP[[#This Row],[StdDev]]</f>
        <v>#N/A</v>
      </c>
      <c r="S4729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 t="shared" si="73"/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t="e">
        <f>TableOMP[[#This Row],[Avg]]-$U$2*TableOMP[[#This Row],[StdDev]]</f>
        <v>#N/A</v>
      </c>
      <c r="R4730" t="e">
        <f>TableOMP[[#This Row],[Avg]]+$U$2*TableOMP[[#This Row],[StdDev]]</f>
        <v>#N/A</v>
      </c>
      <c r="S4730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 t="shared" si="73"/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t="e">
        <f>TableOMP[[#This Row],[Avg]]-$U$2*TableOMP[[#This Row],[StdDev]]</f>
        <v>#N/A</v>
      </c>
      <c r="R4731" t="e">
        <f>TableOMP[[#This Row],[Avg]]+$U$2*TableOMP[[#This Row],[StdDev]]</f>
        <v>#N/A</v>
      </c>
      <c r="S4731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 t="shared" si="73"/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t="e">
        <f>TableOMP[[#This Row],[Avg]]-$U$2*TableOMP[[#This Row],[StdDev]]</f>
        <v>#N/A</v>
      </c>
      <c r="R4732" t="e">
        <f>TableOMP[[#This Row],[Avg]]+$U$2*TableOMP[[#This Row],[StdDev]]</f>
        <v>#N/A</v>
      </c>
      <c r="S4732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 t="shared" si="73"/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t="e">
        <f>TableOMP[[#This Row],[Avg]]-$U$2*TableOMP[[#This Row],[StdDev]]</f>
        <v>#N/A</v>
      </c>
      <c r="R4733" t="e">
        <f>TableOMP[[#This Row],[Avg]]+$U$2*TableOMP[[#This Row],[StdDev]]</f>
        <v>#N/A</v>
      </c>
      <c r="S473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 t="shared" si="73"/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t="e">
        <f>TableOMP[[#This Row],[Avg]]-$U$2*TableOMP[[#This Row],[StdDev]]</f>
        <v>#N/A</v>
      </c>
      <c r="R4734" t="e">
        <f>TableOMP[[#This Row],[Avg]]+$U$2*TableOMP[[#This Row],[StdDev]]</f>
        <v>#N/A</v>
      </c>
      <c r="S4734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 t="shared" si="73"/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t="e">
        <f>TableOMP[[#This Row],[Avg]]-$U$2*TableOMP[[#This Row],[StdDev]]</f>
        <v>#N/A</v>
      </c>
      <c r="R4735" t="e">
        <f>TableOMP[[#This Row],[Avg]]+$U$2*TableOMP[[#This Row],[StdDev]]</f>
        <v>#N/A</v>
      </c>
      <c r="S4735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 t="shared" si="73"/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t="e">
        <f>TableOMP[[#This Row],[Avg]]-$U$2*TableOMP[[#This Row],[StdDev]]</f>
        <v>#N/A</v>
      </c>
      <c r="R4736" t="e">
        <f>TableOMP[[#This Row],[Avg]]+$U$2*TableOMP[[#This Row],[StdDev]]</f>
        <v>#N/A</v>
      </c>
      <c r="S4736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 t="shared" si="73"/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t="e">
        <f>TableOMP[[#This Row],[Avg]]-$U$2*TableOMP[[#This Row],[StdDev]]</f>
        <v>#N/A</v>
      </c>
      <c r="R4737" t="e">
        <f>TableOMP[[#This Row],[Avg]]+$U$2*TableOMP[[#This Row],[StdDev]]</f>
        <v>#N/A</v>
      </c>
      <c r="S4737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 t="shared" ref="K4738:K4801" si="74"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t="e">
        <f>TableOMP[[#This Row],[Avg]]-$U$2*TableOMP[[#This Row],[StdDev]]</f>
        <v>#N/A</v>
      </c>
      <c r="R4738" t="e">
        <f>TableOMP[[#This Row],[Avg]]+$U$2*TableOMP[[#This Row],[StdDev]]</f>
        <v>#N/A</v>
      </c>
      <c r="S4738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 t="shared" si="74"/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t="e">
        <f>TableOMP[[#This Row],[Avg]]-$U$2*TableOMP[[#This Row],[StdDev]]</f>
        <v>#N/A</v>
      </c>
      <c r="R4739" t="e">
        <f>TableOMP[[#This Row],[Avg]]+$U$2*TableOMP[[#This Row],[StdDev]]</f>
        <v>#N/A</v>
      </c>
      <c r="S4739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 t="shared" si="74"/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t="e">
        <f>TableOMP[[#This Row],[Avg]]-$U$2*TableOMP[[#This Row],[StdDev]]</f>
        <v>#N/A</v>
      </c>
      <c r="R4740" t="e">
        <f>TableOMP[[#This Row],[Avg]]+$U$2*TableOMP[[#This Row],[StdDev]]</f>
        <v>#N/A</v>
      </c>
      <c r="S4740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 t="shared" si="74"/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t="e">
        <f>TableOMP[[#This Row],[Avg]]-$U$2*TableOMP[[#This Row],[StdDev]]</f>
        <v>#N/A</v>
      </c>
      <c r="R4741" t="e">
        <f>TableOMP[[#This Row],[Avg]]+$U$2*TableOMP[[#This Row],[StdDev]]</f>
        <v>#N/A</v>
      </c>
      <c r="S4741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 t="shared" si="74"/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t="e">
        <f>TableOMP[[#This Row],[Avg]]-$U$2*TableOMP[[#This Row],[StdDev]]</f>
        <v>#N/A</v>
      </c>
      <c r="R4742" t="e">
        <f>TableOMP[[#This Row],[Avg]]+$U$2*TableOMP[[#This Row],[StdDev]]</f>
        <v>#N/A</v>
      </c>
      <c r="S4742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 t="shared" si="74"/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t="e">
        <f>TableOMP[[#This Row],[Avg]]-$U$2*TableOMP[[#This Row],[StdDev]]</f>
        <v>#N/A</v>
      </c>
      <c r="R4743" t="e">
        <f>TableOMP[[#This Row],[Avg]]+$U$2*TableOMP[[#This Row],[StdDev]]</f>
        <v>#N/A</v>
      </c>
      <c r="S474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 t="shared" si="74"/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t="e">
        <f>TableOMP[[#This Row],[Avg]]-$U$2*TableOMP[[#This Row],[StdDev]]</f>
        <v>#N/A</v>
      </c>
      <c r="R4744" t="e">
        <f>TableOMP[[#This Row],[Avg]]+$U$2*TableOMP[[#This Row],[StdDev]]</f>
        <v>#N/A</v>
      </c>
      <c r="S4744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 t="shared" si="74"/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t="e">
        <f>TableOMP[[#This Row],[Avg]]-$U$2*TableOMP[[#This Row],[StdDev]]</f>
        <v>#N/A</v>
      </c>
      <c r="R4745" t="e">
        <f>TableOMP[[#This Row],[Avg]]+$U$2*TableOMP[[#This Row],[StdDev]]</f>
        <v>#N/A</v>
      </c>
      <c r="S4745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 t="shared" si="74"/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t="e">
        <f>TableOMP[[#This Row],[Avg]]-$U$2*TableOMP[[#This Row],[StdDev]]</f>
        <v>#N/A</v>
      </c>
      <c r="R4746" t="e">
        <f>TableOMP[[#This Row],[Avg]]+$U$2*TableOMP[[#This Row],[StdDev]]</f>
        <v>#N/A</v>
      </c>
      <c r="S4746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 t="shared" si="74"/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t="e">
        <f>TableOMP[[#This Row],[Avg]]-$U$2*TableOMP[[#This Row],[StdDev]]</f>
        <v>#N/A</v>
      </c>
      <c r="R4747" t="e">
        <f>TableOMP[[#This Row],[Avg]]+$U$2*TableOMP[[#This Row],[StdDev]]</f>
        <v>#N/A</v>
      </c>
      <c r="S4747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 t="shared" si="74"/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t="e">
        <f>TableOMP[[#This Row],[Avg]]-$U$2*TableOMP[[#This Row],[StdDev]]</f>
        <v>#N/A</v>
      </c>
      <c r="R4748" t="e">
        <f>TableOMP[[#This Row],[Avg]]+$U$2*TableOMP[[#This Row],[StdDev]]</f>
        <v>#N/A</v>
      </c>
      <c r="S4748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 t="shared" si="74"/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t="e">
        <f>TableOMP[[#This Row],[Avg]]-$U$2*TableOMP[[#This Row],[StdDev]]</f>
        <v>#N/A</v>
      </c>
      <c r="R4749" t="e">
        <f>TableOMP[[#This Row],[Avg]]+$U$2*TableOMP[[#This Row],[StdDev]]</f>
        <v>#N/A</v>
      </c>
      <c r="S4749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 t="shared" si="74"/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 t="shared" si="74"/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 t="shared" si="74"/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 t="shared" si="74"/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 t="shared" si="74"/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 t="shared" si="74"/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 t="shared" si="74"/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 t="shared" si="74"/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 t="shared" si="74"/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 t="shared" si="74"/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 t="shared" si="74"/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 t="shared" si="74"/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 t="shared" si="74"/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 t="shared" si="74"/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 t="shared" si="74"/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 t="shared" si="74"/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 t="shared" si="74"/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 t="shared" si="74"/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0.90423785867053863</v>
      </c>
      <c r="Q4767">
        <f>TableOMP[[#This Row],[Avg]]-$U$2*TableOMP[[#This Row],[StdDev]]</f>
        <v>1.8802771944236283</v>
      </c>
      <c r="R4767">
        <f>TableOMP[[#This Row],[Avg]]+$U$2*TableOMP[[#This Row],[StdDev]]</f>
        <v>5.4972286291057824</v>
      </c>
      <c r="S4767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 t="shared" si="74"/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19.844972911764703</v>
      </c>
      <c r="P4768">
        <f>VLOOKUP(TableOMP[[#This Row],[Label]],TableAvg[],3,FALSE)</f>
        <v>2.3787024394752301</v>
      </c>
      <c r="Q4768">
        <f>TableOMP[[#This Row],[Avg]]-$U$2*TableOMP[[#This Row],[StdDev]]</f>
        <v>15.087568032814243</v>
      </c>
      <c r="R4768">
        <f>TableOMP[[#This Row],[Avg]]+$U$2*TableOMP[[#This Row],[StdDev]]</f>
        <v>24.602377790715163</v>
      </c>
      <c r="S4768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 t="shared" si="74"/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7.0879812352941176</v>
      </c>
      <c r="P4769">
        <f>VLOOKUP(TableOMP[[#This Row],[Label]],TableAvg[],3,FALSE)</f>
        <v>1.1352525779008291</v>
      </c>
      <c r="Q4769">
        <f>TableOMP[[#This Row],[Avg]]-$U$2*TableOMP[[#This Row],[StdDev]]</f>
        <v>4.8174760794924598</v>
      </c>
      <c r="R4769">
        <f>TableOMP[[#This Row],[Avg]]+$U$2*TableOMP[[#This Row],[StdDev]]</f>
        <v>9.3584863910957754</v>
      </c>
      <c r="S4769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 t="shared" si="74"/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9.9179669117647062</v>
      </c>
      <c r="P4770">
        <f>VLOOKUP(TableOMP[[#This Row],[Label]],TableAvg[],3,FALSE)</f>
        <v>2.5953991770789595</v>
      </c>
      <c r="Q4770">
        <f>TableOMP[[#This Row],[Avg]]-$U$2*TableOMP[[#This Row],[StdDev]]</f>
        <v>4.7271685576067872</v>
      </c>
      <c r="R4770">
        <f>TableOMP[[#This Row],[Avg]]+$U$2*TableOMP[[#This Row],[StdDev]]</f>
        <v>15.108765265922624</v>
      </c>
      <c r="S4770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 t="shared" si="74"/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12.539786117647058</v>
      </c>
      <c r="P4771">
        <f>VLOOKUP(TableOMP[[#This Row],[Label]],TableAvg[],3,FALSE)</f>
        <v>1.5445364028980151</v>
      </c>
      <c r="Q4771">
        <f>TableOMP[[#This Row],[Avg]]-$U$2*TableOMP[[#This Row],[StdDev]]</f>
        <v>9.4507133118510271</v>
      </c>
      <c r="R4771">
        <f>TableOMP[[#This Row],[Avg]]+$U$2*TableOMP[[#This Row],[StdDev]]</f>
        <v>15.628858923443088</v>
      </c>
      <c r="S4771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 t="shared" si="74"/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17.186305852941175</v>
      </c>
      <c r="P4772">
        <f>VLOOKUP(TableOMP[[#This Row],[Label]],TableAvg[],3,FALSE)</f>
        <v>1.453088740354411</v>
      </c>
      <c r="Q4772">
        <f>TableOMP[[#This Row],[Avg]]-$U$2*TableOMP[[#This Row],[StdDev]]</f>
        <v>14.280128372232353</v>
      </c>
      <c r="R4772">
        <f>TableOMP[[#This Row],[Avg]]+$U$2*TableOMP[[#This Row],[StdDev]]</f>
        <v>20.092483333649998</v>
      </c>
      <c r="S4772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 t="shared" si="74"/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2.4107893631359172</v>
      </c>
      <c r="Q4773">
        <f>TableOMP[[#This Row],[Avg]]-$U$2*TableOMP[[#This Row],[StdDev]]</f>
        <v>13.748377861963462</v>
      </c>
      <c r="R4773">
        <f>TableOMP[[#This Row],[Avg]]+$U$2*TableOMP[[#This Row],[StdDev]]</f>
        <v>23.391535314507131</v>
      </c>
      <c r="S477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 t="shared" si="74"/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</v>
      </c>
      <c r="P4774">
        <f>VLOOKUP(TableOMP[[#This Row],[Label]],TableAvg[],3,FALSE)</f>
        <v>2.0011168989635033</v>
      </c>
      <c r="Q4774">
        <f>TableOMP[[#This Row],[Avg]]-$U$2*TableOMP[[#This Row],[StdDev]]</f>
        <v>14.966186555014174</v>
      </c>
      <c r="R4774">
        <f>TableOMP[[#This Row],[Avg]]+$U$2*TableOMP[[#This Row],[StdDev]]</f>
        <v>22.970654150868185</v>
      </c>
      <c r="S4774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 t="shared" si="74"/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17.979193705882356</v>
      </c>
      <c r="P4775">
        <f>VLOOKUP(TableOMP[[#This Row],[Label]],TableAvg[],3,FALSE)</f>
        <v>2.0682185463870404</v>
      </c>
      <c r="Q4775">
        <f>TableOMP[[#This Row],[Avg]]-$U$2*TableOMP[[#This Row],[StdDev]]</f>
        <v>13.842756613108275</v>
      </c>
      <c r="R4775">
        <f>TableOMP[[#This Row],[Avg]]+$U$2*TableOMP[[#This Row],[StdDev]]</f>
        <v>22.115630798656436</v>
      </c>
      <c r="S4775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 t="shared" si="74"/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19.25934152941177</v>
      </c>
      <c r="P4776">
        <f>VLOOKUP(TableOMP[[#This Row],[Label]],TableAvg[],3,FALSE)</f>
        <v>3.0870103771378692</v>
      </c>
      <c r="Q4776">
        <f>TableOMP[[#This Row],[Avg]]-$U$2*TableOMP[[#This Row],[StdDev]]</f>
        <v>13.085320775136033</v>
      </c>
      <c r="R4776">
        <f>TableOMP[[#This Row],[Avg]]+$U$2*TableOMP[[#This Row],[StdDev]]</f>
        <v>25.433362283687508</v>
      </c>
      <c r="S4776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 t="shared" si="74"/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19.778512941176466</v>
      </c>
      <c r="P4777">
        <f>VLOOKUP(TableOMP[[#This Row],[Label]],TableAvg[],3,FALSE)</f>
        <v>2.9393500153543153</v>
      </c>
      <c r="Q4777">
        <f>TableOMP[[#This Row],[Avg]]-$U$2*TableOMP[[#This Row],[StdDev]]</f>
        <v>13.899812910467835</v>
      </c>
      <c r="R4777">
        <f>TableOMP[[#This Row],[Avg]]+$U$2*TableOMP[[#This Row],[StdDev]]</f>
        <v>25.657212971885095</v>
      </c>
      <c r="S4777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 t="shared" si="74"/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19.262398529411769</v>
      </c>
      <c r="P4778">
        <f>VLOOKUP(TableOMP[[#This Row],[Label]],TableAvg[],3,FALSE)</f>
        <v>3.4408433130392941</v>
      </c>
      <c r="Q4778">
        <f>TableOMP[[#This Row],[Avg]]-$U$2*TableOMP[[#This Row],[StdDev]]</f>
        <v>12.380711903333181</v>
      </c>
      <c r="R4778">
        <f>TableOMP[[#This Row],[Avg]]+$U$2*TableOMP[[#This Row],[StdDev]]</f>
        <v>26.144085155490359</v>
      </c>
      <c r="S4778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 t="shared" si="74"/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</v>
      </c>
      <c r="P4779">
        <f>VLOOKUP(TableOMP[[#This Row],[Label]],TableAvg[],3,FALSE)</f>
        <v>3.4480023421486914</v>
      </c>
      <c r="Q4779">
        <f>TableOMP[[#This Row],[Avg]]-$U$2*TableOMP[[#This Row],[StdDev]]</f>
        <v>12.750246933349677</v>
      </c>
      <c r="R4779">
        <f>TableOMP[[#This Row],[Avg]]+$U$2*TableOMP[[#This Row],[StdDev]]</f>
        <v>26.542256301944441</v>
      </c>
      <c r="S4779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 t="shared" si="74"/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18.493297705882352</v>
      </c>
      <c r="P4780">
        <f>VLOOKUP(TableOMP[[#This Row],[Label]],TableAvg[],3,FALSE)</f>
        <v>4.4769166068423853</v>
      </c>
      <c r="Q4780">
        <f>TableOMP[[#This Row],[Avg]]-$U$2*TableOMP[[#This Row],[StdDev]]</f>
        <v>9.5394644921975811</v>
      </c>
      <c r="R4780">
        <f>TableOMP[[#This Row],[Avg]]+$U$2*TableOMP[[#This Row],[StdDev]]</f>
        <v>27.447130919567122</v>
      </c>
      <c r="S4780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 t="shared" si="74"/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4.4196828846034402</v>
      </c>
      <c r="Q4781">
        <f>TableOMP[[#This Row],[Avg]]-$U$2*TableOMP[[#This Row],[StdDev]]</f>
        <v>10.114313260204893</v>
      </c>
      <c r="R4781">
        <f>TableOMP[[#This Row],[Avg]]+$U$2*TableOMP[[#This Row],[StdDev]]</f>
        <v>27.793044798618652</v>
      </c>
      <c r="S4781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 t="shared" si="74"/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18.222616411764708</v>
      </c>
      <c r="P4782">
        <f>VLOOKUP(TableOMP[[#This Row],[Label]],TableAvg[],3,FALSE)</f>
        <v>5.2850337883305682</v>
      </c>
      <c r="Q4782">
        <f>TableOMP[[#This Row],[Avg]]-$U$2*TableOMP[[#This Row],[StdDev]]</f>
        <v>7.6525488351035715</v>
      </c>
      <c r="R4782">
        <f>TableOMP[[#This Row],[Avg]]+$U$2*TableOMP[[#This Row],[StdDev]]</f>
        <v>28.792683988425843</v>
      </c>
      <c r="S4782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 t="shared" si="74"/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19.753304235294117</v>
      </c>
      <c r="P4783">
        <f>VLOOKUP(TableOMP[[#This Row],[Label]],TableAvg[],3,FALSE)</f>
        <v>5.7720607754639408</v>
      </c>
      <c r="Q4783">
        <f>TableOMP[[#This Row],[Avg]]-$U$2*TableOMP[[#This Row],[StdDev]]</f>
        <v>8.209182684366235</v>
      </c>
      <c r="R4783">
        <f>TableOMP[[#This Row],[Avg]]+$U$2*TableOMP[[#This Row],[StdDev]]</f>
        <v>31.297425786222</v>
      </c>
      <c r="S478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 t="shared" si="74"/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18.861187470588234</v>
      </c>
      <c r="P4784">
        <f>VLOOKUP(TableOMP[[#This Row],[Label]],TableAvg[],3,FALSE)</f>
        <v>5.8464491993861749</v>
      </c>
      <c r="Q4784">
        <f>TableOMP[[#This Row],[Avg]]-$U$2*TableOMP[[#This Row],[StdDev]]</f>
        <v>7.1682890718158845</v>
      </c>
      <c r="R4784">
        <f>TableOMP[[#This Row],[Avg]]+$U$2*TableOMP[[#This Row],[StdDev]]</f>
        <v>30.554085869360584</v>
      </c>
      <c r="S4784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 t="shared" si="74"/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17.531113088235291</v>
      </c>
      <c r="P4785">
        <f>VLOOKUP(TableOMP[[#This Row],[Label]],TableAvg[],3,FALSE)</f>
        <v>6.3151383017288145</v>
      </c>
      <c r="Q4785">
        <f>TableOMP[[#This Row],[Avg]]-$U$2*TableOMP[[#This Row],[StdDev]]</f>
        <v>4.9008364847776615</v>
      </c>
      <c r="R4785">
        <f>TableOMP[[#This Row],[Avg]]+$U$2*TableOMP[[#This Row],[StdDev]]</f>
        <v>30.161389691692918</v>
      </c>
      <c r="S4785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 t="shared" si="74"/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19.772225558823525</v>
      </c>
      <c r="P4786">
        <f>VLOOKUP(TableOMP[[#This Row],[Label]],TableAvg[],3,FALSE)</f>
        <v>6.3812539498502607</v>
      </c>
      <c r="Q4786">
        <f>TableOMP[[#This Row],[Avg]]-$U$2*TableOMP[[#This Row],[StdDev]]</f>
        <v>7.0097176591230035</v>
      </c>
      <c r="R4786">
        <f>TableOMP[[#This Row],[Avg]]+$U$2*TableOMP[[#This Row],[StdDev]]</f>
        <v>32.534733458524045</v>
      </c>
      <c r="S4786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 t="shared" si="74"/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</v>
      </c>
      <c r="P4787">
        <f>VLOOKUP(TableOMP[[#This Row],[Label]],TableAvg[],3,FALSE)</f>
        <v>6.8619164896842202</v>
      </c>
      <c r="Q4787">
        <f>TableOMP[[#This Row],[Avg]]-$U$2*TableOMP[[#This Row],[StdDev]]</f>
        <v>3.74004243239626</v>
      </c>
      <c r="R4787">
        <f>TableOMP[[#This Row],[Avg]]+$U$2*TableOMP[[#This Row],[StdDev]]</f>
        <v>31.187708391133143</v>
      </c>
      <c r="S4787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 t="shared" si="74"/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16.758922852941179</v>
      </c>
      <c r="P4788">
        <f>VLOOKUP(TableOMP[[#This Row],[Label]],TableAvg[],3,FALSE)</f>
        <v>6.2883830143203783</v>
      </c>
      <c r="Q4788">
        <f>TableOMP[[#This Row],[Avg]]-$U$2*TableOMP[[#This Row],[StdDev]]</f>
        <v>4.1821568243004226</v>
      </c>
      <c r="R4788">
        <f>TableOMP[[#This Row],[Avg]]+$U$2*TableOMP[[#This Row],[StdDev]]</f>
        <v>29.335688881581937</v>
      </c>
      <c r="S4788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 t="shared" si="74"/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18.257946558823534</v>
      </c>
      <c r="P4789">
        <f>VLOOKUP(TableOMP[[#This Row],[Label]],TableAvg[],3,FALSE)</f>
        <v>7.0619355485102311</v>
      </c>
      <c r="Q4789">
        <f>TableOMP[[#This Row],[Avg]]-$U$2*TableOMP[[#This Row],[StdDev]]</f>
        <v>4.1340754618030715</v>
      </c>
      <c r="R4789">
        <f>TableOMP[[#This Row],[Avg]]+$U$2*TableOMP[[#This Row],[StdDev]]</f>
        <v>32.381817655843996</v>
      </c>
      <c r="S4789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 t="shared" si="74"/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6.6206298085175552</v>
      </c>
      <c r="Q4790">
        <f>TableOMP[[#This Row],[Avg]]-$U$2*TableOMP[[#This Row],[StdDev]]</f>
        <v>4.9419039123766506</v>
      </c>
      <c r="R4790">
        <f>TableOMP[[#This Row],[Avg]]+$U$2*TableOMP[[#This Row],[StdDev]]</f>
        <v>31.42442314644687</v>
      </c>
      <c r="S4790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 t="shared" si="74"/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19.406174029411762</v>
      </c>
      <c r="P4791">
        <f>VLOOKUP(TableOMP[[#This Row],[Label]],TableAvg[],3,FALSE)</f>
        <v>7.2401406467938019</v>
      </c>
      <c r="Q4791">
        <f>TableOMP[[#This Row],[Avg]]-$U$2*TableOMP[[#This Row],[StdDev]]</f>
        <v>4.9258927358241582</v>
      </c>
      <c r="R4791">
        <f>TableOMP[[#This Row],[Avg]]+$U$2*TableOMP[[#This Row],[StdDev]]</f>
        <v>33.886455322999367</v>
      </c>
      <c r="S4791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 t="shared" si="74"/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16.812693030303027</v>
      </c>
      <c r="P4792">
        <f>VLOOKUP(TableOMP[[#This Row],[Label]],TableAvg[],3,FALSE)</f>
        <v>7.084861945981431</v>
      </c>
      <c r="Q4792">
        <f>TableOMP[[#This Row],[Avg]]-$U$2*TableOMP[[#This Row],[StdDev]]</f>
        <v>2.642969138340165</v>
      </c>
      <c r="R4792">
        <f>TableOMP[[#This Row],[Avg]]+$U$2*TableOMP[[#This Row],[StdDev]]</f>
        <v>30.982416922265891</v>
      </c>
      <c r="S4792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 t="shared" si="74"/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17.239305666666663</v>
      </c>
      <c r="P4793">
        <f>VLOOKUP(TableOMP[[#This Row],[Label]],TableAvg[],3,FALSE)</f>
        <v>7.2365690548838408</v>
      </c>
      <c r="Q4793">
        <f>TableOMP[[#This Row],[Avg]]-$U$2*TableOMP[[#This Row],[StdDev]]</f>
        <v>2.7661675568989814</v>
      </c>
      <c r="R4793">
        <f>TableOMP[[#This Row],[Avg]]+$U$2*TableOMP[[#This Row],[StdDev]]</f>
        <v>31.712443776434345</v>
      </c>
      <c r="S479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 t="shared" si="74"/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16.724734968749999</v>
      </c>
      <c r="P4794">
        <f>VLOOKUP(TableOMP[[#This Row],[Label]],TableAvg[],3,FALSE)</f>
        <v>7.0022010159697325</v>
      </c>
      <c r="Q4794">
        <f>TableOMP[[#This Row],[Avg]]-$U$2*TableOMP[[#This Row],[StdDev]]</f>
        <v>2.720332936810534</v>
      </c>
      <c r="R4794">
        <f>TableOMP[[#This Row],[Avg]]+$U$2*TableOMP[[#This Row],[StdDev]]</f>
        <v>30.729137000689462</v>
      </c>
      <c r="S4794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 t="shared" si="74"/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17.459034281249998</v>
      </c>
      <c r="P4795">
        <f>VLOOKUP(TableOMP[[#This Row],[Label]],TableAvg[],3,FALSE)</f>
        <v>7.0515531740340354</v>
      </c>
      <c r="Q4795">
        <f>TableOMP[[#This Row],[Avg]]-$U$2*TableOMP[[#This Row],[StdDev]]</f>
        <v>3.3559279331819276</v>
      </c>
      <c r="R4795">
        <f>TableOMP[[#This Row],[Avg]]+$U$2*TableOMP[[#This Row],[StdDev]]</f>
        <v>31.562140629318069</v>
      </c>
      <c r="S4795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 t="shared" si="74"/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7.356951314739594</v>
      </c>
      <c r="Q4796">
        <f>TableOMP[[#This Row],[Avg]]-$U$2*TableOMP[[#This Row],[StdDev]]</f>
        <v>2.4773363080208117</v>
      </c>
      <c r="R4796">
        <f>TableOMP[[#This Row],[Avg]]+$U$2*TableOMP[[#This Row],[StdDev]]</f>
        <v>31.905141566979189</v>
      </c>
      <c r="S4796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 t="shared" si="74"/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16.48490671875</v>
      </c>
      <c r="P4797">
        <f>VLOOKUP(TableOMP[[#This Row],[Label]],TableAvg[],3,FALSE)</f>
        <v>7.5582301252144344</v>
      </c>
      <c r="Q4797">
        <f>TableOMP[[#This Row],[Avg]]-$U$2*TableOMP[[#This Row],[StdDev]]</f>
        <v>1.3684464683211317</v>
      </c>
      <c r="R4797">
        <f>TableOMP[[#This Row],[Avg]]+$U$2*TableOMP[[#This Row],[StdDev]]</f>
        <v>31.601366969178869</v>
      </c>
      <c r="S4797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 t="shared" si="74"/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18.282200593750002</v>
      </c>
      <c r="P4798">
        <f>VLOOKUP(TableOMP[[#This Row],[Label]],TableAvg[],3,FALSE)</f>
        <v>7.4943406967237491</v>
      </c>
      <c r="Q4798">
        <f>TableOMP[[#This Row],[Avg]]-$U$2*TableOMP[[#This Row],[StdDev]]</f>
        <v>3.2935192003025033</v>
      </c>
      <c r="R4798">
        <f>TableOMP[[#This Row],[Avg]]+$U$2*TableOMP[[#This Row],[StdDev]]</f>
        <v>33.270881987197498</v>
      </c>
      <c r="S4798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 t="shared" si="74"/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>
        <f>TableOMP[[#This Row],[Avg]]-$U$2*TableOMP[[#This Row],[StdDev]]</f>
        <v>3.2199929237042042</v>
      </c>
      <c r="R4799">
        <f>TableOMP[[#This Row],[Avg]]+$U$2*TableOMP[[#This Row],[StdDev]]</f>
        <v>34.555635326295786</v>
      </c>
      <c r="S4799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 t="shared" si="74"/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8.4387837478377001</v>
      </c>
      <c r="Q4800">
        <f>TableOMP[[#This Row],[Avg]]-$U$2*TableOMP[[#This Row],[StdDev]]</f>
        <v>3.9565839105746008</v>
      </c>
      <c r="R4800">
        <f>TableOMP[[#This Row],[Avg]]+$U$2*TableOMP[[#This Row],[StdDev]]</f>
        <v>37.711718901925401</v>
      </c>
      <c r="S4800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 t="shared" si="74"/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21.759482451612911</v>
      </c>
      <c r="P4801">
        <f>VLOOKUP(TableOMP[[#This Row],[Label]],TableAvg[],3,FALSE)</f>
        <v>8.1826034443029698</v>
      </c>
      <c r="Q4801">
        <f>TableOMP[[#This Row],[Avg]]-$U$2*TableOMP[[#This Row],[StdDev]]</f>
        <v>5.3942755630069712</v>
      </c>
      <c r="R4801">
        <f>TableOMP[[#This Row],[Avg]]+$U$2*TableOMP[[#This Row],[StdDev]]</f>
        <v>38.12468934021885</v>
      </c>
      <c r="S4801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 t="shared" ref="K4802:K4865" si="75"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19.386276322580645</v>
      </c>
      <c r="P4802">
        <f>VLOOKUP(TableOMP[[#This Row],[Label]],TableAvg[],3,FALSE)</f>
        <v>8.2561488495442177</v>
      </c>
      <c r="Q4802">
        <f>TableOMP[[#This Row],[Avg]]-$U$2*TableOMP[[#This Row],[StdDev]]</f>
        <v>2.87397862349221</v>
      </c>
      <c r="R4802">
        <f>TableOMP[[#This Row],[Avg]]+$U$2*TableOMP[[#This Row],[StdDev]]</f>
        <v>35.898574021669077</v>
      </c>
      <c r="S4802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 t="shared" si="75"/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19.607238129032261</v>
      </c>
      <c r="P4803">
        <f>VLOOKUP(TableOMP[[#This Row],[Label]],TableAvg[],3,FALSE)</f>
        <v>8.7716338060571051</v>
      </c>
      <c r="Q4803">
        <f>TableOMP[[#This Row],[Avg]]-$U$2*TableOMP[[#This Row],[StdDev]]</f>
        <v>2.0639705169180509</v>
      </c>
      <c r="R4803">
        <f>TableOMP[[#This Row],[Avg]]+$U$2*TableOMP[[#This Row],[StdDev]]</f>
        <v>37.150505741146475</v>
      </c>
      <c r="S480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 t="shared" si="75"/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9.1872289838696606</v>
      </c>
      <c r="Q4804">
        <f>TableOMP[[#This Row],[Avg]]-$U$2*TableOMP[[#This Row],[StdDev]]</f>
        <v>1.1382574989273451</v>
      </c>
      <c r="R4804">
        <f>TableOMP[[#This Row],[Avg]]+$U$2*TableOMP[[#This Row],[StdDev]]</f>
        <v>37.887173434405987</v>
      </c>
      <c r="S4804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 t="shared" si="75"/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>
        <f>TableOMP[[#This Row],[Avg]]-$U$2*TableOMP[[#This Row],[StdDev]]</f>
        <v>0.48857328444847781</v>
      </c>
      <c r="R4805">
        <f>TableOMP[[#This Row],[Avg]]+$U$2*TableOMP[[#This Row],[StdDev]]</f>
        <v>35.955244991413593</v>
      </c>
      <c r="S4805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 t="shared" si="75"/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8.8079953443107826</v>
      </c>
      <c r="Q4806">
        <f>TableOMP[[#This Row],[Avg]]-$U$2*TableOMP[[#This Row],[StdDev]]</f>
        <v>2.7984926217232626</v>
      </c>
      <c r="R4806">
        <f>TableOMP[[#This Row],[Avg]]+$U$2*TableOMP[[#This Row],[StdDev]]</f>
        <v>38.030473998966393</v>
      </c>
      <c r="S4806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 t="shared" si="75"/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9.165582031102776</v>
      </c>
      <c r="Q4807">
        <f>TableOMP[[#This Row],[Avg]]-$U$2*TableOMP[[#This Row],[StdDev]]</f>
        <v>4.7717097998634124</v>
      </c>
      <c r="R4807">
        <f>TableOMP[[#This Row],[Avg]]+$U$2*TableOMP[[#This Row],[StdDev]]</f>
        <v>41.43403792427452</v>
      </c>
      <c r="S4807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 t="shared" si="75"/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20.206137000000002</v>
      </c>
      <c r="P4808">
        <f>VLOOKUP(TableOMP[[#This Row],[Label]],TableAvg[],3,FALSE)</f>
        <v>9.3356683494800166</v>
      </c>
      <c r="Q4808">
        <f>TableOMP[[#This Row],[Avg]]-$U$2*TableOMP[[#This Row],[StdDev]]</f>
        <v>1.5348003010399687</v>
      </c>
      <c r="R4808">
        <f>TableOMP[[#This Row],[Avg]]+$U$2*TableOMP[[#This Row],[StdDev]]</f>
        <v>38.877473698960031</v>
      </c>
      <c r="S4808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 t="shared" si="75"/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19.386289896551723</v>
      </c>
      <c r="P4809">
        <f>VLOOKUP(TableOMP[[#This Row],[Label]],TableAvg[],3,FALSE)</f>
        <v>9.3567226593505168</v>
      </c>
      <c r="Q4809">
        <f>TableOMP[[#This Row],[Avg]]-$U$2*TableOMP[[#This Row],[StdDev]]</f>
        <v>0.67284457785068952</v>
      </c>
      <c r="R4809">
        <f>TableOMP[[#This Row],[Avg]]+$U$2*TableOMP[[#This Row],[StdDev]]</f>
        <v>38.099735215252757</v>
      </c>
      <c r="S4809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 t="shared" si="75"/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21.556592607142864</v>
      </c>
      <c r="P4810">
        <f>VLOOKUP(TableOMP[[#This Row],[Label]],TableAvg[],3,FALSE)</f>
        <v>9.5239741975301975</v>
      </c>
      <c r="Q4810">
        <f>TableOMP[[#This Row],[Avg]]-$U$2*TableOMP[[#This Row],[StdDev]]</f>
        <v>2.5086442120824692</v>
      </c>
      <c r="R4810">
        <f>TableOMP[[#This Row],[Avg]]+$U$2*TableOMP[[#This Row],[StdDev]]</f>
        <v>40.604541002203263</v>
      </c>
      <c r="S4810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 t="shared" si="75"/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26.108961571428573</v>
      </c>
      <c r="P4811">
        <f>VLOOKUP(TableOMP[[#This Row],[Label]],TableAvg[],3,FALSE)</f>
        <v>7.5677233207784438</v>
      </c>
      <c r="Q4811">
        <f>TableOMP[[#This Row],[Avg]]-$U$2*TableOMP[[#This Row],[StdDev]]</f>
        <v>10.973514929871685</v>
      </c>
      <c r="R4811">
        <f>TableOMP[[#This Row],[Avg]]+$U$2*TableOMP[[#This Row],[StdDev]]</f>
        <v>41.244408212985462</v>
      </c>
      <c r="S4811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 t="shared" si="75"/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</v>
      </c>
      <c r="P4812">
        <f>VLOOKUP(TableOMP[[#This Row],[Label]],TableAvg[],3,FALSE)</f>
        <v>9.4382373391227254</v>
      </c>
      <c r="Q4812">
        <f>TableOMP[[#This Row],[Avg]]-$U$2*TableOMP[[#This Row],[StdDev]]</f>
        <v>2.4630495717545493</v>
      </c>
      <c r="R4812">
        <f>TableOMP[[#This Row],[Avg]]+$U$2*TableOMP[[#This Row],[StdDev]]</f>
        <v>40.215998928245455</v>
      </c>
      <c r="S4812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 t="shared" si="75"/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>
        <f>TableOMP[[#This Row],[Avg]]-$U$2*TableOMP[[#This Row],[StdDev]]</f>
        <v>3.9130804196524345</v>
      </c>
      <c r="R4813">
        <f>TableOMP[[#This Row],[Avg]]+$U$2*TableOMP[[#This Row],[StdDev]]</f>
        <v>40.233115580347572</v>
      </c>
      <c r="S481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 t="shared" si="75"/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8.9890914259441548</v>
      </c>
      <c r="Q4814">
        <f>TableOMP[[#This Row],[Avg]]-$U$2*TableOMP[[#This Row],[StdDev]]</f>
        <v>1.9320648981116904</v>
      </c>
      <c r="R4814">
        <f>TableOMP[[#This Row],[Avg]]+$U$2*TableOMP[[#This Row],[StdDev]]</f>
        <v>37.888430601888309</v>
      </c>
      <c r="S4814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 t="shared" si="75"/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18.850676142857139</v>
      </c>
      <c r="P4815">
        <f>VLOOKUP(TableOMP[[#This Row],[Label]],TableAvg[],3,FALSE)</f>
        <v>8.9405976519509274</v>
      </c>
      <c r="Q4815">
        <f>TableOMP[[#This Row],[Avg]]-$U$2*TableOMP[[#This Row],[StdDev]]</f>
        <v>0.9694808389552847</v>
      </c>
      <c r="R4815">
        <f>TableOMP[[#This Row],[Avg]]+$U$2*TableOMP[[#This Row],[StdDev]]</f>
        <v>36.731871446758994</v>
      </c>
      <c r="S4815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 t="shared" si="75"/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21.831402321428566</v>
      </c>
      <c r="P4816">
        <f>VLOOKUP(TableOMP[[#This Row],[Label]],TableAvg[],3,FALSE)</f>
        <v>9.0477290995250144</v>
      </c>
      <c r="Q4816">
        <f>TableOMP[[#This Row],[Avg]]-$U$2*TableOMP[[#This Row],[StdDev]]</f>
        <v>3.7359441223785375</v>
      </c>
      <c r="R4816">
        <f>TableOMP[[#This Row],[Avg]]+$U$2*TableOMP[[#This Row],[StdDev]]</f>
        <v>39.926860520478598</v>
      </c>
      <c r="S4816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 t="shared" si="75"/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>
        <f>TableOMP[[#This Row],[Avg]]-$U$2*TableOMP[[#This Row],[StdDev]]</f>
        <v>-6.3856420136520597E-2</v>
      </c>
      <c r="R4817">
        <f>TableOMP[[#This Row],[Avg]]+$U$2*TableOMP[[#This Row],[StdDev]]</f>
        <v>35.538160123840214</v>
      </c>
      <c r="S4817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 t="shared" si="75"/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>
        <f>TableOMP[[#This Row],[Avg]]-$U$2*TableOMP[[#This Row],[StdDev]]</f>
        <v>1.0177153269649715</v>
      </c>
      <c r="R4818">
        <f>TableOMP[[#This Row],[Avg]]+$U$2*TableOMP[[#This Row],[StdDev]]</f>
        <v>45.56131837673874</v>
      </c>
      <c r="S4818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 t="shared" si="75"/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>
        <f>TableOMP[[#This Row],[Avg]]-$U$2*TableOMP[[#This Row],[StdDev]]</f>
        <v>2.1808932918593165</v>
      </c>
      <c r="R4819">
        <f>TableOMP[[#This Row],[Avg]]+$U$2*TableOMP[[#This Row],[StdDev]]</f>
        <v>39.772168559992537</v>
      </c>
      <c r="S4819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 t="shared" si="75"/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>
        <f>TableOMP[[#This Row],[Avg]]-$U$2*TableOMP[[#This Row],[StdDev]]</f>
        <v>3.3897861860790286</v>
      </c>
      <c r="R4820">
        <f>TableOMP[[#This Row],[Avg]]+$U$2*TableOMP[[#This Row],[StdDev]]</f>
        <v>41.501316628735786</v>
      </c>
      <c r="S4820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 t="shared" si="75"/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>
        <f>TableOMP[[#This Row],[Avg]]-$U$2*TableOMP[[#This Row],[StdDev]]</f>
        <v>0.12749263647728881</v>
      </c>
      <c r="R4821">
        <f>TableOMP[[#This Row],[Avg]]+$U$2*TableOMP[[#This Row],[StdDev]]</f>
        <v>39.432524474633837</v>
      </c>
      <c r="S4821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 t="shared" si="75"/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9.7048797750861944</v>
      </c>
      <c r="Q4822">
        <f>TableOMP[[#This Row],[Avg]]-$U$2*TableOMP[[#This Row],[StdDev]]</f>
        <v>1.472146079457243</v>
      </c>
      <c r="R4822">
        <f>TableOMP[[#This Row],[Avg]]+$U$2*TableOMP[[#This Row],[StdDev]]</f>
        <v>40.291665179802024</v>
      </c>
      <c r="S4822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 t="shared" si="75"/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</v>
      </c>
      <c r="P4823">
        <f>VLOOKUP(TableOMP[[#This Row],[Label]],TableAvg[],3,FALSE)</f>
        <v>9.2244738610176036</v>
      </c>
      <c r="Q4823">
        <f>TableOMP[[#This Row],[Avg]]-$U$2*TableOMP[[#This Row],[StdDev]]</f>
        <v>6.3489672395032528</v>
      </c>
      <c r="R4823">
        <f>TableOMP[[#This Row],[Avg]]+$U$2*TableOMP[[#This Row],[StdDev]]</f>
        <v>43.246862683573667</v>
      </c>
      <c r="S482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 t="shared" si="75"/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25.081908230769223</v>
      </c>
      <c r="P4824">
        <f>VLOOKUP(TableOMP[[#This Row],[Label]],TableAvg[],3,FALSE)</f>
        <v>8.6842077902560053</v>
      </c>
      <c r="Q4824">
        <f>TableOMP[[#This Row],[Avg]]-$U$2*TableOMP[[#This Row],[StdDev]]</f>
        <v>7.7134926502572121</v>
      </c>
      <c r="R4824">
        <f>TableOMP[[#This Row],[Avg]]+$U$2*TableOMP[[#This Row],[StdDev]]</f>
        <v>42.450323811281237</v>
      </c>
      <c r="S4824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 t="shared" si="75"/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19.769097730769236</v>
      </c>
      <c r="P4825">
        <f>VLOOKUP(TableOMP[[#This Row],[Label]],TableAvg[],3,FALSE)</f>
        <v>9.8607226380025619</v>
      </c>
      <c r="Q4825">
        <f>TableOMP[[#This Row],[Avg]]-$U$2*TableOMP[[#This Row],[StdDev]]</f>
        <v>4.7652454764111951E-2</v>
      </c>
      <c r="R4825">
        <f>TableOMP[[#This Row],[Avg]]+$U$2*TableOMP[[#This Row],[StdDev]]</f>
        <v>39.490543006774359</v>
      </c>
      <c r="S4825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 t="shared" si="75"/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>
        <f>TableOMP[[#This Row],[Avg]]-$U$2*TableOMP[[#This Row],[StdDev]]</f>
        <v>1.0709639128570672</v>
      </c>
      <c r="R4826">
        <f>TableOMP[[#This Row],[Avg]]+$U$2*TableOMP[[#This Row],[StdDev]]</f>
        <v>39.212983317912169</v>
      </c>
      <c r="S4826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 t="shared" si="75"/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9.4969429529989497</v>
      </c>
      <c r="Q4827">
        <f>TableOMP[[#This Row],[Avg]]-$U$2*TableOMP[[#This Row],[StdDev]]</f>
        <v>4.7568572093867196</v>
      </c>
      <c r="R4827">
        <f>TableOMP[[#This Row],[Avg]]+$U$2*TableOMP[[#This Row],[StdDev]]</f>
        <v>42.744629021382522</v>
      </c>
      <c r="S4827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 t="shared" si="75"/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9.8503241807080109</v>
      </c>
      <c r="Q4828">
        <f>TableOMP[[#This Row],[Avg]]-$U$2*TableOMP[[#This Row],[StdDev]]</f>
        <v>-0.61570816910833059</v>
      </c>
      <c r="R4828">
        <f>TableOMP[[#This Row],[Avg]]+$U$2*TableOMP[[#This Row],[StdDev]]</f>
        <v>38.785588553723713</v>
      </c>
      <c r="S4828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 t="shared" si="75"/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>
        <f>TableOMP[[#This Row],[Avg]]-$U$2*TableOMP[[#This Row],[StdDev]]</f>
        <v>1.2744736983501355</v>
      </c>
      <c r="R4829">
        <f>TableOMP[[#This Row],[Avg]]+$U$2*TableOMP[[#This Row],[StdDev]]</f>
        <v>41.419619763188329</v>
      </c>
      <c r="S4829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 t="shared" si="75"/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10.009139262313726</v>
      </c>
      <c r="Q4830">
        <f>TableOMP[[#This Row],[Avg]]-$U$2*TableOMP[[#This Row],[StdDev]]</f>
        <v>1.5130528599879334</v>
      </c>
      <c r="R4830">
        <f>TableOMP[[#This Row],[Avg]]+$U$2*TableOMP[[#This Row],[StdDev]]</f>
        <v>41.549609909242832</v>
      </c>
      <c r="S4830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 t="shared" si="75"/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 t="shared" si="75"/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 t="shared" si="75"/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 t="shared" si="75"/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 t="shared" si="75"/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 t="shared" si="75"/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 t="shared" si="75"/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 t="shared" si="75"/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 t="shared" si="75"/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 t="shared" si="75"/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 t="shared" si="75"/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 t="shared" si="75"/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 t="shared" si="75"/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 t="shared" si="75"/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 t="shared" si="75"/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 t="shared" si="75"/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 t="shared" si="75"/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 t="shared" si="75"/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 t="shared" si="75"/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 t="shared" si="75"/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 t="shared" si="75"/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 t="shared" si="75"/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 t="shared" si="75"/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 t="shared" si="75"/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 t="shared" si="75"/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 t="shared" si="75"/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 t="shared" si="75"/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 t="shared" si="75"/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 t="shared" si="75"/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 t="shared" si="75"/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 t="shared" si="75"/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 t="shared" si="75"/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 t="shared" si="75"/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 t="shared" si="75"/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 t="shared" si="75"/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 t="shared" ref="K4866:K4929" si="76"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 t="shared" si="76"/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 t="shared" si="76"/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 t="shared" si="76"/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 t="shared" si="76"/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 t="shared" si="76"/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 t="shared" si="76"/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 t="shared" si="76"/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 t="shared" si="76"/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 t="shared" si="76"/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 t="shared" si="76"/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 t="shared" si="76"/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 t="shared" si="76"/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 t="shared" si="76"/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 t="shared" si="76"/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 t="shared" si="76"/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 t="shared" si="76"/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 t="shared" si="76"/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 t="shared" si="76"/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 t="shared" si="76"/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 t="shared" si="76"/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 t="shared" si="76"/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 t="shared" si="76"/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 t="shared" si="76"/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 t="shared" si="76"/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 t="shared" si="76"/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 t="shared" si="76"/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 t="shared" si="76"/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t="e">
        <f>TableOMP[[#This Row],[Avg]]-$U$2*TableOMP[[#This Row],[StdDev]]</f>
        <v>#N/A</v>
      </c>
      <c r="R4893" t="e">
        <f>TableOMP[[#This Row],[Avg]]+$U$2*TableOMP[[#This Row],[StdDev]]</f>
        <v>#N/A</v>
      </c>
      <c r="S489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 t="shared" si="76"/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t="e">
        <f>TableOMP[[#This Row],[Avg]]-$U$2*TableOMP[[#This Row],[StdDev]]</f>
        <v>#N/A</v>
      </c>
      <c r="R4894" t="e">
        <f>TableOMP[[#This Row],[Avg]]+$U$2*TableOMP[[#This Row],[StdDev]]</f>
        <v>#N/A</v>
      </c>
      <c r="S4894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 t="shared" si="76"/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t="e">
        <f>TableOMP[[#This Row],[Avg]]-$U$2*TableOMP[[#This Row],[StdDev]]</f>
        <v>#N/A</v>
      </c>
      <c r="R4895" t="e">
        <f>TableOMP[[#This Row],[Avg]]+$U$2*TableOMP[[#This Row],[StdDev]]</f>
        <v>#N/A</v>
      </c>
      <c r="S4895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 t="shared" si="76"/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t="e">
        <f>TableOMP[[#This Row],[Avg]]-$U$2*TableOMP[[#This Row],[StdDev]]</f>
        <v>#N/A</v>
      </c>
      <c r="R4896" t="e">
        <f>TableOMP[[#This Row],[Avg]]+$U$2*TableOMP[[#This Row],[StdDev]]</f>
        <v>#N/A</v>
      </c>
      <c r="S4896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 t="shared" si="76"/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t="e">
        <f>TableOMP[[#This Row],[Avg]]-$U$2*TableOMP[[#This Row],[StdDev]]</f>
        <v>#N/A</v>
      </c>
      <c r="R4897" t="e">
        <f>TableOMP[[#This Row],[Avg]]+$U$2*TableOMP[[#This Row],[StdDev]]</f>
        <v>#N/A</v>
      </c>
      <c r="S4897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 t="shared" si="76"/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t="e">
        <f>TableOMP[[#This Row],[Avg]]-$U$2*TableOMP[[#This Row],[StdDev]]</f>
        <v>#N/A</v>
      </c>
      <c r="R4898" t="e">
        <f>TableOMP[[#This Row],[Avg]]+$U$2*TableOMP[[#This Row],[StdDev]]</f>
        <v>#N/A</v>
      </c>
      <c r="S4898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 t="shared" si="76"/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t="e">
        <f>TableOMP[[#This Row],[Avg]]-$U$2*TableOMP[[#This Row],[StdDev]]</f>
        <v>#N/A</v>
      </c>
      <c r="R4899" t="e">
        <f>TableOMP[[#This Row],[Avg]]+$U$2*TableOMP[[#This Row],[StdDev]]</f>
        <v>#N/A</v>
      </c>
      <c r="S4899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 t="shared" si="76"/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t="e">
        <f>TableOMP[[#This Row],[Avg]]-$U$2*TableOMP[[#This Row],[StdDev]]</f>
        <v>#N/A</v>
      </c>
      <c r="R4900" t="e">
        <f>TableOMP[[#This Row],[Avg]]+$U$2*TableOMP[[#This Row],[StdDev]]</f>
        <v>#N/A</v>
      </c>
      <c r="S4900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 t="shared" si="76"/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t="e">
        <f>TableOMP[[#This Row],[Avg]]-$U$2*TableOMP[[#This Row],[StdDev]]</f>
        <v>#N/A</v>
      </c>
      <c r="R4901" t="e">
        <f>TableOMP[[#This Row],[Avg]]+$U$2*TableOMP[[#This Row],[StdDev]]</f>
        <v>#N/A</v>
      </c>
      <c r="S4901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 t="shared" si="76"/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t="e">
        <f>TableOMP[[#This Row],[Avg]]-$U$2*TableOMP[[#This Row],[StdDev]]</f>
        <v>#N/A</v>
      </c>
      <c r="R4902" t="e">
        <f>TableOMP[[#This Row],[Avg]]+$U$2*TableOMP[[#This Row],[StdDev]]</f>
        <v>#N/A</v>
      </c>
      <c r="S4902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 t="shared" si="76"/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t="e">
        <f>TableOMP[[#This Row],[Avg]]-$U$2*TableOMP[[#This Row],[StdDev]]</f>
        <v>#N/A</v>
      </c>
      <c r="R4903" t="e">
        <f>TableOMP[[#This Row],[Avg]]+$U$2*TableOMP[[#This Row],[StdDev]]</f>
        <v>#N/A</v>
      </c>
      <c r="S490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 t="shared" si="76"/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t="e">
        <f>TableOMP[[#This Row],[Avg]]-$U$2*TableOMP[[#This Row],[StdDev]]</f>
        <v>#N/A</v>
      </c>
      <c r="R4904" t="e">
        <f>TableOMP[[#This Row],[Avg]]+$U$2*TableOMP[[#This Row],[StdDev]]</f>
        <v>#N/A</v>
      </c>
      <c r="S4904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 t="shared" si="76"/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t="e">
        <f>TableOMP[[#This Row],[Avg]]-$U$2*TableOMP[[#This Row],[StdDev]]</f>
        <v>#N/A</v>
      </c>
      <c r="R4905" t="e">
        <f>TableOMP[[#This Row],[Avg]]+$U$2*TableOMP[[#This Row],[StdDev]]</f>
        <v>#N/A</v>
      </c>
      <c r="S4905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 t="shared" si="76"/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t="e">
        <f>TableOMP[[#This Row],[Avg]]-$U$2*TableOMP[[#This Row],[StdDev]]</f>
        <v>#N/A</v>
      </c>
      <c r="R4906" t="e">
        <f>TableOMP[[#This Row],[Avg]]+$U$2*TableOMP[[#This Row],[StdDev]]</f>
        <v>#N/A</v>
      </c>
      <c r="S4906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 t="shared" si="76"/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t="e">
        <f>TableOMP[[#This Row],[Avg]]-$U$2*TableOMP[[#This Row],[StdDev]]</f>
        <v>#N/A</v>
      </c>
      <c r="R4907" t="e">
        <f>TableOMP[[#This Row],[Avg]]+$U$2*TableOMP[[#This Row],[StdDev]]</f>
        <v>#N/A</v>
      </c>
      <c r="S4907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 t="shared" si="76"/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t="e">
        <f>TableOMP[[#This Row],[Avg]]-$U$2*TableOMP[[#This Row],[StdDev]]</f>
        <v>#N/A</v>
      </c>
      <c r="R4908" t="e">
        <f>TableOMP[[#This Row],[Avg]]+$U$2*TableOMP[[#This Row],[StdDev]]</f>
        <v>#N/A</v>
      </c>
      <c r="S4908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 t="shared" si="76"/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t="e">
        <f>TableOMP[[#This Row],[Avg]]-$U$2*TableOMP[[#This Row],[StdDev]]</f>
        <v>#N/A</v>
      </c>
      <c r="R4909" t="e">
        <f>TableOMP[[#This Row],[Avg]]+$U$2*TableOMP[[#This Row],[StdDev]]</f>
        <v>#N/A</v>
      </c>
      <c r="S4909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 t="shared" si="76"/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t="e">
        <f>TableOMP[[#This Row],[Avg]]-$U$2*TableOMP[[#This Row],[StdDev]]</f>
        <v>#N/A</v>
      </c>
      <c r="R4910" t="e">
        <f>TableOMP[[#This Row],[Avg]]+$U$2*TableOMP[[#This Row],[StdDev]]</f>
        <v>#N/A</v>
      </c>
      <c r="S4910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 t="shared" si="76"/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t="e">
        <f>TableOMP[[#This Row],[Avg]]-$U$2*TableOMP[[#This Row],[StdDev]]</f>
        <v>#N/A</v>
      </c>
      <c r="R4911" t="e">
        <f>TableOMP[[#This Row],[Avg]]+$U$2*TableOMP[[#This Row],[StdDev]]</f>
        <v>#N/A</v>
      </c>
      <c r="S4911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 t="shared" si="76"/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t="e">
        <f>TableOMP[[#This Row],[Avg]]-$U$2*TableOMP[[#This Row],[StdDev]]</f>
        <v>#N/A</v>
      </c>
      <c r="R4912" t="e">
        <f>TableOMP[[#This Row],[Avg]]+$U$2*TableOMP[[#This Row],[StdDev]]</f>
        <v>#N/A</v>
      </c>
      <c r="S4912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 t="shared" si="76"/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t="e">
        <f>TableOMP[[#This Row],[Avg]]-$U$2*TableOMP[[#This Row],[StdDev]]</f>
        <v>#N/A</v>
      </c>
      <c r="R4913" t="e">
        <f>TableOMP[[#This Row],[Avg]]+$U$2*TableOMP[[#This Row],[StdDev]]</f>
        <v>#N/A</v>
      </c>
      <c r="S491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 t="shared" si="76"/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t="e">
        <f>TableOMP[[#This Row],[Avg]]-$U$2*TableOMP[[#This Row],[StdDev]]</f>
        <v>#N/A</v>
      </c>
      <c r="R4914" t="e">
        <f>TableOMP[[#This Row],[Avg]]+$U$2*TableOMP[[#This Row],[StdDev]]</f>
        <v>#N/A</v>
      </c>
      <c r="S4914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 t="shared" si="76"/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t="e">
        <f>TableOMP[[#This Row],[Avg]]-$U$2*TableOMP[[#This Row],[StdDev]]</f>
        <v>#N/A</v>
      </c>
      <c r="R4915" t="e">
        <f>TableOMP[[#This Row],[Avg]]+$U$2*TableOMP[[#This Row],[StdDev]]</f>
        <v>#N/A</v>
      </c>
      <c r="S4915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 t="shared" si="76"/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t="e">
        <f>TableOMP[[#This Row],[Avg]]-$U$2*TableOMP[[#This Row],[StdDev]]</f>
        <v>#N/A</v>
      </c>
      <c r="R4916" t="e">
        <f>TableOMP[[#This Row],[Avg]]+$U$2*TableOMP[[#This Row],[StdDev]]</f>
        <v>#N/A</v>
      </c>
      <c r="S4916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 t="shared" si="76"/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t="e">
        <f>TableOMP[[#This Row],[Avg]]-$U$2*TableOMP[[#This Row],[StdDev]]</f>
        <v>#N/A</v>
      </c>
      <c r="R4917" t="e">
        <f>TableOMP[[#This Row],[Avg]]+$U$2*TableOMP[[#This Row],[StdDev]]</f>
        <v>#N/A</v>
      </c>
      <c r="S4917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 t="shared" si="76"/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t="e">
        <f>TableOMP[[#This Row],[Avg]]-$U$2*TableOMP[[#This Row],[StdDev]]</f>
        <v>#N/A</v>
      </c>
      <c r="R4918" t="e">
        <f>TableOMP[[#This Row],[Avg]]+$U$2*TableOMP[[#This Row],[StdDev]]</f>
        <v>#N/A</v>
      </c>
      <c r="S4918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 t="shared" si="76"/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t="e">
        <f>TableOMP[[#This Row],[Avg]]-$U$2*TableOMP[[#This Row],[StdDev]]</f>
        <v>#N/A</v>
      </c>
      <c r="R4919" t="e">
        <f>TableOMP[[#This Row],[Avg]]+$U$2*TableOMP[[#This Row],[StdDev]]</f>
        <v>#N/A</v>
      </c>
      <c r="S4919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 t="shared" si="76"/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t="e">
        <f>TableOMP[[#This Row],[Avg]]-$U$2*TableOMP[[#This Row],[StdDev]]</f>
        <v>#N/A</v>
      </c>
      <c r="R4920" t="e">
        <f>TableOMP[[#This Row],[Avg]]+$U$2*TableOMP[[#This Row],[StdDev]]</f>
        <v>#N/A</v>
      </c>
      <c r="S4920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 t="shared" si="76"/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t="e">
        <f>TableOMP[[#This Row],[Avg]]-$U$2*TableOMP[[#This Row],[StdDev]]</f>
        <v>#N/A</v>
      </c>
      <c r="R4921" t="e">
        <f>TableOMP[[#This Row],[Avg]]+$U$2*TableOMP[[#This Row],[StdDev]]</f>
        <v>#N/A</v>
      </c>
      <c r="S4921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 t="shared" si="76"/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t="e">
        <f>TableOMP[[#This Row],[Avg]]-$U$2*TableOMP[[#This Row],[StdDev]]</f>
        <v>#N/A</v>
      </c>
      <c r="R4922" t="e">
        <f>TableOMP[[#This Row],[Avg]]+$U$2*TableOMP[[#This Row],[StdDev]]</f>
        <v>#N/A</v>
      </c>
      <c r="S4922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 t="shared" si="76"/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t="e">
        <f>TableOMP[[#This Row],[Avg]]-$U$2*TableOMP[[#This Row],[StdDev]]</f>
        <v>#N/A</v>
      </c>
      <c r="R4923" t="e">
        <f>TableOMP[[#This Row],[Avg]]+$U$2*TableOMP[[#This Row],[StdDev]]</f>
        <v>#N/A</v>
      </c>
      <c r="S492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 t="shared" si="76"/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t="e">
        <f>TableOMP[[#This Row],[Avg]]-$U$2*TableOMP[[#This Row],[StdDev]]</f>
        <v>#N/A</v>
      </c>
      <c r="R4924" t="e">
        <f>TableOMP[[#This Row],[Avg]]+$U$2*TableOMP[[#This Row],[StdDev]]</f>
        <v>#N/A</v>
      </c>
      <c r="S4924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 t="shared" si="76"/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t="e">
        <f>TableOMP[[#This Row],[Avg]]-$U$2*TableOMP[[#This Row],[StdDev]]</f>
        <v>#N/A</v>
      </c>
      <c r="R4925" t="e">
        <f>TableOMP[[#This Row],[Avg]]+$U$2*TableOMP[[#This Row],[StdDev]]</f>
        <v>#N/A</v>
      </c>
      <c r="S4925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 t="shared" si="76"/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t="e">
        <f>TableOMP[[#This Row],[Avg]]-$U$2*TableOMP[[#This Row],[StdDev]]</f>
        <v>#N/A</v>
      </c>
      <c r="R4926" t="e">
        <f>TableOMP[[#This Row],[Avg]]+$U$2*TableOMP[[#This Row],[StdDev]]</f>
        <v>#N/A</v>
      </c>
      <c r="S4926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 t="shared" si="76"/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t="e">
        <f>TableOMP[[#This Row],[Avg]]-$U$2*TableOMP[[#This Row],[StdDev]]</f>
        <v>#N/A</v>
      </c>
      <c r="R4927" t="e">
        <f>TableOMP[[#This Row],[Avg]]+$U$2*TableOMP[[#This Row],[StdDev]]</f>
        <v>#N/A</v>
      </c>
      <c r="S4927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 t="shared" si="76"/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t="e">
        <f>TableOMP[[#This Row],[Avg]]-$U$2*TableOMP[[#This Row],[StdDev]]</f>
        <v>#N/A</v>
      </c>
      <c r="R4928" t="e">
        <f>TableOMP[[#This Row],[Avg]]+$U$2*TableOMP[[#This Row],[StdDev]]</f>
        <v>#N/A</v>
      </c>
      <c r="S4928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 t="shared" si="76"/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t="e">
        <f>TableOMP[[#This Row],[Avg]]-$U$2*TableOMP[[#This Row],[StdDev]]</f>
        <v>#N/A</v>
      </c>
      <c r="R4929" t="e">
        <f>TableOMP[[#This Row],[Avg]]+$U$2*TableOMP[[#This Row],[StdDev]]</f>
        <v>#N/A</v>
      </c>
      <c r="S4929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 t="shared" ref="K4930:K4993" si="77"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t="e">
        <f>TableOMP[[#This Row],[Avg]]-$U$2*TableOMP[[#This Row],[StdDev]]</f>
        <v>#N/A</v>
      </c>
      <c r="R4930" t="e">
        <f>TableOMP[[#This Row],[Avg]]+$U$2*TableOMP[[#This Row],[StdDev]]</f>
        <v>#N/A</v>
      </c>
      <c r="S4930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 t="shared" si="77"/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t="e">
        <f>TableOMP[[#This Row],[Avg]]-$U$2*TableOMP[[#This Row],[StdDev]]</f>
        <v>#N/A</v>
      </c>
      <c r="R4931" t="e">
        <f>TableOMP[[#This Row],[Avg]]+$U$2*TableOMP[[#This Row],[StdDev]]</f>
        <v>#N/A</v>
      </c>
      <c r="S4931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 t="shared" si="77"/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t="e">
        <f>TableOMP[[#This Row],[Avg]]-$U$2*TableOMP[[#This Row],[StdDev]]</f>
        <v>#N/A</v>
      </c>
      <c r="R4932" t="e">
        <f>TableOMP[[#This Row],[Avg]]+$U$2*TableOMP[[#This Row],[StdDev]]</f>
        <v>#N/A</v>
      </c>
      <c r="S4932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 t="shared" si="77"/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t="e">
        <f>TableOMP[[#This Row],[Avg]]-$U$2*TableOMP[[#This Row],[StdDev]]</f>
        <v>#N/A</v>
      </c>
      <c r="R4933" t="e">
        <f>TableOMP[[#This Row],[Avg]]+$U$2*TableOMP[[#This Row],[StdDev]]</f>
        <v>#N/A</v>
      </c>
      <c r="S493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 t="shared" si="77"/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t="e">
        <f>TableOMP[[#This Row],[Avg]]-$U$2*TableOMP[[#This Row],[StdDev]]</f>
        <v>#N/A</v>
      </c>
      <c r="R4934" t="e">
        <f>TableOMP[[#This Row],[Avg]]+$U$2*TableOMP[[#This Row],[StdDev]]</f>
        <v>#N/A</v>
      </c>
      <c r="S4934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 t="shared" si="77"/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t="e">
        <f>TableOMP[[#This Row],[Avg]]-$U$2*TableOMP[[#This Row],[StdDev]]</f>
        <v>#N/A</v>
      </c>
      <c r="R4935" t="e">
        <f>TableOMP[[#This Row],[Avg]]+$U$2*TableOMP[[#This Row],[StdDev]]</f>
        <v>#N/A</v>
      </c>
      <c r="S4935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 t="shared" si="77"/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t="e">
        <f>TableOMP[[#This Row],[Avg]]-$U$2*TableOMP[[#This Row],[StdDev]]</f>
        <v>#N/A</v>
      </c>
      <c r="R4936" t="e">
        <f>TableOMP[[#This Row],[Avg]]+$U$2*TableOMP[[#This Row],[StdDev]]</f>
        <v>#N/A</v>
      </c>
      <c r="S4936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 t="shared" si="77"/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t="e">
        <f>TableOMP[[#This Row],[Avg]]-$U$2*TableOMP[[#This Row],[StdDev]]</f>
        <v>#N/A</v>
      </c>
      <c r="R4937" t="e">
        <f>TableOMP[[#This Row],[Avg]]+$U$2*TableOMP[[#This Row],[StdDev]]</f>
        <v>#N/A</v>
      </c>
      <c r="S4937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 t="shared" si="77"/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t="e">
        <f>TableOMP[[#This Row],[Avg]]-$U$2*TableOMP[[#This Row],[StdDev]]</f>
        <v>#N/A</v>
      </c>
      <c r="R4938" t="e">
        <f>TableOMP[[#This Row],[Avg]]+$U$2*TableOMP[[#This Row],[StdDev]]</f>
        <v>#N/A</v>
      </c>
      <c r="S4938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 t="shared" si="77"/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t="e">
        <f>TableOMP[[#This Row],[Avg]]-$U$2*TableOMP[[#This Row],[StdDev]]</f>
        <v>#N/A</v>
      </c>
      <c r="R4939" t="e">
        <f>TableOMP[[#This Row],[Avg]]+$U$2*TableOMP[[#This Row],[StdDev]]</f>
        <v>#N/A</v>
      </c>
      <c r="S4939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 t="shared" si="77"/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t="e">
        <f>TableOMP[[#This Row],[Avg]]-$U$2*TableOMP[[#This Row],[StdDev]]</f>
        <v>#N/A</v>
      </c>
      <c r="R4940" t="e">
        <f>TableOMP[[#This Row],[Avg]]+$U$2*TableOMP[[#This Row],[StdDev]]</f>
        <v>#N/A</v>
      </c>
      <c r="S4940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 t="shared" si="77"/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t="e">
        <f>TableOMP[[#This Row],[Avg]]-$U$2*TableOMP[[#This Row],[StdDev]]</f>
        <v>#N/A</v>
      </c>
      <c r="R4941" t="e">
        <f>TableOMP[[#This Row],[Avg]]+$U$2*TableOMP[[#This Row],[StdDev]]</f>
        <v>#N/A</v>
      </c>
      <c r="S4941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 t="shared" si="77"/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t="e">
        <f>TableOMP[[#This Row],[Avg]]-$U$2*TableOMP[[#This Row],[StdDev]]</f>
        <v>#N/A</v>
      </c>
      <c r="R4942" t="e">
        <f>TableOMP[[#This Row],[Avg]]+$U$2*TableOMP[[#This Row],[StdDev]]</f>
        <v>#N/A</v>
      </c>
      <c r="S4942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 t="shared" si="77"/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t="e">
        <f>TableOMP[[#This Row],[Avg]]-$U$2*TableOMP[[#This Row],[StdDev]]</f>
        <v>#N/A</v>
      </c>
      <c r="R4943" t="e">
        <f>TableOMP[[#This Row],[Avg]]+$U$2*TableOMP[[#This Row],[StdDev]]</f>
        <v>#N/A</v>
      </c>
      <c r="S494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 t="shared" si="77"/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t="e">
        <f>TableOMP[[#This Row],[Avg]]-$U$2*TableOMP[[#This Row],[StdDev]]</f>
        <v>#N/A</v>
      </c>
      <c r="R4944" t="e">
        <f>TableOMP[[#This Row],[Avg]]+$U$2*TableOMP[[#This Row],[StdDev]]</f>
        <v>#N/A</v>
      </c>
      <c r="S4944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 t="shared" si="77"/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t="e">
        <f>TableOMP[[#This Row],[Avg]]-$U$2*TableOMP[[#This Row],[StdDev]]</f>
        <v>#N/A</v>
      </c>
      <c r="R4945" t="e">
        <f>TableOMP[[#This Row],[Avg]]+$U$2*TableOMP[[#This Row],[StdDev]]</f>
        <v>#N/A</v>
      </c>
      <c r="S4945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 t="shared" si="77"/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t="e">
        <f>TableOMP[[#This Row],[Avg]]-$U$2*TableOMP[[#This Row],[StdDev]]</f>
        <v>#N/A</v>
      </c>
      <c r="R4946" t="e">
        <f>TableOMP[[#This Row],[Avg]]+$U$2*TableOMP[[#This Row],[StdDev]]</f>
        <v>#N/A</v>
      </c>
      <c r="S4946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 t="shared" si="77"/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t="e">
        <f>TableOMP[[#This Row],[Avg]]-$U$2*TableOMP[[#This Row],[StdDev]]</f>
        <v>#N/A</v>
      </c>
      <c r="R4947" t="e">
        <f>TableOMP[[#This Row],[Avg]]+$U$2*TableOMP[[#This Row],[StdDev]]</f>
        <v>#N/A</v>
      </c>
      <c r="S4947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 t="shared" si="77"/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t="e">
        <f>TableOMP[[#This Row],[Avg]]-$U$2*TableOMP[[#This Row],[StdDev]]</f>
        <v>#N/A</v>
      </c>
      <c r="R4948" t="e">
        <f>TableOMP[[#This Row],[Avg]]+$U$2*TableOMP[[#This Row],[StdDev]]</f>
        <v>#N/A</v>
      </c>
      <c r="S4948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 t="shared" si="77"/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t="e">
        <f>TableOMP[[#This Row],[Avg]]-$U$2*TableOMP[[#This Row],[StdDev]]</f>
        <v>#N/A</v>
      </c>
      <c r="R4949" t="e">
        <f>TableOMP[[#This Row],[Avg]]+$U$2*TableOMP[[#This Row],[StdDev]]</f>
        <v>#N/A</v>
      </c>
      <c r="S4949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 t="shared" si="77"/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t="e">
        <f>TableOMP[[#This Row],[Avg]]-$U$2*TableOMP[[#This Row],[StdDev]]</f>
        <v>#N/A</v>
      </c>
      <c r="R4950" t="e">
        <f>TableOMP[[#This Row],[Avg]]+$U$2*TableOMP[[#This Row],[StdDev]]</f>
        <v>#N/A</v>
      </c>
      <c r="S4950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 t="shared" si="77"/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t="e">
        <f>TableOMP[[#This Row],[Avg]]-$U$2*TableOMP[[#This Row],[StdDev]]</f>
        <v>#N/A</v>
      </c>
      <c r="R4951" t="e">
        <f>TableOMP[[#This Row],[Avg]]+$U$2*TableOMP[[#This Row],[StdDev]]</f>
        <v>#N/A</v>
      </c>
      <c r="S4951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 t="shared" si="77"/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t="e">
        <f>TableOMP[[#This Row],[Avg]]-$U$2*TableOMP[[#This Row],[StdDev]]</f>
        <v>#N/A</v>
      </c>
      <c r="R4952" t="e">
        <f>TableOMP[[#This Row],[Avg]]+$U$2*TableOMP[[#This Row],[StdDev]]</f>
        <v>#N/A</v>
      </c>
      <c r="S4952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 t="shared" si="77"/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t="e">
        <f>TableOMP[[#This Row],[Avg]]-$U$2*TableOMP[[#This Row],[StdDev]]</f>
        <v>#N/A</v>
      </c>
      <c r="R4953" t="e">
        <f>TableOMP[[#This Row],[Avg]]+$U$2*TableOMP[[#This Row],[StdDev]]</f>
        <v>#N/A</v>
      </c>
      <c r="S495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 t="shared" si="77"/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t="e">
        <f>TableOMP[[#This Row],[Avg]]-$U$2*TableOMP[[#This Row],[StdDev]]</f>
        <v>#N/A</v>
      </c>
      <c r="R4954" t="e">
        <f>TableOMP[[#This Row],[Avg]]+$U$2*TableOMP[[#This Row],[StdDev]]</f>
        <v>#N/A</v>
      </c>
      <c r="S4954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 t="shared" si="77"/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t="e">
        <f>TableOMP[[#This Row],[Avg]]-$U$2*TableOMP[[#This Row],[StdDev]]</f>
        <v>#N/A</v>
      </c>
      <c r="R4955" t="e">
        <f>TableOMP[[#This Row],[Avg]]+$U$2*TableOMP[[#This Row],[StdDev]]</f>
        <v>#N/A</v>
      </c>
      <c r="S4955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 t="shared" si="77"/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t="e">
        <f>TableOMP[[#This Row],[Avg]]-$U$2*TableOMP[[#This Row],[StdDev]]</f>
        <v>#N/A</v>
      </c>
      <c r="R4956" t="e">
        <f>TableOMP[[#This Row],[Avg]]+$U$2*TableOMP[[#This Row],[StdDev]]</f>
        <v>#N/A</v>
      </c>
      <c r="S4956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 t="shared" si="77"/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t="e">
        <f>TableOMP[[#This Row],[Avg]]-$U$2*TableOMP[[#This Row],[StdDev]]</f>
        <v>#N/A</v>
      </c>
      <c r="R4957" t="e">
        <f>TableOMP[[#This Row],[Avg]]+$U$2*TableOMP[[#This Row],[StdDev]]</f>
        <v>#N/A</v>
      </c>
      <c r="S4957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 t="shared" si="77"/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t="e">
        <f>TableOMP[[#This Row],[Avg]]-$U$2*TableOMP[[#This Row],[StdDev]]</f>
        <v>#N/A</v>
      </c>
      <c r="R4958" t="e">
        <f>TableOMP[[#This Row],[Avg]]+$U$2*TableOMP[[#This Row],[StdDev]]</f>
        <v>#N/A</v>
      </c>
      <c r="S4958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 t="shared" si="77"/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0.90423785867053863</v>
      </c>
      <c r="Q4959">
        <f>TableOMP[[#This Row],[Avg]]-$U$2*TableOMP[[#This Row],[StdDev]]</f>
        <v>1.8802771944236283</v>
      </c>
      <c r="R4959">
        <f>TableOMP[[#This Row],[Avg]]+$U$2*TableOMP[[#This Row],[StdDev]]</f>
        <v>5.4972286291057824</v>
      </c>
      <c r="S4959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 t="shared" si="77"/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19.844972911764703</v>
      </c>
      <c r="P4960">
        <f>VLOOKUP(TableOMP[[#This Row],[Label]],TableAvg[],3,FALSE)</f>
        <v>2.3787024394752301</v>
      </c>
      <c r="Q4960">
        <f>TableOMP[[#This Row],[Avg]]-$U$2*TableOMP[[#This Row],[StdDev]]</f>
        <v>15.087568032814243</v>
      </c>
      <c r="R4960">
        <f>TableOMP[[#This Row],[Avg]]+$U$2*TableOMP[[#This Row],[StdDev]]</f>
        <v>24.602377790715163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 t="shared" si="77"/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7.0879812352941176</v>
      </c>
      <c r="P4961">
        <f>VLOOKUP(TableOMP[[#This Row],[Label]],TableAvg[],3,FALSE)</f>
        <v>1.1352525779008291</v>
      </c>
      <c r="Q4961">
        <f>TableOMP[[#This Row],[Avg]]-$U$2*TableOMP[[#This Row],[StdDev]]</f>
        <v>4.8174760794924598</v>
      </c>
      <c r="R4961">
        <f>TableOMP[[#This Row],[Avg]]+$U$2*TableOMP[[#This Row],[StdDev]]</f>
        <v>9.3584863910957754</v>
      </c>
      <c r="S4961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 t="shared" si="77"/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9.9179669117647062</v>
      </c>
      <c r="P4962">
        <f>VLOOKUP(TableOMP[[#This Row],[Label]],TableAvg[],3,FALSE)</f>
        <v>2.5953991770789595</v>
      </c>
      <c r="Q4962">
        <f>TableOMP[[#This Row],[Avg]]-$U$2*TableOMP[[#This Row],[StdDev]]</f>
        <v>4.7271685576067872</v>
      </c>
      <c r="R4962">
        <f>TableOMP[[#This Row],[Avg]]+$U$2*TableOMP[[#This Row],[StdDev]]</f>
        <v>15.108765265922624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 t="shared" si="77"/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12.539786117647058</v>
      </c>
      <c r="P4963">
        <f>VLOOKUP(TableOMP[[#This Row],[Label]],TableAvg[],3,FALSE)</f>
        <v>1.5445364028980151</v>
      </c>
      <c r="Q4963">
        <f>TableOMP[[#This Row],[Avg]]-$U$2*TableOMP[[#This Row],[StdDev]]</f>
        <v>9.4507133118510271</v>
      </c>
      <c r="R4963">
        <f>TableOMP[[#This Row],[Avg]]+$U$2*TableOMP[[#This Row],[StdDev]]</f>
        <v>15.628858923443088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 t="shared" si="77"/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17.186305852941175</v>
      </c>
      <c r="P4964">
        <f>VLOOKUP(TableOMP[[#This Row],[Label]],TableAvg[],3,FALSE)</f>
        <v>1.453088740354411</v>
      </c>
      <c r="Q4964">
        <f>TableOMP[[#This Row],[Avg]]-$U$2*TableOMP[[#This Row],[StdDev]]</f>
        <v>14.280128372232353</v>
      </c>
      <c r="R4964">
        <f>TableOMP[[#This Row],[Avg]]+$U$2*TableOMP[[#This Row],[StdDev]]</f>
        <v>20.092483333649998</v>
      </c>
      <c r="S4964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 t="shared" si="77"/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2.4107893631359172</v>
      </c>
      <c r="Q4965">
        <f>TableOMP[[#This Row],[Avg]]-$U$2*TableOMP[[#This Row],[StdDev]]</f>
        <v>13.748377861963462</v>
      </c>
      <c r="R4965">
        <f>TableOMP[[#This Row],[Avg]]+$U$2*TableOMP[[#This Row],[StdDev]]</f>
        <v>23.391535314507131</v>
      </c>
      <c r="S4965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 t="shared" si="77"/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</v>
      </c>
      <c r="P4966">
        <f>VLOOKUP(TableOMP[[#This Row],[Label]],TableAvg[],3,FALSE)</f>
        <v>2.0011168989635033</v>
      </c>
      <c r="Q4966">
        <f>TableOMP[[#This Row],[Avg]]-$U$2*TableOMP[[#This Row],[StdDev]]</f>
        <v>14.966186555014174</v>
      </c>
      <c r="R4966">
        <f>TableOMP[[#This Row],[Avg]]+$U$2*TableOMP[[#This Row],[StdDev]]</f>
        <v>22.970654150868185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 t="shared" si="77"/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17.979193705882356</v>
      </c>
      <c r="P4967">
        <f>VLOOKUP(TableOMP[[#This Row],[Label]],TableAvg[],3,FALSE)</f>
        <v>2.0682185463870404</v>
      </c>
      <c r="Q4967">
        <f>TableOMP[[#This Row],[Avg]]-$U$2*TableOMP[[#This Row],[StdDev]]</f>
        <v>13.842756613108275</v>
      </c>
      <c r="R4967">
        <f>TableOMP[[#This Row],[Avg]]+$U$2*TableOMP[[#This Row],[StdDev]]</f>
        <v>22.115630798656436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 t="shared" si="77"/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19.25934152941177</v>
      </c>
      <c r="P4968">
        <f>VLOOKUP(TableOMP[[#This Row],[Label]],TableAvg[],3,FALSE)</f>
        <v>3.0870103771378692</v>
      </c>
      <c r="Q4968">
        <f>TableOMP[[#This Row],[Avg]]-$U$2*TableOMP[[#This Row],[StdDev]]</f>
        <v>13.085320775136033</v>
      </c>
      <c r="R4968">
        <f>TableOMP[[#This Row],[Avg]]+$U$2*TableOMP[[#This Row],[StdDev]]</f>
        <v>25.433362283687508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 t="shared" si="77"/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19.778512941176466</v>
      </c>
      <c r="P4969">
        <f>VLOOKUP(TableOMP[[#This Row],[Label]],TableAvg[],3,FALSE)</f>
        <v>2.9393500153543153</v>
      </c>
      <c r="Q4969">
        <f>TableOMP[[#This Row],[Avg]]-$U$2*TableOMP[[#This Row],[StdDev]]</f>
        <v>13.899812910467835</v>
      </c>
      <c r="R4969">
        <f>TableOMP[[#This Row],[Avg]]+$U$2*TableOMP[[#This Row],[StdDev]]</f>
        <v>25.657212971885095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 t="shared" si="77"/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19.262398529411769</v>
      </c>
      <c r="P4970">
        <f>VLOOKUP(TableOMP[[#This Row],[Label]],TableAvg[],3,FALSE)</f>
        <v>3.4408433130392941</v>
      </c>
      <c r="Q4970">
        <f>TableOMP[[#This Row],[Avg]]-$U$2*TableOMP[[#This Row],[StdDev]]</f>
        <v>12.380711903333181</v>
      </c>
      <c r="R4970">
        <f>TableOMP[[#This Row],[Avg]]+$U$2*TableOMP[[#This Row],[StdDev]]</f>
        <v>26.144085155490359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 t="shared" si="77"/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</v>
      </c>
      <c r="P4971">
        <f>VLOOKUP(TableOMP[[#This Row],[Label]],TableAvg[],3,FALSE)</f>
        <v>3.4480023421486914</v>
      </c>
      <c r="Q4971">
        <f>TableOMP[[#This Row],[Avg]]-$U$2*TableOMP[[#This Row],[StdDev]]</f>
        <v>12.750246933349677</v>
      </c>
      <c r="R4971">
        <f>TableOMP[[#This Row],[Avg]]+$U$2*TableOMP[[#This Row],[StdDev]]</f>
        <v>26.542256301944441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 t="shared" si="77"/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18.493297705882352</v>
      </c>
      <c r="P4972">
        <f>VLOOKUP(TableOMP[[#This Row],[Label]],TableAvg[],3,FALSE)</f>
        <v>4.4769166068423853</v>
      </c>
      <c r="Q4972">
        <f>TableOMP[[#This Row],[Avg]]-$U$2*TableOMP[[#This Row],[StdDev]]</f>
        <v>9.5394644921975811</v>
      </c>
      <c r="R4972">
        <f>TableOMP[[#This Row],[Avg]]+$U$2*TableOMP[[#This Row],[StdDev]]</f>
        <v>27.447130919567122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 t="shared" si="77"/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4.4196828846034402</v>
      </c>
      <c r="Q4973">
        <f>TableOMP[[#This Row],[Avg]]-$U$2*TableOMP[[#This Row],[StdDev]]</f>
        <v>10.114313260204893</v>
      </c>
      <c r="R4973">
        <f>TableOMP[[#This Row],[Avg]]+$U$2*TableOMP[[#This Row],[StdDev]]</f>
        <v>27.793044798618652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 t="shared" si="77"/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18.222616411764708</v>
      </c>
      <c r="P4974">
        <f>VLOOKUP(TableOMP[[#This Row],[Label]],TableAvg[],3,FALSE)</f>
        <v>5.2850337883305682</v>
      </c>
      <c r="Q4974">
        <f>TableOMP[[#This Row],[Avg]]-$U$2*TableOMP[[#This Row],[StdDev]]</f>
        <v>7.6525488351035715</v>
      </c>
      <c r="R4974">
        <f>TableOMP[[#This Row],[Avg]]+$U$2*TableOMP[[#This Row],[StdDev]]</f>
        <v>28.792683988425843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 t="shared" si="77"/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19.753304235294117</v>
      </c>
      <c r="P4975">
        <f>VLOOKUP(TableOMP[[#This Row],[Label]],TableAvg[],3,FALSE)</f>
        <v>5.7720607754639408</v>
      </c>
      <c r="Q4975">
        <f>TableOMP[[#This Row],[Avg]]-$U$2*TableOMP[[#This Row],[StdDev]]</f>
        <v>8.209182684366235</v>
      </c>
      <c r="R4975">
        <f>TableOMP[[#This Row],[Avg]]+$U$2*TableOMP[[#This Row],[StdDev]]</f>
        <v>31.297425786222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 t="shared" si="77"/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18.861187470588234</v>
      </c>
      <c r="P4976">
        <f>VLOOKUP(TableOMP[[#This Row],[Label]],TableAvg[],3,FALSE)</f>
        <v>5.8464491993861749</v>
      </c>
      <c r="Q4976">
        <f>TableOMP[[#This Row],[Avg]]-$U$2*TableOMP[[#This Row],[StdDev]]</f>
        <v>7.1682890718158845</v>
      </c>
      <c r="R4976">
        <f>TableOMP[[#This Row],[Avg]]+$U$2*TableOMP[[#This Row],[StdDev]]</f>
        <v>30.554085869360584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 t="shared" si="77"/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17.531113088235291</v>
      </c>
      <c r="P4977">
        <f>VLOOKUP(TableOMP[[#This Row],[Label]],TableAvg[],3,FALSE)</f>
        <v>6.3151383017288145</v>
      </c>
      <c r="Q4977">
        <f>TableOMP[[#This Row],[Avg]]-$U$2*TableOMP[[#This Row],[StdDev]]</f>
        <v>4.9008364847776615</v>
      </c>
      <c r="R4977">
        <f>TableOMP[[#This Row],[Avg]]+$U$2*TableOMP[[#This Row],[StdDev]]</f>
        <v>30.161389691692918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 t="shared" si="77"/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19.772225558823525</v>
      </c>
      <c r="P4978">
        <f>VLOOKUP(TableOMP[[#This Row],[Label]],TableAvg[],3,FALSE)</f>
        <v>6.3812539498502607</v>
      </c>
      <c r="Q4978">
        <f>TableOMP[[#This Row],[Avg]]-$U$2*TableOMP[[#This Row],[StdDev]]</f>
        <v>7.0097176591230035</v>
      </c>
      <c r="R4978">
        <f>TableOMP[[#This Row],[Avg]]+$U$2*TableOMP[[#This Row],[StdDev]]</f>
        <v>32.534733458524045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 t="shared" si="77"/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</v>
      </c>
      <c r="P4979">
        <f>VLOOKUP(TableOMP[[#This Row],[Label]],TableAvg[],3,FALSE)</f>
        <v>6.8619164896842202</v>
      </c>
      <c r="Q4979">
        <f>TableOMP[[#This Row],[Avg]]-$U$2*TableOMP[[#This Row],[StdDev]]</f>
        <v>3.74004243239626</v>
      </c>
      <c r="R4979">
        <f>TableOMP[[#This Row],[Avg]]+$U$2*TableOMP[[#This Row],[StdDev]]</f>
        <v>31.187708391133143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 t="shared" si="77"/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16.758922852941179</v>
      </c>
      <c r="P4980">
        <f>VLOOKUP(TableOMP[[#This Row],[Label]],TableAvg[],3,FALSE)</f>
        <v>6.2883830143203783</v>
      </c>
      <c r="Q4980">
        <f>TableOMP[[#This Row],[Avg]]-$U$2*TableOMP[[#This Row],[StdDev]]</f>
        <v>4.1821568243004226</v>
      </c>
      <c r="R4980">
        <f>TableOMP[[#This Row],[Avg]]+$U$2*TableOMP[[#This Row],[StdDev]]</f>
        <v>29.335688881581937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 t="shared" si="77"/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18.257946558823534</v>
      </c>
      <c r="P4981">
        <f>VLOOKUP(TableOMP[[#This Row],[Label]],TableAvg[],3,FALSE)</f>
        <v>7.0619355485102311</v>
      </c>
      <c r="Q4981">
        <f>TableOMP[[#This Row],[Avg]]-$U$2*TableOMP[[#This Row],[StdDev]]</f>
        <v>4.1340754618030715</v>
      </c>
      <c r="R4981">
        <f>TableOMP[[#This Row],[Avg]]+$U$2*TableOMP[[#This Row],[StdDev]]</f>
        <v>32.381817655843996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 t="shared" si="77"/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6.6206298085175552</v>
      </c>
      <c r="Q4982">
        <f>TableOMP[[#This Row],[Avg]]-$U$2*TableOMP[[#This Row],[StdDev]]</f>
        <v>4.9419039123766506</v>
      </c>
      <c r="R4982">
        <f>TableOMP[[#This Row],[Avg]]+$U$2*TableOMP[[#This Row],[StdDev]]</f>
        <v>31.42442314644687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 t="shared" si="77"/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19.406174029411762</v>
      </c>
      <c r="P4983">
        <f>VLOOKUP(TableOMP[[#This Row],[Label]],TableAvg[],3,FALSE)</f>
        <v>7.2401406467938019</v>
      </c>
      <c r="Q4983">
        <f>TableOMP[[#This Row],[Avg]]-$U$2*TableOMP[[#This Row],[StdDev]]</f>
        <v>4.9258927358241582</v>
      </c>
      <c r="R4983">
        <f>TableOMP[[#This Row],[Avg]]+$U$2*TableOMP[[#This Row],[StdDev]]</f>
        <v>33.886455322999367</v>
      </c>
      <c r="S498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 t="shared" si="77"/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16.812693030303027</v>
      </c>
      <c r="P4984">
        <f>VLOOKUP(TableOMP[[#This Row],[Label]],TableAvg[],3,FALSE)</f>
        <v>7.084861945981431</v>
      </c>
      <c r="Q4984">
        <f>TableOMP[[#This Row],[Avg]]-$U$2*TableOMP[[#This Row],[StdDev]]</f>
        <v>2.642969138340165</v>
      </c>
      <c r="R4984">
        <f>TableOMP[[#This Row],[Avg]]+$U$2*TableOMP[[#This Row],[StdDev]]</f>
        <v>30.982416922265891</v>
      </c>
      <c r="S4984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 t="shared" si="77"/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17.239305666666663</v>
      </c>
      <c r="P4985">
        <f>VLOOKUP(TableOMP[[#This Row],[Label]],TableAvg[],3,FALSE)</f>
        <v>7.2365690548838408</v>
      </c>
      <c r="Q4985">
        <f>TableOMP[[#This Row],[Avg]]-$U$2*TableOMP[[#This Row],[StdDev]]</f>
        <v>2.7661675568989814</v>
      </c>
      <c r="R4985">
        <f>TableOMP[[#This Row],[Avg]]+$U$2*TableOMP[[#This Row],[StdDev]]</f>
        <v>31.712443776434345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 t="shared" si="77"/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16.724734968749999</v>
      </c>
      <c r="P4986">
        <f>VLOOKUP(TableOMP[[#This Row],[Label]],TableAvg[],3,FALSE)</f>
        <v>7.0022010159697325</v>
      </c>
      <c r="Q4986">
        <f>TableOMP[[#This Row],[Avg]]-$U$2*TableOMP[[#This Row],[StdDev]]</f>
        <v>2.720332936810534</v>
      </c>
      <c r="R4986">
        <f>TableOMP[[#This Row],[Avg]]+$U$2*TableOMP[[#This Row],[StdDev]]</f>
        <v>30.729137000689462</v>
      </c>
      <c r="S4986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 t="shared" si="77"/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17.459034281249998</v>
      </c>
      <c r="P4987">
        <f>VLOOKUP(TableOMP[[#This Row],[Label]],TableAvg[],3,FALSE)</f>
        <v>7.0515531740340354</v>
      </c>
      <c r="Q4987">
        <f>TableOMP[[#This Row],[Avg]]-$U$2*TableOMP[[#This Row],[StdDev]]</f>
        <v>3.3559279331819276</v>
      </c>
      <c r="R4987">
        <f>TableOMP[[#This Row],[Avg]]+$U$2*TableOMP[[#This Row],[StdDev]]</f>
        <v>31.562140629318069</v>
      </c>
      <c r="S4987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 t="shared" si="77"/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7.356951314739594</v>
      </c>
      <c r="Q4988">
        <f>TableOMP[[#This Row],[Avg]]-$U$2*TableOMP[[#This Row],[StdDev]]</f>
        <v>2.4773363080208117</v>
      </c>
      <c r="R4988">
        <f>TableOMP[[#This Row],[Avg]]+$U$2*TableOMP[[#This Row],[StdDev]]</f>
        <v>31.905141566979189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 t="shared" si="77"/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16.48490671875</v>
      </c>
      <c r="P4989">
        <f>VLOOKUP(TableOMP[[#This Row],[Label]],TableAvg[],3,FALSE)</f>
        <v>7.5582301252144344</v>
      </c>
      <c r="Q4989">
        <f>TableOMP[[#This Row],[Avg]]-$U$2*TableOMP[[#This Row],[StdDev]]</f>
        <v>1.3684464683211317</v>
      </c>
      <c r="R4989">
        <f>TableOMP[[#This Row],[Avg]]+$U$2*TableOMP[[#This Row],[StdDev]]</f>
        <v>31.601366969178869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 t="shared" si="77"/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18.282200593750002</v>
      </c>
      <c r="P4990">
        <f>VLOOKUP(TableOMP[[#This Row],[Label]],TableAvg[],3,FALSE)</f>
        <v>7.4943406967237491</v>
      </c>
      <c r="Q4990">
        <f>TableOMP[[#This Row],[Avg]]-$U$2*TableOMP[[#This Row],[StdDev]]</f>
        <v>3.2935192003025033</v>
      </c>
      <c r="R4990">
        <f>TableOMP[[#This Row],[Avg]]+$U$2*TableOMP[[#This Row],[StdDev]]</f>
        <v>33.270881987197498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 t="shared" si="77"/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>
        <f>TableOMP[[#This Row],[Avg]]-$U$2*TableOMP[[#This Row],[StdDev]]</f>
        <v>3.2199929237042042</v>
      </c>
      <c r="R4991">
        <f>TableOMP[[#This Row],[Avg]]+$U$2*TableOMP[[#This Row],[StdDev]]</f>
        <v>34.555635326295786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 t="shared" si="77"/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8.4387837478377001</v>
      </c>
      <c r="Q4992">
        <f>TableOMP[[#This Row],[Avg]]-$U$2*TableOMP[[#This Row],[StdDev]]</f>
        <v>3.9565839105746008</v>
      </c>
      <c r="R4992">
        <f>TableOMP[[#This Row],[Avg]]+$U$2*TableOMP[[#This Row],[StdDev]]</f>
        <v>37.711718901925401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 t="shared" si="77"/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21.759482451612911</v>
      </c>
      <c r="P4993">
        <f>VLOOKUP(TableOMP[[#This Row],[Label]],TableAvg[],3,FALSE)</f>
        <v>8.1826034443029698</v>
      </c>
      <c r="Q4993">
        <f>TableOMP[[#This Row],[Avg]]-$U$2*TableOMP[[#This Row],[StdDev]]</f>
        <v>5.3942755630069712</v>
      </c>
      <c r="R4993">
        <f>TableOMP[[#This Row],[Avg]]+$U$2*TableOMP[[#This Row],[StdDev]]</f>
        <v>38.12468934021885</v>
      </c>
      <c r="S499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 t="shared" ref="K4994:K5057" si="78"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19.386276322580645</v>
      </c>
      <c r="P4994">
        <f>VLOOKUP(TableOMP[[#This Row],[Label]],TableAvg[],3,FALSE)</f>
        <v>8.2561488495442177</v>
      </c>
      <c r="Q4994">
        <f>TableOMP[[#This Row],[Avg]]-$U$2*TableOMP[[#This Row],[StdDev]]</f>
        <v>2.87397862349221</v>
      </c>
      <c r="R4994">
        <f>TableOMP[[#This Row],[Avg]]+$U$2*TableOMP[[#This Row],[StdDev]]</f>
        <v>35.898574021669077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 t="shared" si="78"/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19.607238129032261</v>
      </c>
      <c r="P4995">
        <f>VLOOKUP(TableOMP[[#This Row],[Label]],TableAvg[],3,FALSE)</f>
        <v>8.7716338060571051</v>
      </c>
      <c r="Q4995">
        <f>TableOMP[[#This Row],[Avg]]-$U$2*TableOMP[[#This Row],[StdDev]]</f>
        <v>2.0639705169180509</v>
      </c>
      <c r="R4995">
        <f>TableOMP[[#This Row],[Avg]]+$U$2*TableOMP[[#This Row],[StdDev]]</f>
        <v>37.150505741146475</v>
      </c>
      <c r="S4995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 t="shared" si="78"/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9.1872289838696606</v>
      </c>
      <c r="Q4996">
        <f>TableOMP[[#This Row],[Avg]]-$U$2*TableOMP[[#This Row],[StdDev]]</f>
        <v>1.1382574989273451</v>
      </c>
      <c r="R4996">
        <f>TableOMP[[#This Row],[Avg]]+$U$2*TableOMP[[#This Row],[StdDev]]</f>
        <v>37.887173434405987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 t="shared" si="78"/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>
        <f>TableOMP[[#This Row],[Avg]]-$U$2*TableOMP[[#This Row],[StdDev]]</f>
        <v>0.48857328444847781</v>
      </c>
      <c r="R4997">
        <f>TableOMP[[#This Row],[Avg]]+$U$2*TableOMP[[#This Row],[StdDev]]</f>
        <v>35.955244991413593</v>
      </c>
      <c r="S4997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 t="shared" si="78"/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8.8079953443107826</v>
      </c>
      <c r="Q4998">
        <f>TableOMP[[#This Row],[Avg]]-$U$2*TableOMP[[#This Row],[StdDev]]</f>
        <v>2.7984926217232626</v>
      </c>
      <c r="R4998">
        <f>TableOMP[[#This Row],[Avg]]+$U$2*TableOMP[[#This Row],[StdDev]]</f>
        <v>38.030473998966393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 t="shared" si="78"/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9.165582031102776</v>
      </c>
      <c r="Q4999">
        <f>TableOMP[[#This Row],[Avg]]-$U$2*TableOMP[[#This Row],[StdDev]]</f>
        <v>4.7717097998634124</v>
      </c>
      <c r="R4999">
        <f>TableOMP[[#This Row],[Avg]]+$U$2*TableOMP[[#This Row],[StdDev]]</f>
        <v>41.43403792427452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 t="shared" si="78"/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20.206137000000002</v>
      </c>
      <c r="P5000">
        <f>VLOOKUP(TableOMP[[#This Row],[Label]],TableAvg[],3,FALSE)</f>
        <v>9.3356683494800166</v>
      </c>
      <c r="Q5000">
        <f>TableOMP[[#This Row],[Avg]]-$U$2*TableOMP[[#This Row],[StdDev]]</f>
        <v>1.5348003010399687</v>
      </c>
      <c r="R5000">
        <f>TableOMP[[#This Row],[Avg]]+$U$2*TableOMP[[#This Row],[StdDev]]</f>
        <v>38.877473698960031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 t="shared" si="78"/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19.386289896551723</v>
      </c>
      <c r="P5001">
        <f>VLOOKUP(TableOMP[[#This Row],[Label]],TableAvg[],3,FALSE)</f>
        <v>9.3567226593505168</v>
      </c>
      <c r="Q5001">
        <f>TableOMP[[#This Row],[Avg]]-$U$2*TableOMP[[#This Row],[StdDev]]</f>
        <v>0.67284457785068952</v>
      </c>
      <c r="R5001">
        <f>TableOMP[[#This Row],[Avg]]+$U$2*TableOMP[[#This Row],[StdDev]]</f>
        <v>38.099735215252757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 t="shared" si="78"/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21.556592607142864</v>
      </c>
      <c r="P5002">
        <f>VLOOKUP(TableOMP[[#This Row],[Label]],TableAvg[],3,FALSE)</f>
        <v>9.5239741975301975</v>
      </c>
      <c r="Q5002">
        <f>TableOMP[[#This Row],[Avg]]-$U$2*TableOMP[[#This Row],[StdDev]]</f>
        <v>2.5086442120824692</v>
      </c>
      <c r="R5002">
        <f>TableOMP[[#This Row],[Avg]]+$U$2*TableOMP[[#This Row],[StdDev]]</f>
        <v>40.604541002203263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 t="shared" si="78"/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26.108961571428573</v>
      </c>
      <c r="P5003">
        <f>VLOOKUP(TableOMP[[#This Row],[Label]],TableAvg[],3,FALSE)</f>
        <v>7.5677233207784438</v>
      </c>
      <c r="Q5003">
        <f>TableOMP[[#This Row],[Avg]]-$U$2*TableOMP[[#This Row],[StdDev]]</f>
        <v>10.973514929871685</v>
      </c>
      <c r="R5003">
        <f>TableOMP[[#This Row],[Avg]]+$U$2*TableOMP[[#This Row],[StdDev]]</f>
        <v>41.244408212985462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 t="shared" si="78"/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</v>
      </c>
      <c r="P5004">
        <f>VLOOKUP(TableOMP[[#This Row],[Label]],TableAvg[],3,FALSE)</f>
        <v>9.4382373391227254</v>
      </c>
      <c r="Q5004">
        <f>TableOMP[[#This Row],[Avg]]-$U$2*TableOMP[[#This Row],[StdDev]]</f>
        <v>2.4630495717545493</v>
      </c>
      <c r="R5004">
        <f>TableOMP[[#This Row],[Avg]]+$U$2*TableOMP[[#This Row],[StdDev]]</f>
        <v>40.215998928245455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 t="shared" si="78"/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>
        <f>TableOMP[[#This Row],[Avg]]-$U$2*TableOMP[[#This Row],[StdDev]]</f>
        <v>3.9130804196524345</v>
      </c>
      <c r="R5005">
        <f>TableOMP[[#This Row],[Avg]]+$U$2*TableOMP[[#This Row],[StdDev]]</f>
        <v>40.233115580347572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 t="shared" si="78"/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8.9890914259441548</v>
      </c>
      <c r="Q5006">
        <f>TableOMP[[#This Row],[Avg]]-$U$2*TableOMP[[#This Row],[StdDev]]</f>
        <v>1.9320648981116904</v>
      </c>
      <c r="R5006">
        <f>TableOMP[[#This Row],[Avg]]+$U$2*TableOMP[[#This Row],[StdDev]]</f>
        <v>37.888430601888309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 t="shared" si="78"/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18.850676142857139</v>
      </c>
      <c r="P5007">
        <f>VLOOKUP(TableOMP[[#This Row],[Label]],TableAvg[],3,FALSE)</f>
        <v>8.9405976519509274</v>
      </c>
      <c r="Q5007">
        <f>TableOMP[[#This Row],[Avg]]-$U$2*TableOMP[[#This Row],[StdDev]]</f>
        <v>0.9694808389552847</v>
      </c>
      <c r="R5007">
        <f>TableOMP[[#This Row],[Avg]]+$U$2*TableOMP[[#This Row],[StdDev]]</f>
        <v>36.731871446758994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 t="shared" si="78"/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21.831402321428566</v>
      </c>
      <c r="P5008">
        <f>VLOOKUP(TableOMP[[#This Row],[Label]],TableAvg[],3,FALSE)</f>
        <v>9.0477290995250144</v>
      </c>
      <c r="Q5008">
        <f>TableOMP[[#This Row],[Avg]]-$U$2*TableOMP[[#This Row],[StdDev]]</f>
        <v>3.7359441223785375</v>
      </c>
      <c r="R5008">
        <f>TableOMP[[#This Row],[Avg]]+$U$2*TableOMP[[#This Row],[StdDev]]</f>
        <v>39.926860520478598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 t="shared" si="78"/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>
        <f>TableOMP[[#This Row],[Avg]]-$U$2*TableOMP[[#This Row],[StdDev]]</f>
        <v>-6.3856420136520597E-2</v>
      </c>
      <c r="R5009">
        <f>TableOMP[[#This Row],[Avg]]+$U$2*TableOMP[[#This Row],[StdDev]]</f>
        <v>35.538160123840214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 t="shared" si="78"/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>
        <f>TableOMP[[#This Row],[Avg]]-$U$2*TableOMP[[#This Row],[StdDev]]</f>
        <v>1.0177153269649715</v>
      </c>
      <c r="R5010">
        <f>TableOMP[[#This Row],[Avg]]+$U$2*TableOMP[[#This Row],[StdDev]]</f>
        <v>45.56131837673874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 t="shared" si="78"/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>
        <f>TableOMP[[#This Row],[Avg]]-$U$2*TableOMP[[#This Row],[StdDev]]</f>
        <v>2.1808932918593165</v>
      </c>
      <c r="R5011">
        <f>TableOMP[[#This Row],[Avg]]+$U$2*TableOMP[[#This Row],[StdDev]]</f>
        <v>39.772168559992537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 t="shared" si="78"/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>
        <f>TableOMP[[#This Row],[Avg]]-$U$2*TableOMP[[#This Row],[StdDev]]</f>
        <v>3.3897861860790286</v>
      </c>
      <c r="R5012">
        <f>TableOMP[[#This Row],[Avg]]+$U$2*TableOMP[[#This Row],[StdDev]]</f>
        <v>41.501316628735786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 t="shared" si="78"/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>
        <f>TableOMP[[#This Row],[Avg]]-$U$2*TableOMP[[#This Row],[StdDev]]</f>
        <v>0.12749263647728881</v>
      </c>
      <c r="R5013">
        <f>TableOMP[[#This Row],[Avg]]+$U$2*TableOMP[[#This Row],[StdDev]]</f>
        <v>39.432524474633837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 t="shared" si="78"/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9.7048797750861944</v>
      </c>
      <c r="Q5014">
        <f>TableOMP[[#This Row],[Avg]]-$U$2*TableOMP[[#This Row],[StdDev]]</f>
        <v>1.472146079457243</v>
      </c>
      <c r="R5014">
        <f>TableOMP[[#This Row],[Avg]]+$U$2*TableOMP[[#This Row],[StdDev]]</f>
        <v>40.291665179802024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 t="shared" si="78"/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</v>
      </c>
      <c r="P5015">
        <f>VLOOKUP(TableOMP[[#This Row],[Label]],TableAvg[],3,FALSE)</f>
        <v>9.2244738610176036</v>
      </c>
      <c r="Q5015">
        <f>TableOMP[[#This Row],[Avg]]-$U$2*TableOMP[[#This Row],[StdDev]]</f>
        <v>6.3489672395032528</v>
      </c>
      <c r="R5015">
        <f>TableOMP[[#This Row],[Avg]]+$U$2*TableOMP[[#This Row],[StdDev]]</f>
        <v>43.246862683573667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 t="shared" si="78"/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25.081908230769223</v>
      </c>
      <c r="P5016">
        <f>VLOOKUP(TableOMP[[#This Row],[Label]],TableAvg[],3,FALSE)</f>
        <v>8.6842077902560053</v>
      </c>
      <c r="Q5016">
        <f>TableOMP[[#This Row],[Avg]]-$U$2*TableOMP[[#This Row],[StdDev]]</f>
        <v>7.7134926502572121</v>
      </c>
      <c r="R5016">
        <f>TableOMP[[#This Row],[Avg]]+$U$2*TableOMP[[#This Row],[StdDev]]</f>
        <v>42.450323811281237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 t="shared" si="78"/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19.769097730769236</v>
      </c>
      <c r="P5017">
        <f>VLOOKUP(TableOMP[[#This Row],[Label]],TableAvg[],3,FALSE)</f>
        <v>9.8607226380025619</v>
      </c>
      <c r="Q5017">
        <f>TableOMP[[#This Row],[Avg]]-$U$2*TableOMP[[#This Row],[StdDev]]</f>
        <v>4.7652454764111951E-2</v>
      </c>
      <c r="R5017">
        <f>TableOMP[[#This Row],[Avg]]+$U$2*TableOMP[[#This Row],[StdDev]]</f>
        <v>39.490543006774359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 t="shared" si="78"/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>
        <f>TableOMP[[#This Row],[Avg]]-$U$2*TableOMP[[#This Row],[StdDev]]</f>
        <v>1.0709639128570672</v>
      </c>
      <c r="R5018">
        <f>TableOMP[[#This Row],[Avg]]+$U$2*TableOMP[[#This Row],[StdDev]]</f>
        <v>39.212983317912169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 t="shared" si="78"/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9.4969429529989497</v>
      </c>
      <c r="Q5019">
        <f>TableOMP[[#This Row],[Avg]]-$U$2*TableOMP[[#This Row],[StdDev]]</f>
        <v>4.7568572093867196</v>
      </c>
      <c r="R5019">
        <f>TableOMP[[#This Row],[Avg]]+$U$2*TableOMP[[#This Row],[StdDev]]</f>
        <v>42.744629021382522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 t="shared" si="78"/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9.8503241807080109</v>
      </c>
      <c r="Q5020">
        <f>TableOMP[[#This Row],[Avg]]-$U$2*TableOMP[[#This Row],[StdDev]]</f>
        <v>-0.61570816910833059</v>
      </c>
      <c r="R5020">
        <f>TableOMP[[#This Row],[Avg]]+$U$2*TableOMP[[#This Row],[StdDev]]</f>
        <v>38.785588553723713</v>
      </c>
      <c r="S502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 t="shared" si="78"/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>
        <f>TableOMP[[#This Row],[Avg]]-$U$2*TableOMP[[#This Row],[StdDev]]</f>
        <v>1.2744736983501355</v>
      </c>
      <c r="R5021">
        <f>TableOMP[[#This Row],[Avg]]+$U$2*TableOMP[[#This Row],[StdDev]]</f>
        <v>41.419619763188329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 t="shared" si="78"/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10.009139262313726</v>
      </c>
      <c r="Q5022">
        <f>TableOMP[[#This Row],[Avg]]-$U$2*TableOMP[[#This Row],[StdDev]]</f>
        <v>1.5130528599879334</v>
      </c>
      <c r="R5022">
        <f>TableOMP[[#This Row],[Avg]]+$U$2*TableOMP[[#This Row],[StdDev]]</f>
        <v>41.549609909242832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 t="shared" si="78"/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t="e">
        <f>TableOMP[[#This Row],[Avg]]-$U$2*TableOMP[[#This Row],[StdDev]]</f>
        <v>#N/A</v>
      </c>
      <c r="R5023" t="e">
        <f>TableOMP[[#This Row],[Avg]]+$U$2*TableOMP[[#This Row],[StdDev]]</f>
        <v>#N/A</v>
      </c>
      <c r="S502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 t="shared" si="78"/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t="e">
        <f>TableOMP[[#This Row],[Avg]]-$U$2*TableOMP[[#This Row],[StdDev]]</f>
        <v>#N/A</v>
      </c>
      <c r="R5024" t="e">
        <f>TableOMP[[#This Row],[Avg]]+$U$2*TableOMP[[#This Row],[StdDev]]</f>
        <v>#N/A</v>
      </c>
      <c r="S5024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 t="shared" si="78"/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t="e">
        <f>TableOMP[[#This Row],[Avg]]-$U$2*TableOMP[[#This Row],[StdDev]]</f>
        <v>#N/A</v>
      </c>
      <c r="R5025" t="e">
        <f>TableOMP[[#This Row],[Avg]]+$U$2*TableOMP[[#This Row],[StdDev]]</f>
        <v>#N/A</v>
      </c>
      <c r="S5025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 t="shared" si="78"/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t="e">
        <f>TableOMP[[#This Row],[Avg]]-$U$2*TableOMP[[#This Row],[StdDev]]</f>
        <v>#N/A</v>
      </c>
      <c r="R5026" t="e">
        <f>TableOMP[[#This Row],[Avg]]+$U$2*TableOMP[[#This Row],[StdDev]]</f>
        <v>#N/A</v>
      </c>
      <c r="S5026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 t="shared" si="78"/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t="e">
        <f>TableOMP[[#This Row],[Avg]]-$U$2*TableOMP[[#This Row],[StdDev]]</f>
        <v>#N/A</v>
      </c>
      <c r="R5027" t="e">
        <f>TableOMP[[#This Row],[Avg]]+$U$2*TableOMP[[#This Row],[StdDev]]</f>
        <v>#N/A</v>
      </c>
      <c r="S5027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 t="shared" si="78"/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t="e">
        <f>TableOMP[[#This Row],[Avg]]-$U$2*TableOMP[[#This Row],[StdDev]]</f>
        <v>#N/A</v>
      </c>
      <c r="R5028" t="e">
        <f>TableOMP[[#This Row],[Avg]]+$U$2*TableOMP[[#This Row],[StdDev]]</f>
        <v>#N/A</v>
      </c>
      <c r="S5028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 t="shared" si="78"/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t="e">
        <f>TableOMP[[#This Row],[Avg]]-$U$2*TableOMP[[#This Row],[StdDev]]</f>
        <v>#N/A</v>
      </c>
      <c r="R5029" t="e">
        <f>TableOMP[[#This Row],[Avg]]+$U$2*TableOMP[[#This Row],[StdDev]]</f>
        <v>#N/A</v>
      </c>
      <c r="S5029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 t="shared" si="78"/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t="e">
        <f>TableOMP[[#This Row],[Avg]]-$U$2*TableOMP[[#This Row],[StdDev]]</f>
        <v>#N/A</v>
      </c>
      <c r="R5030" t="e">
        <f>TableOMP[[#This Row],[Avg]]+$U$2*TableOMP[[#This Row],[StdDev]]</f>
        <v>#N/A</v>
      </c>
      <c r="S5030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 t="shared" si="78"/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t="e">
        <f>TableOMP[[#This Row],[Avg]]-$U$2*TableOMP[[#This Row],[StdDev]]</f>
        <v>#N/A</v>
      </c>
      <c r="R5031" t="e">
        <f>TableOMP[[#This Row],[Avg]]+$U$2*TableOMP[[#This Row],[StdDev]]</f>
        <v>#N/A</v>
      </c>
      <c r="S5031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 t="shared" si="78"/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t="e">
        <f>TableOMP[[#This Row],[Avg]]-$U$2*TableOMP[[#This Row],[StdDev]]</f>
        <v>#N/A</v>
      </c>
      <c r="R5032" t="e">
        <f>TableOMP[[#This Row],[Avg]]+$U$2*TableOMP[[#This Row],[StdDev]]</f>
        <v>#N/A</v>
      </c>
      <c r="S5032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 t="shared" si="78"/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t="e">
        <f>TableOMP[[#This Row],[Avg]]-$U$2*TableOMP[[#This Row],[StdDev]]</f>
        <v>#N/A</v>
      </c>
      <c r="R5033" t="e">
        <f>TableOMP[[#This Row],[Avg]]+$U$2*TableOMP[[#This Row],[StdDev]]</f>
        <v>#N/A</v>
      </c>
      <c r="S503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 t="shared" si="78"/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t="e">
        <f>TableOMP[[#This Row],[Avg]]-$U$2*TableOMP[[#This Row],[StdDev]]</f>
        <v>#N/A</v>
      </c>
      <c r="R5034" t="e">
        <f>TableOMP[[#This Row],[Avg]]+$U$2*TableOMP[[#This Row],[StdDev]]</f>
        <v>#N/A</v>
      </c>
      <c r="S5034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 t="shared" si="78"/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t="e">
        <f>TableOMP[[#This Row],[Avg]]-$U$2*TableOMP[[#This Row],[StdDev]]</f>
        <v>#N/A</v>
      </c>
      <c r="R5035" t="e">
        <f>TableOMP[[#This Row],[Avg]]+$U$2*TableOMP[[#This Row],[StdDev]]</f>
        <v>#N/A</v>
      </c>
      <c r="S5035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 t="shared" si="78"/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t="e">
        <f>TableOMP[[#This Row],[Avg]]-$U$2*TableOMP[[#This Row],[StdDev]]</f>
        <v>#N/A</v>
      </c>
      <c r="R5036" t="e">
        <f>TableOMP[[#This Row],[Avg]]+$U$2*TableOMP[[#This Row],[StdDev]]</f>
        <v>#N/A</v>
      </c>
      <c r="S5036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 t="shared" si="78"/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t="e">
        <f>TableOMP[[#This Row],[Avg]]-$U$2*TableOMP[[#This Row],[StdDev]]</f>
        <v>#N/A</v>
      </c>
      <c r="R5037" t="e">
        <f>TableOMP[[#This Row],[Avg]]+$U$2*TableOMP[[#This Row],[StdDev]]</f>
        <v>#N/A</v>
      </c>
      <c r="S5037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 t="shared" si="78"/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t="e">
        <f>TableOMP[[#This Row],[Avg]]-$U$2*TableOMP[[#This Row],[StdDev]]</f>
        <v>#N/A</v>
      </c>
      <c r="R5038" t="e">
        <f>TableOMP[[#This Row],[Avg]]+$U$2*TableOMP[[#This Row],[StdDev]]</f>
        <v>#N/A</v>
      </c>
      <c r="S5038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 t="shared" si="78"/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t="e">
        <f>TableOMP[[#This Row],[Avg]]-$U$2*TableOMP[[#This Row],[StdDev]]</f>
        <v>#N/A</v>
      </c>
      <c r="R5039" t="e">
        <f>TableOMP[[#This Row],[Avg]]+$U$2*TableOMP[[#This Row],[StdDev]]</f>
        <v>#N/A</v>
      </c>
      <c r="S5039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 t="shared" si="78"/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t="e">
        <f>TableOMP[[#This Row],[Avg]]-$U$2*TableOMP[[#This Row],[StdDev]]</f>
        <v>#N/A</v>
      </c>
      <c r="R5040" t="e">
        <f>TableOMP[[#This Row],[Avg]]+$U$2*TableOMP[[#This Row],[StdDev]]</f>
        <v>#N/A</v>
      </c>
      <c r="S5040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 t="shared" si="78"/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t="e">
        <f>TableOMP[[#This Row],[Avg]]-$U$2*TableOMP[[#This Row],[StdDev]]</f>
        <v>#N/A</v>
      </c>
      <c r="R5041" t="e">
        <f>TableOMP[[#This Row],[Avg]]+$U$2*TableOMP[[#This Row],[StdDev]]</f>
        <v>#N/A</v>
      </c>
      <c r="S5041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 t="shared" si="78"/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t="e">
        <f>TableOMP[[#This Row],[Avg]]-$U$2*TableOMP[[#This Row],[StdDev]]</f>
        <v>#N/A</v>
      </c>
      <c r="R5042" t="e">
        <f>TableOMP[[#This Row],[Avg]]+$U$2*TableOMP[[#This Row],[StdDev]]</f>
        <v>#N/A</v>
      </c>
      <c r="S5042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 t="shared" si="78"/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t="e">
        <f>TableOMP[[#This Row],[Avg]]-$U$2*TableOMP[[#This Row],[StdDev]]</f>
        <v>#N/A</v>
      </c>
      <c r="R5043" t="e">
        <f>TableOMP[[#This Row],[Avg]]+$U$2*TableOMP[[#This Row],[StdDev]]</f>
        <v>#N/A</v>
      </c>
      <c r="S504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 t="shared" si="78"/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t="e">
        <f>TableOMP[[#This Row],[Avg]]-$U$2*TableOMP[[#This Row],[StdDev]]</f>
        <v>#N/A</v>
      </c>
      <c r="R5044" t="e">
        <f>TableOMP[[#This Row],[Avg]]+$U$2*TableOMP[[#This Row],[StdDev]]</f>
        <v>#N/A</v>
      </c>
      <c r="S5044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 t="shared" si="78"/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t="e">
        <f>TableOMP[[#This Row],[Avg]]-$U$2*TableOMP[[#This Row],[StdDev]]</f>
        <v>#N/A</v>
      </c>
      <c r="R5045" t="e">
        <f>TableOMP[[#This Row],[Avg]]+$U$2*TableOMP[[#This Row],[StdDev]]</f>
        <v>#N/A</v>
      </c>
      <c r="S5045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 t="shared" si="78"/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t="e">
        <f>TableOMP[[#This Row],[Avg]]-$U$2*TableOMP[[#This Row],[StdDev]]</f>
        <v>#N/A</v>
      </c>
      <c r="R5046" t="e">
        <f>TableOMP[[#This Row],[Avg]]+$U$2*TableOMP[[#This Row],[StdDev]]</f>
        <v>#N/A</v>
      </c>
      <c r="S5046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 t="shared" si="78"/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t="e">
        <f>TableOMP[[#This Row],[Avg]]-$U$2*TableOMP[[#This Row],[StdDev]]</f>
        <v>#N/A</v>
      </c>
      <c r="R5047" t="e">
        <f>TableOMP[[#This Row],[Avg]]+$U$2*TableOMP[[#This Row],[StdDev]]</f>
        <v>#N/A</v>
      </c>
      <c r="S5047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 t="shared" si="78"/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t="e">
        <f>TableOMP[[#This Row],[Avg]]-$U$2*TableOMP[[#This Row],[StdDev]]</f>
        <v>#N/A</v>
      </c>
      <c r="R5048" t="e">
        <f>TableOMP[[#This Row],[Avg]]+$U$2*TableOMP[[#This Row],[StdDev]]</f>
        <v>#N/A</v>
      </c>
      <c r="S5048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 t="shared" si="78"/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t="e">
        <f>TableOMP[[#This Row],[Avg]]-$U$2*TableOMP[[#This Row],[StdDev]]</f>
        <v>#N/A</v>
      </c>
      <c r="R5049" t="e">
        <f>TableOMP[[#This Row],[Avg]]+$U$2*TableOMP[[#This Row],[StdDev]]</f>
        <v>#N/A</v>
      </c>
      <c r="S5049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 t="shared" si="78"/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t="e">
        <f>TableOMP[[#This Row],[Avg]]-$U$2*TableOMP[[#This Row],[StdDev]]</f>
        <v>#N/A</v>
      </c>
      <c r="R5050" t="e">
        <f>TableOMP[[#This Row],[Avg]]+$U$2*TableOMP[[#This Row],[StdDev]]</f>
        <v>#N/A</v>
      </c>
      <c r="S5050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 t="shared" si="78"/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t="e">
        <f>TableOMP[[#This Row],[Avg]]-$U$2*TableOMP[[#This Row],[StdDev]]</f>
        <v>#N/A</v>
      </c>
      <c r="R5051" t="e">
        <f>TableOMP[[#This Row],[Avg]]+$U$2*TableOMP[[#This Row],[StdDev]]</f>
        <v>#N/A</v>
      </c>
      <c r="S5051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 t="shared" si="78"/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t="e">
        <f>TableOMP[[#This Row],[Avg]]-$U$2*TableOMP[[#This Row],[StdDev]]</f>
        <v>#N/A</v>
      </c>
      <c r="R5052" t="e">
        <f>TableOMP[[#This Row],[Avg]]+$U$2*TableOMP[[#This Row],[StdDev]]</f>
        <v>#N/A</v>
      </c>
      <c r="S5052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 t="shared" si="78"/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t="e">
        <f>TableOMP[[#This Row],[Avg]]-$U$2*TableOMP[[#This Row],[StdDev]]</f>
        <v>#N/A</v>
      </c>
      <c r="R5053" t="e">
        <f>TableOMP[[#This Row],[Avg]]+$U$2*TableOMP[[#This Row],[StdDev]]</f>
        <v>#N/A</v>
      </c>
      <c r="S505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 t="shared" si="78"/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t="e">
        <f>TableOMP[[#This Row],[Avg]]-$U$2*TableOMP[[#This Row],[StdDev]]</f>
        <v>#N/A</v>
      </c>
      <c r="R5054" t="e">
        <f>TableOMP[[#This Row],[Avg]]+$U$2*TableOMP[[#This Row],[StdDev]]</f>
        <v>#N/A</v>
      </c>
      <c r="S5054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 t="shared" si="78"/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t="e">
        <f>TableOMP[[#This Row],[Avg]]-$U$2*TableOMP[[#This Row],[StdDev]]</f>
        <v>#N/A</v>
      </c>
      <c r="R5055" t="e">
        <f>TableOMP[[#This Row],[Avg]]+$U$2*TableOMP[[#This Row],[StdDev]]</f>
        <v>#N/A</v>
      </c>
      <c r="S5055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 t="shared" si="78"/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t="e">
        <f>TableOMP[[#This Row],[Avg]]-$U$2*TableOMP[[#This Row],[StdDev]]</f>
        <v>#N/A</v>
      </c>
      <c r="R5056" t="e">
        <f>TableOMP[[#This Row],[Avg]]+$U$2*TableOMP[[#This Row],[StdDev]]</f>
        <v>#N/A</v>
      </c>
      <c r="S5056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 t="shared" si="78"/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t="e">
        <f>TableOMP[[#This Row],[Avg]]-$U$2*TableOMP[[#This Row],[StdDev]]</f>
        <v>#N/A</v>
      </c>
      <c r="R5057" t="e">
        <f>TableOMP[[#This Row],[Avg]]+$U$2*TableOMP[[#This Row],[StdDev]]</f>
        <v>#N/A</v>
      </c>
      <c r="S5057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 t="shared" ref="K5058:K5121" si="79"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t="e">
        <f>TableOMP[[#This Row],[Avg]]-$U$2*TableOMP[[#This Row],[StdDev]]</f>
        <v>#N/A</v>
      </c>
      <c r="R5058" t="e">
        <f>TableOMP[[#This Row],[Avg]]+$U$2*TableOMP[[#This Row],[StdDev]]</f>
        <v>#N/A</v>
      </c>
      <c r="S5058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 t="shared" si="79"/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t="e">
        <f>TableOMP[[#This Row],[Avg]]-$U$2*TableOMP[[#This Row],[StdDev]]</f>
        <v>#N/A</v>
      </c>
      <c r="R5059" t="e">
        <f>TableOMP[[#This Row],[Avg]]+$U$2*TableOMP[[#This Row],[StdDev]]</f>
        <v>#N/A</v>
      </c>
      <c r="S5059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 t="shared" si="79"/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t="e">
        <f>TableOMP[[#This Row],[Avg]]-$U$2*TableOMP[[#This Row],[StdDev]]</f>
        <v>#N/A</v>
      </c>
      <c r="R5060" t="e">
        <f>TableOMP[[#This Row],[Avg]]+$U$2*TableOMP[[#This Row],[StdDev]]</f>
        <v>#N/A</v>
      </c>
      <c r="S5060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 t="shared" si="79"/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t="e">
        <f>TableOMP[[#This Row],[Avg]]-$U$2*TableOMP[[#This Row],[StdDev]]</f>
        <v>#N/A</v>
      </c>
      <c r="R5061" t="e">
        <f>TableOMP[[#This Row],[Avg]]+$U$2*TableOMP[[#This Row],[StdDev]]</f>
        <v>#N/A</v>
      </c>
      <c r="S5061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 t="shared" si="79"/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t="e">
        <f>TableOMP[[#This Row],[Avg]]-$U$2*TableOMP[[#This Row],[StdDev]]</f>
        <v>#N/A</v>
      </c>
      <c r="R5062" t="e">
        <f>TableOMP[[#This Row],[Avg]]+$U$2*TableOMP[[#This Row],[StdDev]]</f>
        <v>#N/A</v>
      </c>
      <c r="S5062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 t="shared" si="79"/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t="e">
        <f>TableOMP[[#This Row],[Avg]]-$U$2*TableOMP[[#This Row],[StdDev]]</f>
        <v>#N/A</v>
      </c>
      <c r="R5063" t="e">
        <f>TableOMP[[#This Row],[Avg]]+$U$2*TableOMP[[#This Row],[StdDev]]</f>
        <v>#N/A</v>
      </c>
      <c r="S506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 t="shared" si="79"/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t="e">
        <f>TableOMP[[#This Row],[Avg]]-$U$2*TableOMP[[#This Row],[StdDev]]</f>
        <v>#N/A</v>
      </c>
      <c r="R5064" t="e">
        <f>TableOMP[[#This Row],[Avg]]+$U$2*TableOMP[[#This Row],[StdDev]]</f>
        <v>#N/A</v>
      </c>
      <c r="S5064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 t="shared" si="79"/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t="e">
        <f>TableOMP[[#This Row],[Avg]]-$U$2*TableOMP[[#This Row],[StdDev]]</f>
        <v>#N/A</v>
      </c>
      <c r="R5065" t="e">
        <f>TableOMP[[#This Row],[Avg]]+$U$2*TableOMP[[#This Row],[StdDev]]</f>
        <v>#N/A</v>
      </c>
      <c r="S5065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 t="shared" si="79"/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t="e">
        <f>TableOMP[[#This Row],[Avg]]-$U$2*TableOMP[[#This Row],[StdDev]]</f>
        <v>#N/A</v>
      </c>
      <c r="R5066" t="e">
        <f>TableOMP[[#This Row],[Avg]]+$U$2*TableOMP[[#This Row],[StdDev]]</f>
        <v>#N/A</v>
      </c>
      <c r="S5066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 t="shared" si="79"/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t="e">
        <f>TableOMP[[#This Row],[Avg]]-$U$2*TableOMP[[#This Row],[StdDev]]</f>
        <v>#N/A</v>
      </c>
      <c r="R5067" t="e">
        <f>TableOMP[[#This Row],[Avg]]+$U$2*TableOMP[[#This Row],[StdDev]]</f>
        <v>#N/A</v>
      </c>
      <c r="S5067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 t="shared" si="79"/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t="e">
        <f>TableOMP[[#This Row],[Avg]]-$U$2*TableOMP[[#This Row],[StdDev]]</f>
        <v>#N/A</v>
      </c>
      <c r="R5068" t="e">
        <f>TableOMP[[#This Row],[Avg]]+$U$2*TableOMP[[#This Row],[StdDev]]</f>
        <v>#N/A</v>
      </c>
      <c r="S5068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 t="shared" si="79"/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t="e">
        <f>TableOMP[[#This Row],[Avg]]-$U$2*TableOMP[[#This Row],[StdDev]]</f>
        <v>#N/A</v>
      </c>
      <c r="R5069" t="e">
        <f>TableOMP[[#This Row],[Avg]]+$U$2*TableOMP[[#This Row],[StdDev]]</f>
        <v>#N/A</v>
      </c>
      <c r="S5069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 t="shared" si="79"/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t="e">
        <f>TableOMP[[#This Row],[Avg]]-$U$2*TableOMP[[#This Row],[StdDev]]</f>
        <v>#N/A</v>
      </c>
      <c r="R5070" t="e">
        <f>TableOMP[[#This Row],[Avg]]+$U$2*TableOMP[[#This Row],[StdDev]]</f>
        <v>#N/A</v>
      </c>
      <c r="S5070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 t="shared" si="79"/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t="e">
        <f>TableOMP[[#This Row],[Avg]]-$U$2*TableOMP[[#This Row],[StdDev]]</f>
        <v>#N/A</v>
      </c>
      <c r="R5071" t="e">
        <f>TableOMP[[#This Row],[Avg]]+$U$2*TableOMP[[#This Row],[StdDev]]</f>
        <v>#N/A</v>
      </c>
      <c r="S5071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 t="shared" si="79"/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t="e">
        <f>TableOMP[[#This Row],[Avg]]-$U$2*TableOMP[[#This Row],[StdDev]]</f>
        <v>#N/A</v>
      </c>
      <c r="R5072" t="e">
        <f>TableOMP[[#This Row],[Avg]]+$U$2*TableOMP[[#This Row],[StdDev]]</f>
        <v>#N/A</v>
      </c>
      <c r="S5072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 t="shared" si="79"/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t="e">
        <f>TableOMP[[#This Row],[Avg]]-$U$2*TableOMP[[#This Row],[StdDev]]</f>
        <v>#N/A</v>
      </c>
      <c r="R5073" t="e">
        <f>TableOMP[[#This Row],[Avg]]+$U$2*TableOMP[[#This Row],[StdDev]]</f>
        <v>#N/A</v>
      </c>
      <c r="S507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 t="shared" si="79"/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t="e">
        <f>TableOMP[[#This Row],[Avg]]-$U$2*TableOMP[[#This Row],[StdDev]]</f>
        <v>#N/A</v>
      </c>
      <c r="R5074" t="e">
        <f>TableOMP[[#This Row],[Avg]]+$U$2*TableOMP[[#This Row],[StdDev]]</f>
        <v>#N/A</v>
      </c>
      <c r="S5074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 t="shared" si="79"/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t="e">
        <f>TableOMP[[#This Row],[Avg]]-$U$2*TableOMP[[#This Row],[StdDev]]</f>
        <v>#N/A</v>
      </c>
      <c r="R5075" t="e">
        <f>TableOMP[[#This Row],[Avg]]+$U$2*TableOMP[[#This Row],[StdDev]]</f>
        <v>#N/A</v>
      </c>
      <c r="S5075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 t="shared" si="79"/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t="e">
        <f>TableOMP[[#This Row],[Avg]]-$U$2*TableOMP[[#This Row],[StdDev]]</f>
        <v>#N/A</v>
      </c>
      <c r="R5076" t="e">
        <f>TableOMP[[#This Row],[Avg]]+$U$2*TableOMP[[#This Row],[StdDev]]</f>
        <v>#N/A</v>
      </c>
      <c r="S5076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 t="shared" si="79"/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t="e">
        <f>TableOMP[[#This Row],[Avg]]-$U$2*TableOMP[[#This Row],[StdDev]]</f>
        <v>#N/A</v>
      </c>
      <c r="R5077" t="e">
        <f>TableOMP[[#This Row],[Avg]]+$U$2*TableOMP[[#This Row],[StdDev]]</f>
        <v>#N/A</v>
      </c>
      <c r="S5077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 t="shared" si="79"/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t="e">
        <f>TableOMP[[#This Row],[Avg]]-$U$2*TableOMP[[#This Row],[StdDev]]</f>
        <v>#N/A</v>
      </c>
      <c r="R5078" t="e">
        <f>TableOMP[[#This Row],[Avg]]+$U$2*TableOMP[[#This Row],[StdDev]]</f>
        <v>#N/A</v>
      </c>
      <c r="S5078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 t="shared" si="79"/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t="e">
        <f>TableOMP[[#This Row],[Avg]]-$U$2*TableOMP[[#This Row],[StdDev]]</f>
        <v>#N/A</v>
      </c>
      <c r="R5079" t="e">
        <f>TableOMP[[#This Row],[Avg]]+$U$2*TableOMP[[#This Row],[StdDev]]</f>
        <v>#N/A</v>
      </c>
      <c r="S5079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 t="shared" si="79"/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t="e">
        <f>TableOMP[[#This Row],[Avg]]-$U$2*TableOMP[[#This Row],[StdDev]]</f>
        <v>#N/A</v>
      </c>
      <c r="R5080" t="e">
        <f>TableOMP[[#This Row],[Avg]]+$U$2*TableOMP[[#This Row],[StdDev]]</f>
        <v>#N/A</v>
      </c>
      <c r="S5080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 t="shared" si="79"/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t="e">
        <f>TableOMP[[#This Row],[Avg]]-$U$2*TableOMP[[#This Row],[StdDev]]</f>
        <v>#N/A</v>
      </c>
      <c r="R5081" t="e">
        <f>TableOMP[[#This Row],[Avg]]+$U$2*TableOMP[[#This Row],[StdDev]]</f>
        <v>#N/A</v>
      </c>
      <c r="S5081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 t="shared" si="79"/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t="e">
        <f>TableOMP[[#This Row],[Avg]]-$U$2*TableOMP[[#This Row],[StdDev]]</f>
        <v>#N/A</v>
      </c>
      <c r="R5082" t="e">
        <f>TableOMP[[#This Row],[Avg]]+$U$2*TableOMP[[#This Row],[StdDev]]</f>
        <v>#N/A</v>
      </c>
      <c r="S5082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 t="shared" si="79"/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t="e">
        <f>TableOMP[[#This Row],[Avg]]-$U$2*TableOMP[[#This Row],[StdDev]]</f>
        <v>#N/A</v>
      </c>
      <c r="R5083" t="e">
        <f>TableOMP[[#This Row],[Avg]]+$U$2*TableOMP[[#This Row],[StdDev]]</f>
        <v>#N/A</v>
      </c>
      <c r="S508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 t="shared" si="79"/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t="e">
        <f>TableOMP[[#This Row],[Avg]]-$U$2*TableOMP[[#This Row],[StdDev]]</f>
        <v>#N/A</v>
      </c>
      <c r="R5084" t="e">
        <f>TableOMP[[#This Row],[Avg]]+$U$2*TableOMP[[#This Row],[StdDev]]</f>
        <v>#N/A</v>
      </c>
      <c r="S5084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 t="shared" si="79"/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t="e">
        <f>TableOMP[[#This Row],[Avg]]-$U$2*TableOMP[[#This Row],[StdDev]]</f>
        <v>#N/A</v>
      </c>
      <c r="R5085" t="e">
        <f>TableOMP[[#This Row],[Avg]]+$U$2*TableOMP[[#This Row],[StdDev]]</f>
        <v>#N/A</v>
      </c>
      <c r="S5085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 t="shared" si="79"/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t="e">
        <f>TableOMP[[#This Row],[Avg]]-$U$2*TableOMP[[#This Row],[StdDev]]</f>
        <v>#N/A</v>
      </c>
      <c r="R5086" t="e">
        <f>TableOMP[[#This Row],[Avg]]+$U$2*TableOMP[[#This Row],[StdDev]]</f>
        <v>#N/A</v>
      </c>
      <c r="S5086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 t="shared" si="79"/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t="e">
        <f>TableOMP[[#This Row],[Avg]]-$U$2*TableOMP[[#This Row],[StdDev]]</f>
        <v>#N/A</v>
      </c>
      <c r="R5087" t="e">
        <f>TableOMP[[#This Row],[Avg]]+$U$2*TableOMP[[#This Row],[StdDev]]</f>
        <v>#N/A</v>
      </c>
      <c r="S5087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 t="shared" si="79"/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t="e">
        <f>TableOMP[[#This Row],[Avg]]-$U$2*TableOMP[[#This Row],[StdDev]]</f>
        <v>#N/A</v>
      </c>
      <c r="R5088" t="e">
        <f>TableOMP[[#This Row],[Avg]]+$U$2*TableOMP[[#This Row],[StdDev]]</f>
        <v>#N/A</v>
      </c>
      <c r="S5088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 t="shared" si="79"/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t="e">
        <f>TableOMP[[#This Row],[Avg]]-$U$2*TableOMP[[#This Row],[StdDev]]</f>
        <v>#N/A</v>
      </c>
      <c r="R5089" t="e">
        <f>TableOMP[[#This Row],[Avg]]+$U$2*TableOMP[[#This Row],[StdDev]]</f>
        <v>#N/A</v>
      </c>
      <c r="S5089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 t="shared" si="79"/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t="e">
        <f>TableOMP[[#This Row],[Avg]]-$U$2*TableOMP[[#This Row],[StdDev]]</f>
        <v>#N/A</v>
      </c>
      <c r="R5090" t="e">
        <f>TableOMP[[#This Row],[Avg]]+$U$2*TableOMP[[#This Row],[StdDev]]</f>
        <v>#N/A</v>
      </c>
      <c r="S5090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 t="shared" si="79"/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t="e">
        <f>TableOMP[[#This Row],[Avg]]-$U$2*TableOMP[[#This Row],[StdDev]]</f>
        <v>#N/A</v>
      </c>
      <c r="R5091" t="e">
        <f>TableOMP[[#This Row],[Avg]]+$U$2*TableOMP[[#This Row],[StdDev]]</f>
        <v>#N/A</v>
      </c>
      <c r="S5091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 t="shared" si="79"/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t="e">
        <f>TableOMP[[#This Row],[Avg]]-$U$2*TableOMP[[#This Row],[StdDev]]</f>
        <v>#N/A</v>
      </c>
      <c r="R5092" t="e">
        <f>TableOMP[[#This Row],[Avg]]+$U$2*TableOMP[[#This Row],[StdDev]]</f>
        <v>#N/A</v>
      </c>
      <c r="S5092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 t="shared" si="79"/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t="e">
        <f>TableOMP[[#This Row],[Avg]]-$U$2*TableOMP[[#This Row],[StdDev]]</f>
        <v>#N/A</v>
      </c>
      <c r="R5093" t="e">
        <f>TableOMP[[#This Row],[Avg]]+$U$2*TableOMP[[#This Row],[StdDev]]</f>
        <v>#N/A</v>
      </c>
      <c r="S509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 t="shared" si="79"/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t="e">
        <f>TableOMP[[#This Row],[Avg]]-$U$2*TableOMP[[#This Row],[StdDev]]</f>
        <v>#N/A</v>
      </c>
      <c r="R5094" t="e">
        <f>TableOMP[[#This Row],[Avg]]+$U$2*TableOMP[[#This Row],[StdDev]]</f>
        <v>#N/A</v>
      </c>
      <c r="S5094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 t="shared" si="79"/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t="e">
        <f>TableOMP[[#This Row],[Avg]]-$U$2*TableOMP[[#This Row],[StdDev]]</f>
        <v>#N/A</v>
      </c>
      <c r="R5095" t="e">
        <f>TableOMP[[#This Row],[Avg]]+$U$2*TableOMP[[#This Row],[StdDev]]</f>
        <v>#N/A</v>
      </c>
      <c r="S5095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 t="shared" si="79"/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t="e">
        <f>TableOMP[[#This Row],[Avg]]-$U$2*TableOMP[[#This Row],[StdDev]]</f>
        <v>#N/A</v>
      </c>
      <c r="R5096" t="e">
        <f>TableOMP[[#This Row],[Avg]]+$U$2*TableOMP[[#This Row],[StdDev]]</f>
        <v>#N/A</v>
      </c>
      <c r="S5096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 t="shared" si="79"/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t="e">
        <f>TableOMP[[#This Row],[Avg]]-$U$2*TableOMP[[#This Row],[StdDev]]</f>
        <v>#N/A</v>
      </c>
      <c r="R5097" t="e">
        <f>TableOMP[[#This Row],[Avg]]+$U$2*TableOMP[[#This Row],[StdDev]]</f>
        <v>#N/A</v>
      </c>
      <c r="S5097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 t="shared" si="79"/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t="e">
        <f>TableOMP[[#This Row],[Avg]]-$U$2*TableOMP[[#This Row],[StdDev]]</f>
        <v>#N/A</v>
      </c>
      <c r="R5098" t="e">
        <f>TableOMP[[#This Row],[Avg]]+$U$2*TableOMP[[#This Row],[StdDev]]</f>
        <v>#N/A</v>
      </c>
      <c r="S5098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 t="shared" si="79"/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t="e">
        <f>TableOMP[[#This Row],[Avg]]-$U$2*TableOMP[[#This Row],[StdDev]]</f>
        <v>#N/A</v>
      </c>
      <c r="R5099" t="e">
        <f>TableOMP[[#This Row],[Avg]]+$U$2*TableOMP[[#This Row],[StdDev]]</f>
        <v>#N/A</v>
      </c>
      <c r="S5099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 t="shared" si="79"/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t="e">
        <f>TableOMP[[#This Row],[Avg]]-$U$2*TableOMP[[#This Row],[StdDev]]</f>
        <v>#N/A</v>
      </c>
      <c r="R5100" t="e">
        <f>TableOMP[[#This Row],[Avg]]+$U$2*TableOMP[[#This Row],[StdDev]]</f>
        <v>#N/A</v>
      </c>
      <c r="S5100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 t="shared" si="79"/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t="e">
        <f>TableOMP[[#This Row],[Avg]]-$U$2*TableOMP[[#This Row],[StdDev]]</f>
        <v>#N/A</v>
      </c>
      <c r="R5101" t="e">
        <f>TableOMP[[#This Row],[Avg]]+$U$2*TableOMP[[#This Row],[StdDev]]</f>
        <v>#N/A</v>
      </c>
      <c r="S5101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 t="shared" si="79"/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t="e">
        <f>TableOMP[[#This Row],[Avg]]-$U$2*TableOMP[[#This Row],[StdDev]]</f>
        <v>#N/A</v>
      </c>
      <c r="R5102" t="e">
        <f>TableOMP[[#This Row],[Avg]]+$U$2*TableOMP[[#This Row],[StdDev]]</f>
        <v>#N/A</v>
      </c>
      <c r="S5102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 t="shared" si="79"/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t="e">
        <f>TableOMP[[#This Row],[Avg]]-$U$2*TableOMP[[#This Row],[StdDev]]</f>
        <v>#N/A</v>
      </c>
      <c r="R5103" t="e">
        <f>TableOMP[[#This Row],[Avg]]+$U$2*TableOMP[[#This Row],[StdDev]]</f>
        <v>#N/A</v>
      </c>
      <c r="S510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 t="shared" si="79"/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t="e">
        <f>TableOMP[[#This Row],[Avg]]-$U$2*TableOMP[[#This Row],[StdDev]]</f>
        <v>#N/A</v>
      </c>
      <c r="R5104" t="e">
        <f>TableOMP[[#This Row],[Avg]]+$U$2*TableOMP[[#This Row],[StdDev]]</f>
        <v>#N/A</v>
      </c>
      <c r="S5104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 t="shared" si="79"/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t="e">
        <f>TableOMP[[#This Row],[Avg]]-$U$2*TableOMP[[#This Row],[StdDev]]</f>
        <v>#N/A</v>
      </c>
      <c r="R5105" t="e">
        <f>TableOMP[[#This Row],[Avg]]+$U$2*TableOMP[[#This Row],[StdDev]]</f>
        <v>#N/A</v>
      </c>
      <c r="S5105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 t="shared" si="79"/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t="e">
        <f>TableOMP[[#This Row],[Avg]]-$U$2*TableOMP[[#This Row],[StdDev]]</f>
        <v>#N/A</v>
      </c>
      <c r="R5106" t="e">
        <f>TableOMP[[#This Row],[Avg]]+$U$2*TableOMP[[#This Row],[StdDev]]</f>
        <v>#N/A</v>
      </c>
      <c r="S5106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 t="shared" si="79"/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t="e">
        <f>TableOMP[[#This Row],[Avg]]-$U$2*TableOMP[[#This Row],[StdDev]]</f>
        <v>#N/A</v>
      </c>
      <c r="R5107" t="e">
        <f>TableOMP[[#This Row],[Avg]]+$U$2*TableOMP[[#This Row],[StdDev]]</f>
        <v>#N/A</v>
      </c>
      <c r="S5107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 t="shared" si="79"/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t="e">
        <f>TableOMP[[#This Row],[Avg]]-$U$2*TableOMP[[#This Row],[StdDev]]</f>
        <v>#N/A</v>
      </c>
      <c r="R5108" t="e">
        <f>TableOMP[[#This Row],[Avg]]+$U$2*TableOMP[[#This Row],[StdDev]]</f>
        <v>#N/A</v>
      </c>
      <c r="S5108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 t="shared" si="79"/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t="e">
        <f>TableOMP[[#This Row],[Avg]]-$U$2*TableOMP[[#This Row],[StdDev]]</f>
        <v>#N/A</v>
      </c>
      <c r="R5109" t="e">
        <f>TableOMP[[#This Row],[Avg]]+$U$2*TableOMP[[#This Row],[StdDev]]</f>
        <v>#N/A</v>
      </c>
      <c r="S5109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 t="shared" si="79"/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t="e">
        <f>TableOMP[[#This Row],[Avg]]-$U$2*TableOMP[[#This Row],[StdDev]]</f>
        <v>#N/A</v>
      </c>
      <c r="R5110" t="e">
        <f>TableOMP[[#This Row],[Avg]]+$U$2*TableOMP[[#This Row],[StdDev]]</f>
        <v>#N/A</v>
      </c>
      <c r="S5110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 t="shared" si="79"/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t="e">
        <f>TableOMP[[#This Row],[Avg]]-$U$2*TableOMP[[#This Row],[StdDev]]</f>
        <v>#N/A</v>
      </c>
      <c r="R5111" t="e">
        <f>TableOMP[[#This Row],[Avg]]+$U$2*TableOMP[[#This Row],[StdDev]]</f>
        <v>#N/A</v>
      </c>
      <c r="S5111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 t="shared" si="79"/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t="e">
        <f>TableOMP[[#This Row],[Avg]]-$U$2*TableOMP[[#This Row],[StdDev]]</f>
        <v>#N/A</v>
      </c>
      <c r="R5112" t="e">
        <f>TableOMP[[#This Row],[Avg]]+$U$2*TableOMP[[#This Row],[StdDev]]</f>
        <v>#N/A</v>
      </c>
      <c r="S5112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 t="shared" si="79"/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t="e">
        <f>TableOMP[[#This Row],[Avg]]-$U$2*TableOMP[[#This Row],[StdDev]]</f>
        <v>#N/A</v>
      </c>
      <c r="R5113" t="e">
        <f>TableOMP[[#This Row],[Avg]]+$U$2*TableOMP[[#This Row],[StdDev]]</f>
        <v>#N/A</v>
      </c>
      <c r="S511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 t="shared" si="79"/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t="e">
        <f>TableOMP[[#This Row],[Avg]]-$U$2*TableOMP[[#This Row],[StdDev]]</f>
        <v>#N/A</v>
      </c>
      <c r="R5114" t="e">
        <f>TableOMP[[#This Row],[Avg]]+$U$2*TableOMP[[#This Row],[StdDev]]</f>
        <v>#N/A</v>
      </c>
      <c r="S5114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 t="shared" si="79"/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t="e">
        <f>TableOMP[[#This Row],[Avg]]-$U$2*TableOMP[[#This Row],[StdDev]]</f>
        <v>#N/A</v>
      </c>
      <c r="R5115" t="e">
        <f>TableOMP[[#This Row],[Avg]]+$U$2*TableOMP[[#This Row],[StdDev]]</f>
        <v>#N/A</v>
      </c>
      <c r="S5115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 t="shared" si="79"/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t="e">
        <f>TableOMP[[#This Row],[Avg]]-$U$2*TableOMP[[#This Row],[StdDev]]</f>
        <v>#N/A</v>
      </c>
      <c r="R5116" t="e">
        <f>TableOMP[[#This Row],[Avg]]+$U$2*TableOMP[[#This Row],[StdDev]]</f>
        <v>#N/A</v>
      </c>
      <c r="S5116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 t="shared" si="79"/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t="e">
        <f>TableOMP[[#This Row],[Avg]]-$U$2*TableOMP[[#This Row],[StdDev]]</f>
        <v>#N/A</v>
      </c>
      <c r="R5117" t="e">
        <f>TableOMP[[#This Row],[Avg]]+$U$2*TableOMP[[#This Row],[StdDev]]</f>
        <v>#N/A</v>
      </c>
      <c r="S5117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 t="shared" si="79"/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t="e">
        <f>TableOMP[[#This Row],[Avg]]-$U$2*TableOMP[[#This Row],[StdDev]]</f>
        <v>#N/A</v>
      </c>
      <c r="R5118" t="e">
        <f>TableOMP[[#This Row],[Avg]]+$U$2*TableOMP[[#This Row],[StdDev]]</f>
        <v>#N/A</v>
      </c>
      <c r="S5118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 t="shared" si="79"/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t="e">
        <f>TableOMP[[#This Row],[Avg]]-$U$2*TableOMP[[#This Row],[StdDev]]</f>
        <v>#N/A</v>
      </c>
      <c r="R5119" t="e">
        <f>TableOMP[[#This Row],[Avg]]+$U$2*TableOMP[[#This Row],[StdDev]]</f>
        <v>#N/A</v>
      </c>
      <c r="S5119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 t="shared" si="79"/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t="e">
        <f>TableOMP[[#This Row],[Avg]]-$U$2*TableOMP[[#This Row],[StdDev]]</f>
        <v>#N/A</v>
      </c>
      <c r="R5120" t="e">
        <f>TableOMP[[#This Row],[Avg]]+$U$2*TableOMP[[#This Row],[StdDev]]</f>
        <v>#N/A</v>
      </c>
      <c r="S5120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 t="shared" si="79"/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t="e">
        <f>TableOMP[[#This Row],[Avg]]-$U$2*TableOMP[[#This Row],[StdDev]]</f>
        <v>#N/A</v>
      </c>
      <c r="R5121" t="e">
        <f>TableOMP[[#This Row],[Avg]]+$U$2*TableOMP[[#This Row],[StdDev]]</f>
        <v>#N/A</v>
      </c>
      <c r="S5121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 t="shared" ref="K5122:K5185" si="80"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t="e">
        <f>TableOMP[[#This Row],[Avg]]-$U$2*TableOMP[[#This Row],[StdDev]]</f>
        <v>#N/A</v>
      </c>
      <c r="R5122" t="e">
        <f>TableOMP[[#This Row],[Avg]]+$U$2*TableOMP[[#This Row],[StdDev]]</f>
        <v>#N/A</v>
      </c>
      <c r="S5122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 t="shared" si="80"/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t="e">
        <f>TableOMP[[#This Row],[Avg]]-$U$2*TableOMP[[#This Row],[StdDev]]</f>
        <v>#N/A</v>
      </c>
      <c r="R5123" t="e">
        <f>TableOMP[[#This Row],[Avg]]+$U$2*TableOMP[[#This Row],[StdDev]]</f>
        <v>#N/A</v>
      </c>
      <c r="S512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 t="shared" si="80"/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t="e">
        <f>TableOMP[[#This Row],[Avg]]-$U$2*TableOMP[[#This Row],[StdDev]]</f>
        <v>#N/A</v>
      </c>
      <c r="R5124" t="e">
        <f>TableOMP[[#This Row],[Avg]]+$U$2*TableOMP[[#This Row],[StdDev]]</f>
        <v>#N/A</v>
      </c>
      <c r="S5124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 t="shared" si="80"/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t="e">
        <f>TableOMP[[#This Row],[Avg]]-$U$2*TableOMP[[#This Row],[StdDev]]</f>
        <v>#N/A</v>
      </c>
      <c r="R5125" t="e">
        <f>TableOMP[[#This Row],[Avg]]+$U$2*TableOMP[[#This Row],[StdDev]]</f>
        <v>#N/A</v>
      </c>
      <c r="S5125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 t="shared" si="80"/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t="e">
        <f>TableOMP[[#This Row],[Avg]]-$U$2*TableOMP[[#This Row],[StdDev]]</f>
        <v>#N/A</v>
      </c>
      <c r="R5126" t="e">
        <f>TableOMP[[#This Row],[Avg]]+$U$2*TableOMP[[#This Row],[StdDev]]</f>
        <v>#N/A</v>
      </c>
      <c r="S5126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 t="shared" si="80"/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t="e">
        <f>TableOMP[[#This Row],[Avg]]-$U$2*TableOMP[[#This Row],[StdDev]]</f>
        <v>#N/A</v>
      </c>
      <c r="R5127" t="e">
        <f>TableOMP[[#This Row],[Avg]]+$U$2*TableOMP[[#This Row],[StdDev]]</f>
        <v>#N/A</v>
      </c>
      <c r="S5127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 t="shared" si="80"/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t="e">
        <f>TableOMP[[#This Row],[Avg]]-$U$2*TableOMP[[#This Row],[StdDev]]</f>
        <v>#N/A</v>
      </c>
      <c r="R5128" t="e">
        <f>TableOMP[[#This Row],[Avg]]+$U$2*TableOMP[[#This Row],[StdDev]]</f>
        <v>#N/A</v>
      </c>
      <c r="S5128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 t="shared" si="80"/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t="e">
        <f>TableOMP[[#This Row],[Avg]]-$U$2*TableOMP[[#This Row],[StdDev]]</f>
        <v>#N/A</v>
      </c>
      <c r="R5129" t="e">
        <f>TableOMP[[#This Row],[Avg]]+$U$2*TableOMP[[#This Row],[StdDev]]</f>
        <v>#N/A</v>
      </c>
      <c r="S5129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 t="shared" si="80"/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t="e">
        <f>TableOMP[[#This Row],[Avg]]-$U$2*TableOMP[[#This Row],[StdDev]]</f>
        <v>#N/A</v>
      </c>
      <c r="R5130" t="e">
        <f>TableOMP[[#This Row],[Avg]]+$U$2*TableOMP[[#This Row],[StdDev]]</f>
        <v>#N/A</v>
      </c>
      <c r="S5130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 t="shared" si="80"/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t="e">
        <f>TableOMP[[#This Row],[Avg]]-$U$2*TableOMP[[#This Row],[StdDev]]</f>
        <v>#N/A</v>
      </c>
      <c r="R5131" t="e">
        <f>TableOMP[[#This Row],[Avg]]+$U$2*TableOMP[[#This Row],[StdDev]]</f>
        <v>#N/A</v>
      </c>
      <c r="S5131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 t="shared" si="80"/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t="e">
        <f>TableOMP[[#This Row],[Avg]]-$U$2*TableOMP[[#This Row],[StdDev]]</f>
        <v>#N/A</v>
      </c>
      <c r="R5132" t="e">
        <f>TableOMP[[#This Row],[Avg]]+$U$2*TableOMP[[#This Row],[StdDev]]</f>
        <v>#N/A</v>
      </c>
      <c r="S5132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 t="shared" si="80"/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t="e">
        <f>TableOMP[[#This Row],[Avg]]-$U$2*TableOMP[[#This Row],[StdDev]]</f>
        <v>#N/A</v>
      </c>
      <c r="R5133" t="e">
        <f>TableOMP[[#This Row],[Avg]]+$U$2*TableOMP[[#This Row],[StdDev]]</f>
        <v>#N/A</v>
      </c>
      <c r="S513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 t="shared" si="80"/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t="e">
        <f>TableOMP[[#This Row],[Avg]]-$U$2*TableOMP[[#This Row],[StdDev]]</f>
        <v>#N/A</v>
      </c>
      <c r="R5134" t="e">
        <f>TableOMP[[#This Row],[Avg]]+$U$2*TableOMP[[#This Row],[StdDev]]</f>
        <v>#N/A</v>
      </c>
      <c r="S5134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 t="shared" si="80"/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t="e">
        <f>TableOMP[[#This Row],[Avg]]-$U$2*TableOMP[[#This Row],[StdDev]]</f>
        <v>#N/A</v>
      </c>
      <c r="R5135" t="e">
        <f>TableOMP[[#This Row],[Avg]]+$U$2*TableOMP[[#This Row],[StdDev]]</f>
        <v>#N/A</v>
      </c>
      <c r="S5135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 t="shared" si="80"/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t="e">
        <f>TableOMP[[#This Row],[Avg]]-$U$2*TableOMP[[#This Row],[StdDev]]</f>
        <v>#N/A</v>
      </c>
      <c r="R5136" t="e">
        <f>TableOMP[[#This Row],[Avg]]+$U$2*TableOMP[[#This Row],[StdDev]]</f>
        <v>#N/A</v>
      </c>
      <c r="S5136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 t="shared" si="80"/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t="e">
        <f>TableOMP[[#This Row],[Avg]]-$U$2*TableOMP[[#This Row],[StdDev]]</f>
        <v>#N/A</v>
      </c>
      <c r="R5137" t="e">
        <f>TableOMP[[#This Row],[Avg]]+$U$2*TableOMP[[#This Row],[StdDev]]</f>
        <v>#N/A</v>
      </c>
      <c r="S5137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 t="shared" si="80"/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t="e">
        <f>TableOMP[[#This Row],[Avg]]-$U$2*TableOMP[[#This Row],[StdDev]]</f>
        <v>#N/A</v>
      </c>
      <c r="R5138" t="e">
        <f>TableOMP[[#This Row],[Avg]]+$U$2*TableOMP[[#This Row],[StdDev]]</f>
        <v>#N/A</v>
      </c>
      <c r="S5138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 t="shared" si="80"/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t="e">
        <f>TableOMP[[#This Row],[Avg]]-$U$2*TableOMP[[#This Row],[StdDev]]</f>
        <v>#N/A</v>
      </c>
      <c r="R5139" t="e">
        <f>TableOMP[[#This Row],[Avg]]+$U$2*TableOMP[[#This Row],[StdDev]]</f>
        <v>#N/A</v>
      </c>
      <c r="S5139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 t="shared" si="80"/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t="e">
        <f>TableOMP[[#This Row],[Avg]]-$U$2*TableOMP[[#This Row],[StdDev]]</f>
        <v>#N/A</v>
      </c>
      <c r="R5140" t="e">
        <f>TableOMP[[#This Row],[Avg]]+$U$2*TableOMP[[#This Row],[StdDev]]</f>
        <v>#N/A</v>
      </c>
      <c r="S5140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 t="shared" si="80"/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t="e">
        <f>TableOMP[[#This Row],[Avg]]-$U$2*TableOMP[[#This Row],[StdDev]]</f>
        <v>#N/A</v>
      </c>
      <c r="R5141" t="e">
        <f>TableOMP[[#This Row],[Avg]]+$U$2*TableOMP[[#This Row],[StdDev]]</f>
        <v>#N/A</v>
      </c>
      <c r="S5141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 t="shared" si="80"/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t="e">
        <f>TableOMP[[#This Row],[Avg]]-$U$2*TableOMP[[#This Row],[StdDev]]</f>
        <v>#N/A</v>
      </c>
      <c r="R5142" t="e">
        <f>TableOMP[[#This Row],[Avg]]+$U$2*TableOMP[[#This Row],[StdDev]]</f>
        <v>#N/A</v>
      </c>
      <c r="S5142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 t="shared" si="80"/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t="e">
        <f>TableOMP[[#This Row],[Avg]]-$U$2*TableOMP[[#This Row],[StdDev]]</f>
        <v>#N/A</v>
      </c>
      <c r="R5143" t="e">
        <f>TableOMP[[#This Row],[Avg]]+$U$2*TableOMP[[#This Row],[StdDev]]</f>
        <v>#N/A</v>
      </c>
      <c r="S514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 t="shared" si="80"/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t="e">
        <f>TableOMP[[#This Row],[Avg]]-$U$2*TableOMP[[#This Row],[StdDev]]</f>
        <v>#N/A</v>
      </c>
      <c r="R5144" t="e">
        <f>TableOMP[[#This Row],[Avg]]+$U$2*TableOMP[[#This Row],[StdDev]]</f>
        <v>#N/A</v>
      </c>
      <c r="S5144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 t="shared" si="80"/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t="e">
        <f>TableOMP[[#This Row],[Avg]]-$U$2*TableOMP[[#This Row],[StdDev]]</f>
        <v>#N/A</v>
      </c>
      <c r="R5145" t="e">
        <f>TableOMP[[#This Row],[Avg]]+$U$2*TableOMP[[#This Row],[StdDev]]</f>
        <v>#N/A</v>
      </c>
      <c r="S5145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 t="shared" si="80"/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t="e">
        <f>TableOMP[[#This Row],[Avg]]-$U$2*TableOMP[[#This Row],[StdDev]]</f>
        <v>#N/A</v>
      </c>
      <c r="R5146" t="e">
        <f>TableOMP[[#This Row],[Avg]]+$U$2*TableOMP[[#This Row],[StdDev]]</f>
        <v>#N/A</v>
      </c>
      <c r="S5146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 t="shared" si="80"/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t="e">
        <f>TableOMP[[#This Row],[Avg]]-$U$2*TableOMP[[#This Row],[StdDev]]</f>
        <v>#N/A</v>
      </c>
      <c r="R5147" t="e">
        <f>TableOMP[[#This Row],[Avg]]+$U$2*TableOMP[[#This Row],[StdDev]]</f>
        <v>#N/A</v>
      </c>
      <c r="S5147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 t="shared" si="80"/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t="e">
        <f>TableOMP[[#This Row],[Avg]]-$U$2*TableOMP[[#This Row],[StdDev]]</f>
        <v>#N/A</v>
      </c>
      <c r="R5148" t="e">
        <f>TableOMP[[#This Row],[Avg]]+$U$2*TableOMP[[#This Row],[StdDev]]</f>
        <v>#N/A</v>
      </c>
      <c r="S5148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 t="shared" si="80"/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t="e">
        <f>TableOMP[[#This Row],[Avg]]-$U$2*TableOMP[[#This Row],[StdDev]]</f>
        <v>#N/A</v>
      </c>
      <c r="R5149" t="e">
        <f>TableOMP[[#This Row],[Avg]]+$U$2*TableOMP[[#This Row],[StdDev]]</f>
        <v>#N/A</v>
      </c>
      <c r="S5149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 t="shared" si="80"/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t="e">
        <f>TableOMP[[#This Row],[Avg]]-$U$2*TableOMP[[#This Row],[StdDev]]</f>
        <v>#N/A</v>
      </c>
      <c r="R5150" t="e">
        <f>TableOMP[[#This Row],[Avg]]+$U$2*TableOMP[[#This Row],[StdDev]]</f>
        <v>#N/A</v>
      </c>
      <c r="S5150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 t="shared" si="80"/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0.90423785867053863</v>
      </c>
      <c r="Q5151">
        <f>TableOMP[[#This Row],[Avg]]-$U$2*TableOMP[[#This Row],[StdDev]]</f>
        <v>1.8802771944236283</v>
      </c>
      <c r="R5151">
        <f>TableOMP[[#This Row],[Avg]]+$U$2*TableOMP[[#This Row],[StdDev]]</f>
        <v>5.4972286291057824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 t="shared" si="80"/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19.844972911764703</v>
      </c>
      <c r="P5152">
        <f>VLOOKUP(TableOMP[[#This Row],[Label]],TableAvg[],3,FALSE)</f>
        <v>2.3787024394752301</v>
      </c>
      <c r="Q5152">
        <f>TableOMP[[#This Row],[Avg]]-$U$2*TableOMP[[#This Row],[StdDev]]</f>
        <v>15.087568032814243</v>
      </c>
      <c r="R5152">
        <f>TableOMP[[#This Row],[Avg]]+$U$2*TableOMP[[#This Row],[StdDev]]</f>
        <v>24.602377790715163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 t="shared" si="80"/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7.0879812352941176</v>
      </c>
      <c r="P5153">
        <f>VLOOKUP(TableOMP[[#This Row],[Label]],TableAvg[],3,FALSE)</f>
        <v>1.1352525779008291</v>
      </c>
      <c r="Q5153">
        <f>TableOMP[[#This Row],[Avg]]-$U$2*TableOMP[[#This Row],[StdDev]]</f>
        <v>4.8174760794924598</v>
      </c>
      <c r="R5153">
        <f>TableOMP[[#This Row],[Avg]]+$U$2*TableOMP[[#This Row],[StdDev]]</f>
        <v>9.3584863910957754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 t="shared" si="80"/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9.9179669117647062</v>
      </c>
      <c r="P5154">
        <f>VLOOKUP(TableOMP[[#This Row],[Label]],TableAvg[],3,FALSE)</f>
        <v>2.5953991770789595</v>
      </c>
      <c r="Q5154">
        <f>TableOMP[[#This Row],[Avg]]-$U$2*TableOMP[[#This Row],[StdDev]]</f>
        <v>4.7271685576067872</v>
      </c>
      <c r="R5154">
        <f>TableOMP[[#This Row],[Avg]]+$U$2*TableOMP[[#This Row],[StdDev]]</f>
        <v>15.108765265922624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 t="shared" si="80"/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12.539786117647058</v>
      </c>
      <c r="P5155">
        <f>VLOOKUP(TableOMP[[#This Row],[Label]],TableAvg[],3,FALSE)</f>
        <v>1.5445364028980151</v>
      </c>
      <c r="Q5155">
        <f>TableOMP[[#This Row],[Avg]]-$U$2*TableOMP[[#This Row],[StdDev]]</f>
        <v>9.4507133118510271</v>
      </c>
      <c r="R5155">
        <f>TableOMP[[#This Row],[Avg]]+$U$2*TableOMP[[#This Row],[StdDev]]</f>
        <v>15.628858923443088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 t="shared" si="80"/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17.186305852941175</v>
      </c>
      <c r="P5156">
        <f>VLOOKUP(TableOMP[[#This Row],[Label]],TableAvg[],3,FALSE)</f>
        <v>1.453088740354411</v>
      </c>
      <c r="Q5156">
        <f>TableOMP[[#This Row],[Avg]]-$U$2*TableOMP[[#This Row],[StdDev]]</f>
        <v>14.280128372232353</v>
      </c>
      <c r="R5156">
        <f>TableOMP[[#This Row],[Avg]]+$U$2*TableOMP[[#This Row],[StdDev]]</f>
        <v>20.092483333649998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 t="shared" si="80"/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2.4107893631359172</v>
      </c>
      <c r="Q5157">
        <f>TableOMP[[#This Row],[Avg]]-$U$2*TableOMP[[#This Row],[StdDev]]</f>
        <v>13.748377861963462</v>
      </c>
      <c r="R5157">
        <f>TableOMP[[#This Row],[Avg]]+$U$2*TableOMP[[#This Row],[StdDev]]</f>
        <v>23.391535314507131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 t="shared" si="80"/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</v>
      </c>
      <c r="P5158">
        <f>VLOOKUP(TableOMP[[#This Row],[Label]],TableAvg[],3,FALSE)</f>
        <v>2.0011168989635033</v>
      </c>
      <c r="Q5158">
        <f>TableOMP[[#This Row],[Avg]]-$U$2*TableOMP[[#This Row],[StdDev]]</f>
        <v>14.966186555014174</v>
      </c>
      <c r="R5158">
        <f>TableOMP[[#This Row],[Avg]]+$U$2*TableOMP[[#This Row],[StdDev]]</f>
        <v>22.970654150868185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 t="shared" si="80"/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17.979193705882356</v>
      </c>
      <c r="P5159">
        <f>VLOOKUP(TableOMP[[#This Row],[Label]],TableAvg[],3,FALSE)</f>
        <v>2.0682185463870404</v>
      </c>
      <c r="Q5159">
        <f>TableOMP[[#This Row],[Avg]]-$U$2*TableOMP[[#This Row],[StdDev]]</f>
        <v>13.842756613108275</v>
      </c>
      <c r="R5159">
        <f>TableOMP[[#This Row],[Avg]]+$U$2*TableOMP[[#This Row],[StdDev]]</f>
        <v>22.115630798656436</v>
      </c>
      <c r="S5159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 t="shared" si="80"/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19.25934152941177</v>
      </c>
      <c r="P5160">
        <f>VLOOKUP(TableOMP[[#This Row],[Label]],TableAvg[],3,FALSE)</f>
        <v>3.0870103771378692</v>
      </c>
      <c r="Q5160">
        <f>TableOMP[[#This Row],[Avg]]-$U$2*TableOMP[[#This Row],[StdDev]]</f>
        <v>13.085320775136033</v>
      </c>
      <c r="R5160">
        <f>TableOMP[[#This Row],[Avg]]+$U$2*TableOMP[[#This Row],[StdDev]]</f>
        <v>25.433362283687508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 t="shared" si="80"/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19.778512941176466</v>
      </c>
      <c r="P5161">
        <f>VLOOKUP(TableOMP[[#This Row],[Label]],TableAvg[],3,FALSE)</f>
        <v>2.9393500153543153</v>
      </c>
      <c r="Q5161">
        <f>TableOMP[[#This Row],[Avg]]-$U$2*TableOMP[[#This Row],[StdDev]]</f>
        <v>13.899812910467835</v>
      </c>
      <c r="R5161">
        <f>TableOMP[[#This Row],[Avg]]+$U$2*TableOMP[[#This Row],[StdDev]]</f>
        <v>25.657212971885095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 t="shared" si="80"/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19.262398529411769</v>
      </c>
      <c r="P5162">
        <f>VLOOKUP(TableOMP[[#This Row],[Label]],TableAvg[],3,FALSE)</f>
        <v>3.4408433130392941</v>
      </c>
      <c r="Q5162">
        <f>TableOMP[[#This Row],[Avg]]-$U$2*TableOMP[[#This Row],[StdDev]]</f>
        <v>12.380711903333181</v>
      </c>
      <c r="R5162">
        <f>TableOMP[[#This Row],[Avg]]+$U$2*TableOMP[[#This Row],[StdDev]]</f>
        <v>26.144085155490359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 t="shared" si="80"/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</v>
      </c>
      <c r="P5163">
        <f>VLOOKUP(TableOMP[[#This Row],[Label]],TableAvg[],3,FALSE)</f>
        <v>3.4480023421486914</v>
      </c>
      <c r="Q5163">
        <f>TableOMP[[#This Row],[Avg]]-$U$2*TableOMP[[#This Row],[StdDev]]</f>
        <v>12.750246933349677</v>
      </c>
      <c r="R5163">
        <f>TableOMP[[#This Row],[Avg]]+$U$2*TableOMP[[#This Row],[StdDev]]</f>
        <v>26.542256301944441</v>
      </c>
      <c r="S516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 t="shared" si="80"/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18.493297705882352</v>
      </c>
      <c r="P5164">
        <f>VLOOKUP(TableOMP[[#This Row],[Label]],TableAvg[],3,FALSE)</f>
        <v>4.4769166068423853</v>
      </c>
      <c r="Q5164">
        <f>TableOMP[[#This Row],[Avg]]-$U$2*TableOMP[[#This Row],[StdDev]]</f>
        <v>9.5394644921975811</v>
      </c>
      <c r="R5164">
        <f>TableOMP[[#This Row],[Avg]]+$U$2*TableOMP[[#This Row],[StdDev]]</f>
        <v>27.447130919567122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 t="shared" si="80"/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4.4196828846034402</v>
      </c>
      <c r="Q5165">
        <f>TableOMP[[#This Row],[Avg]]-$U$2*TableOMP[[#This Row],[StdDev]]</f>
        <v>10.114313260204893</v>
      </c>
      <c r="R5165">
        <f>TableOMP[[#This Row],[Avg]]+$U$2*TableOMP[[#This Row],[StdDev]]</f>
        <v>27.793044798618652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 t="shared" si="80"/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18.222616411764708</v>
      </c>
      <c r="P5166">
        <f>VLOOKUP(TableOMP[[#This Row],[Label]],TableAvg[],3,FALSE)</f>
        <v>5.2850337883305682</v>
      </c>
      <c r="Q5166">
        <f>TableOMP[[#This Row],[Avg]]-$U$2*TableOMP[[#This Row],[StdDev]]</f>
        <v>7.6525488351035715</v>
      </c>
      <c r="R5166">
        <f>TableOMP[[#This Row],[Avg]]+$U$2*TableOMP[[#This Row],[StdDev]]</f>
        <v>28.792683988425843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 t="shared" si="80"/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19.753304235294117</v>
      </c>
      <c r="P5167">
        <f>VLOOKUP(TableOMP[[#This Row],[Label]],TableAvg[],3,FALSE)</f>
        <v>5.7720607754639408</v>
      </c>
      <c r="Q5167">
        <f>TableOMP[[#This Row],[Avg]]-$U$2*TableOMP[[#This Row],[StdDev]]</f>
        <v>8.209182684366235</v>
      </c>
      <c r="R5167">
        <f>TableOMP[[#This Row],[Avg]]+$U$2*TableOMP[[#This Row],[StdDev]]</f>
        <v>31.297425786222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 t="shared" si="80"/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18.861187470588234</v>
      </c>
      <c r="P5168">
        <f>VLOOKUP(TableOMP[[#This Row],[Label]],TableAvg[],3,FALSE)</f>
        <v>5.8464491993861749</v>
      </c>
      <c r="Q5168">
        <f>TableOMP[[#This Row],[Avg]]-$U$2*TableOMP[[#This Row],[StdDev]]</f>
        <v>7.1682890718158845</v>
      </c>
      <c r="R5168">
        <f>TableOMP[[#This Row],[Avg]]+$U$2*TableOMP[[#This Row],[StdDev]]</f>
        <v>30.554085869360584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 t="shared" si="80"/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17.531113088235291</v>
      </c>
      <c r="P5169">
        <f>VLOOKUP(TableOMP[[#This Row],[Label]],TableAvg[],3,FALSE)</f>
        <v>6.3151383017288145</v>
      </c>
      <c r="Q5169">
        <f>TableOMP[[#This Row],[Avg]]-$U$2*TableOMP[[#This Row],[StdDev]]</f>
        <v>4.9008364847776615</v>
      </c>
      <c r="R5169">
        <f>TableOMP[[#This Row],[Avg]]+$U$2*TableOMP[[#This Row],[StdDev]]</f>
        <v>30.161389691692918</v>
      </c>
      <c r="S5169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 t="shared" si="80"/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19.772225558823525</v>
      </c>
      <c r="P5170">
        <f>VLOOKUP(TableOMP[[#This Row],[Label]],TableAvg[],3,FALSE)</f>
        <v>6.3812539498502607</v>
      </c>
      <c r="Q5170">
        <f>TableOMP[[#This Row],[Avg]]-$U$2*TableOMP[[#This Row],[StdDev]]</f>
        <v>7.0097176591230035</v>
      </c>
      <c r="R5170">
        <f>TableOMP[[#This Row],[Avg]]+$U$2*TableOMP[[#This Row],[StdDev]]</f>
        <v>32.534733458524045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 t="shared" si="80"/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</v>
      </c>
      <c r="P5171">
        <f>VLOOKUP(TableOMP[[#This Row],[Label]],TableAvg[],3,FALSE)</f>
        <v>6.8619164896842202</v>
      </c>
      <c r="Q5171">
        <f>TableOMP[[#This Row],[Avg]]-$U$2*TableOMP[[#This Row],[StdDev]]</f>
        <v>3.74004243239626</v>
      </c>
      <c r="R5171">
        <f>TableOMP[[#This Row],[Avg]]+$U$2*TableOMP[[#This Row],[StdDev]]</f>
        <v>31.187708391133143</v>
      </c>
      <c r="S5171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 t="shared" si="80"/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16.758922852941179</v>
      </c>
      <c r="P5172">
        <f>VLOOKUP(TableOMP[[#This Row],[Label]],TableAvg[],3,FALSE)</f>
        <v>6.2883830143203783</v>
      </c>
      <c r="Q5172">
        <f>TableOMP[[#This Row],[Avg]]-$U$2*TableOMP[[#This Row],[StdDev]]</f>
        <v>4.1821568243004226</v>
      </c>
      <c r="R5172">
        <f>TableOMP[[#This Row],[Avg]]+$U$2*TableOMP[[#This Row],[StdDev]]</f>
        <v>29.335688881581937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 t="shared" si="80"/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18.257946558823534</v>
      </c>
      <c r="P5173">
        <f>VLOOKUP(TableOMP[[#This Row],[Label]],TableAvg[],3,FALSE)</f>
        <v>7.0619355485102311</v>
      </c>
      <c r="Q5173">
        <f>TableOMP[[#This Row],[Avg]]-$U$2*TableOMP[[#This Row],[StdDev]]</f>
        <v>4.1340754618030715</v>
      </c>
      <c r="R5173">
        <f>TableOMP[[#This Row],[Avg]]+$U$2*TableOMP[[#This Row],[StdDev]]</f>
        <v>32.381817655843996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 t="shared" si="80"/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6.6206298085175552</v>
      </c>
      <c r="Q5174">
        <f>TableOMP[[#This Row],[Avg]]-$U$2*TableOMP[[#This Row],[StdDev]]</f>
        <v>4.9419039123766506</v>
      </c>
      <c r="R5174">
        <f>TableOMP[[#This Row],[Avg]]+$U$2*TableOMP[[#This Row],[StdDev]]</f>
        <v>31.42442314644687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 t="shared" si="80"/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19.406174029411762</v>
      </c>
      <c r="P5175">
        <f>VLOOKUP(TableOMP[[#This Row],[Label]],TableAvg[],3,FALSE)</f>
        <v>7.2401406467938019</v>
      </c>
      <c r="Q5175">
        <f>TableOMP[[#This Row],[Avg]]-$U$2*TableOMP[[#This Row],[StdDev]]</f>
        <v>4.9258927358241582</v>
      </c>
      <c r="R5175">
        <f>TableOMP[[#This Row],[Avg]]+$U$2*TableOMP[[#This Row],[StdDev]]</f>
        <v>33.886455322999367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 t="shared" si="80"/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16.812693030303027</v>
      </c>
      <c r="P5176">
        <f>VLOOKUP(TableOMP[[#This Row],[Label]],TableAvg[],3,FALSE)</f>
        <v>7.084861945981431</v>
      </c>
      <c r="Q5176">
        <f>TableOMP[[#This Row],[Avg]]-$U$2*TableOMP[[#This Row],[StdDev]]</f>
        <v>2.642969138340165</v>
      </c>
      <c r="R5176">
        <f>TableOMP[[#This Row],[Avg]]+$U$2*TableOMP[[#This Row],[StdDev]]</f>
        <v>30.982416922265891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 t="shared" si="80"/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17.239305666666663</v>
      </c>
      <c r="P5177">
        <f>VLOOKUP(TableOMP[[#This Row],[Label]],TableAvg[],3,FALSE)</f>
        <v>7.2365690548838408</v>
      </c>
      <c r="Q5177">
        <f>TableOMP[[#This Row],[Avg]]-$U$2*TableOMP[[#This Row],[StdDev]]</f>
        <v>2.7661675568989814</v>
      </c>
      <c r="R5177">
        <f>TableOMP[[#This Row],[Avg]]+$U$2*TableOMP[[#This Row],[StdDev]]</f>
        <v>31.712443776434345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 t="shared" si="80"/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16.724734968749999</v>
      </c>
      <c r="P5178">
        <f>VLOOKUP(TableOMP[[#This Row],[Label]],TableAvg[],3,FALSE)</f>
        <v>7.0022010159697325</v>
      </c>
      <c r="Q5178">
        <f>TableOMP[[#This Row],[Avg]]-$U$2*TableOMP[[#This Row],[StdDev]]</f>
        <v>2.720332936810534</v>
      </c>
      <c r="R5178">
        <f>TableOMP[[#This Row],[Avg]]+$U$2*TableOMP[[#This Row],[StdDev]]</f>
        <v>30.729137000689462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 t="shared" si="80"/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17.459034281249998</v>
      </c>
      <c r="P5179">
        <f>VLOOKUP(TableOMP[[#This Row],[Label]],TableAvg[],3,FALSE)</f>
        <v>7.0515531740340354</v>
      </c>
      <c r="Q5179">
        <f>TableOMP[[#This Row],[Avg]]-$U$2*TableOMP[[#This Row],[StdDev]]</f>
        <v>3.3559279331819276</v>
      </c>
      <c r="R5179">
        <f>TableOMP[[#This Row],[Avg]]+$U$2*TableOMP[[#This Row],[StdDev]]</f>
        <v>31.562140629318069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 t="shared" si="80"/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7.356951314739594</v>
      </c>
      <c r="Q5180">
        <f>TableOMP[[#This Row],[Avg]]-$U$2*TableOMP[[#This Row],[StdDev]]</f>
        <v>2.4773363080208117</v>
      </c>
      <c r="R5180">
        <f>TableOMP[[#This Row],[Avg]]+$U$2*TableOMP[[#This Row],[StdDev]]</f>
        <v>31.905141566979189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 t="shared" si="80"/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16.48490671875</v>
      </c>
      <c r="P5181">
        <f>VLOOKUP(TableOMP[[#This Row],[Label]],TableAvg[],3,FALSE)</f>
        <v>7.5582301252144344</v>
      </c>
      <c r="Q5181">
        <f>TableOMP[[#This Row],[Avg]]-$U$2*TableOMP[[#This Row],[StdDev]]</f>
        <v>1.3684464683211317</v>
      </c>
      <c r="R5181">
        <f>TableOMP[[#This Row],[Avg]]+$U$2*TableOMP[[#This Row],[StdDev]]</f>
        <v>31.601366969178869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 t="shared" si="80"/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18.282200593750002</v>
      </c>
      <c r="P5182">
        <f>VLOOKUP(TableOMP[[#This Row],[Label]],TableAvg[],3,FALSE)</f>
        <v>7.4943406967237491</v>
      </c>
      <c r="Q5182">
        <f>TableOMP[[#This Row],[Avg]]-$U$2*TableOMP[[#This Row],[StdDev]]</f>
        <v>3.2935192003025033</v>
      </c>
      <c r="R5182">
        <f>TableOMP[[#This Row],[Avg]]+$U$2*TableOMP[[#This Row],[StdDev]]</f>
        <v>33.270881987197498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 t="shared" si="80"/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>
        <f>TableOMP[[#This Row],[Avg]]-$U$2*TableOMP[[#This Row],[StdDev]]</f>
        <v>3.2199929237042042</v>
      </c>
      <c r="R5183">
        <f>TableOMP[[#This Row],[Avg]]+$U$2*TableOMP[[#This Row],[StdDev]]</f>
        <v>34.555635326295786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 t="shared" si="80"/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8.4387837478377001</v>
      </c>
      <c r="Q5184">
        <f>TableOMP[[#This Row],[Avg]]-$U$2*TableOMP[[#This Row],[StdDev]]</f>
        <v>3.9565839105746008</v>
      </c>
      <c r="R5184">
        <f>TableOMP[[#This Row],[Avg]]+$U$2*TableOMP[[#This Row],[StdDev]]</f>
        <v>37.711718901925401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 t="shared" si="80"/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21.759482451612911</v>
      </c>
      <c r="P5185">
        <f>VLOOKUP(TableOMP[[#This Row],[Label]],TableAvg[],3,FALSE)</f>
        <v>8.1826034443029698</v>
      </c>
      <c r="Q5185">
        <f>TableOMP[[#This Row],[Avg]]-$U$2*TableOMP[[#This Row],[StdDev]]</f>
        <v>5.3942755630069712</v>
      </c>
      <c r="R5185">
        <f>TableOMP[[#This Row],[Avg]]+$U$2*TableOMP[[#This Row],[StdDev]]</f>
        <v>38.12468934021885</v>
      </c>
      <c r="S5185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 t="shared" ref="K5186:K5249" si="81"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19.386276322580645</v>
      </c>
      <c r="P5186">
        <f>VLOOKUP(TableOMP[[#This Row],[Label]],TableAvg[],3,FALSE)</f>
        <v>8.2561488495442177</v>
      </c>
      <c r="Q5186">
        <f>TableOMP[[#This Row],[Avg]]-$U$2*TableOMP[[#This Row],[StdDev]]</f>
        <v>2.87397862349221</v>
      </c>
      <c r="R5186">
        <f>TableOMP[[#This Row],[Avg]]+$U$2*TableOMP[[#This Row],[StdDev]]</f>
        <v>35.898574021669077</v>
      </c>
      <c r="S5186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 t="shared" si="81"/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19.607238129032261</v>
      </c>
      <c r="P5187">
        <f>VLOOKUP(TableOMP[[#This Row],[Label]],TableAvg[],3,FALSE)</f>
        <v>8.7716338060571051</v>
      </c>
      <c r="Q5187">
        <f>TableOMP[[#This Row],[Avg]]-$U$2*TableOMP[[#This Row],[StdDev]]</f>
        <v>2.0639705169180509</v>
      </c>
      <c r="R5187">
        <f>TableOMP[[#This Row],[Avg]]+$U$2*TableOMP[[#This Row],[StdDev]]</f>
        <v>37.150505741146475</v>
      </c>
      <c r="S5187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 t="shared" si="81"/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9.1872289838696606</v>
      </c>
      <c r="Q5188">
        <f>TableOMP[[#This Row],[Avg]]-$U$2*TableOMP[[#This Row],[StdDev]]</f>
        <v>1.1382574989273451</v>
      </c>
      <c r="R5188">
        <f>TableOMP[[#This Row],[Avg]]+$U$2*TableOMP[[#This Row],[StdDev]]</f>
        <v>37.887173434405987</v>
      </c>
      <c r="S5188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 t="shared" si="81"/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>
        <f>TableOMP[[#This Row],[Avg]]-$U$2*TableOMP[[#This Row],[StdDev]]</f>
        <v>0.48857328444847781</v>
      </c>
      <c r="R5189">
        <f>TableOMP[[#This Row],[Avg]]+$U$2*TableOMP[[#This Row],[StdDev]]</f>
        <v>35.955244991413593</v>
      </c>
      <c r="S5189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 t="shared" si="81"/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8.8079953443107826</v>
      </c>
      <c r="Q5190">
        <f>TableOMP[[#This Row],[Avg]]-$U$2*TableOMP[[#This Row],[StdDev]]</f>
        <v>2.7984926217232626</v>
      </c>
      <c r="R5190">
        <f>TableOMP[[#This Row],[Avg]]+$U$2*TableOMP[[#This Row],[StdDev]]</f>
        <v>38.030473998966393</v>
      </c>
      <c r="S519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 t="shared" si="81"/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9.165582031102776</v>
      </c>
      <c r="Q5191">
        <f>TableOMP[[#This Row],[Avg]]-$U$2*TableOMP[[#This Row],[StdDev]]</f>
        <v>4.7717097998634124</v>
      </c>
      <c r="R5191">
        <f>TableOMP[[#This Row],[Avg]]+$U$2*TableOMP[[#This Row],[StdDev]]</f>
        <v>41.43403792427452</v>
      </c>
      <c r="S5191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 t="shared" si="81"/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20.206137000000002</v>
      </c>
      <c r="P5192">
        <f>VLOOKUP(TableOMP[[#This Row],[Label]],TableAvg[],3,FALSE)</f>
        <v>9.3356683494800166</v>
      </c>
      <c r="Q5192">
        <f>TableOMP[[#This Row],[Avg]]-$U$2*TableOMP[[#This Row],[StdDev]]</f>
        <v>1.5348003010399687</v>
      </c>
      <c r="R5192">
        <f>TableOMP[[#This Row],[Avg]]+$U$2*TableOMP[[#This Row],[StdDev]]</f>
        <v>38.877473698960031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 t="shared" si="81"/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19.386289896551723</v>
      </c>
      <c r="P5193">
        <f>VLOOKUP(TableOMP[[#This Row],[Label]],TableAvg[],3,FALSE)</f>
        <v>9.3567226593505168</v>
      </c>
      <c r="Q5193">
        <f>TableOMP[[#This Row],[Avg]]-$U$2*TableOMP[[#This Row],[StdDev]]</f>
        <v>0.67284457785068952</v>
      </c>
      <c r="R5193">
        <f>TableOMP[[#This Row],[Avg]]+$U$2*TableOMP[[#This Row],[StdDev]]</f>
        <v>38.099735215252757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 t="shared" si="81"/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21.556592607142864</v>
      </c>
      <c r="P5194">
        <f>VLOOKUP(TableOMP[[#This Row],[Label]],TableAvg[],3,FALSE)</f>
        <v>9.5239741975301975</v>
      </c>
      <c r="Q5194">
        <f>TableOMP[[#This Row],[Avg]]-$U$2*TableOMP[[#This Row],[StdDev]]</f>
        <v>2.5086442120824692</v>
      </c>
      <c r="R5194">
        <f>TableOMP[[#This Row],[Avg]]+$U$2*TableOMP[[#This Row],[StdDev]]</f>
        <v>40.604541002203263</v>
      </c>
      <c r="S5194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 t="shared" si="81"/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26.108961571428573</v>
      </c>
      <c r="P5195">
        <f>VLOOKUP(TableOMP[[#This Row],[Label]],TableAvg[],3,FALSE)</f>
        <v>7.5677233207784438</v>
      </c>
      <c r="Q5195">
        <f>TableOMP[[#This Row],[Avg]]-$U$2*TableOMP[[#This Row],[StdDev]]</f>
        <v>10.973514929871685</v>
      </c>
      <c r="R5195">
        <f>TableOMP[[#This Row],[Avg]]+$U$2*TableOMP[[#This Row],[StdDev]]</f>
        <v>41.244408212985462</v>
      </c>
      <c r="S5195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 t="shared" si="81"/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</v>
      </c>
      <c r="P5196">
        <f>VLOOKUP(TableOMP[[#This Row],[Label]],TableAvg[],3,FALSE)</f>
        <v>9.4382373391227254</v>
      </c>
      <c r="Q5196">
        <f>TableOMP[[#This Row],[Avg]]-$U$2*TableOMP[[#This Row],[StdDev]]</f>
        <v>2.4630495717545493</v>
      </c>
      <c r="R5196">
        <f>TableOMP[[#This Row],[Avg]]+$U$2*TableOMP[[#This Row],[StdDev]]</f>
        <v>40.215998928245455</v>
      </c>
      <c r="S5196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 t="shared" si="81"/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>
        <f>TableOMP[[#This Row],[Avg]]-$U$2*TableOMP[[#This Row],[StdDev]]</f>
        <v>3.9130804196524345</v>
      </c>
      <c r="R5197">
        <f>TableOMP[[#This Row],[Avg]]+$U$2*TableOMP[[#This Row],[StdDev]]</f>
        <v>40.233115580347572</v>
      </c>
      <c r="S5197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 t="shared" si="81"/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8.9890914259441548</v>
      </c>
      <c r="Q5198">
        <f>TableOMP[[#This Row],[Avg]]-$U$2*TableOMP[[#This Row],[StdDev]]</f>
        <v>1.9320648981116904</v>
      </c>
      <c r="R5198">
        <f>TableOMP[[#This Row],[Avg]]+$U$2*TableOMP[[#This Row],[StdDev]]</f>
        <v>37.888430601888309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 t="shared" si="81"/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18.850676142857139</v>
      </c>
      <c r="P5199">
        <f>VLOOKUP(TableOMP[[#This Row],[Label]],TableAvg[],3,FALSE)</f>
        <v>8.9405976519509274</v>
      </c>
      <c r="Q5199">
        <f>TableOMP[[#This Row],[Avg]]-$U$2*TableOMP[[#This Row],[StdDev]]</f>
        <v>0.9694808389552847</v>
      </c>
      <c r="R5199">
        <f>TableOMP[[#This Row],[Avg]]+$U$2*TableOMP[[#This Row],[StdDev]]</f>
        <v>36.731871446758994</v>
      </c>
      <c r="S5199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 t="shared" si="81"/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21.831402321428566</v>
      </c>
      <c r="P5200">
        <f>VLOOKUP(TableOMP[[#This Row],[Label]],TableAvg[],3,FALSE)</f>
        <v>9.0477290995250144</v>
      </c>
      <c r="Q5200">
        <f>TableOMP[[#This Row],[Avg]]-$U$2*TableOMP[[#This Row],[StdDev]]</f>
        <v>3.7359441223785375</v>
      </c>
      <c r="R5200">
        <f>TableOMP[[#This Row],[Avg]]+$U$2*TableOMP[[#This Row],[StdDev]]</f>
        <v>39.926860520478598</v>
      </c>
      <c r="S520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 t="shared" si="81"/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>
        <f>TableOMP[[#This Row],[Avg]]-$U$2*TableOMP[[#This Row],[StdDev]]</f>
        <v>-6.3856420136520597E-2</v>
      </c>
      <c r="R5201">
        <f>TableOMP[[#This Row],[Avg]]+$U$2*TableOMP[[#This Row],[StdDev]]</f>
        <v>35.538160123840214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 t="shared" si="81"/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>
        <f>TableOMP[[#This Row],[Avg]]-$U$2*TableOMP[[#This Row],[StdDev]]</f>
        <v>1.0177153269649715</v>
      </c>
      <c r="R5202">
        <f>TableOMP[[#This Row],[Avg]]+$U$2*TableOMP[[#This Row],[StdDev]]</f>
        <v>45.56131837673874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 t="shared" si="81"/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>
        <f>TableOMP[[#This Row],[Avg]]-$U$2*TableOMP[[#This Row],[StdDev]]</f>
        <v>2.1808932918593165</v>
      </c>
      <c r="R5203">
        <f>TableOMP[[#This Row],[Avg]]+$U$2*TableOMP[[#This Row],[StdDev]]</f>
        <v>39.772168559992537</v>
      </c>
      <c r="S520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 t="shared" si="81"/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>
        <f>TableOMP[[#This Row],[Avg]]-$U$2*TableOMP[[#This Row],[StdDev]]</f>
        <v>3.3897861860790286</v>
      </c>
      <c r="R5204">
        <f>TableOMP[[#This Row],[Avg]]+$U$2*TableOMP[[#This Row],[StdDev]]</f>
        <v>41.501316628735786</v>
      </c>
      <c r="S5204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 t="shared" si="81"/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>
        <f>TableOMP[[#This Row],[Avg]]-$U$2*TableOMP[[#This Row],[StdDev]]</f>
        <v>0.12749263647728881</v>
      </c>
      <c r="R5205">
        <f>TableOMP[[#This Row],[Avg]]+$U$2*TableOMP[[#This Row],[StdDev]]</f>
        <v>39.432524474633837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 t="shared" si="81"/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9.7048797750861944</v>
      </c>
      <c r="Q5206">
        <f>TableOMP[[#This Row],[Avg]]-$U$2*TableOMP[[#This Row],[StdDev]]</f>
        <v>1.472146079457243</v>
      </c>
      <c r="R5206">
        <f>TableOMP[[#This Row],[Avg]]+$U$2*TableOMP[[#This Row],[StdDev]]</f>
        <v>40.291665179802024</v>
      </c>
      <c r="S5206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 t="shared" si="81"/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</v>
      </c>
      <c r="P5207">
        <f>VLOOKUP(TableOMP[[#This Row],[Label]],TableAvg[],3,FALSE)</f>
        <v>9.2244738610176036</v>
      </c>
      <c r="Q5207">
        <f>TableOMP[[#This Row],[Avg]]-$U$2*TableOMP[[#This Row],[StdDev]]</f>
        <v>6.3489672395032528</v>
      </c>
      <c r="R5207">
        <f>TableOMP[[#This Row],[Avg]]+$U$2*TableOMP[[#This Row],[StdDev]]</f>
        <v>43.246862683573667</v>
      </c>
      <c r="S5207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 t="shared" si="81"/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25.081908230769223</v>
      </c>
      <c r="P5208">
        <f>VLOOKUP(TableOMP[[#This Row],[Label]],TableAvg[],3,FALSE)</f>
        <v>8.6842077902560053</v>
      </c>
      <c r="Q5208">
        <f>TableOMP[[#This Row],[Avg]]-$U$2*TableOMP[[#This Row],[StdDev]]</f>
        <v>7.7134926502572121</v>
      </c>
      <c r="R5208">
        <f>TableOMP[[#This Row],[Avg]]+$U$2*TableOMP[[#This Row],[StdDev]]</f>
        <v>42.450323811281237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 t="shared" si="81"/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19.769097730769236</v>
      </c>
      <c r="P5209">
        <f>VLOOKUP(TableOMP[[#This Row],[Label]],TableAvg[],3,FALSE)</f>
        <v>9.8607226380025619</v>
      </c>
      <c r="Q5209">
        <f>TableOMP[[#This Row],[Avg]]-$U$2*TableOMP[[#This Row],[StdDev]]</f>
        <v>4.7652454764111951E-2</v>
      </c>
      <c r="R5209">
        <f>TableOMP[[#This Row],[Avg]]+$U$2*TableOMP[[#This Row],[StdDev]]</f>
        <v>39.490543006774359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 t="shared" si="81"/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>
        <f>TableOMP[[#This Row],[Avg]]-$U$2*TableOMP[[#This Row],[StdDev]]</f>
        <v>1.0709639128570672</v>
      </c>
      <c r="R5210">
        <f>TableOMP[[#This Row],[Avg]]+$U$2*TableOMP[[#This Row],[StdDev]]</f>
        <v>39.212983317912169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 t="shared" si="81"/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9.4969429529989497</v>
      </c>
      <c r="Q5211">
        <f>TableOMP[[#This Row],[Avg]]-$U$2*TableOMP[[#This Row],[StdDev]]</f>
        <v>4.7568572093867196</v>
      </c>
      <c r="R5211">
        <f>TableOMP[[#This Row],[Avg]]+$U$2*TableOMP[[#This Row],[StdDev]]</f>
        <v>42.744629021382522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 t="shared" si="81"/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9.8503241807080109</v>
      </c>
      <c r="Q5212">
        <f>TableOMP[[#This Row],[Avg]]-$U$2*TableOMP[[#This Row],[StdDev]]</f>
        <v>-0.61570816910833059</v>
      </c>
      <c r="R5212">
        <f>TableOMP[[#This Row],[Avg]]+$U$2*TableOMP[[#This Row],[StdDev]]</f>
        <v>38.785588553723713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 t="shared" si="81"/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>
        <f>TableOMP[[#This Row],[Avg]]-$U$2*TableOMP[[#This Row],[StdDev]]</f>
        <v>1.2744736983501355</v>
      </c>
      <c r="R5213">
        <f>TableOMP[[#This Row],[Avg]]+$U$2*TableOMP[[#This Row],[StdDev]]</f>
        <v>41.419619763188329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 t="shared" si="81"/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10.009139262313726</v>
      </c>
      <c r="Q5214">
        <f>TableOMP[[#This Row],[Avg]]-$U$2*TableOMP[[#This Row],[StdDev]]</f>
        <v>1.5130528599879334</v>
      </c>
      <c r="R5214">
        <f>TableOMP[[#This Row],[Avg]]+$U$2*TableOMP[[#This Row],[StdDev]]</f>
        <v>41.549609909242832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 t="shared" si="81"/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t="e">
        <f>TableOMP[[#This Row],[Avg]]-$U$2*TableOMP[[#This Row],[StdDev]]</f>
        <v>#N/A</v>
      </c>
      <c r="R5215" t="e">
        <f>TableOMP[[#This Row],[Avg]]+$U$2*TableOMP[[#This Row],[StdDev]]</f>
        <v>#N/A</v>
      </c>
      <c r="S5215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 t="shared" si="81"/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>
        <f>TableOMP[[#This Row],[Avg]]-$U$2*TableOMP[[#This Row],[StdDev]]</f>
        <v>184.95086162440029</v>
      </c>
      <c r="R5216">
        <f>TableOMP[[#This Row],[Avg]]+$U$2*TableOMP[[#This Row],[StdDev]]</f>
        <v>189.08237417559971</v>
      </c>
      <c r="S5216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 t="shared" si="81"/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>
        <f>TableOMP[[#This Row],[Avg]]-$U$2*TableOMP[[#This Row],[StdDev]]</f>
        <v>93.738677102903537</v>
      </c>
      <c r="R5217">
        <f>TableOMP[[#This Row],[Avg]]+$U$2*TableOMP[[#This Row],[StdDev]]</f>
        <v>98.375079097096446</v>
      </c>
      <c r="S5217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 t="shared" si="81"/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>
        <f>TableOMP[[#This Row],[Avg]]-$U$2*TableOMP[[#This Row],[StdDev]]</f>
        <v>62.634468000635309</v>
      </c>
      <c r="R5218">
        <f>TableOMP[[#This Row],[Avg]]+$U$2*TableOMP[[#This Row],[StdDev]]</f>
        <v>67.39890444380913</v>
      </c>
      <c r="S5218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 t="shared" si="81"/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>
        <f>TableOMP[[#This Row],[Avg]]-$U$2*TableOMP[[#This Row],[StdDev]]</f>
        <v>46.677891766250582</v>
      </c>
      <c r="R5219">
        <f>TableOMP[[#This Row],[Avg]]+$U$2*TableOMP[[#This Row],[StdDev]]</f>
        <v>52.00909803374941</v>
      </c>
      <c r="S5219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 t="shared" si="81"/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>
        <f>TableOMP[[#This Row],[Avg]]-$U$2*TableOMP[[#This Row],[StdDev]]</f>
        <v>37.748122210214582</v>
      </c>
      <c r="R5220">
        <f>TableOMP[[#This Row],[Avg]]+$U$2*TableOMP[[#This Row],[StdDev]]</f>
        <v>41.436526989785413</v>
      </c>
      <c r="S522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 t="shared" si="81"/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>
        <f>TableOMP[[#This Row],[Avg]]-$U$2*TableOMP[[#This Row],[StdDev]]</f>
        <v>30.834657294414498</v>
      </c>
      <c r="R5221">
        <f>TableOMP[[#This Row],[Avg]]+$U$2*TableOMP[[#This Row],[StdDev]]</f>
        <v>37.762516927807724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 t="shared" si="81"/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>
        <f>TableOMP[[#This Row],[Avg]]-$U$2*TableOMP[[#This Row],[StdDev]]</f>
        <v>27.741019028728598</v>
      </c>
      <c r="R5222">
        <f>TableOMP[[#This Row],[Avg]]+$U$2*TableOMP[[#This Row],[StdDev]]</f>
        <v>29.523794771271401</v>
      </c>
      <c r="S5222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 t="shared" si="81"/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>
        <f>TableOMP[[#This Row],[Avg]]-$U$2*TableOMP[[#This Row],[StdDev]]</f>
        <v>22.73601736666636</v>
      </c>
      <c r="R5223">
        <f>TableOMP[[#This Row],[Avg]]+$U$2*TableOMP[[#This Row],[StdDev]]</f>
        <v>29.022116033333639</v>
      </c>
      <c r="S522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 t="shared" si="81"/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>
        <f>TableOMP[[#This Row],[Avg]]-$U$2*TableOMP[[#This Row],[StdDev]]</f>
        <v>21.898054303763377</v>
      </c>
      <c r="R5224">
        <f>TableOMP[[#This Row],[Avg]]+$U$2*TableOMP[[#This Row],[StdDev]]</f>
        <v>23.26578125179218</v>
      </c>
      <c r="S5224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 t="shared" si="81"/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>
        <f>TableOMP[[#This Row],[Avg]]-$U$2*TableOMP[[#This Row],[StdDev]]</f>
        <v>19.516161106209108</v>
      </c>
      <c r="R5225">
        <f>TableOMP[[#This Row],[Avg]]+$U$2*TableOMP[[#This Row],[StdDev]]</f>
        <v>21.2680244937909</v>
      </c>
      <c r="S5225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 t="shared" si="81"/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>
        <f>TableOMP[[#This Row],[Avg]]-$U$2*TableOMP[[#This Row],[StdDev]]</f>
        <v>17.946841491244165</v>
      </c>
      <c r="R5226">
        <f>TableOMP[[#This Row],[Avg]]+$U$2*TableOMP[[#This Row],[StdDev]]</f>
        <v>19.628158308755836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 t="shared" si="81"/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>
        <f>TableOMP[[#This Row],[Avg]]-$U$2*TableOMP[[#This Row],[StdDev]]</f>
        <v>14.885510228682564</v>
      </c>
      <c r="R5227">
        <f>TableOMP[[#This Row],[Avg]]+$U$2*TableOMP[[#This Row],[StdDev]]</f>
        <v>20.211146171317434</v>
      </c>
      <c r="S5227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 t="shared" si="81"/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>
        <f>TableOMP[[#This Row],[Avg]]-$U$2*TableOMP[[#This Row],[StdDev]]</f>
        <v>15.279714633156697</v>
      </c>
      <c r="R5228">
        <f>TableOMP[[#This Row],[Avg]]+$U$2*TableOMP[[#This Row],[StdDev]]</f>
        <v>16.510216566843305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 t="shared" si="81"/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>
        <f>TableOMP[[#This Row],[Avg]]-$U$2*TableOMP[[#This Row],[StdDev]]</f>
        <v>14.304077306150663</v>
      </c>
      <c r="R5229">
        <f>TableOMP[[#This Row],[Avg]]+$U$2*TableOMP[[#This Row],[StdDev]]</f>
        <v>15.256140493849333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 t="shared" si="81"/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>
        <f>TableOMP[[#This Row],[Avg]]-$U$2*TableOMP[[#This Row],[StdDev]]</f>
        <v>13.262548119831045</v>
      </c>
      <c r="R5230">
        <f>TableOMP[[#This Row],[Avg]]+$U$2*TableOMP[[#This Row],[StdDev]]</f>
        <v>14.648779080168953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 t="shared" si="81"/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>
        <f>TableOMP[[#This Row],[Avg]]-$U$2*TableOMP[[#This Row],[StdDev]]</f>
        <v>12.361099467976926</v>
      </c>
      <c r="R5231">
        <f>TableOMP[[#This Row],[Avg]]+$U$2*TableOMP[[#This Row],[StdDev]]</f>
        <v>13.983409532023073</v>
      </c>
      <c r="S5231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 t="shared" si="81"/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>
        <f>TableOMP[[#This Row],[Avg]]-$U$2*TableOMP[[#This Row],[StdDev]]</f>
        <v>12.191912761721026</v>
      </c>
      <c r="R5232">
        <f>TableOMP[[#This Row],[Avg]]+$U$2*TableOMP[[#This Row],[StdDev]]</f>
        <v>12.431416638278973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 t="shared" si="81"/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>
        <f>TableOMP[[#This Row],[Avg]]-$U$2*TableOMP[[#This Row],[StdDev]]</f>
        <v>10.4465080407637</v>
      </c>
      <c r="R5233">
        <f>TableOMP[[#This Row],[Avg]]+$U$2*TableOMP[[#This Row],[StdDev]]</f>
        <v>13.626861359236301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 t="shared" si="81"/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>
        <f>TableOMP[[#This Row],[Avg]]-$U$2*TableOMP[[#This Row],[StdDev]]</f>
        <v>8.6851421251300422</v>
      </c>
      <c r="R5234">
        <f>TableOMP[[#This Row],[Avg]]+$U$2*TableOMP[[#This Row],[StdDev]]</f>
        <v>15.182837074869958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 t="shared" si="81"/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>
        <f>TableOMP[[#This Row],[Avg]]-$U$2*TableOMP[[#This Row],[StdDev]]</f>
        <v>10.561764726285533</v>
      </c>
      <c r="R5235">
        <f>TableOMP[[#This Row],[Avg]]+$U$2*TableOMP[[#This Row],[StdDev]]</f>
        <v>10.797791273714468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 t="shared" si="81"/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>
        <f>TableOMP[[#This Row],[Avg]]-$U$2*TableOMP[[#This Row],[StdDev]]</f>
        <v>9.8173191445117176</v>
      </c>
      <c r="R5236">
        <f>TableOMP[[#This Row],[Avg]]+$U$2*TableOMP[[#This Row],[StdDev]]</f>
        <v>10.749069255488283</v>
      </c>
      <c r="S5236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 t="shared" si="81"/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>
        <f>TableOMP[[#This Row],[Avg]]-$U$2*TableOMP[[#This Row],[StdDev]]</f>
        <v>8.8839161252313055</v>
      </c>
      <c r="R5237">
        <f>TableOMP[[#This Row],[Avg]]+$U$2*TableOMP[[#This Row],[StdDev]]</f>
        <v>11.219331074768693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 t="shared" si="81"/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>
        <f>TableOMP[[#This Row],[Avg]]-$U$2*TableOMP[[#This Row],[StdDev]]</f>
        <v>9.2893072070351632</v>
      </c>
      <c r="R5238">
        <f>TableOMP[[#This Row],[Avg]]+$U$2*TableOMP[[#This Row],[StdDev]]</f>
        <v>9.5927111929648365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 t="shared" si="81"/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>
        <f>TableOMP[[#This Row],[Avg]]-$U$2*TableOMP[[#This Row],[StdDev]]</f>
        <v>8.5665915875591967</v>
      </c>
      <c r="R5239">
        <f>TableOMP[[#This Row],[Avg]]+$U$2*TableOMP[[#This Row],[StdDev]]</f>
        <v>10.057967412440801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 t="shared" si="81"/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>
        <f>TableOMP[[#This Row],[Avg]]-$U$2*TableOMP[[#This Row],[StdDev]]</f>
        <v>8.245687348724827</v>
      </c>
      <c r="R5240">
        <f>TableOMP[[#This Row],[Avg]]+$U$2*TableOMP[[#This Row],[StdDev]]</f>
        <v>10.093618251275172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 t="shared" si="81"/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>
        <f>TableOMP[[#This Row],[Avg]]-$U$2*TableOMP[[#This Row],[StdDev]]</f>
        <v>7.9644247492613394</v>
      </c>
      <c r="R5241">
        <f>TableOMP[[#This Row],[Avg]]+$U$2*TableOMP[[#This Row],[StdDev]]</f>
        <v>9.2689190507386616</v>
      </c>
      <c r="S5241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 t="shared" si="81"/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>
        <f>TableOMP[[#This Row],[Avg]]-$U$2*TableOMP[[#This Row],[StdDev]]</f>
        <v>7.1412580231052765</v>
      </c>
      <c r="R5242">
        <f>TableOMP[[#This Row],[Avg]]+$U$2*TableOMP[[#This Row],[StdDev]]</f>
        <v>9.9136137768947243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 t="shared" si="81"/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>
        <f>TableOMP[[#This Row],[Avg]]-$U$2*TableOMP[[#This Row],[StdDev]]</f>
        <v>7.5919509264087042</v>
      </c>
      <c r="R5243">
        <f>TableOMP[[#This Row],[Avg]]+$U$2*TableOMP[[#This Row],[StdDev]]</f>
        <v>9.4234664735912919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 t="shared" si="81"/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>
        <f>TableOMP[[#This Row],[Avg]]-$U$2*TableOMP[[#This Row],[StdDev]]</f>
        <v>7.2179682488377885</v>
      </c>
      <c r="R5244">
        <f>TableOMP[[#This Row],[Avg]]+$U$2*TableOMP[[#This Row],[StdDev]]</f>
        <v>8.6386761511622137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 t="shared" si="81"/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>
        <f>TableOMP[[#This Row],[Avg]]-$U$2*TableOMP[[#This Row],[StdDev]]</f>
        <v>7.0540539141677119</v>
      </c>
      <c r="R5245">
        <f>TableOMP[[#This Row],[Avg]]+$U$2*TableOMP[[#This Row],[StdDev]]</f>
        <v>8.4645784858322894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 t="shared" si="81"/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>
        <f>TableOMP[[#This Row],[Avg]]-$U$2*TableOMP[[#This Row],[StdDev]]</f>
        <v>6.9710618459566103</v>
      </c>
      <c r="R5246">
        <f>TableOMP[[#This Row],[Avg]]+$U$2*TableOMP[[#This Row],[StdDev]]</f>
        <v>7.8691975540433923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 t="shared" si="81"/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>
        <f>TableOMP[[#This Row],[Avg]]-$U$2*TableOMP[[#This Row],[StdDev]]</f>
        <v>6.4985338245360476</v>
      </c>
      <c r="R5247">
        <f>TableOMP[[#This Row],[Avg]]+$U$2*TableOMP[[#This Row],[StdDev]]</f>
        <v>8.1179499754639544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 t="shared" si="81"/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>
        <f>TableOMP[[#This Row],[Avg]]-$U$2*TableOMP[[#This Row],[StdDev]]</f>
        <v>6.4031419507400669</v>
      </c>
      <c r="R5248">
        <f>TableOMP[[#This Row],[Avg]]+$U$2*TableOMP[[#This Row],[StdDev]]</f>
        <v>8.0033252492599321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 t="shared" si="81"/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>
        <f>TableOMP[[#This Row],[Avg]]-$U$2*TableOMP[[#This Row],[StdDev]]</f>
        <v>6.3753152760926453</v>
      </c>
      <c r="R5249">
        <f>TableOMP[[#This Row],[Avg]]+$U$2*TableOMP[[#This Row],[StdDev]]</f>
        <v>7.4883445239073536</v>
      </c>
      <c r="S5249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 t="shared" ref="K5250:K5313" si="82"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>
        <f>TableOMP[[#This Row],[Avg]]-$U$2*TableOMP[[#This Row],[StdDev]]</f>
        <v>6.0737941137225508</v>
      </c>
      <c r="R5250">
        <f>TableOMP[[#This Row],[Avg]]+$U$2*TableOMP[[#This Row],[StdDev]]</f>
        <v>8.0194948862774513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 t="shared" si="82"/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>
        <f>TableOMP[[#This Row],[Avg]]-$U$2*TableOMP[[#This Row],[StdDev]]</f>
        <v>6.1278282592144917</v>
      </c>
      <c r="R5251">
        <f>TableOMP[[#This Row],[Avg]]+$U$2*TableOMP[[#This Row],[StdDev]]</f>
        <v>6.9987141407855047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 t="shared" si="82"/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>
        <f>TableOMP[[#This Row],[Avg]]-$U$2*TableOMP[[#This Row],[StdDev]]</f>
        <v>5.6894412882307757</v>
      </c>
      <c r="R5252">
        <f>TableOMP[[#This Row],[Avg]]+$U$2*TableOMP[[#This Row],[StdDev]]</f>
        <v>7.6377803117692222</v>
      </c>
      <c r="S5252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 t="shared" si="82"/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>
        <f>TableOMP[[#This Row],[Avg]]-$U$2*TableOMP[[#This Row],[StdDev]]</f>
        <v>4.3691847227445617</v>
      </c>
      <c r="R5253">
        <f>TableOMP[[#This Row],[Avg]]+$U$2*TableOMP[[#This Row],[StdDev]]</f>
        <v>9.4445982772554391</v>
      </c>
      <c r="S525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 t="shared" si="82"/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>
        <f>TableOMP[[#This Row],[Avg]]-$U$2*TableOMP[[#This Row],[StdDev]]</f>
        <v>5.5742955197713506</v>
      </c>
      <c r="R5254">
        <f>TableOMP[[#This Row],[Avg]]+$U$2*TableOMP[[#This Row],[StdDev]]</f>
        <v>7.0714656802286502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 t="shared" si="82"/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>
        <f>TableOMP[[#This Row],[Avg]]-$U$2*TableOMP[[#This Row],[StdDev]]</f>
        <v>5.2578215669445605</v>
      </c>
      <c r="R5255">
        <f>TableOMP[[#This Row],[Avg]]+$U$2*TableOMP[[#This Row],[StdDev]]</f>
        <v>7.1246406330554404</v>
      </c>
      <c r="S5255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 t="shared" si="82"/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>
        <f>TableOMP[[#This Row],[Avg]]-$U$2*TableOMP[[#This Row],[StdDev]]</f>
        <v>1.8637395461310593</v>
      </c>
      <c r="R5256">
        <f>TableOMP[[#This Row],[Avg]]+$U$2*TableOMP[[#This Row],[StdDev]]</f>
        <v>12.16138725386894</v>
      </c>
      <c r="S5256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 t="shared" si="82"/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>
        <f>TableOMP[[#This Row],[Avg]]-$U$2*TableOMP[[#This Row],[StdDev]]</f>
        <v>5.3492953449309226</v>
      </c>
      <c r="R5257">
        <f>TableOMP[[#This Row],[Avg]]+$U$2*TableOMP[[#This Row],[StdDev]]</f>
        <v>6.2787170550690767</v>
      </c>
      <c r="S5257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 t="shared" si="82"/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>
        <f>TableOMP[[#This Row],[Avg]]-$U$2*TableOMP[[#This Row],[StdDev]]</f>
        <v>5.0796858352387559</v>
      </c>
      <c r="R5258">
        <f>TableOMP[[#This Row],[Avg]]+$U$2*TableOMP[[#This Row],[StdDev]]</f>
        <v>6.6998674980945783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 t="shared" si="82"/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>
        <f>TableOMP[[#This Row],[Avg]]-$U$2*TableOMP[[#This Row],[StdDev]]</f>
        <v>1.3746860574984865</v>
      </c>
      <c r="R5259">
        <f>TableOMP[[#This Row],[Avg]]+$U$2*TableOMP[[#This Row],[StdDev]]</f>
        <v>11.808659742501515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 t="shared" si="82"/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>
        <f>TableOMP[[#This Row],[Avg]]-$U$2*TableOMP[[#This Row],[StdDev]]</f>
        <v>5.0067396839671829</v>
      </c>
      <c r="R5260">
        <f>TableOMP[[#This Row],[Avg]]+$U$2*TableOMP[[#This Row],[StdDev]]</f>
        <v>6.3148597160328173</v>
      </c>
      <c r="S526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 t="shared" si="82"/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>
        <f>TableOMP[[#This Row],[Avg]]-$U$2*TableOMP[[#This Row],[StdDev]]</f>
        <v>4.9087548486923325</v>
      </c>
      <c r="R5261">
        <f>TableOMP[[#This Row],[Avg]]+$U$2*TableOMP[[#This Row],[StdDev]]</f>
        <v>6.209891951307668</v>
      </c>
      <c r="S5261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 t="shared" si="82"/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>
        <f>TableOMP[[#This Row],[Avg]]-$U$2*TableOMP[[#This Row],[StdDev]]</f>
        <v>2.6037156477523609</v>
      </c>
      <c r="R5262">
        <f>TableOMP[[#This Row],[Avg]]+$U$2*TableOMP[[#This Row],[StdDev]]</f>
        <v>10.367653952247638</v>
      </c>
      <c r="S5262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 t="shared" si="82"/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>
        <f>TableOMP[[#This Row],[Avg]]-$U$2*TableOMP[[#This Row],[StdDev]]</f>
        <v>4.6955602511830641</v>
      </c>
      <c r="R5263">
        <f>TableOMP[[#This Row],[Avg]]+$U$2*TableOMP[[#This Row],[StdDev]]</f>
        <v>5.9293693488169357</v>
      </c>
      <c r="S526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 t="shared" si="82"/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>
        <f>TableOMP[[#This Row],[Avg]]-$U$2*TableOMP[[#This Row],[StdDev]]</f>
        <v>4.5503083716143946</v>
      </c>
      <c r="R5264">
        <f>TableOMP[[#This Row],[Avg]]+$U$2*TableOMP[[#This Row],[StdDev]]</f>
        <v>5.8498810283856058</v>
      </c>
      <c r="S5264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 t="shared" si="82"/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>
        <f>TableOMP[[#This Row],[Avg]]-$U$2*TableOMP[[#This Row],[StdDev]]</f>
        <v>3.6004472350798151</v>
      </c>
      <c r="R5265">
        <f>TableOMP[[#This Row],[Avg]]+$U$2*TableOMP[[#This Row],[StdDev]]</f>
        <v>7.2503535649201831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 t="shared" si="82"/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>
        <f>TableOMP[[#This Row],[Avg]]-$U$2*TableOMP[[#This Row],[StdDev]]</f>
        <v>4.6023834699046429</v>
      </c>
      <c r="R5266">
        <f>TableOMP[[#This Row],[Avg]]+$U$2*TableOMP[[#This Row],[StdDev]]</f>
        <v>5.4916103300953569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 t="shared" si="82"/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>
        <f>TableOMP[[#This Row],[Avg]]-$U$2*TableOMP[[#This Row],[StdDev]]</f>
        <v>4.2529461602940977</v>
      </c>
      <c r="R5267">
        <f>TableOMP[[#This Row],[Avg]]+$U$2*TableOMP[[#This Row],[StdDev]]</f>
        <v>6.1450160397059026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 t="shared" si="82"/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>
        <f>TableOMP[[#This Row],[Avg]]-$U$2*TableOMP[[#This Row],[StdDev]]</f>
        <v>4.2766100173202339</v>
      </c>
      <c r="R5268">
        <f>TableOMP[[#This Row],[Avg]]+$U$2*TableOMP[[#This Row],[StdDev]]</f>
        <v>5.8347929826797671</v>
      </c>
      <c r="S5268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 t="shared" si="82"/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>
        <f>TableOMP[[#This Row],[Avg]]-$U$2*TableOMP[[#This Row],[StdDev]]</f>
        <v>4.4046496227186021</v>
      </c>
      <c r="R5269">
        <f>TableOMP[[#This Row],[Avg]]+$U$2*TableOMP[[#This Row],[StdDev]]</f>
        <v>5.3983331772813985</v>
      </c>
      <c r="S5269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 t="shared" si="82"/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>
        <f>TableOMP[[#This Row],[Avg]]-$U$2*TableOMP[[#This Row],[StdDev]]</f>
        <v>4.1725269043650721</v>
      </c>
      <c r="R5270">
        <f>TableOMP[[#This Row],[Avg]]+$U$2*TableOMP[[#This Row],[StdDev]]</f>
        <v>5.6009540956349282</v>
      </c>
      <c r="S527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 t="shared" si="82"/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>
        <f>TableOMP[[#This Row],[Avg]]-$U$2*TableOMP[[#This Row],[StdDev]]</f>
        <v>4.2650321174173751</v>
      </c>
      <c r="R5271">
        <f>TableOMP[[#This Row],[Avg]]+$U$2*TableOMP[[#This Row],[StdDev]]</f>
        <v>5.3116438825826275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 t="shared" si="82"/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>
        <f>TableOMP[[#This Row],[Avg]]-$U$2*TableOMP[[#This Row],[StdDev]]</f>
        <v>4.2048685815142726</v>
      </c>
      <c r="R5272">
        <f>TableOMP[[#This Row],[Avg]]+$U$2*TableOMP[[#This Row],[StdDev]]</f>
        <v>5.423068218485728</v>
      </c>
      <c r="S5272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 t="shared" si="82"/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>
        <f>TableOMP[[#This Row],[Avg]]-$U$2*TableOMP[[#This Row],[StdDev]]</f>
        <v>-0.98975982599369416</v>
      </c>
      <c r="R5273">
        <f>TableOMP[[#This Row],[Avg]]+$U$2*TableOMP[[#This Row],[StdDev]]</f>
        <v>12.885383025993695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 t="shared" si="82"/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>
        <f>TableOMP[[#This Row],[Avg]]-$U$2*TableOMP[[#This Row],[StdDev]]</f>
        <v>2.6691840273665464</v>
      </c>
      <c r="R5274">
        <f>TableOMP[[#This Row],[Avg]]+$U$2*TableOMP[[#This Row],[StdDev]]</f>
        <v>7.2433899726334534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 t="shared" si="82"/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>
        <f>TableOMP[[#This Row],[Avg]]-$U$2*TableOMP[[#This Row],[StdDev]]</f>
        <v>4.4416518968880485</v>
      </c>
      <c r="R5275">
        <f>TableOMP[[#This Row],[Avg]]+$U$2*TableOMP[[#This Row],[StdDev]]</f>
        <v>4.6178953031119523</v>
      </c>
      <c r="S5275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 t="shared" si="82"/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>
        <f>TableOMP[[#This Row],[Avg]]-$U$2*TableOMP[[#This Row],[StdDev]]</f>
        <v>3.9946831821115136</v>
      </c>
      <c r="R5276">
        <f>TableOMP[[#This Row],[Avg]]+$U$2*TableOMP[[#This Row],[StdDev]]</f>
        <v>5.5483244178884856</v>
      </c>
      <c r="S5276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 t="shared" si="82"/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>
        <f>TableOMP[[#This Row],[Avg]]-$U$2*TableOMP[[#This Row],[StdDev]]</f>
        <v>2.5187130253149248</v>
      </c>
      <c r="R5277">
        <f>TableOMP[[#This Row],[Avg]]+$U$2*TableOMP[[#This Row],[StdDev]]</f>
        <v>7.4439847746850756</v>
      </c>
      <c r="S5277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 t="shared" si="82"/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>
        <f>TableOMP[[#This Row],[Avg]]-$U$2*TableOMP[[#This Row],[StdDev]]</f>
        <v>3.8584940998425306</v>
      </c>
      <c r="R5278">
        <f>TableOMP[[#This Row],[Avg]]+$U$2*TableOMP[[#This Row],[StdDev]]</f>
        <v>5.3339371001574669</v>
      </c>
      <c r="S5278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 t="shared" si="82"/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>
        <f>TableOMP[[#This Row],[Avg]]-$U$2*TableOMP[[#This Row],[StdDev]]</f>
        <v>3.9752701498858887</v>
      </c>
      <c r="R5279">
        <f>TableOMP[[#This Row],[Avg]]+$U$2*TableOMP[[#This Row],[StdDev]]</f>
        <v>5.076070450114111</v>
      </c>
      <c r="S5279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 t="shared" si="82"/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t="e">
        <f>TableOMP[[#This Row],[Avg]]-$U$2*TableOMP[[#This Row],[StdDev]]</f>
        <v>#N/A</v>
      </c>
      <c r="R5280" t="e">
        <f>TableOMP[[#This Row],[Avg]]+$U$2*TableOMP[[#This Row],[StdDev]]</f>
        <v>#N/A</v>
      </c>
      <c r="S5280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 t="shared" si="82"/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t="e">
        <f>TableOMP[[#This Row],[Avg]]-$U$2*TableOMP[[#This Row],[StdDev]]</f>
        <v>#N/A</v>
      </c>
      <c r="R5281" t="e">
        <f>TableOMP[[#This Row],[Avg]]+$U$2*TableOMP[[#This Row],[StdDev]]</f>
        <v>#N/A</v>
      </c>
      <c r="S5281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 t="shared" si="82"/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t="e">
        <f>TableOMP[[#This Row],[Avg]]-$U$2*TableOMP[[#This Row],[StdDev]]</f>
        <v>#N/A</v>
      </c>
      <c r="R5282" t="e">
        <f>TableOMP[[#This Row],[Avg]]+$U$2*TableOMP[[#This Row],[StdDev]]</f>
        <v>#N/A</v>
      </c>
      <c r="S5282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 t="shared" si="82"/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t="e">
        <f>TableOMP[[#This Row],[Avg]]-$U$2*TableOMP[[#This Row],[StdDev]]</f>
        <v>#N/A</v>
      </c>
      <c r="R5283" t="e">
        <f>TableOMP[[#This Row],[Avg]]+$U$2*TableOMP[[#This Row],[StdDev]]</f>
        <v>#N/A</v>
      </c>
      <c r="S528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 t="shared" si="82"/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t="e">
        <f>TableOMP[[#This Row],[Avg]]-$U$2*TableOMP[[#This Row],[StdDev]]</f>
        <v>#N/A</v>
      </c>
      <c r="R5284" t="e">
        <f>TableOMP[[#This Row],[Avg]]+$U$2*TableOMP[[#This Row],[StdDev]]</f>
        <v>#N/A</v>
      </c>
      <c r="S5284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 t="shared" si="82"/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t="e">
        <f>TableOMP[[#This Row],[Avg]]-$U$2*TableOMP[[#This Row],[StdDev]]</f>
        <v>#N/A</v>
      </c>
      <c r="R5285" t="e">
        <f>TableOMP[[#This Row],[Avg]]+$U$2*TableOMP[[#This Row],[StdDev]]</f>
        <v>#N/A</v>
      </c>
      <c r="S5285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 t="shared" si="82"/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t="e">
        <f>TableOMP[[#This Row],[Avg]]-$U$2*TableOMP[[#This Row],[StdDev]]</f>
        <v>#N/A</v>
      </c>
      <c r="R5286" t="e">
        <f>TableOMP[[#This Row],[Avg]]+$U$2*TableOMP[[#This Row],[StdDev]]</f>
        <v>#N/A</v>
      </c>
      <c r="S5286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 t="shared" si="82"/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t="e">
        <f>TableOMP[[#This Row],[Avg]]-$U$2*TableOMP[[#This Row],[StdDev]]</f>
        <v>#N/A</v>
      </c>
      <c r="R5287" t="e">
        <f>TableOMP[[#This Row],[Avg]]+$U$2*TableOMP[[#This Row],[StdDev]]</f>
        <v>#N/A</v>
      </c>
      <c r="S5287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 t="shared" si="82"/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t="e">
        <f>TableOMP[[#This Row],[Avg]]-$U$2*TableOMP[[#This Row],[StdDev]]</f>
        <v>#N/A</v>
      </c>
      <c r="R5288" t="e">
        <f>TableOMP[[#This Row],[Avg]]+$U$2*TableOMP[[#This Row],[StdDev]]</f>
        <v>#N/A</v>
      </c>
      <c r="S5288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 t="shared" si="82"/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t="e">
        <f>TableOMP[[#This Row],[Avg]]-$U$2*TableOMP[[#This Row],[StdDev]]</f>
        <v>#N/A</v>
      </c>
      <c r="R5289" t="e">
        <f>TableOMP[[#This Row],[Avg]]+$U$2*TableOMP[[#This Row],[StdDev]]</f>
        <v>#N/A</v>
      </c>
      <c r="S5289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 t="shared" si="82"/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t="e">
        <f>TableOMP[[#This Row],[Avg]]-$U$2*TableOMP[[#This Row],[StdDev]]</f>
        <v>#N/A</v>
      </c>
      <c r="R5290" t="e">
        <f>TableOMP[[#This Row],[Avg]]+$U$2*TableOMP[[#This Row],[StdDev]]</f>
        <v>#N/A</v>
      </c>
      <c r="S5290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 t="shared" si="82"/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t="e">
        <f>TableOMP[[#This Row],[Avg]]-$U$2*TableOMP[[#This Row],[StdDev]]</f>
        <v>#N/A</v>
      </c>
      <c r="R5291" t="e">
        <f>TableOMP[[#This Row],[Avg]]+$U$2*TableOMP[[#This Row],[StdDev]]</f>
        <v>#N/A</v>
      </c>
      <c r="S5291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 t="shared" si="82"/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t="e">
        <f>TableOMP[[#This Row],[Avg]]-$U$2*TableOMP[[#This Row],[StdDev]]</f>
        <v>#N/A</v>
      </c>
      <c r="R5292" t="e">
        <f>TableOMP[[#This Row],[Avg]]+$U$2*TableOMP[[#This Row],[StdDev]]</f>
        <v>#N/A</v>
      </c>
      <c r="S5292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 t="shared" si="82"/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t="e">
        <f>TableOMP[[#This Row],[Avg]]-$U$2*TableOMP[[#This Row],[StdDev]]</f>
        <v>#N/A</v>
      </c>
      <c r="R5293" t="e">
        <f>TableOMP[[#This Row],[Avg]]+$U$2*TableOMP[[#This Row],[StdDev]]</f>
        <v>#N/A</v>
      </c>
      <c r="S529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 t="shared" si="82"/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t="e">
        <f>TableOMP[[#This Row],[Avg]]-$U$2*TableOMP[[#This Row],[StdDev]]</f>
        <v>#N/A</v>
      </c>
      <c r="R5294" t="e">
        <f>TableOMP[[#This Row],[Avg]]+$U$2*TableOMP[[#This Row],[StdDev]]</f>
        <v>#N/A</v>
      </c>
      <c r="S5294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 t="shared" si="82"/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t="e">
        <f>TableOMP[[#This Row],[Avg]]-$U$2*TableOMP[[#This Row],[StdDev]]</f>
        <v>#N/A</v>
      </c>
      <c r="R5295" t="e">
        <f>TableOMP[[#This Row],[Avg]]+$U$2*TableOMP[[#This Row],[StdDev]]</f>
        <v>#N/A</v>
      </c>
      <c r="S5295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 t="shared" si="82"/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t="e">
        <f>TableOMP[[#This Row],[Avg]]-$U$2*TableOMP[[#This Row],[StdDev]]</f>
        <v>#N/A</v>
      </c>
      <c r="R5296" t="e">
        <f>TableOMP[[#This Row],[Avg]]+$U$2*TableOMP[[#This Row],[StdDev]]</f>
        <v>#N/A</v>
      </c>
      <c r="S5296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 t="shared" si="82"/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t="e">
        <f>TableOMP[[#This Row],[Avg]]-$U$2*TableOMP[[#This Row],[StdDev]]</f>
        <v>#N/A</v>
      </c>
      <c r="R5297" t="e">
        <f>TableOMP[[#This Row],[Avg]]+$U$2*TableOMP[[#This Row],[StdDev]]</f>
        <v>#N/A</v>
      </c>
      <c r="S5297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 t="shared" si="82"/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t="e">
        <f>TableOMP[[#This Row],[Avg]]-$U$2*TableOMP[[#This Row],[StdDev]]</f>
        <v>#N/A</v>
      </c>
      <c r="R5298" t="e">
        <f>TableOMP[[#This Row],[Avg]]+$U$2*TableOMP[[#This Row],[StdDev]]</f>
        <v>#N/A</v>
      </c>
      <c r="S5298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 t="shared" si="82"/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t="e">
        <f>TableOMP[[#This Row],[Avg]]-$U$2*TableOMP[[#This Row],[StdDev]]</f>
        <v>#N/A</v>
      </c>
      <c r="R5299" t="e">
        <f>TableOMP[[#This Row],[Avg]]+$U$2*TableOMP[[#This Row],[StdDev]]</f>
        <v>#N/A</v>
      </c>
      <c r="S5299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 t="shared" si="82"/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t="e">
        <f>TableOMP[[#This Row],[Avg]]-$U$2*TableOMP[[#This Row],[StdDev]]</f>
        <v>#N/A</v>
      </c>
      <c r="R5300" t="e">
        <f>TableOMP[[#This Row],[Avg]]+$U$2*TableOMP[[#This Row],[StdDev]]</f>
        <v>#N/A</v>
      </c>
      <c r="S5300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 t="shared" si="82"/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t="e">
        <f>TableOMP[[#This Row],[Avg]]-$U$2*TableOMP[[#This Row],[StdDev]]</f>
        <v>#N/A</v>
      </c>
      <c r="R5301" t="e">
        <f>TableOMP[[#This Row],[Avg]]+$U$2*TableOMP[[#This Row],[StdDev]]</f>
        <v>#N/A</v>
      </c>
      <c r="S5301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 t="shared" si="82"/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t="e">
        <f>TableOMP[[#This Row],[Avg]]-$U$2*TableOMP[[#This Row],[StdDev]]</f>
        <v>#N/A</v>
      </c>
      <c r="R5302" t="e">
        <f>TableOMP[[#This Row],[Avg]]+$U$2*TableOMP[[#This Row],[StdDev]]</f>
        <v>#N/A</v>
      </c>
      <c r="S5302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 t="shared" si="82"/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t="e">
        <f>TableOMP[[#This Row],[Avg]]-$U$2*TableOMP[[#This Row],[StdDev]]</f>
        <v>#N/A</v>
      </c>
      <c r="R5303" t="e">
        <f>TableOMP[[#This Row],[Avg]]+$U$2*TableOMP[[#This Row],[StdDev]]</f>
        <v>#N/A</v>
      </c>
      <c r="S530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 t="shared" si="82"/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t="e">
        <f>TableOMP[[#This Row],[Avg]]-$U$2*TableOMP[[#This Row],[StdDev]]</f>
        <v>#N/A</v>
      </c>
      <c r="R5304" t="e">
        <f>TableOMP[[#This Row],[Avg]]+$U$2*TableOMP[[#This Row],[StdDev]]</f>
        <v>#N/A</v>
      </c>
      <c r="S5304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 t="shared" si="82"/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t="e">
        <f>TableOMP[[#This Row],[Avg]]-$U$2*TableOMP[[#This Row],[StdDev]]</f>
        <v>#N/A</v>
      </c>
      <c r="R5305" t="e">
        <f>TableOMP[[#This Row],[Avg]]+$U$2*TableOMP[[#This Row],[StdDev]]</f>
        <v>#N/A</v>
      </c>
      <c r="S5305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 t="shared" si="82"/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t="e">
        <f>TableOMP[[#This Row],[Avg]]-$U$2*TableOMP[[#This Row],[StdDev]]</f>
        <v>#N/A</v>
      </c>
      <c r="R5306" t="e">
        <f>TableOMP[[#This Row],[Avg]]+$U$2*TableOMP[[#This Row],[StdDev]]</f>
        <v>#N/A</v>
      </c>
      <c r="S5306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 t="shared" si="82"/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t="e">
        <f>TableOMP[[#This Row],[Avg]]-$U$2*TableOMP[[#This Row],[StdDev]]</f>
        <v>#N/A</v>
      </c>
      <c r="R5307" t="e">
        <f>TableOMP[[#This Row],[Avg]]+$U$2*TableOMP[[#This Row],[StdDev]]</f>
        <v>#N/A</v>
      </c>
      <c r="S5307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 t="shared" si="82"/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t="e">
        <f>TableOMP[[#This Row],[Avg]]-$U$2*TableOMP[[#This Row],[StdDev]]</f>
        <v>#N/A</v>
      </c>
      <c r="R5308" t="e">
        <f>TableOMP[[#This Row],[Avg]]+$U$2*TableOMP[[#This Row],[StdDev]]</f>
        <v>#N/A</v>
      </c>
      <c r="S5308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 t="shared" si="82"/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t="e">
        <f>TableOMP[[#This Row],[Avg]]-$U$2*TableOMP[[#This Row],[StdDev]]</f>
        <v>#N/A</v>
      </c>
      <c r="R5309" t="e">
        <f>TableOMP[[#This Row],[Avg]]+$U$2*TableOMP[[#This Row],[StdDev]]</f>
        <v>#N/A</v>
      </c>
      <c r="S5309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 t="shared" si="82"/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t="e">
        <f>TableOMP[[#This Row],[Avg]]-$U$2*TableOMP[[#This Row],[StdDev]]</f>
        <v>#N/A</v>
      </c>
      <c r="R5310" t="e">
        <f>TableOMP[[#This Row],[Avg]]+$U$2*TableOMP[[#This Row],[StdDev]]</f>
        <v>#N/A</v>
      </c>
      <c r="S5310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 t="shared" si="82"/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t="e">
        <f>TableOMP[[#This Row],[Avg]]-$U$2*TableOMP[[#This Row],[StdDev]]</f>
        <v>#N/A</v>
      </c>
      <c r="R5311" t="e">
        <f>TableOMP[[#This Row],[Avg]]+$U$2*TableOMP[[#This Row],[StdDev]]</f>
        <v>#N/A</v>
      </c>
      <c r="S5311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 t="shared" si="82"/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t="e">
        <f>TableOMP[[#This Row],[Avg]]-$U$2*TableOMP[[#This Row],[StdDev]]</f>
        <v>#N/A</v>
      </c>
      <c r="R5312" t="e">
        <f>TableOMP[[#This Row],[Avg]]+$U$2*TableOMP[[#This Row],[StdDev]]</f>
        <v>#N/A</v>
      </c>
      <c r="S5312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 t="shared" si="82"/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t="e">
        <f>TableOMP[[#This Row],[Avg]]-$U$2*TableOMP[[#This Row],[StdDev]]</f>
        <v>#N/A</v>
      </c>
      <c r="R5313" t="e">
        <f>TableOMP[[#This Row],[Avg]]+$U$2*TableOMP[[#This Row],[StdDev]]</f>
        <v>#N/A</v>
      </c>
      <c r="S531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 t="shared" ref="K5314:K5377" si="83"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t="e">
        <f>TableOMP[[#This Row],[Avg]]-$U$2*TableOMP[[#This Row],[StdDev]]</f>
        <v>#N/A</v>
      </c>
      <c r="R5314" t="e">
        <f>TableOMP[[#This Row],[Avg]]+$U$2*TableOMP[[#This Row],[StdDev]]</f>
        <v>#N/A</v>
      </c>
      <c r="S5314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 t="shared" si="83"/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t="e">
        <f>TableOMP[[#This Row],[Avg]]-$U$2*TableOMP[[#This Row],[StdDev]]</f>
        <v>#N/A</v>
      </c>
      <c r="R5315" t="e">
        <f>TableOMP[[#This Row],[Avg]]+$U$2*TableOMP[[#This Row],[StdDev]]</f>
        <v>#N/A</v>
      </c>
      <c r="S5315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 t="shared" si="83"/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t="e">
        <f>TableOMP[[#This Row],[Avg]]-$U$2*TableOMP[[#This Row],[StdDev]]</f>
        <v>#N/A</v>
      </c>
      <c r="R5316" t="e">
        <f>TableOMP[[#This Row],[Avg]]+$U$2*TableOMP[[#This Row],[StdDev]]</f>
        <v>#N/A</v>
      </c>
      <c r="S5316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 t="shared" si="83"/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t="e">
        <f>TableOMP[[#This Row],[Avg]]-$U$2*TableOMP[[#This Row],[StdDev]]</f>
        <v>#N/A</v>
      </c>
      <c r="R5317" t="e">
        <f>TableOMP[[#This Row],[Avg]]+$U$2*TableOMP[[#This Row],[StdDev]]</f>
        <v>#N/A</v>
      </c>
      <c r="S5317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 t="shared" si="83"/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t="e">
        <f>TableOMP[[#This Row],[Avg]]-$U$2*TableOMP[[#This Row],[StdDev]]</f>
        <v>#N/A</v>
      </c>
      <c r="R5318" t="e">
        <f>TableOMP[[#This Row],[Avg]]+$U$2*TableOMP[[#This Row],[StdDev]]</f>
        <v>#N/A</v>
      </c>
      <c r="S5318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 t="shared" si="83"/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t="e">
        <f>TableOMP[[#This Row],[Avg]]-$U$2*TableOMP[[#This Row],[StdDev]]</f>
        <v>#N/A</v>
      </c>
      <c r="R5319" t="e">
        <f>TableOMP[[#This Row],[Avg]]+$U$2*TableOMP[[#This Row],[StdDev]]</f>
        <v>#N/A</v>
      </c>
      <c r="S5319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 t="shared" si="83"/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t="e">
        <f>TableOMP[[#This Row],[Avg]]-$U$2*TableOMP[[#This Row],[StdDev]]</f>
        <v>#N/A</v>
      </c>
      <c r="R5320" t="e">
        <f>TableOMP[[#This Row],[Avg]]+$U$2*TableOMP[[#This Row],[StdDev]]</f>
        <v>#N/A</v>
      </c>
      <c r="S5320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 t="shared" si="83"/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t="e">
        <f>TableOMP[[#This Row],[Avg]]-$U$2*TableOMP[[#This Row],[StdDev]]</f>
        <v>#N/A</v>
      </c>
      <c r="R5321" t="e">
        <f>TableOMP[[#This Row],[Avg]]+$U$2*TableOMP[[#This Row],[StdDev]]</f>
        <v>#N/A</v>
      </c>
      <c r="S5321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 t="shared" si="83"/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t="e">
        <f>TableOMP[[#This Row],[Avg]]-$U$2*TableOMP[[#This Row],[StdDev]]</f>
        <v>#N/A</v>
      </c>
      <c r="R5322" t="e">
        <f>TableOMP[[#This Row],[Avg]]+$U$2*TableOMP[[#This Row],[StdDev]]</f>
        <v>#N/A</v>
      </c>
      <c r="S5322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 t="shared" si="83"/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t="e">
        <f>TableOMP[[#This Row],[Avg]]-$U$2*TableOMP[[#This Row],[StdDev]]</f>
        <v>#N/A</v>
      </c>
      <c r="R5323" t="e">
        <f>TableOMP[[#This Row],[Avg]]+$U$2*TableOMP[[#This Row],[StdDev]]</f>
        <v>#N/A</v>
      </c>
      <c r="S532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 t="shared" si="83"/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t="e">
        <f>TableOMP[[#This Row],[Avg]]-$U$2*TableOMP[[#This Row],[StdDev]]</f>
        <v>#N/A</v>
      </c>
      <c r="R5324" t="e">
        <f>TableOMP[[#This Row],[Avg]]+$U$2*TableOMP[[#This Row],[StdDev]]</f>
        <v>#N/A</v>
      </c>
      <c r="S5324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 t="shared" si="83"/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t="e">
        <f>TableOMP[[#This Row],[Avg]]-$U$2*TableOMP[[#This Row],[StdDev]]</f>
        <v>#N/A</v>
      </c>
      <c r="R5325" t="e">
        <f>TableOMP[[#This Row],[Avg]]+$U$2*TableOMP[[#This Row],[StdDev]]</f>
        <v>#N/A</v>
      </c>
      <c r="S5325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 t="shared" si="83"/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t="e">
        <f>TableOMP[[#This Row],[Avg]]-$U$2*TableOMP[[#This Row],[StdDev]]</f>
        <v>#N/A</v>
      </c>
      <c r="R5326" t="e">
        <f>TableOMP[[#This Row],[Avg]]+$U$2*TableOMP[[#This Row],[StdDev]]</f>
        <v>#N/A</v>
      </c>
      <c r="S5326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 t="shared" si="83"/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t="e">
        <f>TableOMP[[#This Row],[Avg]]-$U$2*TableOMP[[#This Row],[StdDev]]</f>
        <v>#N/A</v>
      </c>
      <c r="R5327" t="e">
        <f>TableOMP[[#This Row],[Avg]]+$U$2*TableOMP[[#This Row],[StdDev]]</f>
        <v>#N/A</v>
      </c>
      <c r="S5327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 t="shared" si="83"/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t="e">
        <f>TableOMP[[#This Row],[Avg]]-$U$2*TableOMP[[#This Row],[StdDev]]</f>
        <v>#N/A</v>
      </c>
      <c r="R5328" t="e">
        <f>TableOMP[[#This Row],[Avg]]+$U$2*TableOMP[[#This Row],[StdDev]]</f>
        <v>#N/A</v>
      </c>
      <c r="S5328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 t="shared" si="83"/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t="e">
        <f>TableOMP[[#This Row],[Avg]]-$U$2*TableOMP[[#This Row],[StdDev]]</f>
        <v>#N/A</v>
      </c>
      <c r="R5329" t="e">
        <f>TableOMP[[#This Row],[Avg]]+$U$2*TableOMP[[#This Row],[StdDev]]</f>
        <v>#N/A</v>
      </c>
      <c r="S5329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 t="shared" si="83"/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t="e">
        <f>TableOMP[[#This Row],[Avg]]-$U$2*TableOMP[[#This Row],[StdDev]]</f>
        <v>#N/A</v>
      </c>
      <c r="R5330" t="e">
        <f>TableOMP[[#This Row],[Avg]]+$U$2*TableOMP[[#This Row],[StdDev]]</f>
        <v>#N/A</v>
      </c>
      <c r="S5330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 t="shared" si="83"/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t="e">
        <f>TableOMP[[#This Row],[Avg]]-$U$2*TableOMP[[#This Row],[StdDev]]</f>
        <v>#N/A</v>
      </c>
      <c r="R5331" t="e">
        <f>TableOMP[[#This Row],[Avg]]+$U$2*TableOMP[[#This Row],[StdDev]]</f>
        <v>#N/A</v>
      </c>
      <c r="S5331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 t="shared" si="83"/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t="e">
        <f>TableOMP[[#This Row],[Avg]]-$U$2*TableOMP[[#This Row],[StdDev]]</f>
        <v>#N/A</v>
      </c>
      <c r="R5332" t="e">
        <f>TableOMP[[#This Row],[Avg]]+$U$2*TableOMP[[#This Row],[StdDev]]</f>
        <v>#N/A</v>
      </c>
      <c r="S5332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 t="shared" si="83"/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t="e">
        <f>TableOMP[[#This Row],[Avg]]-$U$2*TableOMP[[#This Row],[StdDev]]</f>
        <v>#N/A</v>
      </c>
      <c r="R5333" t="e">
        <f>TableOMP[[#This Row],[Avg]]+$U$2*TableOMP[[#This Row],[StdDev]]</f>
        <v>#N/A</v>
      </c>
      <c r="S533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 t="shared" si="83"/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t="e">
        <f>TableOMP[[#This Row],[Avg]]-$U$2*TableOMP[[#This Row],[StdDev]]</f>
        <v>#N/A</v>
      </c>
      <c r="R5334" t="e">
        <f>TableOMP[[#This Row],[Avg]]+$U$2*TableOMP[[#This Row],[StdDev]]</f>
        <v>#N/A</v>
      </c>
      <c r="S5334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 t="shared" si="83"/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t="e">
        <f>TableOMP[[#This Row],[Avg]]-$U$2*TableOMP[[#This Row],[StdDev]]</f>
        <v>#N/A</v>
      </c>
      <c r="R5335" t="e">
        <f>TableOMP[[#This Row],[Avg]]+$U$2*TableOMP[[#This Row],[StdDev]]</f>
        <v>#N/A</v>
      </c>
      <c r="S5335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 t="shared" si="83"/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t="e">
        <f>TableOMP[[#This Row],[Avg]]-$U$2*TableOMP[[#This Row],[StdDev]]</f>
        <v>#N/A</v>
      </c>
      <c r="R5336" t="e">
        <f>TableOMP[[#This Row],[Avg]]+$U$2*TableOMP[[#This Row],[StdDev]]</f>
        <v>#N/A</v>
      </c>
      <c r="S5336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 t="shared" si="83"/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t="e">
        <f>TableOMP[[#This Row],[Avg]]-$U$2*TableOMP[[#This Row],[StdDev]]</f>
        <v>#N/A</v>
      </c>
      <c r="R5337" t="e">
        <f>TableOMP[[#This Row],[Avg]]+$U$2*TableOMP[[#This Row],[StdDev]]</f>
        <v>#N/A</v>
      </c>
      <c r="S5337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 t="shared" si="83"/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t="e">
        <f>TableOMP[[#This Row],[Avg]]-$U$2*TableOMP[[#This Row],[StdDev]]</f>
        <v>#N/A</v>
      </c>
      <c r="R5338" t="e">
        <f>TableOMP[[#This Row],[Avg]]+$U$2*TableOMP[[#This Row],[StdDev]]</f>
        <v>#N/A</v>
      </c>
      <c r="S5338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 t="shared" si="83"/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t="e">
        <f>TableOMP[[#This Row],[Avg]]-$U$2*TableOMP[[#This Row],[StdDev]]</f>
        <v>#N/A</v>
      </c>
      <c r="R5339" t="e">
        <f>TableOMP[[#This Row],[Avg]]+$U$2*TableOMP[[#This Row],[StdDev]]</f>
        <v>#N/A</v>
      </c>
      <c r="S5339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 t="shared" si="83"/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t="e">
        <f>TableOMP[[#This Row],[Avg]]-$U$2*TableOMP[[#This Row],[StdDev]]</f>
        <v>#N/A</v>
      </c>
      <c r="R5340" t="e">
        <f>TableOMP[[#This Row],[Avg]]+$U$2*TableOMP[[#This Row],[StdDev]]</f>
        <v>#N/A</v>
      </c>
      <c r="S5340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 t="shared" si="83"/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t="e">
        <f>TableOMP[[#This Row],[Avg]]-$U$2*TableOMP[[#This Row],[StdDev]]</f>
        <v>#N/A</v>
      </c>
      <c r="R5341" t="e">
        <f>TableOMP[[#This Row],[Avg]]+$U$2*TableOMP[[#This Row],[StdDev]]</f>
        <v>#N/A</v>
      </c>
      <c r="S5341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 t="shared" si="83"/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t="e">
        <f>TableOMP[[#This Row],[Avg]]-$U$2*TableOMP[[#This Row],[StdDev]]</f>
        <v>#N/A</v>
      </c>
      <c r="R5342" t="e">
        <f>TableOMP[[#This Row],[Avg]]+$U$2*TableOMP[[#This Row],[StdDev]]</f>
        <v>#N/A</v>
      </c>
      <c r="S5342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 t="shared" si="83"/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t="e">
        <f>TableOMP[[#This Row],[Avg]]-$U$2*TableOMP[[#This Row],[StdDev]]</f>
        <v>#N/A</v>
      </c>
      <c r="R5343" t="e">
        <f>TableOMP[[#This Row],[Avg]]+$U$2*TableOMP[[#This Row],[StdDev]]</f>
        <v>#N/A</v>
      </c>
      <c r="S534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 t="shared" si="83"/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t="e">
        <f>TableOMP[[#This Row],[Avg]]-$U$2*TableOMP[[#This Row],[StdDev]]</f>
        <v>#N/A</v>
      </c>
      <c r="R5344" t="e">
        <f>TableOMP[[#This Row],[Avg]]+$U$2*TableOMP[[#This Row],[StdDev]]</f>
        <v>#N/A</v>
      </c>
      <c r="S5344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 t="shared" si="83"/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t="e">
        <f>TableOMP[[#This Row],[Avg]]-$U$2*TableOMP[[#This Row],[StdDev]]</f>
        <v>#N/A</v>
      </c>
      <c r="R5345" t="e">
        <f>TableOMP[[#This Row],[Avg]]+$U$2*TableOMP[[#This Row],[StdDev]]</f>
        <v>#N/A</v>
      </c>
      <c r="S5345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 t="shared" si="83"/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t="e">
        <f>TableOMP[[#This Row],[Avg]]-$U$2*TableOMP[[#This Row],[StdDev]]</f>
        <v>#N/A</v>
      </c>
      <c r="R5346" t="e">
        <f>TableOMP[[#This Row],[Avg]]+$U$2*TableOMP[[#This Row],[StdDev]]</f>
        <v>#N/A</v>
      </c>
      <c r="S5346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 t="shared" si="83"/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t="e">
        <f>TableOMP[[#This Row],[Avg]]-$U$2*TableOMP[[#This Row],[StdDev]]</f>
        <v>#N/A</v>
      </c>
      <c r="R5347" t="e">
        <f>TableOMP[[#This Row],[Avg]]+$U$2*TableOMP[[#This Row],[StdDev]]</f>
        <v>#N/A</v>
      </c>
      <c r="S5347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 t="shared" si="83"/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t="e">
        <f>TableOMP[[#This Row],[Avg]]-$U$2*TableOMP[[#This Row],[StdDev]]</f>
        <v>#N/A</v>
      </c>
      <c r="R5348" t="e">
        <f>TableOMP[[#This Row],[Avg]]+$U$2*TableOMP[[#This Row],[StdDev]]</f>
        <v>#N/A</v>
      </c>
      <c r="S5348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 t="shared" si="83"/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t="e">
        <f>TableOMP[[#This Row],[Avg]]-$U$2*TableOMP[[#This Row],[StdDev]]</f>
        <v>#N/A</v>
      </c>
      <c r="R5349" t="e">
        <f>TableOMP[[#This Row],[Avg]]+$U$2*TableOMP[[#This Row],[StdDev]]</f>
        <v>#N/A</v>
      </c>
      <c r="S5349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 t="shared" si="83"/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t="e">
        <f>TableOMP[[#This Row],[Avg]]-$U$2*TableOMP[[#This Row],[StdDev]]</f>
        <v>#N/A</v>
      </c>
      <c r="R5350" t="e">
        <f>TableOMP[[#This Row],[Avg]]+$U$2*TableOMP[[#This Row],[StdDev]]</f>
        <v>#N/A</v>
      </c>
      <c r="S5350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 t="shared" si="83"/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t="e">
        <f>TableOMP[[#This Row],[Avg]]-$U$2*TableOMP[[#This Row],[StdDev]]</f>
        <v>#N/A</v>
      </c>
      <c r="R5351" t="e">
        <f>TableOMP[[#This Row],[Avg]]+$U$2*TableOMP[[#This Row],[StdDev]]</f>
        <v>#N/A</v>
      </c>
      <c r="S5351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 t="shared" si="83"/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t="e">
        <f>TableOMP[[#This Row],[Avg]]-$U$2*TableOMP[[#This Row],[StdDev]]</f>
        <v>#N/A</v>
      </c>
      <c r="R5352" t="e">
        <f>TableOMP[[#This Row],[Avg]]+$U$2*TableOMP[[#This Row],[StdDev]]</f>
        <v>#N/A</v>
      </c>
      <c r="S5352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 t="shared" si="83"/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t="e">
        <f>TableOMP[[#This Row],[Avg]]-$U$2*TableOMP[[#This Row],[StdDev]]</f>
        <v>#N/A</v>
      </c>
      <c r="R5353" t="e">
        <f>TableOMP[[#This Row],[Avg]]+$U$2*TableOMP[[#This Row],[StdDev]]</f>
        <v>#N/A</v>
      </c>
      <c r="S535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 t="shared" si="83"/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t="e">
        <f>TableOMP[[#This Row],[Avg]]-$U$2*TableOMP[[#This Row],[StdDev]]</f>
        <v>#N/A</v>
      </c>
      <c r="R5354" t="e">
        <f>TableOMP[[#This Row],[Avg]]+$U$2*TableOMP[[#This Row],[StdDev]]</f>
        <v>#N/A</v>
      </c>
      <c r="S5354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 t="shared" si="83"/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t="e">
        <f>TableOMP[[#This Row],[Avg]]-$U$2*TableOMP[[#This Row],[StdDev]]</f>
        <v>#N/A</v>
      </c>
      <c r="R5355" t="e">
        <f>TableOMP[[#This Row],[Avg]]+$U$2*TableOMP[[#This Row],[StdDev]]</f>
        <v>#N/A</v>
      </c>
      <c r="S5355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 t="shared" si="83"/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t="e">
        <f>TableOMP[[#This Row],[Avg]]-$U$2*TableOMP[[#This Row],[StdDev]]</f>
        <v>#N/A</v>
      </c>
      <c r="R5356" t="e">
        <f>TableOMP[[#This Row],[Avg]]+$U$2*TableOMP[[#This Row],[StdDev]]</f>
        <v>#N/A</v>
      </c>
      <c r="S5356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 t="shared" si="83"/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t="e">
        <f>TableOMP[[#This Row],[Avg]]-$U$2*TableOMP[[#This Row],[StdDev]]</f>
        <v>#N/A</v>
      </c>
      <c r="R5357" t="e">
        <f>TableOMP[[#This Row],[Avg]]+$U$2*TableOMP[[#This Row],[StdDev]]</f>
        <v>#N/A</v>
      </c>
      <c r="S5357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 t="shared" si="83"/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t="e">
        <f>TableOMP[[#This Row],[Avg]]-$U$2*TableOMP[[#This Row],[StdDev]]</f>
        <v>#N/A</v>
      </c>
      <c r="R5358" t="e">
        <f>TableOMP[[#This Row],[Avg]]+$U$2*TableOMP[[#This Row],[StdDev]]</f>
        <v>#N/A</v>
      </c>
      <c r="S5358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 t="shared" si="83"/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t="e">
        <f>TableOMP[[#This Row],[Avg]]-$U$2*TableOMP[[#This Row],[StdDev]]</f>
        <v>#N/A</v>
      </c>
      <c r="R5359" t="e">
        <f>TableOMP[[#This Row],[Avg]]+$U$2*TableOMP[[#This Row],[StdDev]]</f>
        <v>#N/A</v>
      </c>
      <c r="S5359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 t="shared" si="83"/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t="e">
        <f>TableOMP[[#This Row],[Avg]]-$U$2*TableOMP[[#This Row],[StdDev]]</f>
        <v>#N/A</v>
      </c>
      <c r="R5360" t="e">
        <f>TableOMP[[#This Row],[Avg]]+$U$2*TableOMP[[#This Row],[StdDev]]</f>
        <v>#N/A</v>
      </c>
      <c r="S5360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 t="shared" si="83"/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t="e">
        <f>TableOMP[[#This Row],[Avg]]-$U$2*TableOMP[[#This Row],[StdDev]]</f>
        <v>#N/A</v>
      </c>
      <c r="R5361" t="e">
        <f>TableOMP[[#This Row],[Avg]]+$U$2*TableOMP[[#This Row],[StdDev]]</f>
        <v>#N/A</v>
      </c>
      <c r="S5361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 t="shared" si="83"/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t="e">
        <f>TableOMP[[#This Row],[Avg]]-$U$2*TableOMP[[#This Row],[StdDev]]</f>
        <v>#N/A</v>
      </c>
      <c r="R5362" t="e">
        <f>TableOMP[[#This Row],[Avg]]+$U$2*TableOMP[[#This Row],[StdDev]]</f>
        <v>#N/A</v>
      </c>
      <c r="S5362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 t="shared" si="83"/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t="e">
        <f>TableOMP[[#This Row],[Avg]]-$U$2*TableOMP[[#This Row],[StdDev]]</f>
        <v>#N/A</v>
      </c>
      <c r="R5363" t="e">
        <f>TableOMP[[#This Row],[Avg]]+$U$2*TableOMP[[#This Row],[StdDev]]</f>
        <v>#N/A</v>
      </c>
      <c r="S536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 t="shared" si="83"/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t="e">
        <f>TableOMP[[#This Row],[Avg]]-$U$2*TableOMP[[#This Row],[StdDev]]</f>
        <v>#N/A</v>
      </c>
      <c r="R5364" t="e">
        <f>TableOMP[[#This Row],[Avg]]+$U$2*TableOMP[[#This Row],[StdDev]]</f>
        <v>#N/A</v>
      </c>
      <c r="S5364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 t="shared" si="83"/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t="e">
        <f>TableOMP[[#This Row],[Avg]]-$U$2*TableOMP[[#This Row],[StdDev]]</f>
        <v>#N/A</v>
      </c>
      <c r="R5365" t="e">
        <f>TableOMP[[#This Row],[Avg]]+$U$2*TableOMP[[#This Row],[StdDev]]</f>
        <v>#N/A</v>
      </c>
      <c r="S5365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 t="shared" si="83"/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t="e">
        <f>TableOMP[[#This Row],[Avg]]-$U$2*TableOMP[[#This Row],[StdDev]]</f>
        <v>#N/A</v>
      </c>
      <c r="R5366" t="e">
        <f>TableOMP[[#This Row],[Avg]]+$U$2*TableOMP[[#This Row],[StdDev]]</f>
        <v>#N/A</v>
      </c>
      <c r="S5366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 t="shared" si="83"/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t="e">
        <f>TableOMP[[#This Row],[Avg]]-$U$2*TableOMP[[#This Row],[StdDev]]</f>
        <v>#N/A</v>
      </c>
      <c r="R5367" t="e">
        <f>TableOMP[[#This Row],[Avg]]+$U$2*TableOMP[[#This Row],[StdDev]]</f>
        <v>#N/A</v>
      </c>
      <c r="S5367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 t="shared" si="83"/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t="e">
        <f>TableOMP[[#This Row],[Avg]]-$U$2*TableOMP[[#This Row],[StdDev]]</f>
        <v>#N/A</v>
      </c>
      <c r="R5368" t="e">
        <f>TableOMP[[#This Row],[Avg]]+$U$2*TableOMP[[#This Row],[StdDev]]</f>
        <v>#N/A</v>
      </c>
      <c r="S5368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 t="shared" si="83"/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t="e">
        <f>TableOMP[[#This Row],[Avg]]-$U$2*TableOMP[[#This Row],[StdDev]]</f>
        <v>#N/A</v>
      </c>
      <c r="R5369" t="e">
        <f>TableOMP[[#This Row],[Avg]]+$U$2*TableOMP[[#This Row],[StdDev]]</f>
        <v>#N/A</v>
      </c>
      <c r="S5369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 t="shared" si="83"/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t="e">
        <f>TableOMP[[#This Row],[Avg]]-$U$2*TableOMP[[#This Row],[StdDev]]</f>
        <v>#N/A</v>
      </c>
      <c r="R5370" t="e">
        <f>TableOMP[[#This Row],[Avg]]+$U$2*TableOMP[[#This Row],[StdDev]]</f>
        <v>#N/A</v>
      </c>
      <c r="S5370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 t="shared" si="83"/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t="e">
        <f>TableOMP[[#This Row],[Avg]]-$U$2*TableOMP[[#This Row],[StdDev]]</f>
        <v>#N/A</v>
      </c>
      <c r="R5371" t="e">
        <f>TableOMP[[#This Row],[Avg]]+$U$2*TableOMP[[#This Row],[StdDev]]</f>
        <v>#N/A</v>
      </c>
      <c r="S5371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 t="shared" si="83"/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t="e">
        <f>TableOMP[[#This Row],[Avg]]-$U$2*TableOMP[[#This Row],[StdDev]]</f>
        <v>#N/A</v>
      </c>
      <c r="R5372" t="e">
        <f>TableOMP[[#This Row],[Avg]]+$U$2*TableOMP[[#This Row],[StdDev]]</f>
        <v>#N/A</v>
      </c>
      <c r="S5372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 t="shared" si="83"/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t="e">
        <f>TableOMP[[#This Row],[Avg]]-$U$2*TableOMP[[#This Row],[StdDev]]</f>
        <v>#N/A</v>
      </c>
      <c r="R5373" t="e">
        <f>TableOMP[[#This Row],[Avg]]+$U$2*TableOMP[[#This Row],[StdDev]]</f>
        <v>#N/A</v>
      </c>
      <c r="S537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 t="shared" si="83"/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t="e">
        <f>TableOMP[[#This Row],[Avg]]-$U$2*TableOMP[[#This Row],[StdDev]]</f>
        <v>#N/A</v>
      </c>
      <c r="R5374" t="e">
        <f>TableOMP[[#This Row],[Avg]]+$U$2*TableOMP[[#This Row],[StdDev]]</f>
        <v>#N/A</v>
      </c>
      <c r="S5374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 t="shared" si="83"/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t="e">
        <f>TableOMP[[#This Row],[Avg]]-$U$2*TableOMP[[#This Row],[StdDev]]</f>
        <v>#N/A</v>
      </c>
      <c r="R5375" t="e">
        <f>TableOMP[[#This Row],[Avg]]+$U$2*TableOMP[[#This Row],[StdDev]]</f>
        <v>#N/A</v>
      </c>
      <c r="S5375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 t="shared" si="83"/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t="e">
        <f>TableOMP[[#This Row],[Avg]]-$U$2*TableOMP[[#This Row],[StdDev]]</f>
        <v>#N/A</v>
      </c>
      <c r="R5376" t="e">
        <f>TableOMP[[#This Row],[Avg]]+$U$2*TableOMP[[#This Row],[StdDev]]</f>
        <v>#N/A</v>
      </c>
      <c r="S5376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 t="shared" si="83"/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t="e">
        <f>TableOMP[[#This Row],[Avg]]-$U$2*TableOMP[[#This Row],[StdDev]]</f>
        <v>#N/A</v>
      </c>
      <c r="R5377" t="e">
        <f>TableOMP[[#This Row],[Avg]]+$U$2*TableOMP[[#This Row],[StdDev]]</f>
        <v>#N/A</v>
      </c>
      <c r="S5377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 t="shared" ref="K5378:K5441" si="84"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t="e">
        <f>TableOMP[[#This Row],[Avg]]-$U$2*TableOMP[[#This Row],[StdDev]]</f>
        <v>#N/A</v>
      </c>
      <c r="R5378" t="e">
        <f>TableOMP[[#This Row],[Avg]]+$U$2*TableOMP[[#This Row],[StdDev]]</f>
        <v>#N/A</v>
      </c>
      <c r="S5378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 t="shared" si="84"/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t="e">
        <f>TableOMP[[#This Row],[Avg]]-$U$2*TableOMP[[#This Row],[StdDev]]</f>
        <v>#N/A</v>
      </c>
      <c r="R5379" t="e">
        <f>TableOMP[[#This Row],[Avg]]+$U$2*TableOMP[[#This Row],[StdDev]]</f>
        <v>#N/A</v>
      </c>
      <c r="S5379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 t="shared" si="84"/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t="e">
        <f>TableOMP[[#This Row],[Avg]]-$U$2*TableOMP[[#This Row],[StdDev]]</f>
        <v>#N/A</v>
      </c>
      <c r="R5380" t="e">
        <f>TableOMP[[#This Row],[Avg]]+$U$2*TableOMP[[#This Row],[StdDev]]</f>
        <v>#N/A</v>
      </c>
      <c r="S5380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 t="shared" si="84"/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t="e">
        <f>TableOMP[[#This Row],[Avg]]-$U$2*TableOMP[[#This Row],[StdDev]]</f>
        <v>#N/A</v>
      </c>
      <c r="R5381" t="e">
        <f>TableOMP[[#This Row],[Avg]]+$U$2*TableOMP[[#This Row],[StdDev]]</f>
        <v>#N/A</v>
      </c>
      <c r="S5381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 t="shared" si="84"/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t="e">
        <f>TableOMP[[#This Row],[Avg]]-$U$2*TableOMP[[#This Row],[StdDev]]</f>
        <v>#N/A</v>
      </c>
      <c r="R5382" t="e">
        <f>TableOMP[[#This Row],[Avg]]+$U$2*TableOMP[[#This Row],[StdDev]]</f>
        <v>#N/A</v>
      </c>
      <c r="S5382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 t="shared" si="84"/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t="e">
        <f>TableOMP[[#This Row],[Avg]]-$U$2*TableOMP[[#This Row],[StdDev]]</f>
        <v>#N/A</v>
      </c>
      <c r="R5383" t="e">
        <f>TableOMP[[#This Row],[Avg]]+$U$2*TableOMP[[#This Row],[StdDev]]</f>
        <v>#N/A</v>
      </c>
      <c r="S538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 t="shared" si="84"/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t="e">
        <f>TableOMP[[#This Row],[Avg]]-$U$2*TableOMP[[#This Row],[StdDev]]</f>
        <v>#N/A</v>
      </c>
      <c r="R5384" t="e">
        <f>TableOMP[[#This Row],[Avg]]+$U$2*TableOMP[[#This Row],[StdDev]]</f>
        <v>#N/A</v>
      </c>
      <c r="S5384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 t="shared" si="84"/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t="e">
        <f>TableOMP[[#This Row],[Avg]]-$U$2*TableOMP[[#This Row],[StdDev]]</f>
        <v>#N/A</v>
      </c>
      <c r="R5385" t="e">
        <f>TableOMP[[#This Row],[Avg]]+$U$2*TableOMP[[#This Row],[StdDev]]</f>
        <v>#N/A</v>
      </c>
      <c r="S5385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 t="shared" si="84"/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t="e">
        <f>TableOMP[[#This Row],[Avg]]-$U$2*TableOMP[[#This Row],[StdDev]]</f>
        <v>#N/A</v>
      </c>
      <c r="R5386" t="e">
        <f>TableOMP[[#This Row],[Avg]]+$U$2*TableOMP[[#This Row],[StdDev]]</f>
        <v>#N/A</v>
      </c>
      <c r="S5386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 t="shared" si="84"/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t="e">
        <f>TableOMP[[#This Row],[Avg]]-$U$2*TableOMP[[#This Row],[StdDev]]</f>
        <v>#N/A</v>
      </c>
      <c r="R5387" t="e">
        <f>TableOMP[[#This Row],[Avg]]+$U$2*TableOMP[[#This Row],[StdDev]]</f>
        <v>#N/A</v>
      </c>
      <c r="S5387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 t="shared" si="84"/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t="e">
        <f>TableOMP[[#This Row],[Avg]]-$U$2*TableOMP[[#This Row],[StdDev]]</f>
        <v>#N/A</v>
      </c>
      <c r="R5388" t="e">
        <f>TableOMP[[#This Row],[Avg]]+$U$2*TableOMP[[#This Row],[StdDev]]</f>
        <v>#N/A</v>
      </c>
      <c r="S5388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 t="shared" si="84"/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t="e">
        <f>TableOMP[[#This Row],[Avg]]-$U$2*TableOMP[[#This Row],[StdDev]]</f>
        <v>#N/A</v>
      </c>
      <c r="R5389" t="e">
        <f>TableOMP[[#This Row],[Avg]]+$U$2*TableOMP[[#This Row],[StdDev]]</f>
        <v>#N/A</v>
      </c>
      <c r="S5389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 t="shared" si="84"/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t="e">
        <f>TableOMP[[#This Row],[Avg]]-$U$2*TableOMP[[#This Row],[StdDev]]</f>
        <v>#N/A</v>
      </c>
      <c r="R5390" t="e">
        <f>TableOMP[[#This Row],[Avg]]+$U$2*TableOMP[[#This Row],[StdDev]]</f>
        <v>#N/A</v>
      </c>
      <c r="S5390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 t="shared" si="84"/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t="e">
        <f>TableOMP[[#This Row],[Avg]]-$U$2*TableOMP[[#This Row],[StdDev]]</f>
        <v>#N/A</v>
      </c>
      <c r="R5391" t="e">
        <f>TableOMP[[#This Row],[Avg]]+$U$2*TableOMP[[#This Row],[StdDev]]</f>
        <v>#N/A</v>
      </c>
      <c r="S5391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 t="shared" si="84"/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t="e">
        <f>TableOMP[[#This Row],[Avg]]-$U$2*TableOMP[[#This Row],[StdDev]]</f>
        <v>#N/A</v>
      </c>
      <c r="R5392" t="e">
        <f>TableOMP[[#This Row],[Avg]]+$U$2*TableOMP[[#This Row],[StdDev]]</f>
        <v>#N/A</v>
      </c>
      <c r="S5392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 t="shared" si="84"/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t="e">
        <f>TableOMP[[#This Row],[Avg]]-$U$2*TableOMP[[#This Row],[StdDev]]</f>
        <v>#N/A</v>
      </c>
      <c r="R5393" t="e">
        <f>TableOMP[[#This Row],[Avg]]+$U$2*TableOMP[[#This Row],[StdDev]]</f>
        <v>#N/A</v>
      </c>
      <c r="S539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 t="shared" si="84"/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t="e">
        <f>TableOMP[[#This Row],[Avg]]-$U$2*TableOMP[[#This Row],[StdDev]]</f>
        <v>#N/A</v>
      </c>
      <c r="R5394" t="e">
        <f>TableOMP[[#This Row],[Avg]]+$U$2*TableOMP[[#This Row],[StdDev]]</f>
        <v>#N/A</v>
      </c>
      <c r="S5394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 t="shared" si="84"/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t="e">
        <f>TableOMP[[#This Row],[Avg]]-$U$2*TableOMP[[#This Row],[StdDev]]</f>
        <v>#N/A</v>
      </c>
      <c r="R5395" t="e">
        <f>TableOMP[[#This Row],[Avg]]+$U$2*TableOMP[[#This Row],[StdDev]]</f>
        <v>#N/A</v>
      </c>
      <c r="S5395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 t="shared" si="84"/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t="e">
        <f>TableOMP[[#This Row],[Avg]]-$U$2*TableOMP[[#This Row],[StdDev]]</f>
        <v>#N/A</v>
      </c>
      <c r="R5396" t="e">
        <f>TableOMP[[#This Row],[Avg]]+$U$2*TableOMP[[#This Row],[StdDev]]</f>
        <v>#N/A</v>
      </c>
      <c r="S5396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 t="shared" si="84"/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t="e">
        <f>TableOMP[[#This Row],[Avg]]-$U$2*TableOMP[[#This Row],[StdDev]]</f>
        <v>#N/A</v>
      </c>
      <c r="R5397" t="e">
        <f>TableOMP[[#This Row],[Avg]]+$U$2*TableOMP[[#This Row],[StdDev]]</f>
        <v>#N/A</v>
      </c>
      <c r="S5397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 t="shared" si="84"/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t="e">
        <f>TableOMP[[#This Row],[Avg]]-$U$2*TableOMP[[#This Row],[StdDev]]</f>
        <v>#N/A</v>
      </c>
      <c r="R5398" t="e">
        <f>TableOMP[[#This Row],[Avg]]+$U$2*TableOMP[[#This Row],[StdDev]]</f>
        <v>#N/A</v>
      </c>
      <c r="S5398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 t="shared" si="84"/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t="e">
        <f>TableOMP[[#This Row],[Avg]]-$U$2*TableOMP[[#This Row],[StdDev]]</f>
        <v>#N/A</v>
      </c>
      <c r="R5399" t="e">
        <f>TableOMP[[#This Row],[Avg]]+$U$2*TableOMP[[#This Row],[StdDev]]</f>
        <v>#N/A</v>
      </c>
      <c r="S5399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 t="shared" si="84"/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t="e">
        <f>TableOMP[[#This Row],[Avg]]-$U$2*TableOMP[[#This Row],[StdDev]]</f>
        <v>#N/A</v>
      </c>
      <c r="R5400" t="e">
        <f>TableOMP[[#This Row],[Avg]]+$U$2*TableOMP[[#This Row],[StdDev]]</f>
        <v>#N/A</v>
      </c>
      <c r="S5400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 t="shared" si="84"/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t="e">
        <f>TableOMP[[#This Row],[Avg]]-$U$2*TableOMP[[#This Row],[StdDev]]</f>
        <v>#N/A</v>
      </c>
      <c r="R5401" t="e">
        <f>TableOMP[[#This Row],[Avg]]+$U$2*TableOMP[[#This Row],[StdDev]]</f>
        <v>#N/A</v>
      </c>
      <c r="S5401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 t="shared" si="84"/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t="e">
        <f>TableOMP[[#This Row],[Avg]]-$U$2*TableOMP[[#This Row],[StdDev]]</f>
        <v>#N/A</v>
      </c>
      <c r="R5402" t="e">
        <f>TableOMP[[#This Row],[Avg]]+$U$2*TableOMP[[#This Row],[StdDev]]</f>
        <v>#N/A</v>
      </c>
      <c r="S5402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 t="shared" si="84"/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t="e">
        <f>TableOMP[[#This Row],[Avg]]-$U$2*TableOMP[[#This Row],[StdDev]]</f>
        <v>#N/A</v>
      </c>
      <c r="R5403" t="e">
        <f>TableOMP[[#This Row],[Avg]]+$U$2*TableOMP[[#This Row],[StdDev]]</f>
        <v>#N/A</v>
      </c>
      <c r="S540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 t="shared" si="84"/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t="e">
        <f>TableOMP[[#This Row],[Avg]]-$U$2*TableOMP[[#This Row],[StdDev]]</f>
        <v>#N/A</v>
      </c>
      <c r="R5404" t="e">
        <f>TableOMP[[#This Row],[Avg]]+$U$2*TableOMP[[#This Row],[StdDev]]</f>
        <v>#N/A</v>
      </c>
      <c r="S5404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 t="shared" si="84"/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t="e">
        <f>TableOMP[[#This Row],[Avg]]-$U$2*TableOMP[[#This Row],[StdDev]]</f>
        <v>#N/A</v>
      </c>
      <c r="R5405" t="e">
        <f>TableOMP[[#This Row],[Avg]]+$U$2*TableOMP[[#This Row],[StdDev]]</f>
        <v>#N/A</v>
      </c>
      <c r="S5405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 t="shared" si="84"/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t="e">
        <f>TableOMP[[#This Row],[Avg]]-$U$2*TableOMP[[#This Row],[StdDev]]</f>
        <v>#N/A</v>
      </c>
      <c r="R5406" t="e">
        <f>TableOMP[[#This Row],[Avg]]+$U$2*TableOMP[[#This Row],[StdDev]]</f>
        <v>#N/A</v>
      </c>
      <c r="S5406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 t="shared" si="84"/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t="e">
        <f>TableOMP[[#This Row],[Avg]]-$U$2*TableOMP[[#This Row],[StdDev]]</f>
        <v>#N/A</v>
      </c>
      <c r="R5407" t="e">
        <f>TableOMP[[#This Row],[Avg]]+$U$2*TableOMP[[#This Row],[StdDev]]</f>
        <v>#N/A</v>
      </c>
      <c r="S5407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 t="shared" si="84"/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>
        <f>TableOMP[[#This Row],[Avg]]-$U$2*TableOMP[[#This Row],[StdDev]]</f>
        <v>184.95086162440029</v>
      </c>
      <c r="R5408">
        <f>TableOMP[[#This Row],[Avg]]+$U$2*TableOMP[[#This Row],[StdDev]]</f>
        <v>189.08237417559971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 t="shared" si="84"/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>
        <f>TableOMP[[#This Row],[Avg]]-$U$2*TableOMP[[#This Row],[StdDev]]</f>
        <v>93.738677102903537</v>
      </c>
      <c r="R5409">
        <f>TableOMP[[#This Row],[Avg]]+$U$2*TableOMP[[#This Row],[StdDev]]</f>
        <v>98.375079097096446</v>
      </c>
      <c r="S5409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 t="shared" si="84"/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>
        <f>TableOMP[[#This Row],[Avg]]-$U$2*TableOMP[[#This Row],[StdDev]]</f>
        <v>62.634468000635309</v>
      </c>
      <c r="R5410">
        <f>TableOMP[[#This Row],[Avg]]+$U$2*TableOMP[[#This Row],[StdDev]]</f>
        <v>67.39890444380913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 t="shared" si="84"/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>
        <f>TableOMP[[#This Row],[Avg]]-$U$2*TableOMP[[#This Row],[StdDev]]</f>
        <v>46.677891766250582</v>
      </c>
      <c r="R5411">
        <f>TableOMP[[#This Row],[Avg]]+$U$2*TableOMP[[#This Row],[StdDev]]</f>
        <v>52.00909803374941</v>
      </c>
      <c r="S5411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 t="shared" si="84"/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>
        <f>TableOMP[[#This Row],[Avg]]-$U$2*TableOMP[[#This Row],[StdDev]]</f>
        <v>37.748122210214582</v>
      </c>
      <c r="R5412">
        <f>TableOMP[[#This Row],[Avg]]+$U$2*TableOMP[[#This Row],[StdDev]]</f>
        <v>41.436526989785413</v>
      </c>
      <c r="S5412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 t="shared" si="84"/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>
        <f>TableOMP[[#This Row],[Avg]]-$U$2*TableOMP[[#This Row],[StdDev]]</f>
        <v>30.834657294414498</v>
      </c>
      <c r="R5413">
        <f>TableOMP[[#This Row],[Avg]]+$U$2*TableOMP[[#This Row],[StdDev]]</f>
        <v>37.762516927807724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 t="shared" si="84"/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>
        <f>TableOMP[[#This Row],[Avg]]-$U$2*TableOMP[[#This Row],[StdDev]]</f>
        <v>27.741019028728598</v>
      </c>
      <c r="R5414">
        <f>TableOMP[[#This Row],[Avg]]+$U$2*TableOMP[[#This Row],[StdDev]]</f>
        <v>29.523794771271401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 t="shared" si="84"/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>
        <f>TableOMP[[#This Row],[Avg]]-$U$2*TableOMP[[#This Row],[StdDev]]</f>
        <v>22.73601736666636</v>
      </c>
      <c r="R5415">
        <f>TableOMP[[#This Row],[Avg]]+$U$2*TableOMP[[#This Row],[StdDev]]</f>
        <v>29.022116033333639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 t="shared" si="84"/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>
        <f>TableOMP[[#This Row],[Avg]]-$U$2*TableOMP[[#This Row],[StdDev]]</f>
        <v>21.898054303763377</v>
      </c>
      <c r="R5416">
        <f>TableOMP[[#This Row],[Avg]]+$U$2*TableOMP[[#This Row],[StdDev]]</f>
        <v>23.26578125179218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 t="shared" si="84"/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>
        <f>TableOMP[[#This Row],[Avg]]-$U$2*TableOMP[[#This Row],[StdDev]]</f>
        <v>19.516161106209108</v>
      </c>
      <c r="R5417">
        <f>TableOMP[[#This Row],[Avg]]+$U$2*TableOMP[[#This Row],[StdDev]]</f>
        <v>21.2680244937909</v>
      </c>
      <c r="S5417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 t="shared" si="84"/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>
        <f>TableOMP[[#This Row],[Avg]]-$U$2*TableOMP[[#This Row],[StdDev]]</f>
        <v>17.946841491244165</v>
      </c>
      <c r="R5418">
        <f>TableOMP[[#This Row],[Avg]]+$U$2*TableOMP[[#This Row],[StdDev]]</f>
        <v>19.628158308755836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 t="shared" si="84"/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>
        <f>TableOMP[[#This Row],[Avg]]-$U$2*TableOMP[[#This Row],[StdDev]]</f>
        <v>14.885510228682564</v>
      </c>
      <c r="R5419">
        <f>TableOMP[[#This Row],[Avg]]+$U$2*TableOMP[[#This Row],[StdDev]]</f>
        <v>20.211146171317434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 t="shared" si="84"/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>
        <f>TableOMP[[#This Row],[Avg]]-$U$2*TableOMP[[#This Row],[StdDev]]</f>
        <v>15.279714633156697</v>
      </c>
      <c r="R5420">
        <f>TableOMP[[#This Row],[Avg]]+$U$2*TableOMP[[#This Row],[StdDev]]</f>
        <v>16.510216566843305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 t="shared" si="84"/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>
        <f>TableOMP[[#This Row],[Avg]]-$U$2*TableOMP[[#This Row],[StdDev]]</f>
        <v>14.304077306150663</v>
      </c>
      <c r="R5421">
        <f>TableOMP[[#This Row],[Avg]]+$U$2*TableOMP[[#This Row],[StdDev]]</f>
        <v>15.256140493849333</v>
      </c>
      <c r="S5421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 t="shared" si="84"/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>
        <f>TableOMP[[#This Row],[Avg]]-$U$2*TableOMP[[#This Row],[StdDev]]</f>
        <v>13.262548119831045</v>
      </c>
      <c r="R5422">
        <f>TableOMP[[#This Row],[Avg]]+$U$2*TableOMP[[#This Row],[StdDev]]</f>
        <v>14.648779080168953</v>
      </c>
      <c r="S5422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 t="shared" si="84"/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>
        <f>TableOMP[[#This Row],[Avg]]-$U$2*TableOMP[[#This Row],[StdDev]]</f>
        <v>12.361099467976926</v>
      </c>
      <c r="R5423">
        <f>TableOMP[[#This Row],[Avg]]+$U$2*TableOMP[[#This Row],[StdDev]]</f>
        <v>13.983409532023073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 t="shared" si="84"/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>
        <f>TableOMP[[#This Row],[Avg]]-$U$2*TableOMP[[#This Row],[StdDev]]</f>
        <v>12.191912761721026</v>
      </c>
      <c r="R5424">
        <f>TableOMP[[#This Row],[Avg]]+$U$2*TableOMP[[#This Row],[StdDev]]</f>
        <v>12.431416638278973</v>
      </c>
      <c r="S5424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 t="shared" si="84"/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>
        <f>TableOMP[[#This Row],[Avg]]-$U$2*TableOMP[[#This Row],[StdDev]]</f>
        <v>10.4465080407637</v>
      </c>
      <c r="R5425">
        <f>TableOMP[[#This Row],[Avg]]+$U$2*TableOMP[[#This Row],[StdDev]]</f>
        <v>13.626861359236301</v>
      </c>
      <c r="S5425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 t="shared" si="84"/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>
        <f>TableOMP[[#This Row],[Avg]]-$U$2*TableOMP[[#This Row],[StdDev]]</f>
        <v>8.6851421251300422</v>
      </c>
      <c r="R5426">
        <f>TableOMP[[#This Row],[Avg]]+$U$2*TableOMP[[#This Row],[StdDev]]</f>
        <v>15.182837074869958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 t="shared" si="84"/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>
        <f>TableOMP[[#This Row],[Avg]]-$U$2*TableOMP[[#This Row],[StdDev]]</f>
        <v>10.561764726285533</v>
      </c>
      <c r="R5427">
        <f>TableOMP[[#This Row],[Avg]]+$U$2*TableOMP[[#This Row],[StdDev]]</f>
        <v>10.797791273714468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 t="shared" si="84"/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>
        <f>TableOMP[[#This Row],[Avg]]-$U$2*TableOMP[[#This Row],[StdDev]]</f>
        <v>9.8173191445117176</v>
      </c>
      <c r="R5428">
        <f>TableOMP[[#This Row],[Avg]]+$U$2*TableOMP[[#This Row],[StdDev]]</f>
        <v>10.749069255488283</v>
      </c>
      <c r="S5428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 t="shared" si="84"/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>
        <f>TableOMP[[#This Row],[Avg]]-$U$2*TableOMP[[#This Row],[StdDev]]</f>
        <v>8.8839161252313055</v>
      </c>
      <c r="R5429">
        <f>TableOMP[[#This Row],[Avg]]+$U$2*TableOMP[[#This Row],[StdDev]]</f>
        <v>11.219331074768693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 t="shared" si="84"/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>
        <f>TableOMP[[#This Row],[Avg]]-$U$2*TableOMP[[#This Row],[StdDev]]</f>
        <v>9.2893072070351632</v>
      </c>
      <c r="R5430">
        <f>TableOMP[[#This Row],[Avg]]+$U$2*TableOMP[[#This Row],[StdDev]]</f>
        <v>9.5927111929648365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 t="shared" si="84"/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>
        <f>TableOMP[[#This Row],[Avg]]-$U$2*TableOMP[[#This Row],[StdDev]]</f>
        <v>8.5665915875591967</v>
      </c>
      <c r="R5431">
        <f>TableOMP[[#This Row],[Avg]]+$U$2*TableOMP[[#This Row],[StdDev]]</f>
        <v>10.057967412440801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 t="shared" si="84"/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>
        <f>TableOMP[[#This Row],[Avg]]-$U$2*TableOMP[[#This Row],[StdDev]]</f>
        <v>8.245687348724827</v>
      </c>
      <c r="R5432">
        <f>TableOMP[[#This Row],[Avg]]+$U$2*TableOMP[[#This Row],[StdDev]]</f>
        <v>10.093618251275172</v>
      </c>
      <c r="S5432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 t="shared" si="84"/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>
        <f>TableOMP[[#This Row],[Avg]]-$U$2*TableOMP[[#This Row],[StdDev]]</f>
        <v>7.9644247492613394</v>
      </c>
      <c r="R5433">
        <f>TableOMP[[#This Row],[Avg]]+$U$2*TableOMP[[#This Row],[StdDev]]</f>
        <v>9.2689190507386616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 t="shared" si="84"/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>
        <f>TableOMP[[#This Row],[Avg]]-$U$2*TableOMP[[#This Row],[StdDev]]</f>
        <v>7.1412580231052765</v>
      </c>
      <c r="R5434">
        <f>TableOMP[[#This Row],[Avg]]+$U$2*TableOMP[[#This Row],[StdDev]]</f>
        <v>9.9136137768947243</v>
      </c>
      <c r="S5434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 t="shared" si="84"/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>
        <f>TableOMP[[#This Row],[Avg]]-$U$2*TableOMP[[#This Row],[StdDev]]</f>
        <v>7.5919509264087042</v>
      </c>
      <c r="R5435">
        <f>TableOMP[[#This Row],[Avg]]+$U$2*TableOMP[[#This Row],[StdDev]]</f>
        <v>9.4234664735912919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 t="shared" si="84"/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>
        <f>TableOMP[[#This Row],[Avg]]-$U$2*TableOMP[[#This Row],[StdDev]]</f>
        <v>7.2179682488377885</v>
      </c>
      <c r="R5436">
        <f>TableOMP[[#This Row],[Avg]]+$U$2*TableOMP[[#This Row],[StdDev]]</f>
        <v>8.6386761511622137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 t="shared" si="84"/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>
        <f>TableOMP[[#This Row],[Avg]]-$U$2*TableOMP[[#This Row],[StdDev]]</f>
        <v>7.0540539141677119</v>
      </c>
      <c r="R5437">
        <f>TableOMP[[#This Row],[Avg]]+$U$2*TableOMP[[#This Row],[StdDev]]</f>
        <v>8.4645784858322894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 t="shared" si="84"/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>
        <f>TableOMP[[#This Row],[Avg]]-$U$2*TableOMP[[#This Row],[StdDev]]</f>
        <v>6.9710618459566103</v>
      </c>
      <c r="R5438">
        <f>TableOMP[[#This Row],[Avg]]+$U$2*TableOMP[[#This Row],[StdDev]]</f>
        <v>7.8691975540433923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 t="shared" si="84"/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>
        <f>TableOMP[[#This Row],[Avg]]-$U$2*TableOMP[[#This Row],[StdDev]]</f>
        <v>6.4985338245360476</v>
      </c>
      <c r="R5439">
        <f>TableOMP[[#This Row],[Avg]]+$U$2*TableOMP[[#This Row],[StdDev]]</f>
        <v>8.1179499754639544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 t="shared" si="84"/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>
        <f>TableOMP[[#This Row],[Avg]]-$U$2*TableOMP[[#This Row],[StdDev]]</f>
        <v>6.4031419507400669</v>
      </c>
      <c r="R5440">
        <f>TableOMP[[#This Row],[Avg]]+$U$2*TableOMP[[#This Row],[StdDev]]</f>
        <v>8.0033252492599321</v>
      </c>
      <c r="S544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 t="shared" si="84"/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>
        <f>TableOMP[[#This Row],[Avg]]-$U$2*TableOMP[[#This Row],[StdDev]]</f>
        <v>6.3753152760926453</v>
      </c>
      <c r="R5441">
        <f>TableOMP[[#This Row],[Avg]]+$U$2*TableOMP[[#This Row],[StdDev]]</f>
        <v>7.4883445239073536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 t="shared" ref="K5442:K5505" si="85"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>
        <f>TableOMP[[#This Row],[Avg]]-$U$2*TableOMP[[#This Row],[StdDev]]</f>
        <v>6.0737941137225508</v>
      </c>
      <c r="R5442">
        <f>TableOMP[[#This Row],[Avg]]+$U$2*TableOMP[[#This Row],[StdDev]]</f>
        <v>8.0194948862774513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 t="shared" si="85"/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>
        <f>TableOMP[[#This Row],[Avg]]-$U$2*TableOMP[[#This Row],[StdDev]]</f>
        <v>6.1278282592144917</v>
      </c>
      <c r="R5443">
        <f>TableOMP[[#This Row],[Avg]]+$U$2*TableOMP[[#This Row],[StdDev]]</f>
        <v>6.9987141407855047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 t="shared" si="85"/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>
        <f>TableOMP[[#This Row],[Avg]]-$U$2*TableOMP[[#This Row],[StdDev]]</f>
        <v>5.6894412882307757</v>
      </c>
      <c r="R5444">
        <f>TableOMP[[#This Row],[Avg]]+$U$2*TableOMP[[#This Row],[StdDev]]</f>
        <v>7.6377803117692222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 t="shared" si="85"/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>
        <f>TableOMP[[#This Row],[Avg]]-$U$2*TableOMP[[#This Row],[StdDev]]</f>
        <v>4.3691847227445617</v>
      </c>
      <c r="R5445">
        <f>TableOMP[[#This Row],[Avg]]+$U$2*TableOMP[[#This Row],[StdDev]]</f>
        <v>9.4445982772554391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 t="shared" si="85"/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>
        <f>TableOMP[[#This Row],[Avg]]-$U$2*TableOMP[[#This Row],[StdDev]]</f>
        <v>5.5742955197713506</v>
      </c>
      <c r="R5446">
        <f>TableOMP[[#This Row],[Avg]]+$U$2*TableOMP[[#This Row],[StdDev]]</f>
        <v>7.0714656802286502</v>
      </c>
      <c r="S5446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 t="shared" si="85"/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>
        <f>TableOMP[[#This Row],[Avg]]-$U$2*TableOMP[[#This Row],[StdDev]]</f>
        <v>5.2578215669445605</v>
      </c>
      <c r="R5447">
        <f>TableOMP[[#This Row],[Avg]]+$U$2*TableOMP[[#This Row],[StdDev]]</f>
        <v>7.1246406330554404</v>
      </c>
      <c r="S5447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 t="shared" si="85"/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>
        <f>TableOMP[[#This Row],[Avg]]-$U$2*TableOMP[[#This Row],[StdDev]]</f>
        <v>1.8637395461310593</v>
      </c>
      <c r="R5448">
        <f>TableOMP[[#This Row],[Avg]]+$U$2*TableOMP[[#This Row],[StdDev]]</f>
        <v>12.16138725386894</v>
      </c>
      <c r="S5448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 t="shared" si="85"/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>
        <f>TableOMP[[#This Row],[Avg]]-$U$2*TableOMP[[#This Row],[StdDev]]</f>
        <v>5.3492953449309226</v>
      </c>
      <c r="R5449">
        <f>TableOMP[[#This Row],[Avg]]+$U$2*TableOMP[[#This Row],[StdDev]]</f>
        <v>6.2787170550690767</v>
      </c>
      <c r="S5449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 t="shared" si="85"/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>
        <f>TableOMP[[#This Row],[Avg]]-$U$2*TableOMP[[#This Row],[StdDev]]</f>
        <v>5.0796858352387559</v>
      </c>
      <c r="R5450">
        <f>TableOMP[[#This Row],[Avg]]+$U$2*TableOMP[[#This Row],[StdDev]]</f>
        <v>6.6998674980945783</v>
      </c>
      <c r="S5450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 t="shared" si="85"/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>
        <f>TableOMP[[#This Row],[Avg]]-$U$2*TableOMP[[#This Row],[StdDev]]</f>
        <v>1.3746860574984865</v>
      </c>
      <c r="R5451">
        <f>TableOMP[[#This Row],[Avg]]+$U$2*TableOMP[[#This Row],[StdDev]]</f>
        <v>11.808659742501515</v>
      </c>
      <c r="S5451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 t="shared" si="85"/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>
        <f>TableOMP[[#This Row],[Avg]]-$U$2*TableOMP[[#This Row],[StdDev]]</f>
        <v>5.0067396839671829</v>
      </c>
      <c r="R5452">
        <f>TableOMP[[#This Row],[Avg]]+$U$2*TableOMP[[#This Row],[StdDev]]</f>
        <v>6.3148597160328173</v>
      </c>
      <c r="S5452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 t="shared" si="85"/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>
        <f>TableOMP[[#This Row],[Avg]]-$U$2*TableOMP[[#This Row],[StdDev]]</f>
        <v>4.9087548486923325</v>
      </c>
      <c r="R5453">
        <f>TableOMP[[#This Row],[Avg]]+$U$2*TableOMP[[#This Row],[StdDev]]</f>
        <v>6.209891951307668</v>
      </c>
      <c r="S545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 t="shared" si="85"/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>
        <f>TableOMP[[#This Row],[Avg]]-$U$2*TableOMP[[#This Row],[StdDev]]</f>
        <v>2.6037156477523609</v>
      </c>
      <c r="R5454">
        <f>TableOMP[[#This Row],[Avg]]+$U$2*TableOMP[[#This Row],[StdDev]]</f>
        <v>10.367653952247638</v>
      </c>
      <c r="S5454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 t="shared" si="85"/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>
        <f>TableOMP[[#This Row],[Avg]]-$U$2*TableOMP[[#This Row],[StdDev]]</f>
        <v>4.6955602511830641</v>
      </c>
      <c r="R5455">
        <f>TableOMP[[#This Row],[Avg]]+$U$2*TableOMP[[#This Row],[StdDev]]</f>
        <v>5.9293693488169357</v>
      </c>
      <c r="S5455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 t="shared" si="85"/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>
        <f>TableOMP[[#This Row],[Avg]]-$U$2*TableOMP[[#This Row],[StdDev]]</f>
        <v>4.5503083716143946</v>
      </c>
      <c r="R5456">
        <f>TableOMP[[#This Row],[Avg]]+$U$2*TableOMP[[#This Row],[StdDev]]</f>
        <v>5.8498810283856058</v>
      </c>
      <c r="S5456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 t="shared" si="85"/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>
        <f>TableOMP[[#This Row],[Avg]]-$U$2*TableOMP[[#This Row],[StdDev]]</f>
        <v>3.6004472350798151</v>
      </c>
      <c r="R5457">
        <f>TableOMP[[#This Row],[Avg]]+$U$2*TableOMP[[#This Row],[StdDev]]</f>
        <v>7.2503535649201831</v>
      </c>
      <c r="S5457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 t="shared" si="85"/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>
        <f>TableOMP[[#This Row],[Avg]]-$U$2*TableOMP[[#This Row],[StdDev]]</f>
        <v>4.6023834699046429</v>
      </c>
      <c r="R5458">
        <f>TableOMP[[#This Row],[Avg]]+$U$2*TableOMP[[#This Row],[StdDev]]</f>
        <v>5.4916103300953569</v>
      </c>
      <c r="S5458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 t="shared" si="85"/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>
        <f>TableOMP[[#This Row],[Avg]]-$U$2*TableOMP[[#This Row],[StdDev]]</f>
        <v>4.2529461602940977</v>
      </c>
      <c r="R5459">
        <f>TableOMP[[#This Row],[Avg]]+$U$2*TableOMP[[#This Row],[StdDev]]</f>
        <v>6.1450160397059026</v>
      </c>
      <c r="S5459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 t="shared" si="85"/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>
        <f>TableOMP[[#This Row],[Avg]]-$U$2*TableOMP[[#This Row],[StdDev]]</f>
        <v>4.2766100173202339</v>
      </c>
      <c r="R5460">
        <f>TableOMP[[#This Row],[Avg]]+$U$2*TableOMP[[#This Row],[StdDev]]</f>
        <v>5.8347929826797671</v>
      </c>
      <c r="S5460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 t="shared" si="85"/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>
        <f>TableOMP[[#This Row],[Avg]]-$U$2*TableOMP[[#This Row],[StdDev]]</f>
        <v>4.4046496227186021</v>
      </c>
      <c r="R5461">
        <f>TableOMP[[#This Row],[Avg]]+$U$2*TableOMP[[#This Row],[StdDev]]</f>
        <v>5.3983331772813985</v>
      </c>
      <c r="S5461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 t="shared" si="85"/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>
        <f>TableOMP[[#This Row],[Avg]]-$U$2*TableOMP[[#This Row],[StdDev]]</f>
        <v>4.1725269043650721</v>
      </c>
      <c r="R5462">
        <f>TableOMP[[#This Row],[Avg]]+$U$2*TableOMP[[#This Row],[StdDev]]</f>
        <v>5.6009540956349282</v>
      </c>
      <c r="S5462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 t="shared" si="85"/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>
        <f>TableOMP[[#This Row],[Avg]]-$U$2*TableOMP[[#This Row],[StdDev]]</f>
        <v>4.2650321174173751</v>
      </c>
      <c r="R5463">
        <f>TableOMP[[#This Row],[Avg]]+$U$2*TableOMP[[#This Row],[StdDev]]</f>
        <v>5.3116438825826275</v>
      </c>
      <c r="S546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 t="shared" si="85"/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>
        <f>TableOMP[[#This Row],[Avg]]-$U$2*TableOMP[[#This Row],[StdDev]]</f>
        <v>4.2048685815142726</v>
      </c>
      <c r="R5464">
        <f>TableOMP[[#This Row],[Avg]]+$U$2*TableOMP[[#This Row],[StdDev]]</f>
        <v>5.423068218485728</v>
      </c>
      <c r="S5464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 t="shared" si="85"/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>
        <f>TableOMP[[#This Row],[Avg]]-$U$2*TableOMP[[#This Row],[StdDev]]</f>
        <v>-0.98975982599369416</v>
      </c>
      <c r="R5465">
        <f>TableOMP[[#This Row],[Avg]]+$U$2*TableOMP[[#This Row],[StdDev]]</f>
        <v>12.885383025993695</v>
      </c>
      <c r="S5465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 t="shared" si="85"/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>
        <f>TableOMP[[#This Row],[Avg]]-$U$2*TableOMP[[#This Row],[StdDev]]</f>
        <v>2.6691840273665464</v>
      </c>
      <c r="R5466">
        <f>TableOMP[[#This Row],[Avg]]+$U$2*TableOMP[[#This Row],[StdDev]]</f>
        <v>7.2433899726334534</v>
      </c>
      <c r="S5466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 t="shared" si="85"/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>
        <f>TableOMP[[#This Row],[Avg]]-$U$2*TableOMP[[#This Row],[StdDev]]</f>
        <v>4.4416518968880485</v>
      </c>
      <c r="R5467">
        <f>TableOMP[[#This Row],[Avg]]+$U$2*TableOMP[[#This Row],[StdDev]]</f>
        <v>4.6178953031119523</v>
      </c>
      <c r="S5467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 t="shared" si="85"/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>
        <f>TableOMP[[#This Row],[Avg]]-$U$2*TableOMP[[#This Row],[StdDev]]</f>
        <v>3.9946831821115136</v>
      </c>
      <c r="R5468">
        <f>TableOMP[[#This Row],[Avg]]+$U$2*TableOMP[[#This Row],[StdDev]]</f>
        <v>5.5483244178884856</v>
      </c>
      <c r="S5468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 t="shared" si="85"/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>
        <f>TableOMP[[#This Row],[Avg]]-$U$2*TableOMP[[#This Row],[StdDev]]</f>
        <v>2.5187130253149248</v>
      </c>
      <c r="R5469">
        <f>TableOMP[[#This Row],[Avg]]+$U$2*TableOMP[[#This Row],[StdDev]]</f>
        <v>7.4439847746850756</v>
      </c>
      <c r="S5469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 t="shared" si="85"/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>
        <f>TableOMP[[#This Row],[Avg]]-$U$2*TableOMP[[#This Row],[StdDev]]</f>
        <v>3.8584940998425306</v>
      </c>
      <c r="R5470">
        <f>TableOMP[[#This Row],[Avg]]+$U$2*TableOMP[[#This Row],[StdDev]]</f>
        <v>5.3339371001574669</v>
      </c>
      <c r="S5470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 t="shared" si="85"/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>
        <f>TableOMP[[#This Row],[Avg]]-$U$2*TableOMP[[#This Row],[StdDev]]</f>
        <v>3.9752701498858887</v>
      </c>
      <c r="R5471">
        <f>TableOMP[[#This Row],[Avg]]+$U$2*TableOMP[[#This Row],[StdDev]]</f>
        <v>5.076070450114111</v>
      </c>
      <c r="S5471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 t="shared" si="85"/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 t="shared" si="85"/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 t="shared" si="85"/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 t="shared" si="85"/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 t="shared" si="85"/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 t="shared" si="85"/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 t="shared" si="85"/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 t="shared" si="85"/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 t="shared" si="85"/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 t="shared" si="85"/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 t="shared" si="85"/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 t="shared" si="85"/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 t="shared" si="85"/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 t="shared" si="85"/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 t="shared" si="85"/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 t="shared" si="85"/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 t="shared" si="85"/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 t="shared" si="85"/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 t="shared" si="85"/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 t="shared" si="85"/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 t="shared" si="85"/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 t="shared" si="85"/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 t="shared" si="85"/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 t="shared" si="85"/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 t="shared" si="85"/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 t="shared" si="85"/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 t="shared" si="85"/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 t="shared" si="85"/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 t="shared" si="85"/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 t="shared" si="85"/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 t="shared" si="85"/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 t="shared" si="85"/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 t="shared" si="85"/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 t="shared" si="85"/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 t="shared" ref="K5506:K5569" si="86"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 t="shared" si="86"/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 t="shared" si="86"/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 t="shared" si="86"/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 t="shared" si="86"/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 t="shared" si="86"/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 t="shared" si="86"/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 t="shared" si="86"/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 t="shared" si="86"/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 t="shared" si="86"/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 t="shared" si="86"/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 t="shared" si="86"/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 t="shared" si="86"/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 t="shared" si="86"/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 t="shared" si="86"/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 t="shared" si="86"/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 t="shared" si="86"/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 t="shared" si="86"/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 t="shared" si="86"/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 t="shared" si="86"/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 t="shared" si="86"/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 t="shared" si="86"/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 t="shared" si="86"/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 t="shared" si="86"/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 t="shared" si="86"/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 t="shared" si="86"/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 t="shared" si="86"/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 t="shared" si="86"/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 t="shared" si="86"/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 t="shared" si="86"/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 t="shared" si="86"/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 t="shared" si="86"/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 t="shared" si="86"/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 t="shared" si="86"/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 t="shared" si="86"/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 t="shared" si="86"/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 t="shared" si="86"/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 t="shared" si="86"/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 t="shared" si="86"/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 t="shared" si="86"/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 t="shared" si="86"/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 t="shared" si="86"/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 t="shared" si="86"/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 t="shared" si="86"/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 t="shared" si="86"/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 t="shared" si="86"/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 t="shared" si="86"/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 t="shared" si="86"/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 t="shared" si="86"/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 t="shared" si="86"/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 t="shared" si="86"/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 t="shared" si="86"/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 t="shared" si="86"/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 t="shared" si="86"/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 t="shared" si="86"/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 t="shared" si="86"/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 t="shared" si="86"/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 t="shared" si="86"/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 t="shared" si="86"/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 t="shared" si="86"/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 t="shared" si="86"/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 t="shared" si="86"/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 t="shared" si="86"/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 t="shared" si="86"/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 t="shared" ref="K5570:K5633" si="87"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 t="shared" si="87"/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 t="shared" si="87"/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 t="shared" si="87"/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 t="shared" si="87"/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 t="shared" si="87"/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 t="shared" si="87"/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 t="shared" si="87"/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 t="shared" si="87"/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 t="shared" si="87"/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 t="shared" si="87"/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 t="shared" si="87"/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 t="shared" si="87"/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 t="shared" si="87"/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 t="shared" si="87"/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 t="shared" si="87"/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 t="shared" si="87"/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 t="shared" si="87"/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 t="shared" si="87"/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 t="shared" si="87"/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 t="shared" si="87"/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 t="shared" si="87"/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 t="shared" si="87"/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 t="shared" si="87"/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 t="shared" si="87"/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 t="shared" si="87"/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 t="shared" si="87"/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 t="shared" si="87"/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 t="shared" si="87"/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 t="shared" si="87"/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 t="shared" si="87"/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>
        <f>TableOMP[[#This Row],[Avg]]-$U$2*TableOMP[[#This Row],[StdDev]]</f>
        <v>184.95086162440029</v>
      </c>
      <c r="R5600">
        <f>TableOMP[[#This Row],[Avg]]+$U$2*TableOMP[[#This Row],[StdDev]]</f>
        <v>189.08237417559971</v>
      </c>
      <c r="S5600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 t="shared" si="87"/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>
        <f>TableOMP[[#This Row],[Avg]]-$U$2*TableOMP[[#This Row],[StdDev]]</f>
        <v>93.738677102903537</v>
      </c>
      <c r="R5601">
        <f>TableOMP[[#This Row],[Avg]]+$U$2*TableOMP[[#This Row],[StdDev]]</f>
        <v>98.375079097096446</v>
      </c>
      <c r="S5601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 t="shared" si="87"/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>
        <f>TableOMP[[#This Row],[Avg]]-$U$2*TableOMP[[#This Row],[StdDev]]</f>
        <v>62.634468000635309</v>
      </c>
      <c r="R5602">
        <f>TableOMP[[#This Row],[Avg]]+$U$2*TableOMP[[#This Row],[StdDev]]</f>
        <v>67.39890444380913</v>
      </c>
      <c r="S5602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 t="shared" si="87"/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>
        <f>TableOMP[[#This Row],[Avg]]-$U$2*TableOMP[[#This Row],[StdDev]]</f>
        <v>46.677891766250582</v>
      </c>
      <c r="R5603">
        <f>TableOMP[[#This Row],[Avg]]+$U$2*TableOMP[[#This Row],[StdDev]]</f>
        <v>52.00909803374941</v>
      </c>
      <c r="S560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 t="shared" si="87"/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>
        <f>TableOMP[[#This Row],[Avg]]-$U$2*TableOMP[[#This Row],[StdDev]]</f>
        <v>37.748122210214582</v>
      </c>
      <c r="R5604">
        <f>TableOMP[[#This Row],[Avg]]+$U$2*TableOMP[[#This Row],[StdDev]]</f>
        <v>41.436526989785413</v>
      </c>
      <c r="S5604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 t="shared" si="87"/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>
        <f>TableOMP[[#This Row],[Avg]]-$U$2*TableOMP[[#This Row],[StdDev]]</f>
        <v>30.834657294414498</v>
      </c>
      <c r="R5605">
        <f>TableOMP[[#This Row],[Avg]]+$U$2*TableOMP[[#This Row],[StdDev]]</f>
        <v>37.762516927807724</v>
      </c>
      <c r="S5605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 t="shared" si="87"/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>
        <f>TableOMP[[#This Row],[Avg]]-$U$2*TableOMP[[#This Row],[StdDev]]</f>
        <v>27.741019028728598</v>
      </c>
      <c r="R5606">
        <f>TableOMP[[#This Row],[Avg]]+$U$2*TableOMP[[#This Row],[StdDev]]</f>
        <v>29.523794771271401</v>
      </c>
      <c r="S5606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 t="shared" si="87"/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>
        <f>TableOMP[[#This Row],[Avg]]-$U$2*TableOMP[[#This Row],[StdDev]]</f>
        <v>22.73601736666636</v>
      </c>
      <c r="R5607">
        <f>TableOMP[[#This Row],[Avg]]+$U$2*TableOMP[[#This Row],[StdDev]]</f>
        <v>29.022116033333639</v>
      </c>
      <c r="S5607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 t="shared" si="87"/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>
        <f>TableOMP[[#This Row],[Avg]]-$U$2*TableOMP[[#This Row],[StdDev]]</f>
        <v>21.898054303763377</v>
      </c>
      <c r="R5608">
        <f>TableOMP[[#This Row],[Avg]]+$U$2*TableOMP[[#This Row],[StdDev]]</f>
        <v>23.26578125179218</v>
      </c>
      <c r="S5608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 t="shared" si="87"/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>
        <f>TableOMP[[#This Row],[Avg]]-$U$2*TableOMP[[#This Row],[StdDev]]</f>
        <v>19.516161106209108</v>
      </c>
      <c r="R5609">
        <f>TableOMP[[#This Row],[Avg]]+$U$2*TableOMP[[#This Row],[StdDev]]</f>
        <v>21.2680244937909</v>
      </c>
      <c r="S5609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 t="shared" si="87"/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>
        <f>TableOMP[[#This Row],[Avg]]-$U$2*TableOMP[[#This Row],[StdDev]]</f>
        <v>17.946841491244165</v>
      </c>
      <c r="R5610">
        <f>TableOMP[[#This Row],[Avg]]+$U$2*TableOMP[[#This Row],[StdDev]]</f>
        <v>19.628158308755836</v>
      </c>
      <c r="S5610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 t="shared" si="87"/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>
        <f>TableOMP[[#This Row],[Avg]]-$U$2*TableOMP[[#This Row],[StdDev]]</f>
        <v>14.885510228682564</v>
      </c>
      <c r="R5611">
        <f>TableOMP[[#This Row],[Avg]]+$U$2*TableOMP[[#This Row],[StdDev]]</f>
        <v>20.211146171317434</v>
      </c>
      <c r="S5611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 t="shared" si="87"/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>
        <f>TableOMP[[#This Row],[Avg]]-$U$2*TableOMP[[#This Row],[StdDev]]</f>
        <v>15.279714633156697</v>
      </c>
      <c r="R5612">
        <f>TableOMP[[#This Row],[Avg]]+$U$2*TableOMP[[#This Row],[StdDev]]</f>
        <v>16.510216566843305</v>
      </c>
      <c r="S5612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 t="shared" si="87"/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>
        <f>TableOMP[[#This Row],[Avg]]-$U$2*TableOMP[[#This Row],[StdDev]]</f>
        <v>14.304077306150663</v>
      </c>
      <c r="R5613">
        <f>TableOMP[[#This Row],[Avg]]+$U$2*TableOMP[[#This Row],[StdDev]]</f>
        <v>15.256140493849333</v>
      </c>
      <c r="S561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 t="shared" si="87"/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>
        <f>TableOMP[[#This Row],[Avg]]-$U$2*TableOMP[[#This Row],[StdDev]]</f>
        <v>13.262548119831045</v>
      </c>
      <c r="R5614">
        <f>TableOMP[[#This Row],[Avg]]+$U$2*TableOMP[[#This Row],[StdDev]]</f>
        <v>14.648779080168953</v>
      </c>
      <c r="S5614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 t="shared" si="87"/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>
        <f>TableOMP[[#This Row],[Avg]]-$U$2*TableOMP[[#This Row],[StdDev]]</f>
        <v>12.361099467976926</v>
      </c>
      <c r="R5615">
        <f>TableOMP[[#This Row],[Avg]]+$U$2*TableOMP[[#This Row],[StdDev]]</f>
        <v>13.983409532023073</v>
      </c>
      <c r="S5615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 t="shared" si="87"/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>
        <f>TableOMP[[#This Row],[Avg]]-$U$2*TableOMP[[#This Row],[StdDev]]</f>
        <v>12.191912761721026</v>
      </c>
      <c r="R5616">
        <f>TableOMP[[#This Row],[Avg]]+$U$2*TableOMP[[#This Row],[StdDev]]</f>
        <v>12.431416638278973</v>
      </c>
      <c r="S5616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 t="shared" si="87"/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>
        <f>TableOMP[[#This Row],[Avg]]-$U$2*TableOMP[[#This Row],[StdDev]]</f>
        <v>10.4465080407637</v>
      </c>
      <c r="R5617">
        <f>TableOMP[[#This Row],[Avg]]+$U$2*TableOMP[[#This Row],[StdDev]]</f>
        <v>13.626861359236301</v>
      </c>
      <c r="S5617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 t="shared" si="87"/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>
        <f>TableOMP[[#This Row],[Avg]]-$U$2*TableOMP[[#This Row],[StdDev]]</f>
        <v>8.6851421251300422</v>
      </c>
      <c r="R5618">
        <f>TableOMP[[#This Row],[Avg]]+$U$2*TableOMP[[#This Row],[StdDev]]</f>
        <v>15.182837074869958</v>
      </c>
      <c r="S5618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 t="shared" si="87"/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>
        <f>TableOMP[[#This Row],[Avg]]-$U$2*TableOMP[[#This Row],[StdDev]]</f>
        <v>10.561764726285533</v>
      </c>
      <c r="R5619">
        <f>TableOMP[[#This Row],[Avg]]+$U$2*TableOMP[[#This Row],[StdDev]]</f>
        <v>10.797791273714468</v>
      </c>
      <c r="S5619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 t="shared" si="87"/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>
        <f>TableOMP[[#This Row],[Avg]]-$U$2*TableOMP[[#This Row],[StdDev]]</f>
        <v>9.8173191445117176</v>
      </c>
      <c r="R5620">
        <f>TableOMP[[#This Row],[Avg]]+$U$2*TableOMP[[#This Row],[StdDev]]</f>
        <v>10.749069255488283</v>
      </c>
      <c r="S5620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 t="shared" si="87"/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>
        <f>TableOMP[[#This Row],[Avg]]-$U$2*TableOMP[[#This Row],[StdDev]]</f>
        <v>8.8839161252313055</v>
      </c>
      <c r="R5621">
        <f>TableOMP[[#This Row],[Avg]]+$U$2*TableOMP[[#This Row],[StdDev]]</f>
        <v>11.219331074768693</v>
      </c>
      <c r="S5621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 t="shared" si="87"/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>
        <f>TableOMP[[#This Row],[Avg]]-$U$2*TableOMP[[#This Row],[StdDev]]</f>
        <v>9.2893072070351632</v>
      </c>
      <c r="R5622">
        <f>TableOMP[[#This Row],[Avg]]+$U$2*TableOMP[[#This Row],[StdDev]]</f>
        <v>9.5927111929648365</v>
      </c>
      <c r="S5622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 t="shared" si="87"/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>
        <f>TableOMP[[#This Row],[Avg]]-$U$2*TableOMP[[#This Row],[StdDev]]</f>
        <v>8.5665915875591967</v>
      </c>
      <c r="R5623">
        <f>TableOMP[[#This Row],[Avg]]+$U$2*TableOMP[[#This Row],[StdDev]]</f>
        <v>10.057967412440801</v>
      </c>
      <c r="S562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 t="shared" si="87"/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>
        <f>TableOMP[[#This Row],[Avg]]-$U$2*TableOMP[[#This Row],[StdDev]]</f>
        <v>8.245687348724827</v>
      </c>
      <c r="R5624">
        <f>TableOMP[[#This Row],[Avg]]+$U$2*TableOMP[[#This Row],[StdDev]]</f>
        <v>10.093618251275172</v>
      </c>
      <c r="S5624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 t="shared" si="87"/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>
        <f>TableOMP[[#This Row],[Avg]]-$U$2*TableOMP[[#This Row],[StdDev]]</f>
        <v>7.9644247492613394</v>
      </c>
      <c r="R5625">
        <f>TableOMP[[#This Row],[Avg]]+$U$2*TableOMP[[#This Row],[StdDev]]</f>
        <v>9.2689190507386616</v>
      </c>
      <c r="S5625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 t="shared" si="87"/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>
        <f>TableOMP[[#This Row],[Avg]]-$U$2*TableOMP[[#This Row],[StdDev]]</f>
        <v>7.1412580231052765</v>
      </c>
      <c r="R5626">
        <f>TableOMP[[#This Row],[Avg]]+$U$2*TableOMP[[#This Row],[StdDev]]</f>
        <v>9.9136137768947243</v>
      </c>
      <c r="S5626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 t="shared" si="87"/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>
        <f>TableOMP[[#This Row],[Avg]]-$U$2*TableOMP[[#This Row],[StdDev]]</f>
        <v>7.5919509264087042</v>
      </c>
      <c r="R5627">
        <f>TableOMP[[#This Row],[Avg]]+$U$2*TableOMP[[#This Row],[StdDev]]</f>
        <v>9.4234664735912919</v>
      </c>
      <c r="S5627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 t="shared" si="87"/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>
        <f>TableOMP[[#This Row],[Avg]]-$U$2*TableOMP[[#This Row],[StdDev]]</f>
        <v>7.2179682488377885</v>
      </c>
      <c r="R5628">
        <f>TableOMP[[#This Row],[Avg]]+$U$2*TableOMP[[#This Row],[StdDev]]</f>
        <v>8.6386761511622137</v>
      </c>
      <c r="S5628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 t="shared" si="87"/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>
        <f>TableOMP[[#This Row],[Avg]]-$U$2*TableOMP[[#This Row],[StdDev]]</f>
        <v>7.0540539141677119</v>
      </c>
      <c r="R5629">
        <f>TableOMP[[#This Row],[Avg]]+$U$2*TableOMP[[#This Row],[StdDev]]</f>
        <v>8.4645784858322894</v>
      </c>
      <c r="S5629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 t="shared" si="87"/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>
        <f>TableOMP[[#This Row],[Avg]]-$U$2*TableOMP[[#This Row],[StdDev]]</f>
        <v>6.9710618459566103</v>
      </c>
      <c r="R5630">
        <f>TableOMP[[#This Row],[Avg]]+$U$2*TableOMP[[#This Row],[StdDev]]</f>
        <v>7.8691975540433923</v>
      </c>
      <c r="S5630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 t="shared" si="87"/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>
        <f>TableOMP[[#This Row],[Avg]]-$U$2*TableOMP[[#This Row],[StdDev]]</f>
        <v>6.4985338245360476</v>
      </c>
      <c r="R5631">
        <f>TableOMP[[#This Row],[Avg]]+$U$2*TableOMP[[#This Row],[StdDev]]</f>
        <v>8.1179499754639544</v>
      </c>
      <c r="S5631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 t="shared" si="87"/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>
        <f>TableOMP[[#This Row],[Avg]]-$U$2*TableOMP[[#This Row],[StdDev]]</f>
        <v>6.4031419507400669</v>
      </c>
      <c r="R5632">
        <f>TableOMP[[#This Row],[Avg]]+$U$2*TableOMP[[#This Row],[StdDev]]</f>
        <v>8.0033252492599321</v>
      </c>
      <c r="S5632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 t="shared" si="87"/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>
        <f>TableOMP[[#This Row],[Avg]]-$U$2*TableOMP[[#This Row],[StdDev]]</f>
        <v>6.3753152760926453</v>
      </c>
      <c r="R5633">
        <f>TableOMP[[#This Row],[Avg]]+$U$2*TableOMP[[#This Row],[StdDev]]</f>
        <v>7.4883445239073536</v>
      </c>
      <c r="S563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 t="shared" ref="K5634:K5697" si="88"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>
        <f>TableOMP[[#This Row],[Avg]]-$U$2*TableOMP[[#This Row],[StdDev]]</f>
        <v>6.0737941137225508</v>
      </c>
      <c r="R5634">
        <f>TableOMP[[#This Row],[Avg]]+$U$2*TableOMP[[#This Row],[StdDev]]</f>
        <v>8.0194948862774513</v>
      </c>
      <c r="S5634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 t="shared" si="88"/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>
        <f>TableOMP[[#This Row],[Avg]]-$U$2*TableOMP[[#This Row],[StdDev]]</f>
        <v>6.1278282592144917</v>
      </c>
      <c r="R5635">
        <f>TableOMP[[#This Row],[Avg]]+$U$2*TableOMP[[#This Row],[StdDev]]</f>
        <v>6.9987141407855047</v>
      </c>
      <c r="S5635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 t="shared" si="88"/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>
        <f>TableOMP[[#This Row],[Avg]]-$U$2*TableOMP[[#This Row],[StdDev]]</f>
        <v>5.6894412882307757</v>
      </c>
      <c r="R5636">
        <f>TableOMP[[#This Row],[Avg]]+$U$2*TableOMP[[#This Row],[StdDev]]</f>
        <v>7.6377803117692222</v>
      </c>
      <c r="S5636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 t="shared" si="88"/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>
        <f>TableOMP[[#This Row],[Avg]]-$U$2*TableOMP[[#This Row],[StdDev]]</f>
        <v>4.3691847227445617</v>
      </c>
      <c r="R5637">
        <f>TableOMP[[#This Row],[Avg]]+$U$2*TableOMP[[#This Row],[StdDev]]</f>
        <v>9.4445982772554391</v>
      </c>
      <c r="S5637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 t="shared" si="88"/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>
        <f>TableOMP[[#This Row],[Avg]]-$U$2*TableOMP[[#This Row],[StdDev]]</f>
        <v>5.5742955197713506</v>
      </c>
      <c r="R5638">
        <f>TableOMP[[#This Row],[Avg]]+$U$2*TableOMP[[#This Row],[StdDev]]</f>
        <v>7.0714656802286502</v>
      </c>
      <c r="S5638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 t="shared" si="88"/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>
        <f>TableOMP[[#This Row],[Avg]]-$U$2*TableOMP[[#This Row],[StdDev]]</f>
        <v>5.2578215669445605</v>
      </c>
      <c r="R5639">
        <f>TableOMP[[#This Row],[Avg]]+$U$2*TableOMP[[#This Row],[StdDev]]</f>
        <v>7.1246406330554404</v>
      </c>
      <c r="S5639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 t="shared" si="88"/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>
        <f>TableOMP[[#This Row],[Avg]]-$U$2*TableOMP[[#This Row],[StdDev]]</f>
        <v>1.8637395461310593</v>
      </c>
      <c r="R5640">
        <f>TableOMP[[#This Row],[Avg]]+$U$2*TableOMP[[#This Row],[StdDev]]</f>
        <v>12.16138725386894</v>
      </c>
      <c r="S5640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 t="shared" si="88"/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>
        <f>TableOMP[[#This Row],[Avg]]-$U$2*TableOMP[[#This Row],[StdDev]]</f>
        <v>5.3492953449309226</v>
      </c>
      <c r="R5641">
        <f>TableOMP[[#This Row],[Avg]]+$U$2*TableOMP[[#This Row],[StdDev]]</f>
        <v>6.2787170550690767</v>
      </c>
      <c r="S5641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 t="shared" si="88"/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>
        <f>TableOMP[[#This Row],[Avg]]-$U$2*TableOMP[[#This Row],[StdDev]]</f>
        <v>5.0796858352387559</v>
      </c>
      <c r="R5642">
        <f>TableOMP[[#This Row],[Avg]]+$U$2*TableOMP[[#This Row],[StdDev]]</f>
        <v>6.6998674980945783</v>
      </c>
      <c r="S5642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 t="shared" si="88"/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>
        <f>TableOMP[[#This Row],[Avg]]-$U$2*TableOMP[[#This Row],[StdDev]]</f>
        <v>1.3746860574984865</v>
      </c>
      <c r="R5643">
        <f>TableOMP[[#This Row],[Avg]]+$U$2*TableOMP[[#This Row],[StdDev]]</f>
        <v>11.808659742501515</v>
      </c>
      <c r="S564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 t="shared" si="88"/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>
        <f>TableOMP[[#This Row],[Avg]]-$U$2*TableOMP[[#This Row],[StdDev]]</f>
        <v>5.0067396839671829</v>
      </c>
      <c r="R5644">
        <f>TableOMP[[#This Row],[Avg]]+$U$2*TableOMP[[#This Row],[StdDev]]</f>
        <v>6.3148597160328173</v>
      </c>
      <c r="S5644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 t="shared" si="88"/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>
        <f>TableOMP[[#This Row],[Avg]]-$U$2*TableOMP[[#This Row],[StdDev]]</f>
        <v>4.9087548486923325</v>
      </c>
      <c r="R5645">
        <f>TableOMP[[#This Row],[Avg]]+$U$2*TableOMP[[#This Row],[StdDev]]</f>
        <v>6.209891951307668</v>
      </c>
      <c r="S5645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 t="shared" si="88"/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>
        <f>TableOMP[[#This Row],[Avg]]-$U$2*TableOMP[[#This Row],[StdDev]]</f>
        <v>2.6037156477523609</v>
      </c>
      <c r="R5646">
        <f>TableOMP[[#This Row],[Avg]]+$U$2*TableOMP[[#This Row],[StdDev]]</f>
        <v>10.367653952247638</v>
      </c>
      <c r="S5646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 t="shared" si="88"/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>
        <f>TableOMP[[#This Row],[Avg]]-$U$2*TableOMP[[#This Row],[StdDev]]</f>
        <v>4.6955602511830641</v>
      </c>
      <c r="R5647">
        <f>TableOMP[[#This Row],[Avg]]+$U$2*TableOMP[[#This Row],[StdDev]]</f>
        <v>5.9293693488169357</v>
      </c>
      <c r="S5647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 t="shared" si="88"/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>
        <f>TableOMP[[#This Row],[Avg]]-$U$2*TableOMP[[#This Row],[StdDev]]</f>
        <v>4.5503083716143946</v>
      </c>
      <c r="R5648">
        <f>TableOMP[[#This Row],[Avg]]+$U$2*TableOMP[[#This Row],[StdDev]]</f>
        <v>5.8498810283856058</v>
      </c>
      <c r="S5648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 t="shared" si="88"/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>
        <f>TableOMP[[#This Row],[Avg]]-$U$2*TableOMP[[#This Row],[StdDev]]</f>
        <v>3.6004472350798151</v>
      </c>
      <c r="R5649">
        <f>TableOMP[[#This Row],[Avg]]+$U$2*TableOMP[[#This Row],[StdDev]]</f>
        <v>7.2503535649201831</v>
      </c>
      <c r="S5649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 t="shared" si="88"/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>
        <f>TableOMP[[#This Row],[Avg]]-$U$2*TableOMP[[#This Row],[StdDev]]</f>
        <v>4.6023834699046429</v>
      </c>
      <c r="R5650">
        <f>TableOMP[[#This Row],[Avg]]+$U$2*TableOMP[[#This Row],[StdDev]]</f>
        <v>5.4916103300953569</v>
      </c>
      <c r="S5650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 t="shared" si="88"/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>
        <f>TableOMP[[#This Row],[Avg]]-$U$2*TableOMP[[#This Row],[StdDev]]</f>
        <v>4.2529461602940977</v>
      </c>
      <c r="R5651">
        <f>TableOMP[[#This Row],[Avg]]+$U$2*TableOMP[[#This Row],[StdDev]]</f>
        <v>6.1450160397059026</v>
      </c>
      <c r="S5651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 t="shared" si="88"/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>
        <f>TableOMP[[#This Row],[Avg]]-$U$2*TableOMP[[#This Row],[StdDev]]</f>
        <v>4.2766100173202339</v>
      </c>
      <c r="R5652">
        <f>TableOMP[[#This Row],[Avg]]+$U$2*TableOMP[[#This Row],[StdDev]]</f>
        <v>5.8347929826797671</v>
      </c>
      <c r="S5652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 t="shared" si="88"/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>
        <f>TableOMP[[#This Row],[Avg]]-$U$2*TableOMP[[#This Row],[StdDev]]</f>
        <v>4.4046496227186021</v>
      </c>
      <c r="R5653">
        <f>TableOMP[[#This Row],[Avg]]+$U$2*TableOMP[[#This Row],[StdDev]]</f>
        <v>5.3983331772813985</v>
      </c>
      <c r="S565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 t="shared" si="88"/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>
        <f>TableOMP[[#This Row],[Avg]]-$U$2*TableOMP[[#This Row],[StdDev]]</f>
        <v>4.1725269043650721</v>
      </c>
      <c r="R5654">
        <f>TableOMP[[#This Row],[Avg]]+$U$2*TableOMP[[#This Row],[StdDev]]</f>
        <v>5.6009540956349282</v>
      </c>
      <c r="S5654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 t="shared" si="88"/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>
        <f>TableOMP[[#This Row],[Avg]]-$U$2*TableOMP[[#This Row],[StdDev]]</f>
        <v>4.2650321174173751</v>
      </c>
      <c r="R5655">
        <f>TableOMP[[#This Row],[Avg]]+$U$2*TableOMP[[#This Row],[StdDev]]</f>
        <v>5.3116438825826275</v>
      </c>
      <c r="S5655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 t="shared" si="88"/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>
        <f>TableOMP[[#This Row],[Avg]]-$U$2*TableOMP[[#This Row],[StdDev]]</f>
        <v>4.2048685815142726</v>
      </c>
      <c r="R5656">
        <f>TableOMP[[#This Row],[Avg]]+$U$2*TableOMP[[#This Row],[StdDev]]</f>
        <v>5.423068218485728</v>
      </c>
      <c r="S5656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 t="shared" si="88"/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>
        <f>TableOMP[[#This Row],[Avg]]-$U$2*TableOMP[[#This Row],[StdDev]]</f>
        <v>-0.98975982599369416</v>
      </c>
      <c r="R5657">
        <f>TableOMP[[#This Row],[Avg]]+$U$2*TableOMP[[#This Row],[StdDev]]</f>
        <v>12.885383025993695</v>
      </c>
      <c r="S5657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 t="shared" si="88"/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>
        <f>TableOMP[[#This Row],[Avg]]-$U$2*TableOMP[[#This Row],[StdDev]]</f>
        <v>2.6691840273665464</v>
      </c>
      <c r="R5658">
        <f>TableOMP[[#This Row],[Avg]]+$U$2*TableOMP[[#This Row],[StdDev]]</f>
        <v>7.2433899726334534</v>
      </c>
      <c r="S5658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 t="shared" si="88"/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>
        <f>TableOMP[[#This Row],[Avg]]-$U$2*TableOMP[[#This Row],[StdDev]]</f>
        <v>4.4416518968880485</v>
      </c>
      <c r="R5659">
        <f>TableOMP[[#This Row],[Avg]]+$U$2*TableOMP[[#This Row],[StdDev]]</f>
        <v>4.6178953031119523</v>
      </c>
      <c r="S5659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 t="shared" si="88"/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>
        <f>TableOMP[[#This Row],[Avg]]-$U$2*TableOMP[[#This Row],[StdDev]]</f>
        <v>3.9946831821115136</v>
      </c>
      <c r="R5660">
        <f>TableOMP[[#This Row],[Avg]]+$U$2*TableOMP[[#This Row],[StdDev]]</f>
        <v>5.5483244178884856</v>
      </c>
      <c r="S5660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 t="shared" si="88"/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>
        <f>TableOMP[[#This Row],[Avg]]-$U$2*TableOMP[[#This Row],[StdDev]]</f>
        <v>2.5187130253149248</v>
      </c>
      <c r="R5661">
        <f>TableOMP[[#This Row],[Avg]]+$U$2*TableOMP[[#This Row],[StdDev]]</f>
        <v>7.4439847746850756</v>
      </c>
      <c r="S5661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 t="shared" si="88"/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>
        <f>TableOMP[[#This Row],[Avg]]-$U$2*TableOMP[[#This Row],[StdDev]]</f>
        <v>3.8584940998425306</v>
      </c>
      <c r="R5662">
        <f>TableOMP[[#This Row],[Avg]]+$U$2*TableOMP[[#This Row],[StdDev]]</f>
        <v>5.3339371001574669</v>
      </c>
      <c r="S5662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 t="shared" si="88"/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>
        <f>TableOMP[[#This Row],[Avg]]-$U$2*TableOMP[[#This Row],[StdDev]]</f>
        <v>3.9752701498858887</v>
      </c>
      <c r="R5663">
        <f>TableOMP[[#This Row],[Avg]]+$U$2*TableOMP[[#This Row],[StdDev]]</f>
        <v>5.076070450114111</v>
      </c>
      <c r="S566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 t="shared" si="88"/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 t="shared" si="88"/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 t="shared" si="88"/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 t="shared" si="88"/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 t="shared" si="88"/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 t="shared" si="88"/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 t="shared" si="88"/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 t="shared" si="88"/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 t="shared" si="88"/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 t="shared" si="88"/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 t="shared" si="88"/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 t="shared" si="88"/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 t="shared" si="88"/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 t="shared" si="88"/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 t="shared" si="88"/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 t="shared" si="88"/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 t="shared" si="88"/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 t="shared" si="88"/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 t="shared" si="88"/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 t="shared" si="88"/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 t="shared" si="88"/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 t="shared" si="88"/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 t="shared" si="88"/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 t="shared" si="88"/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 t="shared" si="88"/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 t="shared" si="88"/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 t="shared" si="88"/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 t="shared" si="88"/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 t="shared" si="88"/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 t="shared" si="88"/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 t="shared" si="88"/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 t="shared" si="88"/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 t="shared" si="88"/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 t="shared" si="88"/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 t="shared" ref="K5698:K5761" si="89"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 t="shared" si="89"/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 t="shared" si="89"/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 t="shared" si="89"/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 t="shared" si="89"/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t="e">
        <f>TableOMP[[#This Row],[Avg]]-$U$2*TableOMP[[#This Row],[StdDev]]</f>
        <v>#N/A</v>
      </c>
      <c r="R5702" t="e">
        <f>TableOMP[[#This Row],[Avg]]+$U$2*TableOMP[[#This Row],[StdDev]]</f>
        <v>#N/A</v>
      </c>
      <c r="S5702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 t="shared" si="89"/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t="e">
        <f>TableOMP[[#This Row],[Avg]]-$U$2*TableOMP[[#This Row],[StdDev]]</f>
        <v>#N/A</v>
      </c>
      <c r="R5703" t="e">
        <f>TableOMP[[#This Row],[Avg]]+$U$2*TableOMP[[#This Row],[StdDev]]</f>
        <v>#N/A</v>
      </c>
      <c r="S570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 t="shared" si="89"/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t="e">
        <f>TableOMP[[#This Row],[Avg]]-$U$2*TableOMP[[#This Row],[StdDev]]</f>
        <v>#N/A</v>
      </c>
      <c r="R5704" t="e">
        <f>TableOMP[[#This Row],[Avg]]+$U$2*TableOMP[[#This Row],[StdDev]]</f>
        <v>#N/A</v>
      </c>
      <c r="S5704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 t="shared" si="89"/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t="e">
        <f>TableOMP[[#This Row],[Avg]]-$U$2*TableOMP[[#This Row],[StdDev]]</f>
        <v>#N/A</v>
      </c>
      <c r="R5705" t="e">
        <f>TableOMP[[#This Row],[Avg]]+$U$2*TableOMP[[#This Row],[StdDev]]</f>
        <v>#N/A</v>
      </c>
      <c r="S5705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 t="shared" si="89"/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t="e">
        <f>TableOMP[[#This Row],[Avg]]-$U$2*TableOMP[[#This Row],[StdDev]]</f>
        <v>#N/A</v>
      </c>
      <c r="R5706" t="e">
        <f>TableOMP[[#This Row],[Avg]]+$U$2*TableOMP[[#This Row],[StdDev]]</f>
        <v>#N/A</v>
      </c>
      <c r="S5706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 t="shared" si="89"/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t="e">
        <f>TableOMP[[#This Row],[Avg]]-$U$2*TableOMP[[#This Row],[StdDev]]</f>
        <v>#N/A</v>
      </c>
      <c r="R5707" t="e">
        <f>TableOMP[[#This Row],[Avg]]+$U$2*TableOMP[[#This Row],[StdDev]]</f>
        <v>#N/A</v>
      </c>
      <c r="S5707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 t="shared" si="89"/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t="e">
        <f>TableOMP[[#This Row],[Avg]]-$U$2*TableOMP[[#This Row],[StdDev]]</f>
        <v>#N/A</v>
      </c>
      <c r="R5708" t="e">
        <f>TableOMP[[#This Row],[Avg]]+$U$2*TableOMP[[#This Row],[StdDev]]</f>
        <v>#N/A</v>
      </c>
      <c r="S5708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 t="shared" si="89"/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t="e">
        <f>TableOMP[[#This Row],[Avg]]-$U$2*TableOMP[[#This Row],[StdDev]]</f>
        <v>#N/A</v>
      </c>
      <c r="R5709" t="e">
        <f>TableOMP[[#This Row],[Avg]]+$U$2*TableOMP[[#This Row],[StdDev]]</f>
        <v>#N/A</v>
      </c>
      <c r="S5709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 t="shared" si="89"/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t="e">
        <f>TableOMP[[#This Row],[Avg]]-$U$2*TableOMP[[#This Row],[StdDev]]</f>
        <v>#N/A</v>
      </c>
      <c r="R5710" t="e">
        <f>TableOMP[[#This Row],[Avg]]+$U$2*TableOMP[[#This Row],[StdDev]]</f>
        <v>#N/A</v>
      </c>
      <c r="S5710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 t="shared" si="89"/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t="e">
        <f>TableOMP[[#This Row],[Avg]]-$U$2*TableOMP[[#This Row],[StdDev]]</f>
        <v>#N/A</v>
      </c>
      <c r="R5711" t="e">
        <f>TableOMP[[#This Row],[Avg]]+$U$2*TableOMP[[#This Row],[StdDev]]</f>
        <v>#N/A</v>
      </c>
      <c r="S5711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 t="shared" si="89"/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t="e">
        <f>TableOMP[[#This Row],[Avg]]-$U$2*TableOMP[[#This Row],[StdDev]]</f>
        <v>#N/A</v>
      </c>
      <c r="R5712" t="e">
        <f>TableOMP[[#This Row],[Avg]]+$U$2*TableOMP[[#This Row],[StdDev]]</f>
        <v>#N/A</v>
      </c>
      <c r="S5712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 t="shared" si="89"/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t="e">
        <f>TableOMP[[#This Row],[Avg]]-$U$2*TableOMP[[#This Row],[StdDev]]</f>
        <v>#N/A</v>
      </c>
      <c r="R5713" t="e">
        <f>TableOMP[[#This Row],[Avg]]+$U$2*TableOMP[[#This Row],[StdDev]]</f>
        <v>#N/A</v>
      </c>
      <c r="S571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 t="shared" si="89"/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t="e">
        <f>TableOMP[[#This Row],[Avg]]-$U$2*TableOMP[[#This Row],[StdDev]]</f>
        <v>#N/A</v>
      </c>
      <c r="R5714" t="e">
        <f>TableOMP[[#This Row],[Avg]]+$U$2*TableOMP[[#This Row],[StdDev]]</f>
        <v>#N/A</v>
      </c>
      <c r="S5714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 t="shared" si="89"/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t="e">
        <f>TableOMP[[#This Row],[Avg]]-$U$2*TableOMP[[#This Row],[StdDev]]</f>
        <v>#N/A</v>
      </c>
      <c r="R5715" t="e">
        <f>TableOMP[[#This Row],[Avg]]+$U$2*TableOMP[[#This Row],[StdDev]]</f>
        <v>#N/A</v>
      </c>
      <c r="S5715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 t="shared" si="89"/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t="e">
        <f>TableOMP[[#This Row],[Avg]]-$U$2*TableOMP[[#This Row],[StdDev]]</f>
        <v>#N/A</v>
      </c>
      <c r="R5716" t="e">
        <f>TableOMP[[#This Row],[Avg]]+$U$2*TableOMP[[#This Row],[StdDev]]</f>
        <v>#N/A</v>
      </c>
      <c r="S5716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 t="shared" si="89"/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t="e">
        <f>TableOMP[[#This Row],[Avg]]-$U$2*TableOMP[[#This Row],[StdDev]]</f>
        <v>#N/A</v>
      </c>
      <c r="R5717" t="e">
        <f>TableOMP[[#This Row],[Avg]]+$U$2*TableOMP[[#This Row],[StdDev]]</f>
        <v>#N/A</v>
      </c>
      <c r="S5717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 t="shared" si="89"/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t="e">
        <f>TableOMP[[#This Row],[Avg]]-$U$2*TableOMP[[#This Row],[StdDev]]</f>
        <v>#N/A</v>
      </c>
      <c r="R5718" t="e">
        <f>TableOMP[[#This Row],[Avg]]+$U$2*TableOMP[[#This Row],[StdDev]]</f>
        <v>#N/A</v>
      </c>
      <c r="S5718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 t="shared" si="89"/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t="e">
        <f>TableOMP[[#This Row],[Avg]]-$U$2*TableOMP[[#This Row],[StdDev]]</f>
        <v>#N/A</v>
      </c>
      <c r="R5719" t="e">
        <f>TableOMP[[#This Row],[Avg]]+$U$2*TableOMP[[#This Row],[StdDev]]</f>
        <v>#N/A</v>
      </c>
      <c r="S5719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 t="shared" si="89"/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t="e">
        <f>TableOMP[[#This Row],[Avg]]-$U$2*TableOMP[[#This Row],[StdDev]]</f>
        <v>#N/A</v>
      </c>
      <c r="R5720" t="e">
        <f>TableOMP[[#This Row],[Avg]]+$U$2*TableOMP[[#This Row],[StdDev]]</f>
        <v>#N/A</v>
      </c>
      <c r="S5720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 t="shared" si="89"/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t="e">
        <f>TableOMP[[#This Row],[Avg]]-$U$2*TableOMP[[#This Row],[StdDev]]</f>
        <v>#N/A</v>
      </c>
      <c r="R5721" t="e">
        <f>TableOMP[[#This Row],[Avg]]+$U$2*TableOMP[[#This Row],[StdDev]]</f>
        <v>#N/A</v>
      </c>
      <c r="S5721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 t="shared" si="89"/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t="e">
        <f>TableOMP[[#This Row],[Avg]]-$U$2*TableOMP[[#This Row],[StdDev]]</f>
        <v>#N/A</v>
      </c>
      <c r="R5722" t="e">
        <f>TableOMP[[#This Row],[Avg]]+$U$2*TableOMP[[#This Row],[StdDev]]</f>
        <v>#N/A</v>
      </c>
      <c r="S5722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 t="shared" si="89"/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t="e">
        <f>TableOMP[[#This Row],[Avg]]-$U$2*TableOMP[[#This Row],[StdDev]]</f>
        <v>#N/A</v>
      </c>
      <c r="R5723" t="e">
        <f>TableOMP[[#This Row],[Avg]]+$U$2*TableOMP[[#This Row],[StdDev]]</f>
        <v>#N/A</v>
      </c>
      <c r="S572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 t="shared" si="89"/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t="e">
        <f>TableOMP[[#This Row],[Avg]]-$U$2*TableOMP[[#This Row],[StdDev]]</f>
        <v>#N/A</v>
      </c>
      <c r="R5724" t="e">
        <f>TableOMP[[#This Row],[Avg]]+$U$2*TableOMP[[#This Row],[StdDev]]</f>
        <v>#N/A</v>
      </c>
      <c r="S5724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 t="shared" si="89"/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t="e">
        <f>TableOMP[[#This Row],[Avg]]-$U$2*TableOMP[[#This Row],[StdDev]]</f>
        <v>#N/A</v>
      </c>
      <c r="R5725" t="e">
        <f>TableOMP[[#This Row],[Avg]]+$U$2*TableOMP[[#This Row],[StdDev]]</f>
        <v>#N/A</v>
      </c>
      <c r="S5725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 t="shared" si="89"/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t="e">
        <f>TableOMP[[#This Row],[Avg]]-$U$2*TableOMP[[#This Row],[StdDev]]</f>
        <v>#N/A</v>
      </c>
      <c r="R5726" t="e">
        <f>TableOMP[[#This Row],[Avg]]+$U$2*TableOMP[[#This Row],[StdDev]]</f>
        <v>#N/A</v>
      </c>
      <c r="S5726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 t="shared" si="89"/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t="e">
        <f>TableOMP[[#This Row],[Avg]]-$U$2*TableOMP[[#This Row],[StdDev]]</f>
        <v>#N/A</v>
      </c>
      <c r="R5727" t="e">
        <f>TableOMP[[#This Row],[Avg]]+$U$2*TableOMP[[#This Row],[StdDev]]</f>
        <v>#N/A</v>
      </c>
      <c r="S5727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 t="shared" si="89"/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t="e">
        <f>TableOMP[[#This Row],[Avg]]-$U$2*TableOMP[[#This Row],[StdDev]]</f>
        <v>#N/A</v>
      </c>
      <c r="R5728" t="e">
        <f>TableOMP[[#This Row],[Avg]]+$U$2*TableOMP[[#This Row],[StdDev]]</f>
        <v>#N/A</v>
      </c>
      <c r="S5728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 t="shared" si="89"/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t="e">
        <f>TableOMP[[#This Row],[Avg]]-$U$2*TableOMP[[#This Row],[StdDev]]</f>
        <v>#N/A</v>
      </c>
      <c r="R5729" t="e">
        <f>TableOMP[[#This Row],[Avg]]+$U$2*TableOMP[[#This Row],[StdDev]]</f>
        <v>#N/A</v>
      </c>
      <c r="S5729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 t="shared" si="89"/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t="e">
        <f>TableOMP[[#This Row],[Avg]]-$U$2*TableOMP[[#This Row],[StdDev]]</f>
        <v>#N/A</v>
      </c>
      <c r="R5730" t="e">
        <f>TableOMP[[#This Row],[Avg]]+$U$2*TableOMP[[#This Row],[StdDev]]</f>
        <v>#N/A</v>
      </c>
      <c r="S5730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 t="shared" si="89"/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t="e">
        <f>TableOMP[[#This Row],[Avg]]-$U$2*TableOMP[[#This Row],[StdDev]]</f>
        <v>#N/A</v>
      </c>
      <c r="R5731" t="e">
        <f>TableOMP[[#This Row],[Avg]]+$U$2*TableOMP[[#This Row],[StdDev]]</f>
        <v>#N/A</v>
      </c>
      <c r="S5731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 t="shared" si="89"/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t="e">
        <f>TableOMP[[#This Row],[Avg]]-$U$2*TableOMP[[#This Row],[StdDev]]</f>
        <v>#N/A</v>
      </c>
      <c r="R5732" t="e">
        <f>TableOMP[[#This Row],[Avg]]+$U$2*TableOMP[[#This Row],[StdDev]]</f>
        <v>#N/A</v>
      </c>
      <c r="S5732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 t="shared" si="89"/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t="e">
        <f>TableOMP[[#This Row],[Avg]]-$U$2*TableOMP[[#This Row],[StdDev]]</f>
        <v>#N/A</v>
      </c>
      <c r="R5733" t="e">
        <f>TableOMP[[#This Row],[Avg]]+$U$2*TableOMP[[#This Row],[StdDev]]</f>
        <v>#N/A</v>
      </c>
      <c r="S573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 t="shared" si="89"/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t="e">
        <f>TableOMP[[#This Row],[Avg]]-$U$2*TableOMP[[#This Row],[StdDev]]</f>
        <v>#N/A</v>
      </c>
      <c r="R5734" t="e">
        <f>TableOMP[[#This Row],[Avg]]+$U$2*TableOMP[[#This Row],[StdDev]]</f>
        <v>#N/A</v>
      </c>
      <c r="S5734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 t="shared" si="89"/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t="e">
        <f>TableOMP[[#This Row],[Avg]]-$U$2*TableOMP[[#This Row],[StdDev]]</f>
        <v>#N/A</v>
      </c>
      <c r="R5735" t="e">
        <f>TableOMP[[#This Row],[Avg]]+$U$2*TableOMP[[#This Row],[StdDev]]</f>
        <v>#N/A</v>
      </c>
      <c r="S5735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 t="shared" si="89"/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t="e">
        <f>TableOMP[[#This Row],[Avg]]-$U$2*TableOMP[[#This Row],[StdDev]]</f>
        <v>#N/A</v>
      </c>
      <c r="R5736" t="e">
        <f>TableOMP[[#This Row],[Avg]]+$U$2*TableOMP[[#This Row],[StdDev]]</f>
        <v>#N/A</v>
      </c>
      <c r="S5736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 t="shared" si="89"/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t="e">
        <f>TableOMP[[#This Row],[Avg]]-$U$2*TableOMP[[#This Row],[StdDev]]</f>
        <v>#N/A</v>
      </c>
      <c r="R5737" t="e">
        <f>TableOMP[[#This Row],[Avg]]+$U$2*TableOMP[[#This Row],[StdDev]]</f>
        <v>#N/A</v>
      </c>
      <c r="S5737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 t="shared" si="89"/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t="e">
        <f>TableOMP[[#This Row],[Avg]]-$U$2*TableOMP[[#This Row],[StdDev]]</f>
        <v>#N/A</v>
      </c>
      <c r="R5738" t="e">
        <f>TableOMP[[#This Row],[Avg]]+$U$2*TableOMP[[#This Row],[StdDev]]</f>
        <v>#N/A</v>
      </c>
      <c r="S5738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 t="shared" si="89"/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t="e">
        <f>TableOMP[[#This Row],[Avg]]-$U$2*TableOMP[[#This Row],[StdDev]]</f>
        <v>#N/A</v>
      </c>
      <c r="R5739" t="e">
        <f>TableOMP[[#This Row],[Avg]]+$U$2*TableOMP[[#This Row],[StdDev]]</f>
        <v>#N/A</v>
      </c>
      <c r="S5739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 t="shared" si="89"/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t="e">
        <f>TableOMP[[#This Row],[Avg]]-$U$2*TableOMP[[#This Row],[StdDev]]</f>
        <v>#N/A</v>
      </c>
      <c r="R5740" t="e">
        <f>TableOMP[[#This Row],[Avg]]+$U$2*TableOMP[[#This Row],[StdDev]]</f>
        <v>#N/A</v>
      </c>
      <c r="S5740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 t="shared" si="89"/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t="e">
        <f>TableOMP[[#This Row],[Avg]]-$U$2*TableOMP[[#This Row],[StdDev]]</f>
        <v>#N/A</v>
      </c>
      <c r="R5741" t="e">
        <f>TableOMP[[#This Row],[Avg]]+$U$2*TableOMP[[#This Row],[StdDev]]</f>
        <v>#N/A</v>
      </c>
      <c r="S5741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 t="shared" si="89"/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t="e">
        <f>TableOMP[[#This Row],[Avg]]-$U$2*TableOMP[[#This Row],[StdDev]]</f>
        <v>#N/A</v>
      </c>
      <c r="R5742" t="e">
        <f>TableOMP[[#This Row],[Avg]]+$U$2*TableOMP[[#This Row],[StdDev]]</f>
        <v>#N/A</v>
      </c>
      <c r="S5742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 t="shared" si="89"/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t="e">
        <f>TableOMP[[#This Row],[Avg]]-$U$2*TableOMP[[#This Row],[StdDev]]</f>
        <v>#N/A</v>
      </c>
      <c r="R5743" t="e">
        <f>TableOMP[[#This Row],[Avg]]+$U$2*TableOMP[[#This Row],[StdDev]]</f>
        <v>#N/A</v>
      </c>
      <c r="S574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 t="shared" si="89"/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t="e">
        <f>TableOMP[[#This Row],[Avg]]-$U$2*TableOMP[[#This Row],[StdDev]]</f>
        <v>#N/A</v>
      </c>
      <c r="R5744" t="e">
        <f>TableOMP[[#This Row],[Avg]]+$U$2*TableOMP[[#This Row],[StdDev]]</f>
        <v>#N/A</v>
      </c>
      <c r="S5744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 t="shared" si="89"/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t="e">
        <f>TableOMP[[#This Row],[Avg]]-$U$2*TableOMP[[#This Row],[StdDev]]</f>
        <v>#N/A</v>
      </c>
      <c r="R5745" t="e">
        <f>TableOMP[[#This Row],[Avg]]+$U$2*TableOMP[[#This Row],[StdDev]]</f>
        <v>#N/A</v>
      </c>
      <c r="S5745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 t="shared" si="89"/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t="e">
        <f>TableOMP[[#This Row],[Avg]]-$U$2*TableOMP[[#This Row],[StdDev]]</f>
        <v>#N/A</v>
      </c>
      <c r="R5746" t="e">
        <f>TableOMP[[#This Row],[Avg]]+$U$2*TableOMP[[#This Row],[StdDev]]</f>
        <v>#N/A</v>
      </c>
      <c r="S5746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 t="shared" si="89"/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t="e">
        <f>TableOMP[[#This Row],[Avg]]-$U$2*TableOMP[[#This Row],[StdDev]]</f>
        <v>#N/A</v>
      </c>
      <c r="R5747" t="e">
        <f>TableOMP[[#This Row],[Avg]]+$U$2*TableOMP[[#This Row],[StdDev]]</f>
        <v>#N/A</v>
      </c>
      <c r="S5747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 t="shared" si="89"/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t="e">
        <f>TableOMP[[#This Row],[Avg]]-$U$2*TableOMP[[#This Row],[StdDev]]</f>
        <v>#N/A</v>
      </c>
      <c r="R5748" t="e">
        <f>TableOMP[[#This Row],[Avg]]+$U$2*TableOMP[[#This Row],[StdDev]]</f>
        <v>#N/A</v>
      </c>
      <c r="S5748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 t="shared" si="89"/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t="e">
        <f>TableOMP[[#This Row],[Avg]]-$U$2*TableOMP[[#This Row],[StdDev]]</f>
        <v>#N/A</v>
      </c>
      <c r="R5749" t="e">
        <f>TableOMP[[#This Row],[Avg]]+$U$2*TableOMP[[#This Row],[StdDev]]</f>
        <v>#N/A</v>
      </c>
      <c r="S5749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 t="shared" si="89"/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t="e">
        <f>TableOMP[[#This Row],[Avg]]-$U$2*TableOMP[[#This Row],[StdDev]]</f>
        <v>#N/A</v>
      </c>
      <c r="R5750" t="e">
        <f>TableOMP[[#This Row],[Avg]]+$U$2*TableOMP[[#This Row],[StdDev]]</f>
        <v>#N/A</v>
      </c>
      <c r="S5750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 t="shared" si="89"/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t="e">
        <f>TableOMP[[#This Row],[Avg]]-$U$2*TableOMP[[#This Row],[StdDev]]</f>
        <v>#N/A</v>
      </c>
      <c r="R5751" t="e">
        <f>TableOMP[[#This Row],[Avg]]+$U$2*TableOMP[[#This Row],[StdDev]]</f>
        <v>#N/A</v>
      </c>
      <c r="S5751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 t="shared" si="89"/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t="e">
        <f>TableOMP[[#This Row],[Avg]]-$U$2*TableOMP[[#This Row],[StdDev]]</f>
        <v>#N/A</v>
      </c>
      <c r="R5752" t="e">
        <f>TableOMP[[#This Row],[Avg]]+$U$2*TableOMP[[#This Row],[StdDev]]</f>
        <v>#N/A</v>
      </c>
      <c r="S5752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 t="shared" si="89"/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t="e">
        <f>TableOMP[[#This Row],[Avg]]-$U$2*TableOMP[[#This Row],[StdDev]]</f>
        <v>#N/A</v>
      </c>
      <c r="R5753" t="e">
        <f>TableOMP[[#This Row],[Avg]]+$U$2*TableOMP[[#This Row],[StdDev]]</f>
        <v>#N/A</v>
      </c>
      <c r="S575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 t="shared" si="89"/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t="e">
        <f>TableOMP[[#This Row],[Avg]]-$U$2*TableOMP[[#This Row],[StdDev]]</f>
        <v>#N/A</v>
      </c>
      <c r="R5754" t="e">
        <f>TableOMP[[#This Row],[Avg]]+$U$2*TableOMP[[#This Row],[StdDev]]</f>
        <v>#N/A</v>
      </c>
      <c r="S5754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 t="shared" si="89"/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t="e">
        <f>TableOMP[[#This Row],[Avg]]-$U$2*TableOMP[[#This Row],[StdDev]]</f>
        <v>#N/A</v>
      </c>
      <c r="R5755" t="e">
        <f>TableOMP[[#This Row],[Avg]]+$U$2*TableOMP[[#This Row],[StdDev]]</f>
        <v>#N/A</v>
      </c>
      <c r="S5755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 t="shared" si="89"/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t="e">
        <f>TableOMP[[#This Row],[Avg]]-$U$2*TableOMP[[#This Row],[StdDev]]</f>
        <v>#N/A</v>
      </c>
      <c r="R5756" t="e">
        <f>TableOMP[[#This Row],[Avg]]+$U$2*TableOMP[[#This Row],[StdDev]]</f>
        <v>#N/A</v>
      </c>
      <c r="S5756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 t="shared" si="89"/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t="e">
        <f>TableOMP[[#This Row],[Avg]]-$U$2*TableOMP[[#This Row],[StdDev]]</f>
        <v>#N/A</v>
      </c>
      <c r="R5757" t="e">
        <f>TableOMP[[#This Row],[Avg]]+$U$2*TableOMP[[#This Row],[StdDev]]</f>
        <v>#N/A</v>
      </c>
      <c r="S5757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 t="shared" si="89"/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t="e">
        <f>TableOMP[[#This Row],[Avg]]-$U$2*TableOMP[[#This Row],[StdDev]]</f>
        <v>#N/A</v>
      </c>
      <c r="R5758" t="e">
        <f>TableOMP[[#This Row],[Avg]]+$U$2*TableOMP[[#This Row],[StdDev]]</f>
        <v>#N/A</v>
      </c>
      <c r="S5758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 t="shared" si="89"/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t="e">
        <f>TableOMP[[#This Row],[Avg]]-$U$2*TableOMP[[#This Row],[StdDev]]</f>
        <v>#N/A</v>
      </c>
      <c r="R5759" t="e">
        <f>TableOMP[[#This Row],[Avg]]+$U$2*TableOMP[[#This Row],[StdDev]]</f>
        <v>#N/A</v>
      </c>
      <c r="S5759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 t="shared" si="89"/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t="e">
        <f>TableOMP[[#This Row],[Avg]]-$U$2*TableOMP[[#This Row],[StdDev]]</f>
        <v>#N/A</v>
      </c>
      <c r="R5760" t="e">
        <f>TableOMP[[#This Row],[Avg]]+$U$2*TableOMP[[#This Row],[StdDev]]</f>
        <v>#N/A</v>
      </c>
      <c r="S5760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 t="shared" si="89"/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t="e">
        <f>TableOMP[[#This Row],[Avg]]-$U$2*TableOMP[[#This Row],[StdDev]]</f>
        <v>#N/A</v>
      </c>
      <c r="R5761" t="e">
        <f>TableOMP[[#This Row],[Avg]]+$U$2*TableOMP[[#This Row],[StdDev]]</f>
        <v>#N/A</v>
      </c>
      <c r="S5761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 t="shared" ref="K5762:K5825" si="90"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t="e">
        <f>TableOMP[[#This Row],[Avg]]-$U$2*TableOMP[[#This Row],[StdDev]]</f>
        <v>#N/A</v>
      </c>
      <c r="R5762" t="e">
        <f>TableOMP[[#This Row],[Avg]]+$U$2*TableOMP[[#This Row],[StdDev]]</f>
        <v>#N/A</v>
      </c>
      <c r="S5762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 t="shared" si="90"/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t="e">
        <f>TableOMP[[#This Row],[Avg]]-$U$2*TableOMP[[#This Row],[StdDev]]</f>
        <v>#N/A</v>
      </c>
      <c r="R5763" t="e">
        <f>TableOMP[[#This Row],[Avg]]+$U$2*TableOMP[[#This Row],[StdDev]]</f>
        <v>#N/A</v>
      </c>
      <c r="S576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 t="shared" si="90"/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t="e">
        <f>TableOMP[[#This Row],[Avg]]-$U$2*TableOMP[[#This Row],[StdDev]]</f>
        <v>#N/A</v>
      </c>
      <c r="R5764" t="e">
        <f>TableOMP[[#This Row],[Avg]]+$U$2*TableOMP[[#This Row],[StdDev]]</f>
        <v>#N/A</v>
      </c>
      <c r="S5764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 t="shared" si="90"/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t="e">
        <f>TableOMP[[#This Row],[Avg]]-$U$2*TableOMP[[#This Row],[StdDev]]</f>
        <v>#N/A</v>
      </c>
      <c r="R5765" t="e">
        <f>TableOMP[[#This Row],[Avg]]+$U$2*TableOMP[[#This Row],[StdDev]]</f>
        <v>#N/A</v>
      </c>
      <c r="S5765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 t="shared" si="90"/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t="e">
        <f>TableOMP[[#This Row],[Avg]]-$U$2*TableOMP[[#This Row],[StdDev]]</f>
        <v>#N/A</v>
      </c>
      <c r="R5766" t="e">
        <f>TableOMP[[#This Row],[Avg]]+$U$2*TableOMP[[#This Row],[StdDev]]</f>
        <v>#N/A</v>
      </c>
      <c r="S5766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 t="shared" si="90"/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t="e">
        <f>TableOMP[[#This Row],[Avg]]-$U$2*TableOMP[[#This Row],[StdDev]]</f>
        <v>#N/A</v>
      </c>
      <c r="R5767" t="e">
        <f>TableOMP[[#This Row],[Avg]]+$U$2*TableOMP[[#This Row],[StdDev]]</f>
        <v>#N/A</v>
      </c>
      <c r="S5767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 t="shared" si="90"/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t="e">
        <f>TableOMP[[#This Row],[Avg]]-$U$2*TableOMP[[#This Row],[StdDev]]</f>
        <v>#N/A</v>
      </c>
      <c r="R5768" t="e">
        <f>TableOMP[[#This Row],[Avg]]+$U$2*TableOMP[[#This Row],[StdDev]]</f>
        <v>#N/A</v>
      </c>
      <c r="S5768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 t="shared" si="90"/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t="e">
        <f>TableOMP[[#This Row],[Avg]]-$U$2*TableOMP[[#This Row],[StdDev]]</f>
        <v>#N/A</v>
      </c>
      <c r="R5769" t="e">
        <f>TableOMP[[#This Row],[Avg]]+$U$2*TableOMP[[#This Row],[StdDev]]</f>
        <v>#N/A</v>
      </c>
      <c r="S5769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 t="shared" si="90"/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t="e">
        <f>TableOMP[[#This Row],[Avg]]-$U$2*TableOMP[[#This Row],[StdDev]]</f>
        <v>#N/A</v>
      </c>
      <c r="R5770" t="e">
        <f>TableOMP[[#This Row],[Avg]]+$U$2*TableOMP[[#This Row],[StdDev]]</f>
        <v>#N/A</v>
      </c>
      <c r="S5770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 t="shared" si="90"/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t="e">
        <f>TableOMP[[#This Row],[Avg]]-$U$2*TableOMP[[#This Row],[StdDev]]</f>
        <v>#N/A</v>
      </c>
      <c r="R5771" t="e">
        <f>TableOMP[[#This Row],[Avg]]+$U$2*TableOMP[[#This Row],[StdDev]]</f>
        <v>#N/A</v>
      </c>
      <c r="S5771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 t="shared" si="90"/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t="e">
        <f>TableOMP[[#This Row],[Avg]]-$U$2*TableOMP[[#This Row],[StdDev]]</f>
        <v>#N/A</v>
      </c>
      <c r="R5772" t="e">
        <f>TableOMP[[#This Row],[Avg]]+$U$2*TableOMP[[#This Row],[StdDev]]</f>
        <v>#N/A</v>
      </c>
      <c r="S5772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 t="shared" si="90"/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t="e">
        <f>TableOMP[[#This Row],[Avg]]-$U$2*TableOMP[[#This Row],[StdDev]]</f>
        <v>#N/A</v>
      </c>
      <c r="R5773" t="e">
        <f>TableOMP[[#This Row],[Avg]]+$U$2*TableOMP[[#This Row],[StdDev]]</f>
        <v>#N/A</v>
      </c>
      <c r="S577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 t="shared" si="90"/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t="e">
        <f>TableOMP[[#This Row],[Avg]]-$U$2*TableOMP[[#This Row],[StdDev]]</f>
        <v>#N/A</v>
      </c>
      <c r="R5774" t="e">
        <f>TableOMP[[#This Row],[Avg]]+$U$2*TableOMP[[#This Row],[StdDev]]</f>
        <v>#N/A</v>
      </c>
      <c r="S5774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 t="shared" si="90"/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t="e">
        <f>TableOMP[[#This Row],[Avg]]-$U$2*TableOMP[[#This Row],[StdDev]]</f>
        <v>#N/A</v>
      </c>
      <c r="R5775" t="e">
        <f>TableOMP[[#This Row],[Avg]]+$U$2*TableOMP[[#This Row],[StdDev]]</f>
        <v>#N/A</v>
      </c>
      <c r="S5775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 t="shared" si="90"/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t="e">
        <f>TableOMP[[#This Row],[Avg]]-$U$2*TableOMP[[#This Row],[StdDev]]</f>
        <v>#N/A</v>
      </c>
      <c r="R5776" t="e">
        <f>TableOMP[[#This Row],[Avg]]+$U$2*TableOMP[[#This Row],[StdDev]]</f>
        <v>#N/A</v>
      </c>
      <c r="S5776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 t="shared" si="90"/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t="e">
        <f>TableOMP[[#This Row],[Avg]]-$U$2*TableOMP[[#This Row],[StdDev]]</f>
        <v>#N/A</v>
      </c>
      <c r="R5777" t="e">
        <f>TableOMP[[#This Row],[Avg]]+$U$2*TableOMP[[#This Row],[StdDev]]</f>
        <v>#N/A</v>
      </c>
      <c r="S5777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 t="shared" si="90"/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t="e">
        <f>TableOMP[[#This Row],[Avg]]-$U$2*TableOMP[[#This Row],[StdDev]]</f>
        <v>#N/A</v>
      </c>
      <c r="R5778" t="e">
        <f>TableOMP[[#This Row],[Avg]]+$U$2*TableOMP[[#This Row],[StdDev]]</f>
        <v>#N/A</v>
      </c>
      <c r="S5778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 t="shared" si="90"/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t="e">
        <f>TableOMP[[#This Row],[Avg]]-$U$2*TableOMP[[#This Row],[StdDev]]</f>
        <v>#N/A</v>
      </c>
      <c r="R5779" t="e">
        <f>TableOMP[[#This Row],[Avg]]+$U$2*TableOMP[[#This Row],[StdDev]]</f>
        <v>#N/A</v>
      </c>
      <c r="S5779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 t="shared" si="90"/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t="e">
        <f>TableOMP[[#This Row],[Avg]]-$U$2*TableOMP[[#This Row],[StdDev]]</f>
        <v>#N/A</v>
      </c>
      <c r="R5780" t="e">
        <f>TableOMP[[#This Row],[Avg]]+$U$2*TableOMP[[#This Row],[StdDev]]</f>
        <v>#N/A</v>
      </c>
      <c r="S5780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 t="shared" si="90"/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t="e">
        <f>TableOMP[[#This Row],[Avg]]-$U$2*TableOMP[[#This Row],[StdDev]]</f>
        <v>#N/A</v>
      </c>
      <c r="R5781" t="e">
        <f>TableOMP[[#This Row],[Avg]]+$U$2*TableOMP[[#This Row],[StdDev]]</f>
        <v>#N/A</v>
      </c>
      <c r="S5781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 t="shared" si="90"/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t="e">
        <f>TableOMP[[#This Row],[Avg]]-$U$2*TableOMP[[#This Row],[StdDev]]</f>
        <v>#N/A</v>
      </c>
      <c r="R5782" t="e">
        <f>TableOMP[[#This Row],[Avg]]+$U$2*TableOMP[[#This Row],[StdDev]]</f>
        <v>#N/A</v>
      </c>
      <c r="S5782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 t="shared" si="90"/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t="e">
        <f>TableOMP[[#This Row],[Avg]]-$U$2*TableOMP[[#This Row],[StdDev]]</f>
        <v>#N/A</v>
      </c>
      <c r="R5783" t="e">
        <f>TableOMP[[#This Row],[Avg]]+$U$2*TableOMP[[#This Row],[StdDev]]</f>
        <v>#N/A</v>
      </c>
      <c r="S578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 t="shared" si="90"/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t="e">
        <f>TableOMP[[#This Row],[Avg]]-$U$2*TableOMP[[#This Row],[StdDev]]</f>
        <v>#N/A</v>
      </c>
      <c r="R5784" t="e">
        <f>TableOMP[[#This Row],[Avg]]+$U$2*TableOMP[[#This Row],[StdDev]]</f>
        <v>#N/A</v>
      </c>
      <c r="S5784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 t="shared" si="90"/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t="e">
        <f>TableOMP[[#This Row],[Avg]]-$U$2*TableOMP[[#This Row],[StdDev]]</f>
        <v>#N/A</v>
      </c>
      <c r="R5785" t="e">
        <f>TableOMP[[#This Row],[Avg]]+$U$2*TableOMP[[#This Row],[StdDev]]</f>
        <v>#N/A</v>
      </c>
      <c r="S5785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 t="shared" si="90"/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t="e">
        <f>TableOMP[[#This Row],[Avg]]-$U$2*TableOMP[[#This Row],[StdDev]]</f>
        <v>#N/A</v>
      </c>
      <c r="R5786" t="e">
        <f>TableOMP[[#This Row],[Avg]]+$U$2*TableOMP[[#This Row],[StdDev]]</f>
        <v>#N/A</v>
      </c>
      <c r="S5786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 t="shared" si="90"/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t="e">
        <f>TableOMP[[#This Row],[Avg]]-$U$2*TableOMP[[#This Row],[StdDev]]</f>
        <v>#N/A</v>
      </c>
      <c r="R5787" t="e">
        <f>TableOMP[[#This Row],[Avg]]+$U$2*TableOMP[[#This Row],[StdDev]]</f>
        <v>#N/A</v>
      </c>
      <c r="S5787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 t="shared" si="90"/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t="e">
        <f>TableOMP[[#This Row],[Avg]]-$U$2*TableOMP[[#This Row],[StdDev]]</f>
        <v>#N/A</v>
      </c>
      <c r="R5788" t="e">
        <f>TableOMP[[#This Row],[Avg]]+$U$2*TableOMP[[#This Row],[StdDev]]</f>
        <v>#N/A</v>
      </c>
      <c r="S5788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 t="shared" si="90"/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t="e">
        <f>TableOMP[[#This Row],[Avg]]-$U$2*TableOMP[[#This Row],[StdDev]]</f>
        <v>#N/A</v>
      </c>
      <c r="R5789" t="e">
        <f>TableOMP[[#This Row],[Avg]]+$U$2*TableOMP[[#This Row],[StdDev]]</f>
        <v>#N/A</v>
      </c>
      <c r="S5789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 t="shared" si="90"/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t="e">
        <f>TableOMP[[#This Row],[Avg]]-$U$2*TableOMP[[#This Row],[StdDev]]</f>
        <v>#N/A</v>
      </c>
      <c r="R5790" t="e">
        <f>TableOMP[[#This Row],[Avg]]+$U$2*TableOMP[[#This Row],[StdDev]]</f>
        <v>#N/A</v>
      </c>
      <c r="S5790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 t="shared" si="90"/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t="e">
        <f>TableOMP[[#This Row],[Avg]]-$U$2*TableOMP[[#This Row],[StdDev]]</f>
        <v>#N/A</v>
      </c>
      <c r="R5791" t="e">
        <f>TableOMP[[#This Row],[Avg]]+$U$2*TableOMP[[#This Row],[StdDev]]</f>
        <v>#N/A</v>
      </c>
      <c r="S5791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 t="shared" si="90"/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>
        <f>TableOMP[[#This Row],[Avg]]-$U$2*TableOMP[[#This Row],[StdDev]]</f>
        <v>184.95086162440029</v>
      </c>
      <c r="R5792">
        <f>TableOMP[[#This Row],[Avg]]+$U$2*TableOMP[[#This Row],[StdDev]]</f>
        <v>189.08237417559971</v>
      </c>
      <c r="S5792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 t="shared" si="90"/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>
        <f>TableOMP[[#This Row],[Avg]]-$U$2*TableOMP[[#This Row],[StdDev]]</f>
        <v>93.738677102903537</v>
      </c>
      <c r="R5793">
        <f>TableOMP[[#This Row],[Avg]]+$U$2*TableOMP[[#This Row],[StdDev]]</f>
        <v>98.375079097096446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 t="shared" si="90"/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>
        <f>TableOMP[[#This Row],[Avg]]-$U$2*TableOMP[[#This Row],[StdDev]]</f>
        <v>62.634468000635309</v>
      </c>
      <c r="R5794">
        <f>TableOMP[[#This Row],[Avg]]+$U$2*TableOMP[[#This Row],[StdDev]]</f>
        <v>67.39890444380913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 t="shared" si="90"/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>
        <f>TableOMP[[#This Row],[Avg]]-$U$2*TableOMP[[#This Row],[StdDev]]</f>
        <v>46.677891766250582</v>
      </c>
      <c r="R5795">
        <f>TableOMP[[#This Row],[Avg]]+$U$2*TableOMP[[#This Row],[StdDev]]</f>
        <v>52.00909803374941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 t="shared" si="90"/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>
        <f>TableOMP[[#This Row],[Avg]]-$U$2*TableOMP[[#This Row],[StdDev]]</f>
        <v>37.748122210214582</v>
      </c>
      <c r="R5796">
        <f>TableOMP[[#This Row],[Avg]]+$U$2*TableOMP[[#This Row],[StdDev]]</f>
        <v>41.436526989785413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 t="shared" si="90"/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>
        <f>TableOMP[[#This Row],[Avg]]-$U$2*TableOMP[[#This Row],[StdDev]]</f>
        <v>30.834657294414498</v>
      </c>
      <c r="R5797">
        <f>TableOMP[[#This Row],[Avg]]+$U$2*TableOMP[[#This Row],[StdDev]]</f>
        <v>37.762516927807724</v>
      </c>
      <c r="S5797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 t="shared" si="90"/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>
        <f>TableOMP[[#This Row],[Avg]]-$U$2*TableOMP[[#This Row],[StdDev]]</f>
        <v>27.741019028728598</v>
      </c>
      <c r="R5798">
        <f>TableOMP[[#This Row],[Avg]]+$U$2*TableOMP[[#This Row],[StdDev]]</f>
        <v>29.523794771271401</v>
      </c>
      <c r="S5798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 t="shared" si="90"/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>
        <f>TableOMP[[#This Row],[Avg]]-$U$2*TableOMP[[#This Row],[StdDev]]</f>
        <v>22.73601736666636</v>
      </c>
      <c r="R5799">
        <f>TableOMP[[#This Row],[Avg]]+$U$2*TableOMP[[#This Row],[StdDev]]</f>
        <v>29.022116033333639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 t="shared" si="90"/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>
        <f>TableOMP[[#This Row],[Avg]]-$U$2*TableOMP[[#This Row],[StdDev]]</f>
        <v>21.898054303763377</v>
      </c>
      <c r="R5800">
        <f>TableOMP[[#This Row],[Avg]]+$U$2*TableOMP[[#This Row],[StdDev]]</f>
        <v>23.26578125179218</v>
      </c>
      <c r="S580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 t="shared" si="90"/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>
        <f>TableOMP[[#This Row],[Avg]]-$U$2*TableOMP[[#This Row],[StdDev]]</f>
        <v>19.516161106209108</v>
      </c>
      <c r="R5801">
        <f>TableOMP[[#This Row],[Avg]]+$U$2*TableOMP[[#This Row],[StdDev]]</f>
        <v>21.2680244937909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 t="shared" si="90"/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>
        <f>TableOMP[[#This Row],[Avg]]-$U$2*TableOMP[[#This Row],[StdDev]]</f>
        <v>17.946841491244165</v>
      </c>
      <c r="R5802">
        <f>TableOMP[[#This Row],[Avg]]+$U$2*TableOMP[[#This Row],[StdDev]]</f>
        <v>19.628158308755836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 t="shared" si="90"/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>
        <f>TableOMP[[#This Row],[Avg]]-$U$2*TableOMP[[#This Row],[StdDev]]</f>
        <v>14.885510228682564</v>
      </c>
      <c r="R5803">
        <f>TableOMP[[#This Row],[Avg]]+$U$2*TableOMP[[#This Row],[StdDev]]</f>
        <v>20.211146171317434</v>
      </c>
      <c r="S580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 t="shared" si="90"/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>
        <f>TableOMP[[#This Row],[Avg]]-$U$2*TableOMP[[#This Row],[StdDev]]</f>
        <v>15.279714633156697</v>
      </c>
      <c r="R5804">
        <f>TableOMP[[#This Row],[Avg]]+$U$2*TableOMP[[#This Row],[StdDev]]</f>
        <v>16.510216566843305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 t="shared" si="90"/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>
        <f>TableOMP[[#This Row],[Avg]]-$U$2*TableOMP[[#This Row],[StdDev]]</f>
        <v>14.304077306150663</v>
      </c>
      <c r="R5805">
        <f>TableOMP[[#This Row],[Avg]]+$U$2*TableOMP[[#This Row],[StdDev]]</f>
        <v>15.256140493849333</v>
      </c>
      <c r="S5805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 t="shared" si="90"/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>
        <f>TableOMP[[#This Row],[Avg]]-$U$2*TableOMP[[#This Row],[StdDev]]</f>
        <v>13.262548119831045</v>
      </c>
      <c r="R5806">
        <f>TableOMP[[#This Row],[Avg]]+$U$2*TableOMP[[#This Row],[StdDev]]</f>
        <v>14.648779080168953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 t="shared" si="90"/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>
        <f>TableOMP[[#This Row],[Avg]]-$U$2*TableOMP[[#This Row],[StdDev]]</f>
        <v>12.361099467976926</v>
      </c>
      <c r="R5807">
        <f>TableOMP[[#This Row],[Avg]]+$U$2*TableOMP[[#This Row],[StdDev]]</f>
        <v>13.983409532023073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 t="shared" si="90"/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>
        <f>TableOMP[[#This Row],[Avg]]-$U$2*TableOMP[[#This Row],[StdDev]]</f>
        <v>12.191912761721026</v>
      </c>
      <c r="R5808">
        <f>TableOMP[[#This Row],[Avg]]+$U$2*TableOMP[[#This Row],[StdDev]]</f>
        <v>12.431416638278973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 t="shared" si="90"/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>
        <f>TableOMP[[#This Row],[Avg]]-$U$2*TableOMP[[#This Row],[StdDev]]</f>
        <v>10.4465080407637</v>
      </c>
      <c r="R5809">
        <f>TableOMP[[#This Row],[Avg]]+$U$2*TableOMP[[#This Row],[StdDev]]</f>
        <v>13.626861359236301</v>
      </c>
      <c r="S5809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 t="shared" si="90"/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>
        <f>TableOMP[[#This Row],[Avg]]-$U$2*TableOMP[[#This Row],[StdDev]]</f>
        <v>8.6851421251300422</v>
      </c>
      <c r="R5810">
        <f>TableOMP[[#This Row],[Avg]]+$U$2*TableOMP[[#This Row],[StdDev]]</f>
        <v>15.182837074869958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 t="shared" si="90"/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>
        <f>TableOMP[[#This Row],[Avg]]-$U$2*TableOMP[[#This Row],[StdDev]]</f>
        <v>10.561764726285533</v>
      </c>
      <c r="R5811">
        <f>TableOMP[[#This Row],[Avg]]+$U$2*TableOMP[[#This Row],[StdDev]]</f>
        <v>10.797791273714468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 t="shared" si="90"/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>
        <f>TableOMP[[#This Row],[Avg]]-$U$2*TableOMP[[#This Row],[StdDev]]</f>
        <v>9.8173191445117176</v>
      </c>
      <c r="R5812">
        <f>TableOMP[[#This Row],[Avg]]+$U$2*TableOMP[[#This Row],[StdDev]]</f>
        <v>10.749069255488283</v>
      </c>
      <c r="S5812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 t="shared" si="90"/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>
        <f>TableOMP[[#This Row],[Avg]]-$U$2*TableOMP[[#This Row],[StdDev]]</f>
        <v>8.8839161252313055</v>
      </c>
      <c r="R5813">
        <f>TableOMP[[#This Row],[Avg]]+$U$2*TableOMP[[#This Row],[StdDev]]</f>
        <v>11.219331074768693</v>
      </c>
      <c r="S581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 t="shared" si="90"/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>
        <f>TableOMP[[#This Row],[Avg]]-$U$2*TableOMP[[#This Row],[StdDev]]</f>
        <v>9.2893072070351632</v>
      </c>
      <c r="R5814">
        <f>TableOMP[[#This Row],[Avg]]+$U$2*TableOMP[[#This Row],[StdDev]]</f>
        <v>9.5927111929648365</v>
      </c>
      <c r="S5814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 t="shared" si="90"/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>
        <f>TableOMP[[#This Row],[Avg]]-$U$2*TableOMP[[#This Row],[StdDev]]</f>
        <v>8.5665915875591967</v>
      </c>
      <c r="R5815">
        <f>TableOMP[[#This Row],[Avg]]+$U$2*TableOMP[[#This Row],[StdDev]]</f>
        <v>10.057967412440801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 t="shared" si="90"/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>
        <f>TableOMP[[#This Row],[Avg]]-$U$2*TableOMP[[#This Row],[StdDev]]</f>
        <v>8.245687348724827</v>
      </c>
      <c r="R5816">
        <f>TableOMP[[#This Row],[Avg]]+$U$2*TableOMP[[#This Row],[StdDev]]</f>
        <v>10.093618251275172</v>
      </c>
      <c r="S5816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 t="shared" si="90"/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>
        <f>TableOMP[[#This Row],[Avg]]-$U$2*TableOMP[[#This Row],[StdDev]]</f>
        <v>7.9644247492613394</v>
      </c>
      <c r="R5817">
        <f>TableOMP[[#This Row],[Avg]]+$U$2*TableOMP[[#This Row],[StdDev]]</f>
        <v>9.2689190507386616</v>
      </c>
      <c r="S5817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 t="shared" si="90"/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>
        <f>TableOMP[[#This Row],[Avg]]-$U$2*TableOMP[[#This Row],[StdDev]]</f>
        <v>7.1412580231052765</v>
      </c>
      <c r="R5818">
        <f>TableOMP[[#This Row],[Avg]]+$U$2*TableOMP[[#This Row],[StdDev]]</f>
        <v>9.9136137768947243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 t="shared" si="90"/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>
        <f>TableOMP[[#This Row],[Avg]]-$U$2*TableOMP[[#This Row],[StdDev]]</f>
        <v>7.5919509264087042</v>
      </c>
      <c r="R5819">
        <f>TableOMP[[#This Row],[Avg]]+$U$2*TableOMP[[#This Row],[StdDev]]</f>
        <v>9.4234664735912919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 t="shared" si="90"/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>
        <f>TableOMP[[#This Row],[Avg]]-$U$2*TableOMP[[#This Row],[StdDev]]</f>
        <v>7.2179682488377885</v>
      </c>
      <c r="R5820">
        <f>TableOMP[[#This Row],[Avg]]+$U$2*TableOMP[[#This Row],[StdDev]]</f>
        <v>8.6386761511622137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 t="shared" si="90"/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>
        <f>TableOMP[[#This Row],[Avg]]-$U$2*TableOMP[[#This Row],[StdDev]]</f>
        <v>7.0540539141677119</v>
      </c>
      <c r="R5821">
        <f>TableOMP[[#This Row],[Avg]]+$U$2*TableOMP[[#This Row],[StdDev]]</f>
        <v>8.4645784858322894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 t="shared" si="90"/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>
        <f>TableOMP[[#This Row],[Avg]]-$U$2*TableOMP[[#This Row],[StdDev]]</f>
        <v>6.9710618459566103</v>
      </c>
      <c r="R5822">
        <f>TableOMP[[#This Row],[Avg]]+$U$2*TableOMP[[#This Row],[StdDev]]</f>
        <v>7.8691975540433923</v>
      </c>
      <c r="S5822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 t="shared" si="90"/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>
        <f>TableOMP[[#This Row],[Avg]]-$U$2*TableOMP[[#This Row],[StdDev]]</f>
        <v>6.4985338245360476</v>
      </c>
      <c r="R5823">
        <f>TableOMP[[#This Row],[Avg]]+$U$2*TableOMP[[#This Row],[StdDev]]</f>
        <v>8.1179499754639544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 t="shared" si="90"/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>
        <f>TableOMP[[#This Row],[Avg]]-$U$2*TableOMP[[#This Row],[StdDev]]</f>
        <v>6.4031419507400669</v>
      </c>
      <c r="R5824">
        <f>TableOMP[[#This Row],[Avg]]+$U$2*TableOMP[[#This Row],[StdDev]]</f>
        <v>8.0033252492599321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 t="shared" si="90"/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>
        <f>TableOMP[[#This Row],[Avg]]-$U$2*TableOMP[[#This Row],[StdDev]]</f>
        <v>6.3753152760926453</v>
      </c>
      <c r="R5825">
        <f>TableOMP[[#This Row],[Avg]]+$U$2*TableOMP[[#This Row],[StdDev]]</f>
        <v>7.4883445239073536</v>
      </c>
      <c r="S5825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 t="shared" ref="K5826:K5889" si="91"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>
        <f>TableOMP[[#This Row],[Avg]]-$U$2*TableOMP[[#This Row],[StdDev]]</f>
        <v>6.0737941137225508</v>
      </c>
      <c r="R5826">
        <f>TableOMP[[#This Row],[Avg]]+$U$2*TableOMP[[#This Row],[StdDev]]</f>
        <v>8.0194948862774513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 t="shared" si="91"/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>
        <f>TableOMP[[#This Row],[Avg]]-$U$2*TableOMP[[#This Row],[StdDev]]</f>
        <v>6.1278282592144917</v>
      </c>
      <c r="R5827">
        <f>TableOMP[[#This Row],[Avg]]+$U$2*TableOMP[[#This Row],[StdDev]]</f>
        <v>6.9987141407855047</v>
      </c>
      <c r="S5827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 t="shared" si="91"/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>
        <f>TableOMP[[#This Row],[Avg]]-$U$2*TableOMP[[#This Row],[StdDev]]</f>
        <v>5.6894412882307757</v>
      </c>
      <c r="R5828">
        <f>TableOMP[[#This Row],[Avg]]+$U$2*TableOMP[[#This Row],[StdDev]]</f>
        <v>7.6377803117692222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 t="shared" si="91"/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>
        <f>TableOMP[[#This Row],[Avg]]-$U$2*TableOMP[[#This Row],[StdDev]]</f>
        <v>4.3691847227445617</v>
      </c>
      <c r="R5829">
        <f>TableOMP[[#This Row],[Avg]]+$U$2*TableOMP[[#This Row],[StdDev]]</f>
        <v>9.4445982772554391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 t="shared" si="91"/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>
        <f>TableOMP[[#This Row],[Avg]]-$U$2*TableOMP[[#This Row],[StdDev]]</f>
        <v>5.5742955197713506</v>
      </c>
      <c r="R5830">
        <f>TableOMP[[#This Row],[Avg]]+$U$2*TableOMP[[#This Row],[StdDev]]</f>
        <v>7.0714656802286502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 t="shared" si="91"/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>
        <f>TableOMP[[#This Row],[Avg]]-$U$2*TableOMP[[#This Row],[StdDev]]</f>
        <v>5.2578215669445605</v>
      </c>
      <c r="R5831">
        <f>TableOMP[[#This Row],[Avg]]+$U$2*TableOMP[[#This Row],[StdDev]]</f>
        <v>7.1246406330554404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 t="shared" si="91"/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>
        <f>TableOMP[[#This Row],[Avg]]-$U$2*TableOMP[[#This Row],[StdDev]]</f>
        <v>1.8637395461310593</v>
      </c>
      <c r="R5832">
        <f>TableOMP[[#This Row],[Avg]]+$U$2*TableOMP[[#This Row],[StdDev]]</f>
        <v>12.16138725386894</v>
      </c>
      <c r="S5832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 t="shared" si="91"/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>
        <f>TableOMP[[#This Row],[Avg]]-$U$2*TableOMP[[#This Row],[StdDev]]</f>
        <v>5.3492953449309226</v>
      </c>
      <c r="R5833">
        <f>TableOMP[[#This Row],[Avg]]+$U$2*TableOMP[[#This Row],[StdDev]]</f>
        <v>6.2787170550690767</v>
      </c>
      <c r="S583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 t="shared" si="91"/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>
        <f>TableOMP[[#This Row],[Avg]]-$U$2*TableOMP[[#This Row],[StdDev]]</f>
        <v>1.3746860574984865</v>
      </c>
      <c r="R5834">
        <f>TableOMP[[#This Row],[Avg]]+$U$2*TableOMP[[#This Row],[StdDev]]</f>
        <v>11.808659742501515</v>
      </c>
      <c r="S5834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 t="shared" si="91"/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>
        <f>TableOMP[[#This Row],[Avg]]-$U$2*TableOMP[[#This Row],[StdDev]]</f>
        <v>5.0067396839671829</v>
      </c>
      <c r="R5835">
        <f>TableOMP[[#This Row],[Avg]]+$U$2*TableOMP[[#This Row],[StdDev]]</f>
        <v>6.3148597160328173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 t="shared" si="91"/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>
        <f>TableOMP[[#This Row],[Avg]]-$U$2*TableOMP[[#This Row],[StdDev]]</f>
        <v>4.9087548486923325</v>
      </c>
      <c r="R5836">
        <f>TableOMP[[#This Row],[Avg]]+$U$2*TableOMP[[#This Row],[StdDev]]</f>
        <v>6.209891951307668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 t="shared" si="91"/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>
        <f>TableOMP[[#This Row],[Avg]]-$U$2*TableOMP[[#This Row],[StdDev]]</f>
        <v>2.6037156477523609</v>
      </c>
      <c r="R5837">
        <f>TableOMP[[#This Row],[Avg]]+$U$2*TableOMP[[#This Row],[StdDev]]</f>
        <v>10.367653952247638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 t="shared" si="91"/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>
        <f>TableOMP[[#This Row],[Avg]]-$U$2*TableOMP[[#This Row],[StdDev]]</f>
        <v>4.6955602511830641</v>
      </c>
      <c r="R5838">
        <f>TableOMP[[#This Row],[Avg]]+$U$2*TableOMP[[#This Row],[StdDev]]</f>
        <v>5.9293693488169357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 t="shared" si="91"/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>
        <f>TableOMP[[#This Row],[Avg]]-$U$2*TableOMP[[#This Row],[StdDev]]</f>
        <v>4.5503083716143946</v>
      </c>
      <c r="R5839">
        <f>TableOMP[[#This Row],[Avg]]+$U$2*TableOMP[[#This Row],[StdDev]]</f>
        <v>5.8498810283856058</v>
      </c>
      <c r="S5839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 t="shared" si="91"/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>
        <f>TableOMP[[#This Row],[Avg]]-$U$2*TableOMP[[#This Row],[StdDev]]</f>
        <v>3.6004472350798151</v>
      </c>
      <c r="R5840">
        <f>TableOMP[[#This Row],[Avg]]+$U$2*TableOMP[[#This Row],[StdDev]]</f>
        <v>7.2503535649201831</v>
      </c>
      <c r="S584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 t="shared" si="91"/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>
        <f>TableOMP[[#This Row],[Avg]]-$U$2*TableOMP[[#This Row],[StdDev]]</f>
        <v>4.6023834699046429</v>
      </c>
      <c r="R5841">
        <f>TableOMP[[#This Row],[Avg]]+$U$2*TableOMP[[#This Row],[StdDev]]</f>
        <v>5.4916103300953569</v>
      </c>
      <c r="S5841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 t="shared" si="91"/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>
        <f>TableOMP[[#This Row],[Avg]]-$U$2*TableOMP[[#This Row],[StdDev]]</f>
        <v>4.2529461602940977</v>
      </c>
      <c r="R5842">
        <f>TableOMP[[#This Row],[Avg]]+$U$2*TableOMP[[#This Row],[StdDev]]</f>
        <v>6.1450160397059026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 t="shared" si="91"/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>
        <f>TableOMP[[#This Row],[Avg]]-$U$2*TableOMP[[#This Row],[StdDev]]</f>
        <v>4.2766100173202339</v>
      </c>
      <c r="R5843">
        <f>TableOMP[[#This Row],[Avg]]+$U$2*TableOMP[[#This Row],[StdDev]]</f>
        <v>5.8347929826797671</v>
      </c>
      <c r="S584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 t="shared" si="91"/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>
        <f>TableOMP[[#This Row],[Avg]]-$U$2*TableOMP[[#This Row],[StdDev]]</f>
        <v>4.4046496227186021</v>
      </c>
      <c r="R5844">
        <f>TableOMP[[#This Row],[Avg]]+$U$2*TableOMP[[#This Row],[StdDev]]</f>
        <v>5.3983331772813985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 t="shared" si="91"/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>
        <f>TableOMP[[#This Row],[Avg]]-$U$2*TableOMP[[#This Row],[StdDev]]</f>
        <v>4.1725269043650721</v>
      </c>
      <c r="R5845">
        <f>TableOMP[[#This Row],[Avg]]+$U$2*TableOMP[[#This Row],[StdDev]]</f>
        <v>5.6009540956349282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 t="shared" si="91"/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>
        <f>TableOMP[[#This Row],[Avg]]-$U$2*TableOMP[[#This Row],[StdDev]]</f>
        <v>4.2650321174173751</v>
      </c>
      <c r="R5846">
        <f>TableOMP[[#This Row],[Avg]]+$U$2*TableOMP[[#This Row],[StdDev]]</f>
        <v>5.3116438825826275</v>
      </c>
      <c r="S5846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 t="shared" si="91"/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>
        <f>TableOMP[[#This Row],[Avg]]-$U$2*TableOMP[[#This Row],[StdDev]]</f>
        <v>4.2048685815142726</v>
      </c>
      <c r="R5847">
        <f>TableOMP[[#This Row],[Avg]]+$U$2*TableOMP[[#This Row],[StdDev]]</f>
        <v>5.423068218485728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 t="shared" si="91"/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>
        <f>TableOMP[[#This Row],[Avg]]-$U$2*TableOMP[[#This Row],[StdDev]]</f>
        <v>-0.98975982599369416</v>
      </c>
      <c r="R5848">
        <f>TableOMP[[#This Row],[Avg]]+$U$2*TableOMP[[#This Row],[StdDev]]</f>
        <v>12.885383025993695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 t="shared" si="91"/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>
        <f>TableOMP[[#This Row],[Avg]]-$U$2*TableOMP[[#This Row],[StdDev]]</f>
        <v>2.6691840273665464</v>
      </c>
      <c r="R5849">
        <f>TableOMP[[#This Row],[Avg]]+$U$2*TableOMP[[#This Row],[StdDev]]</f>
        <v>7.2433899726334534</v>
      </c>
      <c r="S5849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 t="shared" si="91"/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>
        <f>TableOMP[[#This Row],[Avg]]-$U$2*TableOMP[[#This Row],[StdDev]]</f>
        <v>4.4416518968880485</v>
      </c>
      <c r="R5850">
        <f>TableOMP[[#This Row],[Avg]]+$U$2*TableOMP[[#This Row],[StdDev]]</f>
        <v>4.6178953031119523</v>
      </c>
      <c r="S585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 t="shared" si="91"/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>
        <f>TableOMP[[#This Row],[Avg]]-$U$2*TableOMP[[#This Row],[StdDev]]</f>
        <v>3.9946831821115136</v>
      </c>
      <c r="R5851">
        <f>TableOMP[[#This Row],[Avg]]+$U$2*TableOMP[[#This Row],[StdDev]]</f>
        <v>5.5483244178884856</v>
      </c>
      <c r="S5851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 t="shared" si="91"/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>
        <f>TableOMP[[#This Row],[Avg]]-$U$2*TableOMP[[#This Row],[StdDev]]</f>
        <v>2.5187130253149248</v>
      </c>
      <c r="R5852">
        <f>TableOMP[[#This Row],[Avg]]+$U$2*TableOMP[[#This Row],[StdDev]]</f>
        <v>7.4439847746850756</v>
      </c>
      <c r="S5852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 t="shared" si="91"/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>
        <f>TableOMP[[#This Row],[Avg]]-$U$2*TableOMP[[#This Row],[StdDev]]</f>
        <v>3.8584940998425306</v>
      </c>
      <c r="R5853">
        <f>TableOMP[[#This Row],[Avg]]+$U$2*TableOMP[[#This Row],[StdDev]]</f>
        <v>5.3339371001574669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 t="shared" si="91"/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>
        <f>TableOMP[[#This Row],[Avg]]-$U$2*TableOMP[[#This Row],[StdDev]]</f>
        <v>3.9752701498858887</v>
      </c>
      <c r="R5854">
        <f>TableOMP[[#This Row],[Avg]]+$U$2*TableOMP[[#This Row],[StdDev]]</f>
        <v>5.076070450114111</v>
      </c>
      <c r="S5854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 t="shared" si="91"/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t="e">
        <f>TableOMP[[#This Row],[Avg]]-$U$2*TableOMP[[#This Row],[StdDev]]</f>
        <v>#N/A</v>
      </c>
      <c r="R5855" t="e">
        <f>TableOMP[[#This Row],[Avg]]+$U$2*TableOMP[[#This Row],[StdDev]]</f>
        <v>#N/A</v>
      </c>
      <c r="S5855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 t="shared" si="91"/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t="e">
        <f>TableOMP[[#This Row],[Avg]]-$U$2*TableOMP[[#This Row],[StdDev]]</f>
        <v>#N/A</v>
      </c>
      <c r="R5856" t="e">
        <f>TableOMP[[#This Row],[Avg]]+$U$2*TableOMP[[#This Row],[StdDev]]</f>
        <v>#N/A</v>
      </c>
      <c r="S5856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 t="shared" si="91"/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t="e">
        <f>TableOMP[[#This Row],[Avg]]-$U$2*TableOMP[[#This Row],[StdDev]]</f>
        <v>#N/A</v>
      </c>
      <c r="R5857" t="e">
        <f>TableOMP[[#This Row],[Avg]]+$U$2*TableOMP[[#This Row],[StdDev]]</f>
        <v>#N/A</v>
      </c>
      <c r="S5857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 t="shared" si="91"/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t="e">
        <f>TableOMP[[#This Row],[Avg]]-$U$2*TableOMP[[#This Row],[StdDev]]</f>
        <v>#N/A</v>
      </c>
      <c r="R5858" t="e">
        <f>TableOMP[[#This Row],[Avg]]+$U$2*TableOMP[[#This Row],[StdDev]]</f>
        <v>#N/A</v>
      </c>
      <c r="S5858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 t="shared" si="91"/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t="e">
        <f>TableOMP[[#This Row],[Avg]]-$U$2*TableOMP[[#This Row],[StdDev]]</f>
        <v>#N/A</v>
      </c>
      <c r="R5859" t="e">
        <f>TableOMP[[#This Row],[Avg]]+$U$2*TableOMP[[#This Row],[StdDev]]</f>
        <v>#N/A</v>
      </c>
      <c r="S5859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 t="shared" si="91"/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t="e">
        <f>TableOMP[[#This Row],[Avg]]-$U$2*TableOMP[[#This Row],[StdDev]]</f>
        <v>#N/A</v>
      </c>
      <c r="R5860" t="e">
        <f>TableOMP[[#This Row],[Avg]]+$U$2*TableOMP[[#This Row],[StdDev]]</f>
        <v>#N/A</v>
      </c>
      <c r="S5860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 t="shared" si="91"/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t="e">
        <f>TableOMP[[#This Row],[Avg]]-$U$2*TableOMP[[#This Row],[StdDev]]</f>
        <v>#N/A</v>
      </c>
      <c r="R5861" t="e">
        <f>TableOMP[[#This Row],[Avg]]+$U$2*TableOMP[[#This Row],[StdDev]]</f>
        <v>#N/A</v>
      </c>
      <c r="S5861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 t="shared" si="91"/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t="e">
        <f>TableOMP[[#This Row],[Avg]]-$U$2*TableOMP[[#This Row],[StdDev]]</f>
        <v>#N/A</v>
      </c>
      <c r="R5862" t="e">
        <f>TableOMP[[#This Row],[Avg]]+$U$2*TableOMP[[#This Row],[StdDev]]</f>
        <v>#N/A</v>
      </c>
      <c r="S5862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 t="shared" si="91"/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t="e">
        <f>TableOMP[[#This Row],[Avg]]-$U$2*TableOMP[[#This Row],[StdDev]]</f>
        <v>#N/A</v>
      </c>
      <c r="R5863" t="e">
        <f>TableOMP[[#This Row],[Avg]]+$U$2*TableOMP[[#This Row],[StdDev]]</f>
        <v>#N/A</v>
      </c>
      <c r="S586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 t="shared" si="91"/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t="e">
        <f>TableOMP[[#This Row],[Avg]]-$U$2*TableOMP[[#This Row],[StdDev]]</f>
        <v>#N/A</v>
      </c>
      <c r="R5864" t="e">
        <f>TableOMP[[#This Row],[Avg]]+$U$2*TableOMP[[#This Row],[StdDev]]</f>
        <v>#N/A</v>
      </c>
      <c r="S5864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 t="shared" si="91"/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t="e">
        <f>TableOMP[[#This Row],[Avg]]-$U$2*TableOMP[[#This Row],[StdDev]]</f>
        <v>#N/A</v>
      </c>
      <c r="R5865" t="e">
        <f>TableOMP[[#This Row],[Avg]]+$U$2*TableOMP[[#This Row],[StdDev]]</f>
        <v>#N/A</v>
      </c>
      <c r="S5865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 t="shared" si="91"/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t="e">
        <f>TableOMP[[#This Row],[Avg]]-$U$2*TableOMP[[#This Row],[StdDev]]</f>
        <v>#N/A</v>
      </c>
      <c r="R5866" t="e">
        <f>TableOMP[[#This Row],[Avg]]+$U$2*TableOMP[[#This Row],[StdDev]]</f>
        <v>#N/A</v>
      </c>
      <c r="S5866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 t="shared" si="91"/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t="e">
        <f>TableOMP[[#This Row],[Avg]]-$U$2*TableOMP[[#This Row],[StdDev]]</f>
        <v>#N/A</v>
      </c>
      <c r="R5867" t="e">
        <f>TableOMP[[#This Row],[Avg]]+$U$2*TableOMP[[#This Row],[StdDev]]</f>
        <v>#N/A</v>
      </c>
      <c r="S5867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 t="shared" si="91"/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t="e">
        <f>TableOMP[[#This Row],[Avg]]-$U$2*TableOMP[[#This Row],[StdDev]]</f>
        <v>#N/A</v>
      </c>
      <c r="R5868" t="e">
        <f>TableOMP[[#This Row],[Avg]]+$U$2*TableOMP[[#This Row],[StdDev]]</f>
        <v>#N/A</v>
      </c>
      <c r="S5868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 t="shared" si="91"/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t="e">
        <f>TableOMP[[#This Row],[Avg]]-$U$2*TableOMP[[#This Row],[StdDev]]</f>
        <v>#N/A</v>
      </c>
      <c r="R5869" t="e">
        <f>TableOMP[[#This Row],[Avg]]+$U$2*TableOMP[[#This Row],[StdDev]]</f>
        <v>#N/A</v>
      </c>
      <c r="S5869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 t="shared" si="91"/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t="e">
        <f>TableOMP[[#This Row],[Avg]]-$U$2*TableOMP[[#This Row],[StdDev]]</f>
        <v>#N/A</v>
      </c>
      <c r="R5870" t="e">
        <f>TableOMP[[#This Row],[Avg]]+$U$2*TableOMP[[#This Row],[StdDev]]</f>
        <v>#N/A</v>
      </c>
      <c r="S5870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 t="shared" si="91"/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t="e">
        <f>TableOMP[[#This Row],[Avg]]-$U$2*TableOMP[[#This Row],[StdDev]]</f>
        <v>#N/A</v>
      </c>
      <c r="R5871" t="e">
        <f>TableOMP[[#This Row],[Avg]]+$U$2*TableOMP[[#This Row],[StdDev]]</f>
        <v>#N/A</v>
      </c>
      <c r="S5871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 t="shared" si="91"/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t="e">
        <f>TableOMP[[#This Row],[Avg]]-$U$2*TableOMP[[#This Row],[StdDev]]</f>
        <v>#N/A</v>
      </c>
      <c r="R5872" t="e">
        <f>TableOMP[[#This Row],[Avg]]+$U$2*TableOMP[[#This Row],[StdDev]]</f>
        <v>#N/A</v>
      </c>
      <c r="S5872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 t="shared" si="91"/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t="e">
        <f>TableOMP[[#This Row],[Avg]]-$U$2*TableOMP[[#This Row],[StdDev]]</f>
        <v>#N/A</v>
      </c>
      <c r="R5873" t="e">
        <f>TableOMP[[#This Row],[Avg]]+$U$2*TableOMP[[#This Row],[StdDev]]</f>
        <v>#N/A</v>
      </c>
      <c r="S587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 t="shared" si="91"/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t="e">
        <f>TableOMP[[#This Row],[Avg]]-$U$2*TableOMP[[#This Row],[StdDev]]</f>
        <v>#N/A</v>
      </c>
      <c r="R5874" t="e">
        <f>TableOMP[[#This Row],[Avg]]+$U$2*TableOMP[[#This Row],[StdDev]]</f>
        <v>#N/A</v>
      </c>
      <c r="S5874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 t="shared" si="91"/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t="e">
        <f>TableOMP[[#This Row],[Avg]]-$U$2*TableOMP[[#This Row],[StdDev]]</f>
        <v>#N/A</v>
      </c>
      <c r="R5875" t="e">
        <f>TableOMP[[#This Row],[Avg]]+$U$2*TableOMP[[#This Row],[StdDev]]</f>
        <v>#N/A</v>
      </c>
      <c r="S5875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 t="shared" si="91"/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t="e">
        <f>TableOMP[[#This Row],[Avg]]-$U$2*TableOMP[[#This Row],[StdDev]]</f>
        <v>#N/A</v>
      </c>
      <c r="R5876" t="e">
        <f>TableOMP[[#This Row],[Avg]]+$U$2*TableOMP[[#This Row],[StdDev]]</f>
        <v>#N/A</v>
      </c>
      <c r="S5876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 t="shared" si="91"/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t="e">
        <f>TableOMP[[#This Row],[Avg]]-$U$2*TableOMP[[#This Row],[StdDev]]</f>
        <v>#N/A</v>
      </c>
      <c r="R5877" t="e">
        <f>TableOMP[[#This Row],[Avg]]+$U$2*TableOMP[[#This Row],[StdDev]]</f>
        <v>#N/A</v>
      </c>
      <c r="S5877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 t="shared" si="91"/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t="e">
        <f>TableOMP[[#This Row],[Avg]]-$U$2*TableOMP[[#This Row],[StdDev]]</f>
        <v>#N/A</v>
      </c>
      <c r="R5878" t="e">
        <f>TableOMP[[#This Row],[Avg]]+$U$2*TableOMP[[#This Row],[StdDev]]</f>
        <v>#N/A</v>
      </c>
      <c r="S5878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 t="shared" si="91"/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t="e">
        <f>TableOMP[[#This Row],[Avg]]-$U$2*TableOMP[[#This Row],[StdDev]]</f>
        <v>#N/A</v>
      </c>
      <c r="R5879" t="e">
        <f>TableOMP[[#This Row],[Avg]]+$U$2*TableOMP[[#This Row],[StdDev]]</f>
        <v>#N/A</v>
      </c>
      <c r="S5879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 t="shared" si="91"/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t="e">
        <f>TableOMP[[#This Row],[Avg]]-$U$2*TableOMP[[#This Row],[StdDev]]</f>
        <v>#N/A</v>
      </c>
      <c r="R5880" t="e">
        <f>TableOMP[[#This Row],[Avg]]+$U$2*TableOMP[[#This Row],[StdDev]]</f>
        <v>#N/A</v>
      </c>
      <c r="S5880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 t="shared" si="91"/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t="e">
        <f>TableOMP[[#This Row],[Avg]]-$U$2*TableOMP[[#This Row],[StdDev]]</f>
        <v>#N/A</v>
      </c>
      <c r="R5881" t="e">
        <f>TableOMP[[#This Row],[Avg]]+$U$2*TableOMP[[#This Row],[StdDev]]</f>
        <v>#N/A</v>
      </c>
      <c r="S5881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 t="shared" si="91"/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t="e">
        <f>TableOMP[[#This Row],[Avg]]-$U$2*TableOMP[[#This Row],[StdDev]]</f>
        <v>#N/A</v>
      </c>
      <c r="R5882" t="e">
        <f>TableOMP[[#This Row],[Avg]]+$U$2*TableOMP[[#This Row],[StdDev]]</f>
        <v>#N/A</v>
      </c>
      <c r="S5882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 t="shared" si="91"/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t="e">
        <f>TableOMP[[#This Row],[Avg]]-$U$2*TableOMP[[#This Row],[StdDev]]</f>
        <v>#N/A</v>
      </c>
      <c r="R5883" t="e">
        <f>TableOMP[[#This Row],[Avg]]+$U$2*TableOMP[[#This Row],[StdDev]]</f>
        <v>#N/A</v>
      </c>
      <c r="S588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 t="shared" si="91"/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t="e">
        <f>TableOMP[[#This Row],[Avg]]-$U$2*TableOMP[[#This Row],[StdDev]]</f>
        <v>#N/A</v>
      </c>
      <c r="R5884" t="e">
        <f>TableOMP[[#This Row],[Avg]]+$U$2*TableOMP[[#This Row],[StdDev]]</f>
        <v>#N/A</v>
      </c>
      <c r="S5884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 t="shared" si="91"/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t="e">
        <f>TableOMP[[#This Row],[Avg]]-$U$2*TableOMP[[#This Row],[StdDev]]</f>
        <v>#N/A</v>
      </c>
      <c r="R5885" t="e">
        <f>TableOMP[[#This Row],[Avg]]+$U$2*TableOMP[[#This Row],[StdDev]]</f>
        <v>#N/A</v>
      </c>
      <c r="S5885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 t="shared" si="91"/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t="e">
        <f>TableOMP[[#This Row],[Avg]]-$U$2*TableOMP[[#This Row],[StdDev]]</f>
        <v>#N/A</v>
      </c>
      <c r="R5886" t="e">
        <f>TableOMP[[#This Row],[Avg]]+$U$2*TableOMP[[#This Row],[StdDev]]</f>
        <v>#N/A</v>
      </c>
      <c r="S5886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 t="shared" si="91"/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t="e">
        <f>TableOMP[[#This Row],[Avg]]-$U$2*TableOMP[[#This Row],[StdDev]]</f>
        <v>#N/A</v>
      </c>
      <c r="R5887" t="e">
        <f>TableOMP[[#This Row],[Avg]]+$U$2*TableOMP[[#This Row],[StdDev]]</f>
        <v>#N/A</v>
      </c>
      <c r="S5887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 t="shared" si="91"/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t="e">
        <f>TableOMP[[#This Row],[Avg]]-$U$2*TableOMP[[#This Row],[StdDev]]</f>
        <v>#N/A</v>
      </c>
      <c r="R5888" t="e">
        <f>TableOMP[[#This Row],[Avg]]+$U$2*TableOMP[[#This Row],[StdDev]]</f>
        <v>#N/A</v>
      </c>
      <c r="S5888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 t="shared" si="91"/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t="e">
        <f>TableOMP[[#This Row],[Avg]]-$U$2*TableOMP[[#This Row],[StdDev]]</f>
        <v>#N/A</v>
      </c>
      <c r="R5889" t="e">
        <f>TableOMP[[#This Row],[Avg]]+$U$2*TableOMP[[#This Row],[StdDev]]</f>
        <v>#N/A</v>
      </c>
      <c r="S5889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 t="shared" ref="K5890:K5953" si="92"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t="e">
        <f>TableOMP[[#This Row],[Avg]]-$U$2*TableOMP[[#This Row],[StdDev]]</f>
        <v>#N/A</v>
      </c>
      <c r="R5890" t="e">
        <f>TableOMP[[#This Row],[Avg]]+$U$2*TableOMP[[#This Row],[StdDev]]</f>
        <v>#N/A</v>
      </c>
      <c r="S5890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 t="shared" si="92"/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t="e">
        <f>TableOMP[[#This Row],[Avg]]-$U$2*TableOMP[[#This Row],[StdDev]]</f>
        <v>#N/A</v>
      </c>
      <c r="R5891" t="e">
        <f>TableOMP[[#This Row],[Avg]]+$U$2*TableOMP[[#This Row],[StdDev]]</f>
        <v>#N/A</v>
      </c>
      <c r="S5891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 t="shared" si="92"/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t="e">
        <f>TableOMP[[#This Row],[Avg]]-$U$2*TableOMP[[#This Row],[StdDev]]</f>
        <v>#N/A</v>
      </c>
      <c r="R5892" t="e">
        <f>TableOMP[[#This Row],[Avg]]+$U$2*TableOMP[[#This Row],[StdDev]]</f>
        <v>#N/A</v>
      </c>
      <c r="S5892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 t="shared" si="92"/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t="e">
        <f>TableOMP[[#This Row],[Avg]]-$U$2*TableOMP[[#This Row],[StdDev]]</f>
        <v>#N/A</v>
      </c>
      <c r="R5893" t="e">
        <f>TableOMP[[#This Row],[Avg]]+$U$2*TableOMP[[#This Row],[StdDev]]</f>
        <v>#N/A</v>
      </c>
      <c r="S589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 t="shared" si="92"/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t="e">
        <f>TableOMP[[#This Row],[Avg]]-$U$2*TableOMP[[#This Row],[StdDev]]</f>
        <v>#N/A</v>
      </c>
      <c r="R5894" t="e">
        <f>TableOMP[[#This Row],[Avg]]+$U$2*TableOMP[[#This Row],[StdDev]]</f>
        <v>#N/A</v>
      </c>
      <c r="S5894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 t="shared" si="92"/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t="e">
        <f>TableOMP[[#This Row],[Avg]]-$U$2*TableOMP[[#This Row],[StdDev]]</f>
        <v>#N/A</v>
      </c>
      <c r="R5895" t="e">
        <f>TableOMP[[#This Row],[Avg]]+$U$2*TableOMP[[#This Row],[StdDev]]</f>
        <v>#N/A</v>
      </c>
      <c r="S5895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 t="shared" si="92"/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t="e">
        <f>TableOMP[[#This Row],[Avg]]-$U$2*TableOMP[[#This Row],[StdDev]]</f>
        <v>#N/A</v>
      </c>
      <c r="R5896" t="e">
        <f>TableOMP[[#This Row],[Avg]]+$U$2*TableOMP[[#This Row],[StdDev]]</f>
        <v>#N/A</v>
      </c>
      <c r="S5896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 t="shared" si="92"/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t="e">
        <f>TableOMP[[#This Row],[Avg]]-$U$2*TableOMP[[#This Row],[StdDev]]</f>
        <v>#N/A</v>
      </c>
      <c r="R5897" t="e">
        <f>TableOMP[[#This Row],[Avg]]+$U$2*TableOMP[[#This Row],[StdDev]]</f>
        <v>#N/A</v>
      </c>
      <c r="S5897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 t="shared" si="92"/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t="e">
        <f>TableOMP[[#This Row],[Avg]]-$U$2*TableOMP[[#This Row],[StdDev]]</f>
        <v>#N/A</v>
      </c>
      <c r="R5898" t="e">
        <f>TableOMP[[#This Row],[Avg]]+$U$2*TableOMP[[#This Row],[StdDev]]</f>
        <v>#N/A</v>
      </c>
      <c r="S5898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 t="shared" si="92"/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t="e">
        <f>TableOMP[[#This Row],[Avg]]-$U$2*TableOMP[[#This Row],[StdDev]]</f>
        <v>#N/A</v>
      </c>
      <c r="R5899" t="e">
        <f>TableOMP[[#This Row],[Avg]]+$U$2*TableOMP[[#This Row],[StdDev]]</f>
        <v>#N/A</v>
      </c>
      <c r="S5899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 t="shared" si="92"/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t="e">
        <f>TableOMP[[#This Row],[Avg]]-$U$2*TableOMP[[#This Row],[StdDev]]</f>
        <v>#N/A</v>
      </c>
      <c r="R5900" t="e">
        <f>TableOMP[[#This Row],[Avg]]+$U$2*TableOMP[[#This Row],[StdDev]]</f>
        <v>#N/A</v>
      </c>
      <c r="S5900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 t="shared" si="92"/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t="e">
        <f>TableOMP[[#This Row],[Avg]]-$U$2*TableOMP[[#This Row],[StdDev]]</f>
        <v>#N/A</v>
      </c>
      <c r="R5901" t="e">
        <f>TableOMP[[#This Row],[Avg]]+$U$2*TableOMP[[#This Row],[StdDev]]</f>
        <v>#N/A</v>
      </c>
      <c r="S5901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 t="shared" si="92"/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t="e">
        <f>TableOMP[[#This Row],[Avg]]-$U$2*TableOMP[[#This Row],[StdDev]]</f>
        <v>#N/A</v>
      </c>
      <c r="R5902" t="e">
        <f>TableOMP[[#This Row],[Avg]]+$U$2*TableOMP[[#This Row],[StdDev]]</f>
        <v>#N/A</v>
      </c>
      <c r="S5902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 t="shared" si="92"/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t="e">
        <f>TableOMP[[#This Row],[Avg]]-$U$2*TableOMP[[#This Row],[StdDev]]</f>
        <v>#N/A</v>
      </c>
      <c r="R5903" t="e">
        <f>TableOMP[[#This Row],[Avg]]+$U$2*TableOMP[[#This Row],[StdDev]]</f>
        <v>#N/A</v>
      </c>
      <c r="S590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 t="shared" si="92"/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t="e">
        <f>TableOMP[[#This Row],[Avg]]-$U$2*TableOMP[[#This Row],[StdDev]]</f>
        <v>#N/A</v>
      </c>
      <c r="R5904" t="e">
        <f>TableOMP[[#This Row],[Avg]]+$U$2*TableOMP[[#This Row],[StdDev]]</f>
        <v>#N/A</v>
      </c>
      <c r="S5904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 t="shared" si="92"/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t="e">
        <f>TableOMP[[#This Row],[Avg]]-$U$2*TableOMP[[#This Row],[StdDev]]</f>
        <v>#N/A</v>
      </c>
      <c r="R5905" t="e">
        <f>TableOMP[[#This Row],[Avg]]+$U$2*TableOMP[[#This Row],[StdDev]]</f>
        <v>#N/A</v>
      </c>
      <c r="S5905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 t="shared" si="92"/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t="e">
        <f>TableOMP[[#This Row],[Avg]]-$U$2*TableOMP[[#This Row],[StdDev]]</f>
        <v>#N/A</v>
      </c>
      <c r="R5906" t="e">
        <f>TableOMP[[#This Row],[Avg]]+$U$2*TableOMP[[#This Row],[StdDev]]</f>
        <v>#N/A</v>
      </c>
      <c r="S5906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 t="shared" si="92"/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t="e">
        <f>TableOMP[[#This Row],[Avg]]-$U$2*TableOMP[[#This Row],[StdDev]]</f>
        <v>#N/A</v>
      </c>
      <c r="R5907" t="e">
        <f>TableOMP[[#This Row],[Avg]]+$U$2*TableOMP[[#This Row],[StdDev]]</f>
        <v>#N/A</v>
      </c>
      <c r="S5907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 t="shared" si="92"/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t="e">
        <f>TableOMP[[#This Row],[Avg]]-$U$2*TableOMP[[#This Row],[StdDev]]</f>
        <v>#N/A</v>
      </c>
      <c r="R5908" t="e">
        <f>TableOMP[[#This Row],[Avg]]+$U$2*TableOMP[[#This Row],[StdDev]]</f>
        <v>#N/A</v>
      </c>
      <c r="S5908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 t="shared" si="92"/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t="e">
        <f>TableOMP[[#This Row],[Avg]]-$U$2*TableOMP[[#This Row],[StdDev]]</f>
        <v>#N/A</v>
      </c>
      <c r="R5909" t="e">
        <f>TableOMP[[#This Row],[Avg]]+$U$2*TableOMP[[#This Row],[StdDev]]</f>
        <v>#N/A</v>
      </c>
      <c r="S5909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 t="shared" si="92"/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t="e">
        <f>TableOMP[[#This Row],[Avg]]-$U$2*TableOMP[[#This Row],[StdDev]]</f>
        <v>#N/A</v>
      </c>
      <c r="R5910" t="e">
        <f>TableOMP[[#This Row],[Avg]]+$U$2*TableOMP[[#This Row],[StdDev]]</f>
        <v>#N/A</v>
      </c>
      <c r="S5910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 t="shared" si="92"/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t="e">
        <f>TableOMP[[#This Row],[Avg]]-$U$2*TableOMP[[#This Row],[StdDev]]</f>
        <v>#N/A</v>
      </c>
      <c r="R5911" t="e">
        <f>TableOMP[[#This Row],[Avg]]+$U$2*TableOMP[[#This Row],[StdDev]]</f>
        <v>#N/A</v>
      </c>
      <c r="S5911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 t="shared" si="92"/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t="e">
        <f>TableOMP[[#This Row],[Avg]]-$U$2*TableOMP[[#This Row],[StdDev]]</f>
        <v>#N/A</v>
      </c>
      <c r="R5912" t="e">
        <f>TableOMP[[#This Row],[Avg]]+$U$2*TableOMP[[#This Row],[StdDev]]</f>
        <v>#N/A</v>
      </c>
      <c r="S5912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 t="shared" si="92"/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t="e">
        <f>TableOMP[[#This Row],[Avg]]-$U$2*TableOMP[[#This Row],[StdDev]]</f>
        <v>#N/A</v>
      </c>
      <c r="R5913" t="e">
        <f>TableOMP[[#This Row],[Avg]]+$U$2*TableOMP[[#This Row],[StdDev]]</f>
        <v>#N/A</v>
      </c>
      <c r="S591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 t="shared" si="92"/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t="e">
        <f>TableOMP[[#This Row],[Avg]]-$U$2*TableOMP[[#This Row],[StdDev]]</f>
        <v>#N/A</v>
      </c>
      <c r="R5914" t="e">
        <f>TableOMP[[#This Row],[Avg]]+$U$2*TableOMP[[#This Row],[StdDev]]</f>
        <v>#N/A</v>
      </c>
      <c r="S5914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 t="shared" si="92"/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t="e">
        <f>TableOMP[[#This Row],[Avg]]-$U$2*TableOMP[[#This Row],[StdDev]]</f>
        <v>#N/A</v>
      </c>
      <c r="R5915" t="e">
        <f>TableOMP[[#This Row],[Avg]]+$U$2*TableOMP[[#This Row],[StdDev]]</f>
        <v>#N/A</v>
      </c>
      <c r="S5915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 t="shared" si="92"/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t="e">
        <f>TableOMP[[#This Row],[Avg]]-$U$2*TableOMP[[#This Row],[StdDev]]</f>
        <v>#N/A</v>
      </c>
      <c r="R5916" t="e">
        <f>TableOMP[[#This Row],[Avg]]+$U$2*TableOMP[[#This Row],[StdDev]]</f>
        <v>#N/A</v>
      </c>
      <c r="S5916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 t="shared" si="92"/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t="e">
        <f>TableOMP[[#This Row],[Avg]]-$U$2*TableOMP[[#This Row],[StdDev]]</f>
        <v>#N/A</v>
      </c>
      <c r="R5917" t="e">
        <f>TableOMP[[#This Row],[Avg]]+$U$2*TableOMP[[#This Row],[StdDev]]</f>
        <v>#N/A</v>
      </c>
      <c r="S5917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 t="shared" si="92"/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t="e">
        <f>TableOMP[[#This Row],[Avg]]-$U$2*TableOMP[[#This Row],[StdDev]]</f>
        <v>#N/A</v>
      </c>
      <c r="R5918" t="e">
        <f>TableOMP[[#This Row],[Avg]]+$U$2*TableOMP[[#This Row],[StdDev]]</f>
        <v>#N/A</v>
      </c>
      <c r="S5918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 t="shared" si="92"/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t="e">
        <f>TableOMP[[#This Row],[Avg]]-$U$2*TableOMP[[#This Row],[StdDev]]</f>
        <v>#N/A</v>
      </c>
      <c r="R5919" t="e">
        <f>TableOMP[[#This Row],[Avg]]+$U$2*TableOMP[[#This Row],[StdDev]]</f>
        <v>#N/A</v>
      </c>
      <c r="S5919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 t="shared" si="92"/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t="e">
        <f>TableOMP[[#This Row],[Avg]]-$U$2*TableOMP[[#This Row],[StdDev]]</f>
        <v>#N/A</v>
      </c>
      <c r="R5920" t="e">
        <f>TableOMP[[#This Row],[Avg]]+$U$2*TableOMP[[#This Row],[StdDev]]</f>
        <v>#N/A</v>
      </c>
      <c r="S5920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 t="shared" si="92"/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t="e">
        <f>TableOMP[[#This Row],[Avg]]-$U$2*TableOMP[[#This Row],[StdDev]]</f>
        <v>#N/A</v>
      </c>
      <c r="R5921" t="e">
        <f>TableOMP[[#This Row],[Avg]]+$U$2*TableOMP[[#This Row],[StdDev]]</f>
        <v>#N/A</v>
      </c>
      <c r="S5921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 t="shared" si="92"/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t="e">
        <f>TableOMP[[#This Row],[Avg]]-$U$2*TableOMP[[#This Row],[StdDev]]</f>
        <v>#N/A</v>
      </c>
      <c r="R5922" t="e">
        <f>TableOMP[[#This Row],[Avg]]+$U$2*TableOMP[[#This Row],[StdDev]]</f>
        <v>#N/A</v>
      </c>
      <c r="S5922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 t="shared" si="92"/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t="e">
        <f>TableOMP[[#This Row],[Avg]]-$U$2*TableOMP[[#This Row],[StdDev]]</f>
        <v>#N/A</v>
      </c>
      <c r="R5923" t="e">
        <f>TableOMP[[#This Row],[Avg]]+$U$2*TableOMP[[#This Row],[StdDev]]</f>
        <v>#N/A</v>
      </c>
      <c r="S592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 t="shared" si="92"/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t="e">
        <f>TableOMP[[#This Row],[Avg]]-$U$2*TableOMP[[#This Row],[StdDev]]</f>
        <v>#N/A</v>
      </c>
      <c r="R5924" t="e">
        <f>TableOMP[[#This Row],[Avg]]+$U$2*TableOMP[[#This Row],[StdDev]]</f>
        <v>#N/A</v>
      </c>
      <c r="S5924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 t="shared" si="92"/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t="e">
        <f>TableOMP[[#This Row],[Avg]]-$U$2*TableOMP[[#This Row],[StdDev]]</f>
        <v>#N/A</v>
      </c>
      <c r="R5925" t="e">
        <f>TableOMP[[#This Row],[Avg]]+$U$2*TableOMP[[#This Row],[StdDev]]</f>
        <v>#N/A</v>
      </c>
      <c r="S5925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 t="shared" si="92"/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t="e">
        <f>TableOMP[[#This Row],[Avg]]-$U$2*TableOMP[[#This Row],[StdDev]]</f>
        <v>#N/A</v>
      </c>
      <c r="R5926" t="e">
        <f>TableOMP[[#This Row],[Avg]]+$U$2*TableOMP[[#This Row],[StdDev]]</f>
        <v>#N/A</v>
      </c>
      <c r="S5926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 t="shared" si="92"/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t="e">
        <f>TableOMP[[#This Row],[Avg]]-$U$2*TableOMP[[#This Row],[StdDev]]</f>
        <v>#N/A</v>
      </c>
      <c r="R5927" t="e">
        <f>TableOMP[[#This Row],[Avg]]+$U$2*TableOMP[[#This Row],[StdDev]]</f>
        <v>#N/A</v>
      </c>
      <c r="S5927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 t="shared" si="92"/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t="e">
        <f>TableOMP[[#This Row],[Avg]]-$U$2*TableOMP[[#This Row],[StdDev]]</f>
        <v>#N/A</v>
      </c>
      <c r="R5928" t="e">
        <f>TableOMP[[#This Row],[Avg]]+$U$2*TableOMP[[#This Row],[StdDev]]</f>
        <v>#N/A</v>
      </c>
      <c r="S5928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 t="shared" si="92"/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t="e">
        <f>TableOMP[[#This Row],[Avg]]-$U$2*TableOMP[[#This Row],[StdDev]]</f>
        <v>#N/A</v>
      </c>
      <c r="R5929" t="e">
        <f>TableOMP[[#This Row],[Avg]]+$U$2*TableOMP[[#This Row],[StdDev]]</f>
        <v>#N/A</v>
      </c>
      <c r="S5929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 t="shared" si="92"/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t="e">
        <f>TableOMP[[#This Row],[Avg]]-$U$2*TableOMP[[#This Row],[StdDev]]</f>
        <v>#N/A</v>
      </c>
      <c r="R5930" t="e">
        <f>TableOMP[[#This Row],[Avg]]+$U$2*TableOMP[[#This Row],[StdDev]]</f>
        <v>#N/A</v>
      </c>
      <c r="S5930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 t="shared" si="92"/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t="e">
        <f>TableOMP[[#This Row],[Avg]]-$U$2*TableOMP[[#This Row],[StdDev]]</f>
        <v>#N/A</v>
      </c>
      <c r="R5931" t="e">
        <f>TableOMP[[#This Row],[Avg]]+$U$2*TableOMP[[#This Row],[StdDev]]</f>
        <v>#N/A</v>
      </c>
      <c r="S5931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 t="shared" si="92"/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t="e">
        <f>TableOMP[[#This Row],[Avg]]-$U$2*TableOMP[[#This Row],[StdDev]]</f>
        <v>#N/A</v>
      </c>
      <c r="R5932" t="e">
        <f>TableOMP[[#This Row],[Avg]]+$U$2*TableOMP[[#This Row],[StdDev]]</f>
        <v>#N/A</v>
      </c>
      <c r="S5932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 t="shared" si="92"/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t="e">
        <f>TableOMP[[#This Row],[Avg]]-$U$2*TableOMP[[#This Row],[StdDev]]</f>
        <v>#N/A</v>
      </c>
      <c r="R5933" t="e">
        <f>TableOMP[[#This Row],[Avg]]+$U$2*TableOMP[[#This Row],[StdDev]]</f>
        <v>#N/A</v>
      </c>
      <c r="S593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 t="shared" si="92"/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t="e">
        <f>TableOMP[[#This Row],[Avg]]-$U$2*TableOMP[[#This Row],[StdDev]]</f>
        <v>#N/A</v>
      </c>
      <c r="R5934" t="e">
        <f>TableOMP[[#This Row],[Avg]]+$U$2*TableOMP[[#This Row],[StdDev]]</f>
        <v>#N/A</v>
      </c>
      <c r="S5934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 t="shared" si="92"/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t="e">
        <f>TableOMP[[#This Row],[Avg]]-$U$2*TableOMP[[#This Row],[StdDev]]</f>
        <v>#N/A</v>
      </c>
      <c r="R5935" t="e">
        <f>TableOMP[[#This Row],[Avg]]+$U$2*TableOMP[[#This Row],[StdDev]]</f>
        <v>#N/A</v>
      </c>
      <c r="S5935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 t="shared" si="92"/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t="e">
        <f>TableOMP[[#This Row],[Avg]]-$U$2*TableOMP[[#This Row],[StdDev]]</f>
        <v>#N/A</v>
      </c>
      <c r="R5936" t="e">
        <f>TableOMP[[#This Row],[Avg]]+$U$2*TableOMP[[#This Row],[StdDev]]</f>
        <v>#N/A</v>
      </c>
      <c r="S5936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 t="shared" si="92"/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t="e">
        <f>TableOMP[[#This Row],[Avg]]-$U$2*TableOMP[[#This Row],[StdDev]]</f>
        <v>#N/A</v>
      </c>
      <c r="R5937" t="e">
        <f>TableOMP[[#This Row],[Avg]]+$U$2*TableOMP[[#This Row],[StdDev]]</f>
        <v>#N/A</v>
      </c>
      <c r="S5937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 t="shared" si="92"/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t="e">
        <f>TableOMP[[#This Row],[Avg]]-$U$2*TableOMP[[#This Row],[StdDev]]</f>
        <v>#N/A</v>
      </c>
      <c r="R5938" t="e">
        <f>TableOMP[[#This Row],[Avg]]+$U$2*TableOMP[[#This Row],[StdDev]]</f>
        <v>#N/A</v>
      </c>
      <c r="S5938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 t="shared" si="92"/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t="e">
        <f>TableOMP[[#This Row],[Avg]]-$U$2*TableOMP[[#This Row],[StdDev]]</f>
        <v>#N/A</v>
      </c>
      <c r="R5939" t="e">
        <f>TableOMP[[#This Row],[Avg]]+$U$2*TableOMP[[#This Row],[StdDev]]</f>
        <v>#N/A</v>
      </c>
      <c r="S5939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 t="shared" si="92"/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t="e">
        <f>TableOMP[[#This Row],[Avg]]-$U$2*TableOMP[[#This Row],[StdDev]]</f>
        <v>#N/A</v>
      </c>
      <c r="R5940" t="e">
        <f>TableOMP[[#This Row],[Avg]]+$U$2*TableOMP[[#This Row],[StdDev]]</f>
        <v>#N/A</v>
      </c>
      <c r="S5940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 t="shared" si="92"/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t="e">
        <f>TableOMP[[#This Row],[Avg]]-$U$2*TableOMP[[#This Row],[StdDev]]</f>
        <v>#N/A</v>
      </c>
      <c r="R5941" t="e">
        <f>TableOMP[[#This Row],[Avg]]+$U$2*TableOMP[[#This Row],[StdDev]]</f>
        <v>#N/A</v>
      </c>
      <c r="S5941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 t="shared" si="92"/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t="e">
        <f>TableOMP[[#This Row],[Avg]]-$U$2*TableOMP[[#This Row],[StdDev]]</f>
        <v>#N/A</v>
      </c>
      <c r="R5942" t="e">
        <f>TableOMP[[#This Row],[Avg]]+$U$2*TableOMP[[#This Row],[StdDev]]</f>
        <v>#N/A</v>
      </c>
      <c r="S5942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 t="shared" si="92"/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t="e">
        <f>TableOMP[[#This Row],[Avg]]-$U$2*TableOMP[[#This Row],[StdDev]]</f>
        <v>#N/A</v>
      </c>
      <c r="R5943" t="e">
        <f>TableOMP[[#This Row],[Avg]]+$U$2*TableOMP[[#This Row],[StdDev]]</f>
        <v>#N/A</v>
      </c>
      <c r="S594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 t="shared" si="92"/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t="e">
        <f>TableOMP[[#This Row],[Avg]]-$U$2*TableOMP[[#This Row],[StdDev]]</f>
        <v>#N/A</v>
      </c>
      <c r="R5944" t="e">
        <f>TableOMP[[#This Row],[Avg]]+$U$2*TableOMP[[#This Row],[StdDev]]</f>
        <v>#N/A</v>
      </c>
      <c r="S5944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 t="shared" si="92"/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t="e">
        <f>TableOMP[[#This Row],[Avg]]-$U$2*TableOMP[[#This Row],[StdDev]]</f>
        <v>#N/A</v>
      </c>
      <c r="R5945" t="e">
        <f>TableOMP[[#This Row],[Avg]]+$U$2*TableOMP[[#This Row],[StdDev]]</f>
        <v>#N/A</v>
      </c>
      <c r="S5945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 t="shared" si="92"/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t="e">
        <f>TableOMP[[#This Row],[Avg]]-$U$2*TableOMP[[#This Row],[StdDev]]</f>
        <v>#N/A</v>
      </c>
      <c r="R5946" t="e">
        <f>TableOMP[[#This Row],[Avg]]+$U$2*TableOMP[[#This Row],[StdDev]]</f>
        <v>#N/A</v>
      </c>
      <c r="S5946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 t="shared" si="92"/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t="e">
        <f>TableOMP[[#This Row],[Avg]]-$U$2*TableOMP[[#This Row],[StdDev]]</f>
        <v>#N/A</v>
      </c>
      <c r="R5947" t="e">
        <f>TableOMP[[#This Row],[Avg]]+$U$2*TableOMP[[#This Row],[StdDev]]</f>
        <v>#N/A</v>
      </c>
      <c r="S5947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 t="shared" si="92"/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t="e">
        <f>TableOMP[[#This Row],[Avg]]-$U$2*TableOMP[[#This Row],[StdDev]]</f>
        <v>#N/A</v>
      </c>
      <c r="R5948" t="e">
        <f>TableOMP[[#This Row],[Avg]]+$U$2*TableOMP[[#This Row],[StdDev]]</f>
        <v>#N/A</v>
      </c>
      <c r="S5948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 t="shared" si="92"/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t="e">
        <f>TableOMP[[#This Row],[Avg]]-$U$2*TableOMP[[#This Row],[StdDev]]</f>
        <v>#N/A</v>
      </c>
      <c r="R5949" t="e">
        <f>TableOMP[[#This Row],[Avg]]+$U$2*TableOMP[[#This Row],[StdDev]]</f>
        <v>#N/A</v>
      </c>
      <c r="S5949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 t="shared" si="92"/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t="e">
        <f>TableOMP[[#This Row],[Avg]]-$U$2*TableOMP[[#This Row],[StdDev]]</f>
        <v>#N/A</v>
      </c>
      <c r="R5950" t="e">
        <f>TableOMP[[#This Row],[Avg]]+$U$2*TableOMP[[#This Row],[StdDev]]</f>
        <v>#N/A</v>
      </c>
      <c r="S5950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 t="shared" si="92"/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t="e">
        <f>TableOMP[[#This Row],[Avg]]-$U$2*TableOMP[[#This Row],[StdDev]]</f>
        <v>#N/A</v>
      </c>
      <c r="R5951" t="e">
        <f>TableOMP[[#This Row],[Avg]]+$U$2*TableOMP[[#This Row],[StdDev]]</f>
        <v>#N/A</v>
      </c>
      <c r="S5951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 t="shared" si="92"/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t="e">
        <f>TableOMP[[#This Row],[Avg]]-$U$2*TableOMP[[#This Row],[StdDev]]</f>
        <v>#N/A</v>
      </c>
      <c r="R5952" t="e">
        <f>TableOMP[[#This Row],[Avg]]+$U$2*TableOMP[[#This Row],[StdDev]]</f>
        <v>#N/A</v>
      </c>
      <c r="S5952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 t="shared" si="92"/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t="e">
        <f>TableOMP[[#This Row],[Avg]]-$U$2*TableOMP[[#This Row],[StdDev]]</f>
        <v>#N/A</v>
      </c>
      <c r="R5953" t="e">
        <f>TableOMP[[#This Row],[Avg]]+$U$2*TableOMP[[#This Row],[StdDev]]</f>
        <v>#N/A</v>
      </c>
      <c r="S595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 t="shared" ref="K5954:K6017" si="93"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t="e">
        <f>TableOMP[[#This Row],[Avg]]-$U$2*TableOMP[[#This Row],[StdDev]]</f>
        <v>#N/A</v>
      </c>
      <c r="R5954" t="e">
        <f>TableOMP[[#This Row],[Avg]]+$U$2*TableOMP[[#This Row],[StdDev]]</f>
        <v>#N/A</v>
      </c>
      <c r="S5954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 t="shared" si="93"/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t="e">
        <f>TableOMP[[#This Row],[Avg]]-$U$2*TableOMP[[#This Row],[StdDev]]</f>
        <v>#N/A</v>
      </c>
      <c r="R5955" t="e">
        <f>TableOMP[[#This Row],[Avg]]+$U$2*TableOMP[[#This Row],[StdDev]]</f>
        <v>#N/A</v>
      </c>
      <c r="S5955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 t="shared" si="93"/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t="e">
        <f>TableOMP[[#This Row],[Avg]]-$U$2*TableOMP[[#This Row],[StdDev]]</f>
        <v>#N/A</v>
      </c>
      <c r="R5956" t="e">
        <f>TableOMP[[#This Row],[Avg]]+$U$2*TableOMP[[#This Row],[StdDev]]</f>
        <v>#N/A</v>
      </c>
      <c r="S5956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 t="shared" si="93"/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t="e">
        <f>TableOMP[[#This Row],[Avg]]-$U$2*TableOMP[[#This Row],[StdDev]]</f>
        <v>#N/A</v>
      </c>
      <c r="R5957" t="e">
        <f>TableOMP[[#This Row],[Avg]]+$U$2*TableOMP[[#This Row],[StdDev]]</f>
        <v>#N/A</v>
      </c>
      <c r="S5957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 t="shared" si="93"/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t="e">
        <f>TableOMP[[#This Row],[Avg]]-$U$2*TableOMP[[#This Row],[StdDev]]</f>
        <v>#N/A</v>
      </c>
      <c r="R5958" t="e">
        <f>TableOMP[[#This Row],[Avg]]+$U$2*TableOMP[[#This Row],[StdDev]]</f>
        <v>#N/A</v>
      </c>
      <c r="S5958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 t="shared" si="93"/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t="e">
        <f>TableOMP[[#This Row],[Avg]]-$U$2*TableOMP[[#This Row],[StdDev]]</f>
        <v>#N/A</v>
      </c>
      <c r="R5959" t="e">
        <f>TableOMP[[#This Row],[Avg]]+$U$2*TableOMP[[#This Row],[StdDev]]</f>
        <v>#N/A</v>
      </c>
      <c r="S5959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 t="shared" si="93"/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t="e">
        <f>TableOMP[[#This Row],[Avg]]-$U$2*TableOMP[[#This Row],[StdDev]]</f>
        <v>#N/A</v>
      </c>
      <c r="R5960" t="e">
        <f>TableOMP[[#This Row],[Avg]]+$U$2*TableOMP[[#This Row],[StdDev]]</f>
        <v>#N/A</v>
      </c>
      <c r="S5960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 t="shared" si="93"/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t="e">
        <f>TableOMP[[#This Row],[Avg]]-$U$2*TableOMP[[#This Row],[StdDev]]</f>
        <v>#N/A</v>
      </c>
      <c r="R5961" t="e">
        <f>TableOMP[[#This Row],[Avg]]+$U$2*TableOMP[[#This Row],[StdDev]]</f>
        <v>#N/A</v>
      </c>
      <c r="S5961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 t="shared" si="93"/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t="e">
        <f>TableOMP[[#This Row],[Avg]]-$U$2*TableOMP[[#This Row],[StdDev]]</f>
        <v>#N/A</v>
      </c>
      <c r="R5962" t="e">
        <f>TableOMP[[#This Row],[Avg]]+$U$2*TableOMP[[#This Row],[StdDev]]</f>
        <v>#N/A</v>
      </c>
      <c r="S5962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 t="shared" si="93"/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t="e">
        <f>TableOMP[[#This Row],[Avg]]-$U$2*TableOMP[[#This Row],[StdDev]]</f>
        <v>#N/A</v>
      </c>
      <c r="R5963" t="e">
        <f>TableOMP[[#This Row],[Avg]]+$U$2*TableOMP[[#This Row],[StdDev]]</f>
        <v>#N/A</v>
      </c>
      <c r="S596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 t="shared" si="93"/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t="e">
        <f>TableOMP[[#This Row],[Avg]]-$U$2*TableOMP[[#This Row],[StdDev]]</f>
        <v>#N/A</v>
      </c>
      <c r="R5964" t="e">
        <f>TableOMP[[#This Row],[Avg]]+$U$2*TableOMP[[#This Row],[StdDev]]</f>
        <v>#N/A</v>
      </c>
      <c r="S5964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 t="shared" si="93"/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t="e">
        <f>TableOMP[[#This Row],[Avg]]-$U$2*TableOMP[[#This Row],[StdDev]]</f>
        <v>#N/A</v>
      </c>
      <c r="R5965" t="e">
        <f>TableOMP[[#This Row],[Avg]]+$U$2*TableOMP[[#This Row],[StdDev]]</f>
        <v>#N/A</v>
      </c>
      <c r="S5965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 t="shared" si="93"/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t="e">
        <f>TableOMP[[#This Row],[Avg]]-$U$2*TableOMP[[#This Row],[StdDev]]</f>
        <v>#N/A</v>
      </c>
      <c r="R5966" t="e">
        <f>TableOMP[[#This Row],[Avg]]+$U$2*TableOMP[[#This Row],[StdDev]]</f>
        <v>#N/A</v>
      </c>
      <c r="S5966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 t="shared" si="93"/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t="e">
        <f>TableOMP[[#This Row],[Avg]]-$U$2*TableOMP[[#This Row],[StdDev]]</f>
        <v>#N/A</v>
      </c>
      <c r="R5967" t="e">
        <f>TableOMP[[#This Row],[Avg]]+$U$2*TableOMP[[#This Row],[StdDev]]</f>
        <v>#N/A</v>
      </c>
      <c r="S5967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 t="shared" si="93"/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t="e">
        <f>TableOMP[[#This Row],[Avg]]-$U$2*TableOMP[[#This Row],[StdDev]]</f>
        <v>#N/A</v>
      </c>
      <c r="R5968" t="e">
        <f>TableOMP[[#This Row],[Avg]]+$U$2*TableOMP[[#This Row],[StdDev]]</f>
        <v>#N/A</v>
      </c>
      <c r="S5968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 t="shared" si="93"/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t="e">
        <f>TableOMP[[#This Row],[Avg]]-$U$2*TableOMP[[#This Row],[StdDev]]</f>
        <v>#N/A</v>
      </c>
      <c r="R5969" t="e">
        <f>TableOMP[[#This Row],[Avg]]+$U$2*TableOMP[[#This Row],[StdDev]]</f>
        <v>#N/A</v>
      </c>
      <c r="S5969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 t="shared" si="93"/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t="e">
        <f>TableOMP[[#This Row],[Avg]]-$U$2*TableOMP[[#This Row],[StdDev]]</f>
        <v>#N/A</v>
      </c>
      <c r="R5970" t="e">
        <f>TableOMP[[#This Row],[Avg]]+$U$2*TableOMP[[#This Row],[StdDev]]</f>
        <v>#N/A</v>
      </c>
      <c r="S5970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 t="shared" si="93"/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t="e">
        <f>TableOMP[[#This Row],[Avg]]-$U$2*TableOMP[[#This Row],[StdDev]]</f>
        <v>#N/A</v>
      </c>
      <c r="R5971" t="e">
        <f>TableOMP[[#This Row],[Avg]]+$U$2*TableOMP[[#This Row],[StdDev]]</f>
        <v>#N/A</v>
      </c>
      <c r="S5971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 t="shared" si="93"/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t="e">
        <f>TableOMP[[#This Row],[Avg]]-$U$2*TableOMP[[#This Row],[StdDev]]</f>
        <v>#N/A</v>
      </c>
      <c r="R5972" t="e">
        <f>TableOMP[[#This Row],[Avg]]+$U$2*TableOMP[[#This Row],[StdDev]]</f>
        <v>#N/A</v>
      </c>
      <c r="S5972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 t="shared" si="93"/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t="e">
        <f>TableOMP[[#This Row],[Avg]]-$U$2*TableOMP[[#This Row],[StdDev]]</f>
        <v>#N/A</v>
      </c>
      <c r="R5973" t="e">
        <f>TableOMP[[#This Row],[Avg]]+$U$2*TableOMP[[#This Row],[StdDev]]</f>
        <v>#N/A</v>
      </c>
      <c r="S597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 t="shared" si="93"/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t="e">
        <f>TableOMP[[#This Row],[Avg]]-$U$2*TableOMP[[#This Row],[StdDev]]</f>
        <v>#N/A</v>
      </c>
      <c r="R5974" t="e">
        <f>TableOMP[[#This Row],[Avg]]+$U$2*TableOMP[[#This Row],[StdDev]]</f>
        <v>#N/A</v>
      </c>
      <c r="S5974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 t="shared" si="93"/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t="e">
        <f>TableOMP[[#This Row],[Avg]]-$U$2*TableOMP[[#This Row],[StdDev]]</f>
        <v>#N/A</v>
      </c>
      <c r="R5975" t="e">
        <f>TableOMP[[#This Row],[Avg]]+$U$2*TableOMP[[#This Row],[StdDev]]</f>
        <v>#N/A</v>
      </c>
      <c r="S5975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 t="shared" si="93"/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t="e">
        <f>TableOMP[[#This Row],[Avg]]-$U$2*TableOMP[[#This Row],[StdDev]]</f>
        <v>#N/A</v>
      </c>
      <c r="R5976" t="e">
        <f>TableOMP[[#This Row],[Avg]]+$U$2*TableOMP[[#This Row],[StdDev]]</f>
        <v>#N/A</v>
      </c>
      <c r="S5976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 t="shared" si="93"/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t="e">
        <f>TableOMP[[#This Row],[Avg]]-$U$2*TableOMP[[#This Row],[StdDev]]</f>
        <v>#N/A</v>
      </c>
      <c r="R5977" t="e">
        <f>TableOMP[[#This Row],[Avg]]+$U$2*TableOMP[[#This Row],[StdDev]]</f>
        <v>#N/A</v>
      </c>
      <c r="S5977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 t="shared" si="93"/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t="e">
        <f>TableOMP[[#This Row],[Avg]]-$U$2*TableOMP[[#This Row],[StdDev]]</f>
        <v>#N/A</v>
      </c>
      <c r="R5978" t="e">
        <f>TableOMP[[#This Row],[Avg]]+$U$2*TableOMP[[#This Row],[StdDev]]</f>
        <v>#N/A</v>
      </c>
      <c r="S5978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 t="shared" si="93"/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t="e">
        <f>TableOMP[[#This Row],[Avg]]-$U$2*TableOMP[[#This Row],[StdDev]]</f>
        <v>#N/A</v>
      </c>
      <c r="R5979" t="e">
        <f>TableOMP[[#This Row],[Avg]]+$U$2*TableOMP[[#This Row],[StdDev]]</f>
        <v>#N/A</v>
      </c>
      <c r="S5979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 t="shared" si="93"/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t="e">
        <f>TableOMP[[#This Row],[Avg]]-$U$2*TableOMP[[#This Row],[StdDev]]</f>
        <v>#N/A</v>
      </c>
      <c r="R5980" t="e">
        <f>TableOMP[[#This Row],[Avg]]+$U$2*TableOMP[[#This Row],[StdDev]]</f>
        <v>#N/A</v>
      </c>
      <c r="S5980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 t="shared" si="93"/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t="e">
        <f>TableOMP[[#This Row],[Avg]]-$U$2*TableOMP[[#This Row],[StdDev]]</f>
        <v>#N/A</v>
      </c>
      <c r="R5981" t="e">
        <f>TableOMP[[#This Row],[Avg]]+$U$2*TableOMP[[#This Row],[StdDev]]</f>
        <v>#N/A</v>
      </c>
      <c r="S5981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 t="shared" si="93"/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t="e">
        <f>TableOMP[[#This Row],[Avg]]-$U$2*TableOMP[[#This Row],[StdDev]]</f>
        <v>#N/A</v>
      </c>
      <c r="R5982" t="e">
        <f>TableOMP[[#This Row],[Avg]]+$U$2*TableOMP[[#This Row],[StdDev]]</f>
        <v>#N/A</v>
      </c>
      <c r="S5982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 t="shared" si="93"/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>
        <f>TableOMP[[#This Row],[Avg]]-$U$2*TableOMP[[#This Row],[StdDev]]</f>
        <v>184.95086162440029</v>
      </c>
      <c r="R5983">
        <f>TableOMP[[#This Row],[Avg]]+$U$2*TableOMP[[#This Row],[StdDev]]</f>
        <v>189.08237417559971</v>
      </c>
      <c r="S598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 t="shared" si="93"/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>
        <f>TableOMP[[#This Row],[Avg]]-$U$2*TableOMP[[#This Row],[StdDev]]</f>
        <v>93.738677102903537</v>
      </c>
      <c r="R5984">
        <f>TableOMP[[#This Row],[Avg]]+$U$2*TableOMP[[#This Row],[StdDev]]</f>
        <v>98.375079097096446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 t="shared" si="93"/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>
        <f>TableOMP[[#This Row],[Avg]]-$U$2*TableOMP[[#This Row],[StdDev]]</f>
        <v>62.634468000635309</v>
      </c>
      <c r="R5985">
        <f>TableOMP[[#This Row],[Avg]]+$U$2*TableOMP[[#This Row],[StdDev]]</f>
        <v>67.39890444380913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 t="shared" si="93"/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>
        <f>TableOMP[[#This Row],[Avg]]-$U$2*TableOMP[[#This Row],[StdDev]]</f>
        <v>46.677891766250582</v>
      </c>
      <c r="R5986">
        <f>TableOMP[[#This Row],[Avg]]+$U$2*TableOMP[[#This Row],[StdDev]]</f>
        <v>52.00909803374941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 t="shared" si="93"/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>
        <f>TableOMP[[#This Row],[Avg]]-$U$2*TableOMP[[#This Row],[StdDev]]</f>
        <v>37.748122210214582</v>
      </c>
      <c r="R5987">
        <f>TableOMP[[#This Row],[Avg]]+$U$2*TableOMP[[#This Row],[StdDev]]</f>
        <v>41.436526989785413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 t="shared" si="93"/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>
        <f>TableOMP[[#This Row],[Avg]]-$U$2*TableOMP[[#This Row],[StdDev]]</f>
        <v>30.834657294414498</v>
      </c>
      <c r="R5988">
        <f>TableOMP[[#This Row],[Avg]]+$U$2*TableOMP[[#This Row],[StdDev]]</f>
        <v>37.762516927807724</v>
      </c>
      <c r="S5988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 t="shared" si="93"/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>
        <f>TableOMP[[#This Row],[Avg]]-$U$2*TableOMP[[#This Row],[StdDev]]</f>
        <v>27.741019028728598</v>
      </c>
      <c r="R5989">
        <f>TableOMP[[#This Row],[Avg]]+$U$2*TableOMP[[#This Row],[StdDev]]</f>
        <v>29.523794771271401</v>
      </c>
      <c r="S5989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 t="shared" si="93"/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>
        <f>TableOMP[[#This Row],[Avg]]-$U$2*TableOMP[[#This Row],[StdDev]]</f>
        <v>22.73601736666636</v>
      </c>
      <c r="R5990">
        <f>TableOMP[[#This Row],[Avg]]+$U$2*TableOMP[[#This Row],[StdDev]]</f>
        <v>29.022116033333639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 t="shared" si="93"/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>
        <f>TableOMP[[#This Row],[Avg]]-$U$2*TableOMP[[#This Row],[StdDev]]</f>
        <v>21.898054303763377</v>
      </c>
      <c r="R5991">
        <f>TableOMP[[#This Row],[Avg]]+$U$2*TableOMP[[#This Row],[StdDev]]</f>
        <v>23.26578125179218</v>
      </c>
      <c r="S5991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 t="shared" si="93"/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>
        <f>TableOMP[[#This Row],[Avg]]-$U$2*TableOMP[[#This Row],[StdDev]]</f>
        <v>19.516161106209108</v>
      </c>
      <c r="R5992">
        <f>TableOMP[[#This Row],[Avg]]+$U$2*TableOMP[[#This Row],[StdDev]]</f>
        <v>21.2680244937909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 t="shared" si="93"/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>
        <f>TableOMP[[#This Row],[Avg]]-$U$2*TableOMP[[#This Row],[StdDev]]</f>
        <v>17.946841491244165</v>
      </c>
      <c r="R5993">
        <f>TableOMP[[#This Row],[Avg]]+$U$2*TableOMP[[#This Row],[StdDev]]</f>
        <v>19.628158308755836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 t="shared" si="93"/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>
        <f>TableOMP[[#This Row],[Avg]]-$U$2*TableOMP[[#This Row],[StdDev]]</f>
        <v>14.885510228682564</v>
      </c>
      <c r="R5994">
        <f>TableOMP[[#This Row],[Avg]]+$U$2*TableOMP[[#This Row],[StdDev]]</f>
        <v>20.211146171317434</v>
      </c>
      <c r="S5994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 t="shared" si="93"/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>
        <f>TableOMP[[#This Row],[Avg]]-$U$2*TableOMP[[#This Row],[StdDev]]</f>
        <v>15.279714633156697</v>
      </c>
      <c r="R5995">
        <f>TableOMP[[#This Row],[Avg]]+$U$2*TableOMP[[#This Row],[StdDev]]</f>
        <v>16.510216566843305</v>
      </c>
      <c r="S5995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 t="shared" si="93"/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>
        <f>TableOMP[[#This Row],[Avg]]-$U$2*TableOMP[[#This Row],[StdDev]]</f>
        <v>14.304077306150663</v>
      </c>
      <c r="R5996">
        <f>TableOMP[[#This Row],[Avg]]+$U$2*TableOMP[[#This Row],[StdDev]]</f>
        <v>15.256140493849333</v>
      </c>
      <c r="S5996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 t="shared" si="93"/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>
        <f>TableOMP[[#This Row],[Avg]]-$U$2*TableOMP[[#This Row],[StdDev]]</f>
        <v>13.262548119831045</v>
      </c>
      <c r="R5997">
        <f>TableOMP[[#This Row],[Avg]]+$U$2*TableOMP[[#This Row],[StdDev]]</f>
        <v>14.648779080168953</v>
      </c>
      <c r="S5997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 t="shared" si="93"/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>
        <f>TableOMP[[#This Row],[Avg]]-$U$2*TableOMP[[#This Row],[StdDev]]</f>
        <v>12.361099467976926</v>
      </c>
      <c r="R5998">
        <f>TableOMP[[#This Row],[Avg]]+$U$2*TableOMP[[#This Row],[StdDev]]</f>
        <v>13.983409532023073</v>
      </c>
      <c r="S5998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 t="shared" si="93"/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>
        <f>TableOMP[[#This Row],[Avg]]-$U$2*TableOMP[[#This Row],[StdDev]]</f>
        <v>12.191912761721026</v>
      </c>
      <c r="R5999">
        <f>TableOMP[[#This Row],[Avg]]+$U$2*TableOMP[[#This Row],[StdDev]]</f>
        <v>12.431416638278973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 t="shared" si="93"/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>
        <f>TableOMP[[#This Row],[Avg]]-$U$2*TableOMP[[#This Row],[StdDev]]</f>
        <v>10.4465080407637</v>
      </c>
      <c r="R6000">
        <f>TableOMP[[#This Row],[Avg]]+$U$2*TableOMP[[#This Row],[StdDev]]</f>
        <v>13.626861359236301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 t="shared" si="93"/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>
        <f>TableOMP[[#This Row],[Avg]]-$U$2*TableOMP[[#This Row],[StdDev]]</f>
        <v>8.6851421251300422</v>
      </c>
      <c r="R6001">
        <f>TableOMP[[#This Row],[Avg]]+$U$2*TableOMP[[#This Row],[StdDev]]</f>
        <v>15.182837074869958</v>
      </c>
      <c r="S6001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 t="shared" si="93"/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>
        <f>TableOMP[[#This Row],[Avg]]-$U$2*TableOMP[[#This Row],[StdDev]]</f>
        <v>10.561764726285533</v>
      </c>
      <c r="R6002">
        <f>TableOMP[[#This Row],[Avg]]+$U$2*TableOMP[[#This Row],[StdDev]]</f>
        <v>10.797791273714468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 t="shared" si="93"/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>
        <f>TableOMP[[#This Row],[Avg]]-$U$2*TableOMP[[#This Row],[StdDev]]</f>
        <v>9.8173191445117176</v>
      </c>
      <c r="R6003">
        <f>TableOMP[[#This Row],[Avg]]+$U$2*TableOMP[[#This Row],[StdDev]]</f>
        <v>10.749069255488283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 t="shared" si="93"/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>
        <f>TableOMP[[#This Row],[Avg]]-$U$2*TableOMP[[#This Row],[StdDev]]</f>
        <v>8.8839161252313055</v>
      </c>
      <c r="R6004">
        <f>TableOMP[[#This Row],[Avg]]+$U$2*TableOMP[[#This Row],[StdDev]]</f>
        <v>11.219331074768693</v>
      </c>
      <c r="S6004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 t="shared" si="93"/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>
        <f>TableOMP[[#This Row],[Avg]]-$U$2*TableOMP[[#This Row],[StdDev]]</f>
        <v>9.2893072070351632</v>
      </c>
      <c r="R6005">
        <f>TableOMP[[#This Row],[Avg]]+$U$2*TableOMP[[#This Row],[StdDev]]</f>
        <v>9.5927111929648365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 t="shared" si="93"/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>
        <f>TableOMP[[#This Row],[Avg]]-$U$2*TableOMP[[#This Row],[StdDev]]</f>
        <v>8.5665915875591967</v>
      </c>
      <c r="R6006">
        <f>TableOMP[[#This Row],[Avg]]+$U$2*TableOMP[[#This Row],[StdDev]]</f>
        <v>10.057967412440801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 t="shared" si="93"/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>
        <f>TableOMP[[#This Row],[Avg]]-$U$2*TableOMP[[#This Row],[StdDev]]</f>
        <v>8.245687348724827</v>
      </c>
      <c r="R6007">
        <f>TableOMP[[#This Row],[Avg]]+$U$2*TableOMP[[#This Row],[StdDev]]</f>
        <v>10.093618251275172</v>
      </c>
      <c r="S6007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 t="shared" si="93"/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>
        <f>TableOMP[[#This Row],[Avg]]-$U$2*TableOMP[[#This Row],[StdDev]]</f>
        <v>7.9644247492613394</v>
      </c>
      <c r="R6008">
        <f>TableOMP[[#This Row],[Avg]]+$U$2*TableOMP[[#This Row],[StdDev]]</f>
        <v>9.2689190507386616</v>
      </c>
      <c r="S6008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 t="shared" si="93"/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>
        <f>TableOMP[[#This Row],[Avg]]-$U$2*TableOMP[[#This Row],[StdDev]]</f>
        <v>7.1412580231052765</v>
      </c>
      <c r="R6009">
        <f>TableOMP[[#This Row],[Avg]]+$U$2*TableOMP[[#This Row],[StdDev]]</f>
        <v>9.9136137768947243</v>
      </c>
      <c r="S6009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 t="shared" si="93"/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>
        <f>TableOMP[[#This Row],[Avg]]-$U$2*TableOMP[[#This Row],[StdDev]]</f>
        <v>7.5919509264087042</v>
      </c>
      <c r="R6010">
        <f>TableOMP[[#This Row],[Avg]]+$U$2*TableOMP[[#This Row],[StdDev]]</f>
        <v>9.4234664735912919</v>
      </c>
      <c r="S60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 t="shared" si="93"/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>
        <f>TableOMP[[#This Row],[Avg]]-$U$2*TableOMP[[#This Row],[StdDev]]</f>
        <v>7.2179682488377885</v>
      </c>
      <c r="R6011">
        <f>TableOMP[[#This Row],[Avg]]+$U$2*TableOMP[[#This Row],[StdDev]]</f>
        <v>8.6386761511622137</v>
      </c>
      <c r="S6011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 t="shared" si="93"/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>
        <f>TableOMP[[#This Row],[Avg]]-$U$2*TableOMP[[#This Row],[StdDev]]</f>
        <v>7.0540539141677119</v>
      </c>
      <c r="R6012">
        <f>TableOMP[[#This Row],[Avg]]+$U$2*TableOMP[[#This Row],[StdDev]]</f>
        <v>8.4645784858322894</v>
      </c>
      <c r="S6012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 t="shared" si="93"/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>
        <f>TableOMP[[#This Row],[Avg]]-$U$2*TableOMP[[#This Row],[StdDev]]</f>
        <v>6.9710618459566103</v>
      </c>
      <c r="R6013">
        <f>TableOMP[[#This Row],[Avg]]+$U$2*TableOMP[[#This Row],[StdDev]]</f>
        <v>7.8691975540433923</v>
      </c>
      <c r="S601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 t="shared" si="93"/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>
        <f>TableOMP[[#This Row],[Avg]]-$U$2*TableOMP[[#This Row],[StdDev]]</f>
        <v>6.4985338245360476</v>
      </c>
      <c r="R6014">
        <f>TableOMP[[#This Row],[Avg]]+$U$2*TableOMP[[#This Row],[StdDev]]</f>
        <v>8.1179499754639544</v>
      </c>
      <c r="S6014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 t="shared" si="93"/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>
        <f>TableOMP[[#This Row],[Avg]]-$U$2*TableOMP[[#This Row],[StdDev]]</f>
        <v>6.4031419507400669</v>
      </c>
      <c r="R6015">
        <f>TableOMP[[#This Row],[Avg]]+$U$2*TableOMP[[#This Row],[StdDev]]</f>
        <v>8.0033252492599321</v>
      </c>
      <c r="S6015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 t="shared" si="93"/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>
        <f>TableOMP[[#This Row],[Avg]]-$U$2*TableOMP[[#This Row],[StdDev]]</f>
        <v>6.3753152760926453</v>
      </c>
      <c r="R6016">
        <f>TableOMP[[#This Row],[Avg]]+$U$2*TableOMP[[#This Row],[StdDev]]</f>
        <v>7.4883445239073536</v>
      </c>
      <c r="S6016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 t="shared" si="93"/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>
        <f>TableOMP[[#This Row],[Avg]]-$U$2*TableOMP[[#This Row],[StdDev]]</f>
        <v>6.0737941137225508</v>
      </c>
      <c r="R6017">
        <f>TableOMP[[#This Row],[Avg]]+$U$2*TableOMP[[#This Row],[StdDev]]</f>
        <v>8.0194948862774513</v>
      </c>
      <c r="S6017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 t="shared" ref="K6018:K6081" si="94"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>
        <f>TableOMP[[#This Row],[Avg]]-$U$2*TableOMP[[#This Row],[StdDev]]</f>
        <v>6.1278282592144917</v>
      </c>
      <c r="R6018">
        <f>TableOMP[[#This Row],[Avg]]+$U$2*TableOMP[[#This Row],[StdDev]]</f>
        <v>6.9987141407855047</v>
      </c>
      <c r="S6018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 t="shared" si="94"/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>
        <f>TableOMP[[#This Row],[Avg]]-$U$2*TableOMP[[#This Row],[StdDev]]</f>
        <v>5.6894412882307757</v>
      </c>
      <c r="R6019">
        <f>TableOMP[[#This Row],[Avg]]+$U$2*TableOMP[[#This Row],[StdDev]]</f>
        <v>7.6377803117692222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 t="shared" si="94"/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>
        <f>TableOMP[[#This Row],[Avg]]-$U$2*TableOMP[[#This Row],[StdDev]]</f>
        <v>4.3691847227445617</v>
      </c>
      <c r="R6020">
        <f>TableOMP[[#This Row],[Avg]]+$U$2*TableOMP[[#This Row],[StdDev]]</f>
        <v>9.4445982772554391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 t="shared" si="94"/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>
        <f>TableOMP[[#This Row],[Avg]]-$U$2*TableOMP[[#This Row],[StdDev]]</f>
        <v>5.5742955197713506</v>
      </c>
      <c r="R6021">
        <f>TableOMP[[#This Row],[Avg]]+$U$2*TableOMP[[#This Row],[StdDev]]</f>
        <v>7.0714656802286502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 t="shared" si="94"/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>
        <f>TableOMP[[#This Row],[Avg]]-$U$2*TableOMP[[#This Row],[StdDev]]</f>
        <v>5.2578215669445605</v>
      </c>
      <c r="R6022">
        <f>TableOMP[[#This Row],[Avg]]+$U$2*TableOMP[[#This Row],[StdDev]]</f>
        <v>7.1246406330554404</v>
      </c>
      <c r="S6022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 t="shared" si="94"/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>
        <f>TableOMP[[#This Row],[Avg]]-$U$2*TableOMP[[#This Row],[StdDev]]</f>
        <v>1.8637395461310593</v>
      </c>
      <c r="R6023">
        <f>TableOMP[[#This Row],[Avg]]+$U$2*TableOMP[[#This Row],[StdDev]]</f>
        <v>12.16138725386894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 t="shared" si="94"/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>
        <f>TableOMP[[#This Row],[Avg]]-$U$2*TableOMP[[#This Row],[StdDev]]</f>
        <v>5.3492953449309226</v>
      </c>
      <c r="R6024">
        <f>TableOMP[[#This Row],[Avg]]+$U$2*TableOMP[[#This Row],[StdDev]]</f>
        <v>6.2787170550690767</v>
      </c>
      <c r="S6024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 t="shared" si="94"/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>
        <f>TableOMP[[#This Row],[Avg]]-$U$2*TableOMP[[#This Row],[StdDev]]</f>
        <v>5.0796858352387559</v>
      </c>
      <c r="R6025">
        <f>TableOMP[[#This Row],[Avg]]+$U$2*TableOMP[[#This Row],[StdDev]]</f>
        <v>6.6998674980945783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 t="shared" si="94"/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>
        <f>TableOMP[[#This Row],[Avg]]-$U$2*TableOMP[[#This Row],[StdDev]]</f>
        <v>1.3746860574984865</v>
      </c>
      <c r="R6026">
        <f>TableOMP[[#This Row],[Avg]]+$U$2*TableOMP[[#This Row],[StdDev]]</f>
        <v>11.808659742501515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 t="shared" si="94"/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>
        <f>TableOMP[[#This Row],[Avg]]-$U$2*TableOMP[[#This Row],[StdDev]]</f>
        <v>5.0067396839671829</v>
      </c>
      <c r="R6027">
        <f>TableOMP[[#This Row],[Avg]]+$U$2*TableOMP[[#This Row],[StdDev]]</f>
        <v>6.3148597160328173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 t="shared" si="94"/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>
        <f>TableOMP[[#This Row],[Avg]]-$U$2*TableOMP[[#This Row],[StdDev]]</f>
        <v>4.9087548486923325</v>
      </c>
      <c r="R6028">
        <f>TableOMP[[#This Row],[Avg]]+$U$2*TableOMP[[#This Row],[StdDev]]</f>
        <v>6.209891951307668</v>
      </c>
      <c r="S6028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 t="shared" si="94"/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>
        <f>TableOMP[[#This Row],[Avg]]-$U$2*TableOMP[[#This Row],[StdDev]]</f>
        <v>2.6037156477523609</v>
      </c>
      <c r="R6029">
        <f>TableOMP[[#This Row],[Avg]]+$U$2*TableOMP[[#This Row],[StdDev]]</f>
        <v>10.367653952247638</v>
      </c>
      <c r="S6029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 t="shared" si="94"/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>
        <f>TableOMP[[#This Row],[Avg]]-$U$2*TableOMP[[#This Row],[StdDev]]</f>
        <v>4.6955602511830641</v>
      </c>
      <c r="R6030">
        <f>TableOMP[[#This Row],[Avg]]+$U$2*TableOMP[[#This Row],[StdDev]]</f>
        <v>5.9293693488169357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 t="shared" si="94"/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>
        <f>TableOMP[[#This Row],[Avg]]-$U$2*TableOMP[[#This Row],[StdDev]]</f>
        <v>4.5503083716143946</v>
      </c>
      <c r="R6031">
        <f>TableOMP[[#This Row],[Avg]]+$U$2*TableOMP[[#This Row],[StdDev]]</f>
        <v>5.8498810283856058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 t="shared" si="94"/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>
        <f>TableOMP[[#This Row],[Avg]]-$U$2*TableOMP[[#This Row],[StdDev]]</f>
        <v>3.6004472350798151</v>
      </c>
      <c r="R6032">
        <f>TableOMP[[#This Row],[Avg]]+$U$2*TableOMP[[#This Row],[StdDev]]</f>
        <v>7.2503535649201831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 t="shared" si="94"/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>
        <f>TableOMP[[#This Row],[Avg]]-$U$2*TableOMP[[#This Row],[StdDev]]</f>
        <v>4.6023834699046429</v>
      </c>
      <c r="R6033">
        <f>TableOMP[[#This Row],[Avg]]+$U$2*TableOMP[[#This Row],[StdDev]]</f>
        <v>5.4916103300953569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 t="shared" si="94"/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>
        <f>TableOMP[[#This Row],[Avg]]-$U$2*TableOMP[[#This Row],[StdDev]]</f>
        <v>4.2529461602940977</v>
      </c>
      <c r="R6034">
        <f>TableOMP[[#This Row],[Avg]]+$U$2*TableOMP[[#This Row],[StdDev]]</f>
        <v>6.1450160397059026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 t="shared" si="94"/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>
        <f>TableOMP[[#This Row],[Avg]]-$U$2*TableOMP[[#This Row],[StdDev]]</f>
        <v>4.2766100173202339</v>
      </c>
      <c r="R6035">
        <f>TableOMP[[#This Row],[Avg]]+$U$2*TableOMP[[#This Row],[StdDev]]</f>
        <v>5.8347929826797671</v>
      </c>
      <c r="S6035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 t="shared" si="94"/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>
        <f>TableOMP[[#This Row],[Avg]]-$U$2*TableOMP[[#This Row],[StdDev]]</f>
        <v>4.4046496227186021</v>
      </c>
      <c r="R6036">
        <f>TableOMP[[#This Row],[Avg]]+$U$2*TableOMP[[#This Row],[StdDev]]</f>
        <v>5.3983331772813985</v>
      </c>
      <c r="S6036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 t="shared" si="94"/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>
        <f>TableOMP[[#This Row],[Avg]]-$U$2*TableOMP[[#This Row],[StdDev]]</f>
        <v>4.1725269043650721</v>
      </c>
      <c r="R6037">
        <f>TableOMP[[#This Row],[Avg]]+$U$2*TableOMP[[#This Row],[StdDev]]</f>
        <v>5.6009540956349282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 t="shared" si="94"/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>
        <f>TableOMP[[#This Row],[Avg]]-$U$2*TableOMP[[#This Row],[StdDev]]</f>
        <v>4.2650321174173751</v>
      </c>
      <c r="R6038">
        <f>TableOMP[[#This Row],[Avg]]+$U$2*TableOMP[[#This Row],[StdDev]]</f>
        <v>5.3116438825826275</v>
      </c>
      <c r="S6038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 t="shared" si="94"/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>
        <f>TableOMP[[#This Row],[Avg]]-$U$2*TableOMP[[#This Row],[StdDev]]</f>
        <v>4.2048685815142726</v>
      </c>
      <c r="R6039">
        <f>TableOMP[[#This Row],[Avg]]+$U$2*TableOMP[[#This Row],[StdDev]]</f>
        <v>5.423068218485728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 t="shared" si="94"/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>
        <f>TableOMP[[#This Row],[Avg]]-$U$2*TableOMP[[#This Row],[StdDev]]</f>
        <v>-0.98975982599369416</v>
      </c>
      <c r="R6040">
        <f>TableOMP[[#This Row],[Avg]]+$U$2*TableOMP[[#This Row],[StdDev]]</f>
        <v>12.885383025993695</v>
      </c>
      <c r="S6040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 t="shared" si="94"/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>
        <f>TableOMP[[#This Row],[Avg]]-$U$2*TableOMP[[#This Row],[StdDev]]</f>
        <v>2.6691840273665464</v>
      </c>
      <c r="R6041">
        <f>TableOMP[[#This Row],[Avg]]+$U$2*TableOMP[[#This Row],[StdDev]]</f>
        <v>7.2433899726334534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 t="shared" si="94"/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>
        <f>TableOMP[[#This Row],[Avg]]-$U$2*TableOMP[[#This Row],[StdDev]]</f>
        <v>4.4416518968880485</v>
      </c>
      <c r="R6042">
        <f>TableOMP[[#This Row],[Avg]]+$U$2*TableOMP[[#This Row],[StdDev]]</f>
        <v>4.6178953031119523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 t="shared" si="94"/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>
        <f>TableOMP[[#This Row],[Avg]]-$U$2*TableOMP[[#This Row],[StdDev]]</f>
        <v>3.9946831821115136</v>
      </c>
      <c r="R6043">
        <f>TableOMP[[#This Row],[Avg]]+$U$2*TableOMP[[#This Row],[StdDev]]</f>
        <v>5.5483244178884856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 t="shared" si="94"/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>
        <f>TableOMP[[#This Row],[Avg]]-$U$2*TableOMP[[#This Row],[StdDev]]</f>
        <v>2.5187130253149248</v>
      </c>
      <c r="R6044">
        <f>TableOMP[[#This Row],[Avg]]+$U$2*TableOMP[[#This Row],[StdDev]]</f>
        <v>7.4439847746850756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 t="shared" si="94"/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>
        <f>TableOMP[[#This Row],[Avg]]-$U$2*TableOMP[[#This Row],[StdDev]]</f>
        <v>3.8584940998425306</v>
      </c>
      <c r="R6045">
        <f>TableOMP[[#This Row],[Avg]]+$U$2*TableOMP[[#This Row],[StdDev]]</f>
        <v>5.3339371001574669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 t="shared" si="94"/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>
        <f>TableOMP[[#This Row],[Avg]]-$U$2*TableOMP[[#This Row],[StdDev]]</f>
        <v>3.9752701498858887</v>
      </c>
      <c r="R6046">
        <f>TableOMP[[#This Row],[Avg]]+$U$2*TableOMP[[#This Row],[StdDev]]</f>
        <v>5.076070450114111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 t="shared" si="94"/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t="e">
        <f>TableOMP[[#This Row],[Avg]]-$U$2*TableOMP[[#This Row],[StdDev]]</f>
        <v>#N/A</v>
      </c>
      <c r="R6047" t="e">
        <f>TableOMP[[#This Row],[Avg]]+$U$2*TableOMP[[#This Row],[StdDev]]</f>
        <v>#N/A</v>
      </c>
      <c r="S6047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 t="shared" si="94"/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t="e">
        <f>TableOMP[[#This Row],[Avg]]-$U$2*TableOMP[[#This Row],[StdDev]]</f>
        <v>#N/A</v>
      </c>
      <c r="R6048" t="e">
        <f>TableOMP[[#This Row],[Avg]]+$U$2*TableOMP[[#This Row],[StdDev]]</f>
        <v>#N/A</v>
      </c>
      <c r="S6048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 t="shared" si="94"/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t="e">
        <f>TableOMP[[#This Row],[Avg]]-$U$2*TableOMP[[#This Row],[StdDev]]</f>
        <v>#N/A</v>
      </c>
      <c r="R6049" t="e">
        <f>TableOMP[[#This Row],[Avg]]+$U$2*TableOMP[[#This Row],[StdDev]]</f>
        <v>#N/A</v>
      </c>
      <c r="S6049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 t="shared" si="94"/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t="e">
        <f>TableOMP[[#This Row],[Avg]]-$U$2*TableOMP[[#This Row],[StdDev]]</f>
        <v>#N/A</v>
      </c>
      <c r="R6050" t="e">
        <f>TableOMP[[#This Row],[Avg]]+$U$2*TableOMP[[#This Row],[StdDev]]</f>
        <v>#N/A</v>
      </c>
      <c r="S6050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 t="shared" si="94"/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t="e">
        <f>TableOMP[[#This Row],[Avg]]-$U$2*TableOMP[[#This Row],[StdDev]]</f>
        <v>#N/A</v>
      </c>
      <c r="R6051" t="e">
        <f>TableOMP[[#This Row],[Avg]]+$U$2*TableOMP[[#This Row],[StdDev]]</f>
        <v>#N/A</v>
      </c>
      <c r="S6051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 t="shared" si="94"/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t="e">
        <f>TableOMP[[#This Row],[Avg]]-$U$2*TableOMP[[#This Row],[StdDev]]</f>
        <v>#N/A</v>
      </c>
      <c r="R6052" t="e">
        <f>TableOMP[[#This Row],[Avg]]+$U$2*TableOMP[[#This Row],[StdDev]]</f>
        <v>#N/A</v>
      </c>
      <c r="S6052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 t="shared" si="94"/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t="e">
        <f>TableOMP[[#This Row],[Avg]]-$U$2*TableOMP[[#This Row],[StdDev]]</f>
        <v>#N/A</v>
      </c>
      <c r="R6053" t="e">
        <f>TableOMP[[#This Row],[Avg]]+$U$2*TableOMP[[#This Row],[StdDev]]</f>
        <v>#N/A</v>
      </c>
      <c r="S605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 t="shared" si="94"/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t="e">
        <f>TableOMP[[#This Row],[Avg]]-$U$2*TableOMP[[#This Row],[StdDev]]</f>
        <v>#N/A</v>
      </c>
      <c r="R6054" t="e">
        <f>TableOMP[[#This Row],[Avg]]+$U$2*TableOMP[[#This Row],[StdDev]]</f>
        <v>#N/A</v>
      </c>
      <c r="S6054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 t="shared" si="94"/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t="e">
        <f>TableOMP[[#This Row],[Avg]]-$U$2*TableOMP[[#This Row],[StdDev]]</f>
        <v>#N/A</v>
      </c>
      <c r="R6055" t="e">
        <f>TableOMP[[#This Row],[Avg]]+$U$2*TableOMP[[#This Row],[StdDev]]</f>
        <v>#N/A</v>
      </c>
      <c r="S6055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 t="shared" si="94"/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t="e">
        <f>TableOMP[[#This Row],[Avg]]-$U$2*TableOMP[[#This Row],[StdDev]]</f>
        <v>#N/A</v>
      </c>
      <c r="R6056" t="e">
        <f>TableOMP[[#This Row],[Avg]]+$U$2*TableOMP[[#This Row],[StdDev]]</f>
        <v>#N/A</v>
      </c>
      <c r="S6056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 t="shared" si="94"/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t="e">
        <f>TableOMP[[#This Row],[Avg]]-$U$2*TableOMP[[#This Row],[StdDev]]</f>
        <v>#N/A</v>
      </c>
      <c r="R6057" t="e">
        <f>TableOMP[[#This Row],[Avg]]+$U$2*TableOMP[[#This Row],[StdDev]]</f>
        <v>#N/A</v>
      </c>
      <c r="S6057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 t="shared" si="94"/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t="e">
        <f>TableOMP[[#This Row],[Avg]]-$U$2*TableOMP[[#This Row],[StdDev]]</f>
        <v>#N/A</v>
      </c>
      <c r="R6058" t="e">
        <f>TableOMP[[#This Row],[Avg]]+$U$2*TableOMP[[#This Row],[StdDev]]</f>
        <v>#N/A</v>
      </c>
      <c r="S6058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 t="shared" si="94"/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t="e">
        <f>TableOMP[[#This Row],[Avg]]-$U$2*TableOMP[[#This Row],[StdDev]]</f>
        <v>#N/A</v>
      </c>
      <c r="R6059" t="e">
        <f>TableOMP[[#This Row],[Avg]]+$U$2*TableOMP[[#This Row],[StdDev]]</f>
        <v>#N/A</v>
      </c>
      <c r="S6059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 t="shared" si="94"/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t="e">
        <f>TableOMP[[#This Row],[Avg]]-$U$2*TableOMP[[#This Row],[StdDev]]</f>
        <v>#N/A</v>
      </c>
      <c r="R6060" t="e">
        <f>TableOMP[[#This Row],[Avg]]+$U$2*TableOMP[[#This Row],[StdDev]]</f>
        <v>#N/A</v>
      </c>
      <c r="S6060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 t="shared" si="94"/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t="e">
        <f>TableOMP[[#This Row],[Avg]]-$U$2*TableOMP[[#This Row],[StdDev]]</f>
        <v>#N/A</v>
      </c>
      <c r="R6061" t="e">
        <f>TableOMP[[#This Row],[Avg]]+$U$2*TableOMP[[#This Row],[StdDev]]</f>
        <v>#N/A</v>
      </c>
      <c r="S6061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 t="shared" si="94"/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t="e">
        <f>TableOMP[[#This Row],[Avg]]-$U$2*TableOMP[[#This Row],[StdDev]]</f>
        <v>#N/A</v>
      </c>
      <c r="R6062" t="e">
        <f>TableOMP[[#This Row],[Avg]]+$U$2*TableOMP[[#This Row],[StdDev]]</f>
        <v>#N/A</v>
      </c>
      <c r="S6062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 t="shared" si="94"/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t="e">
        <f>TableOMP[[#This Row],[Avg]]-$U$2*TableOMP[[#This Row],[StdDev]]</f>
        <v>#N/A</v>
      </c>
      <c r="R6063" t="e">
        <f>TableOMP[[#This Row],[Avg]]+$U$2*TableOMP[[#This Row],[StdDev]]</f>
        <v>#N/A</v>
      </c>
      <c r="S606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 t="shared" si="94"/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t="e">
        <f>TableOMP[[#This Row],[Avg]]-$U$2*TableOMP[[#This Row],[StdDev]]</f>
        <v>#N/A</v>
      </c>
      <c r="R6064" t="e">
        <f>TableOMP[[#This Row],[Avg]]+$U$2*TableOMP[[#This Row],[StdDev]]</f>
        <v>#N/A</v>
      </c>
      <c r="S6064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 t="shared" si="94"/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t="e">
        <f>TableOMP[[#This Row],[Avg]]-$U$2*TableOMP[[#This Row],[StdDev]]</f>
        <v>#N/A</v>
      </c>
      <c r="R6065" t="e">
        <f>TableOMP[[#This Row],[Avg]]+$U$2*TableOMP[[#This Row],[StdDev]]</f>
        <v>#N/A</v>
      </c>
      <c r="S6065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 t="shared" si="94"/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t="e">
        <f>TableOMP[[#This Row],[Avg]]-$U$2*TableOMP[[#This Row],[StdDev]]</f>
        <v>#N/A</v>
      </c>
      <c r="R6066" t="e">
        <f>TableOMP[[#This Row],[Avg]]+$U$2*TableOMP[[#This Row],[StdDev]]</f>
        <v>#N/A</v>
      </c>
      <c r="S6066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 t="shared" si="94"/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t="e">
        <f>TableOMP[[#This Row],[Avg]]-$U$2*TableOMP[[#This Row],[StdDev]]</f>
        <v>#N/A</v>
      </c>
      <c r="R6067" t="e">
        <f>TableOMP[[#This Row],[Avg]]+$U$2*TableOMP[[#This Row],[StdDev]]</f>
        <v>#N/A</v>
      </c>
      <c r="S6067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 t="shared" si="94"/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t="e">
        <f>TableOMP[[#This Row],[Avg]]-$U$2*TableOMP[[#This Row],[StdDev]]</f>
        <v>#N/A</v>
      </c>
      <c r="R6068" t="e">
        <f>TableOMP[[#This Row],[Avg]]+$U$2*TableOMP[[#This Row],[StdDev]]</f>
        <v>#N/A</v>
      </c>
      <c r="S6068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 t="shared" si="94"/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t="e">
        <f>TableOMP[[#This Row],[Avg]]-$U$2*TableOMP[[#This Row],[StdDev]]</f>
        <v>#N/A</v>
      </c>
      <c r="R6069" t="e">
        <f>TableOMP[[#This Row],[Avg]]+$U$2*TableOMP[[#This Row],[StdDev]]</f>
        <v>#N/A</v>
      </c>
      <c r="S6069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 t="shared" si="94"/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t="e">
        <f>TableOMP[[#This Row],[Avg]]-$U$2*TableOMP[[#This Row],[StdDev]]</f>
        <v>#N/A</v>
      </c>
      <c r="R6070" t="e">
        <f>TableOMP[[#This Row],[Avg]]+$U$2*TableOMP[[#This Row],[StdDev]]</f>
        <v>#N/A</v>
      </c>
      <c r="S6070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 t="shared" si="94"/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t="e">
        <f>TableOMP[[#This Row],[Avg]]-$U$2*TableOMP[[#This Row],[StdDev]]</f>
        <v>#N/A</v>
      </c>
      <c r="R6071" t="e">
        <f>TableOMP[[#This Row],[Avg]]+$U$2*TableOMP[[#This Row],[StdDev]]</f>
        <v>#N/A</v>
      </c>
      <c r="S6071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 t="shared" si="94"/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t="e">
        <f>TableOMP[[#This Row],[Avg]]-$U$2*TableOMP[[#This Row],[StdDev]]</f>
        <v>#N/A</v>
      </c>
      <c r="R6072" t="e">
        <f>TableOMP[[#This Row],[Avg]]+$U$2*TableOMP[[#This Row],[StdDev]]</f>
        <v>#N/A</v>
      </c>
      <c r="S6072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 t="shared" si="94"/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t="e">
        <f>TableOMP[[#This Row],[Avg]]-$U$2*TableOMP[[#This Row],[StdDev]]</f>
        <v>#N/A</v>
      </c>
      <c r="R6073" t="e">
        <f>TableOMP[[#This Row],[Avg]]+$U$2*TableOMP[[#This Row],[StdDev]]</f>
        <v>#N/A</v>
      </c>
      <c r="S607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 t="shared" si="94"/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t="e">
        <f>TableOMP[[#This Row],[Avg]]-$U$2*TableOMP[[#This Row],[StdDev]]</f>
        <v>#N/A</v>
      </c>
      <c r="R6074" t="e">
        <f>TableOMP[[#This Row],[Avg]]+$U$2*TableOMP[[#This Row],[StdDev]]</f>
        <v>#N/A</v>
      </c>
      <c r="S6074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 t="shared" si="94"/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t="e">
        <f>TableOMP[[#This Row],[Avg]]-$U$2*TableOMP[[#This Row],[StdDev]]</f>
        <v>#N/A</v>
      </c>
      <c r="R6075" t="e">
        <f>TableOMP[[#This Row],[Avg]]+$U$2*TableOMP[[#This Row],[StdDev]]</f>
        <v>#N/A</v>
      </c>
      <c r="S6075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 t="shared" si="94"/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t="e">
        <f>TableOMP[[#This Row],[Avg]]-$U$2*TableOMP[[#This Row],[StdDev]]</f>
        <v>#N/A</v>
      </c>
      <c r="R6076" t="e">
        <f>TableOMP[[#This Row],[Avg]]+$U$2*TableOMP[[#This Row],[StdDev]]</f>
        <v>#N/A</v>
      </c>
      <c r="S6076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 t="shared" si="94"/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t="e">
        <f>TableOMP[[#This Row],[Avg]]-$U$2*TableOMP[[#This Row],[StdDev]]</f>
        <v>#N/A</v>
      </c>
      <c r="R6077" t="e">
        <f>TableOMP[[#This Row],[Avg]]+$U$2*TableOMP[[#This Row],[StdDev]]</f>
        <v>#N/A</v>
      </c>
      <c r="S6077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 t="shared" si="94"/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t="e">
        <f>TableOMP[[#This Row],[Avg]]-$U$2*TableOMP[[#This Row],[StdDev]]</f>
        <v>#N/A</v>
      </c>
      <c r="R6078" t="e">
        <f>TableOMP[[#This Row],[Avg]]+$U$2*TableOMP[[#This Row],[StdDev]]</f>
        <v>#N/A</v>
      </c>
      <c r="S6078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 t="shared" si="94"/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t="e">
        <f>TableOMP[[#This Row],[Avg]]-$U$2*TableOMP[[#This Row],[StdDev]]</f>
        <v>#N/A</v>
      </c>
      <c r="R6079" t="e">
        <f>TableOMP[[#This Row],[Avg]]+$U$2*TableOMP[[#This Row],[StdDev]]</f>
        <v>#N/A</v>
      </c>
      <c r="S6079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 t="shared" si="94"/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t="e">
        <f>TableOMP[[#This Row],[Avg]]-$U$2*TableOMP[[#This Row],[StdDev]]</f>
        <v>#N/A</v>
      </c>
      <c r="R6080" t="e">
        <f>TableOMP[[#This Row],[Avg]]+$U$2*TableOMP[[#This Row],[StdDev]]</f>
        <v>#N/A</v>
      </c>
      <c r="S6080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 t="shared" si="94"/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t="e">
        <f>TableOMP[[#This Row],[Avg]]-$U$2*TableOMP[[#This Row],[StdDev]]</f>
        <v>#N/A</v>
      </c>
      <c r="R6081" t="e">
        <f>TableOMP[[#This Row],[Avg]]+$U$2*TableOMP[[#This Row],[StdDev]]</f>
        <v>#N/A</v>
      </c>
      <c r="S6081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 t="shared" ref="K6082:K6145" si="95"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t="e">
        <f>TableOMP[[#This Row],[Avg]]-$U$2*TableOMP[[#This Row],[StdDev]]</f>
        <v>#N/A</v>
      </c>
      <c r="R6082" t="e">
        <f>TableOMP[[#This Row],[Avg]]+$U$2*TableOMP[[#This Row],[StdDev]]</f>
        <v>#N/A</v>
      </c>
      <c r="S6082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 t="shared" si="95"/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t="e">
        <f>TableOMP[[#This Row],[Avg]]-$U$2*TableOMP[[#This Row],[StdDev]]</f>
        <v>#N/A</v>
      </c>
      <c r="R6083" t="e">
        <f>TableOMP[[#This Row],[Avg]]+$U$2*TableOMP[[#This Row],[StdDev]]</f>
        <v>#N/A</v>
      </c>
      <c r="S608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 t="shared" si="95"/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t="e">
        <f>TableOMP[[#This Row],[Avg]]-$U$2*TableOMP[[#This Row],[StdDev]]</f>
        <v>#N/A</v>
      </c>
      <c r="R6084" t="e">
        <f>TableOMP[[#This Row],[Avg]]+$U$2*TableOMP[[#This Row],[StdDev]]</f>
        <v>#N/A</v>
      </c>
      <c r="S6084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 t="shared" si="95"/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t="e">
        <f>TableOMP[[#This Row],[Avg]]-$U$2*TableOMP[[#This Row],[StdDev]]</f>
        <v>#N/A</v>
      </c>
      <c r="R6085" t="e">
        <f>TableOMP[[#This Row],[Avg]]+$U$2*TableOMP[[#This Row],[StdDev]]</f>
        <v>#N/A</v>
      </c>
      <c r="S6085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 t="shared" si="95"/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t="e">
        <f>TableOMP[[#This Row],[Avg]]-$U$2*TableOMP[[#This Row],[StdDev]]</f>
        <v>#N/A</v>
      </c>
      <c r="R6086" t="e">
        <f>TableOMP[[#This Row],[Avg]]+$U$2*TableOMP[[#This Row],[StdDev]]</f>
        <v>#N/A</v>
      </c>
      <c r="S6086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 t="shared" si="95"/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t="e">
        <f>TableOMP[[#This Row],[Avg]]-$U$2*TableOMP[[#This Row],[StdDev]]</f>
        <v>#N/A</v>
      </c>
      <c r="R6087" t="e">
        <f>TableOMP[[#This Row],[Avg]]+$U$2*TableOMP[[#This Row],[StdDev]]</f>
        <v>#N/A</v>
      </c>
      <c r="S6087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 t="shared" si="95"/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t="e">
        <f>TableOMP[[#This Row],[Avg]]-$U$2*TableOMP[[#This Row],[StdDev]]</f>
        <v>#N/A</v>
      </c>
      <c r="R6088" t="e">
        <f>TableOMP[[#This Row],[Avg]]+$U$2*TableOMP[[#This Row],[StdDev]]</f>
        <v>#N/A</v>
      </c>
      <c r="S6088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 t="shared" si="95"/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t="e">
        <f>TableOMP[[#This Row],[Avg]]-$U$2*TableOMP[[#This Row],[StdDev]]</f>
        <v>#N/A</v>
      </c>
      <c r="R6089" t="e">
        <f>TableOMP[[#This Row],[Avg]]+$U$2*TableOMP[[#This Row],[StdDev]]</f>
        <v>#N/A</v>
      </c>
      <c r="S6089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 t="shared" si="95"/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t="e">
        <f>TableOMP[[#This Row],[Avg]]-$U$2*TableOMP[[#This Row],[StdDev]]</f>
        <v>#N/A</v>
      </c>
      <c r="R6090" t="e">
        <f>TableOMP[[#This Row],[Avg]]+$U$2*TableOMP[[#This Row],[StdDev]]</f>
        <v>#N/A</v>
      </c>
      <c r="S6090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 t="shared" si="95"/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t="e">
        <f>TableOMP[[#This Row],[Avg]]-$U$2*TableOMP[[#This Row],[StdDev]]</f>
        <v>#N/A</v>
      </c>
      <c r="R6091" t="e">
        <f>TableOMP[[#This Row],[Avg]]+$U$2*TableOMP[[#This Row],[StdDev]]</f>
        <v>#N/A</v>
      </c>
      <c r="S6091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 t="shared" si="95"/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t="e">
        <f>TableOMP[[#This Row],[Avg]]-$U$2*TableOMP[[#This Row],[StdDev]]</f>
        <v>#N/A</v>
      </c>
      <c r="R6092" t="e">
        <f>TableOMP[[#This Row],[Avg]]+$U$2*TableOMP[[#This Row],[StdDev]]</f>
        <v>#N/A</v>
      </c>
      <c r="S6092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 t="shared" si="95"/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t="e">
        <f>TableOMP[[#This Row],[Avg]]-$U$2*TableOMP[[#This Row],[StdDev]]</f>
        <v>#N/A</v>
      </c>
      <c r="R6093" t="e">
        <f>TableOMP[[#This Row],[Avg]]+$U$2*TableOMP[[#This Row],[StdDev]]</f>
        <v>#N/A</v>
      </c>
      <c r="S609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 t="shared" si="95"/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t="e">
        <f>TableOMP[[#This Row],[Avg]]-$U$2*TableOMP[[#This Row],[StdDev]]</f>
        <v>#N/A</v>
      </c>
      <c r="R6094" t="e">
        <f>TableOMP[[#This Row],[Avg]]+$U$2*TableOMP[[#This Row],[StdDev]]</f>
        <v>#N/A</v>
      </c>
      <c r="S6094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 t="shared" si="95"/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t="e">
        <f>TableOMP[[#This Row],[Avg]]-$U$2*TableOMP[[#This Row],[StdDev]]</f>
        <v>#N/A</v>
      </c>
      <c r="R6095" t="e">
        <f>TableOMP[[#This Row],[Avg]]+$U$2*TableOMP[[#This Row],[StdDev]]</f>
        <v>#N/A</v>
      </c>
      <c r="S6095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 t="shared" si="95"/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t="e">
        <f>TableOMP[[#This Row],[Avg]]-$U$2*TableOMP[[#This Row],[StdDev]]</f>
        <v>#N/A</v>
      </c>
      <c r="R6096" t="e">
        <f>TableOMP[[#This Row],[Avg]]+$U$2*TableOMP[[#This Row],[StdDev]]</f>
        <v>#N/A</v>
      </c>
      <c r="S6096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 t="shared" si="95"/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t="e">
        <f>TableOMP[[#This Row],[Avg]]-$U$2*TableOMP[[#This Row],[StdDev]]</f>
        <v>#N/A</v>
      </c>
      <c r="R6097" t="e">
        <f>TableOMP[[#This Row],[Avg]]+$U$2*TableOMP[[#This Row],[StdDev]]</f>
        <v>#N/A</v>
      </c>
      <c r="S6097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 t="shared" si="95"/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t="e">
        <f>TableOMP[[#This Row],[Avg]]-$U$2*TableOMP[[#This Row],[StdDev]]</f>
        <v>#N/A</v>
      </c>
      <c r="R6098" t="e">
        <f>TableOMP[[#This Row],[Avg]]+$U$2*TableOMP[[#This Row],[StdDev]]</f>
        <v>#N/A</v>
      </c>
      <c r="S6098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 t="shared" si="95"/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t="e">
        <f>TableOMP[[#This Row],[Avg]]-$U$2*TableOMP[[#This Row],[StdDev]]</f>
        <v>#N/A</v>
      </c>
      <c r="R6099" t="e">
        <f>TableOMP[[#This Row],[Avg]]+$U$2*TableOMP[[#This Row],[StdDev]]</f>
        <v>#N/A</v>
      </c>
      <c r="S6099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 t="shared" si="95"/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t="e">
        <f>TableOMP[[#This Row],[Avg]]-$U$2*TableOMP[[#This Row],[StdDev]]</f>
        <v>#N/A</v>
      </c>
      <c r="R6100" t="e">
        <f>TableOMP[[#This Row],[Avg]]+$U$2*TableOMP[[#This Row],[StdDev]]</f>
        <v>#N/A</v>
      </c>
      <c r="S6100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 t="shared" si="95"/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t="e">
        <f>TableOMP[[#This Row],[Avg]]-$U$2*TableOMP[[#This Row],[StdDev]]</f>
        <v>#N/A</v>
      </c>
      <c r="R6101" t="e">
        <f>TableOMP[[#This Row],[Avg]]+$U$2*TableOMP[[#This Row],[StdDev]]</f>
        <v>#N/A</v>
      </c>
      <c r="S6101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 t="shared" si="95"/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t="e">
        <f>TableOMP[[#This Row],[Avg]]-$U$2*TableOMP[[#This Row],[StdDev]]</f>
        <v>#N/A</v>
      </c>
      <c r="R6102" t="e">
        <f>TableOMP[[#This Row],[Avg]]+$U$2*TableOMP[[#This Row],[StdDev]]</f>
        <v>#N/A</v>
      </c>
      <c r="S6102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 t="shared" si="95"/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t="e">
        <f>TableOMP[[#This Row],[Avg]]-$U$2*TableOMP[[#This Row],[StdDev]]</f>
        <v>#N/A</v>
      </c>
      <c r="R6103" t="e">
        <f>TableOMP[[#This Row],[Avg]]+$U$2*TableOMP[[#This Row],[StdDev]]</f>
        <v>#N/A</v>
      </c>
      <c r="S610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 t="shared" si="95"/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t="e">
        <f>TableOMP[[#This Row],[Avg]]-$U$2*TableOMP[[#This Row],[StdDev]]</f>
        <v>#N/A</v>
      </c>
      <c r="R6104" t="e">
        <f>TableOMP[[#This Row],[Avg]]+$U$2*TableOMP[[#This Row],[StdDev]]</f>
        <v>#N/A</v>
      </c>
      <c r="S6104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 t="shared" si="95"/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t="e">
        <f>TableOMP[[#This Row],[Avg]]-$U$2*TableOMP[[#This Row],[StdDev]]</f>
        <v>#N/A</v>
      </c>
      <c r="R6105" t="e">
        <f>TableOMP[[#This Row],[Avg]]+$U$2*TableOMP[[#This Row],[StdDev]]</f>
        <v>#N/A</v>
      </c>
      <c r="S6105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 t="shared" si="95"/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t="e">
        <f>TableOMP[[#This Row],[Avg]]-$U$2*TableOMP[[#This Row],[StdDev]]</f>
        <v>#N/A</v>
      </c>
      <c r="R6106" t="e">
        <f>TableOMP[[#This Row],[Avg]]+$U$2*TableOMP[[#This Row],[StdDev]]</f>
        <v>#N/A</v>
      </c>
      <c r="S6106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 t="shared" si="95"/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t="e">
        <f>TableOMP[[#This Row],[Avg]]-$U$2*TableOMP[[#This Row],[StdDev]]</f>
        <v>#N/A</v>
      </c>
      <c r="R6107" t="e">
        <f>TableOMP[[#This Row],[Avg]]+$U$2*TableOMP[[#This Row],[StdDev]]</f>
        <v>#N/A</v>
      </c>
      <c r="S6107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 t="shared" si="95"/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t="e">
        <f>TableOMP[[#This Row],[Avg]]-$U$2*TableOMP[[#This Row],[StdDev]]</f>
        <v>#N/A</v>
      </c>
      <c r="R6108" t="e">
        <f>TableOMP[[#This Row],[Avg]]+$U$2*TableOMP[[#This Row],[StdDev]]</f>
        <v>#N/A</v>
      </c>
      <c r="S6108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 t="shared" si="95"/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t="e">
        <f>TableOMP[[#This Row],[Avg]]-$U$2*TableOMP[[#This Row],[StdDev]]</f>
        <v>#N/A</v>
      </c>
      <c r="R6109" t="e">
        <f>TableOMP[[#This Row],[Avg]]+$U$2*TableOMP[[#This Row],[StdDev]]</f>
        <v>#N/A</v>
      </c>
      <c r="S6109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 t="shared" si="95"/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t="e">
        <f>TableOMP[[#This Row],[Avg]]-$U$2*TableOMP[[#This Row],[StdDev]]</f>
        <v>#N/A</v>
      </c>
      <c r="R6110" t="e">
        <f>TableOMP[[#This Row],[Avg]]+$U$2*TableOMP[[#This Row],[StdDev]]</f>
        <v>#N/A</v>
      </c>
      <c r="S6110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 t="shared" si="95"/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t="e">
        <f>TableOMP[[#This Row],[Avg]]-$U$2*TableOMP[[#This Row],[StdDev]]</f>
        <v>#N/A</v>
      </c>
      <c r="R6111" t="e">
        <f>TableOMP[[#This Row],[Avg]]+$U$2*TableOMP[[#This Row],[StdDev]]</f>
        <v>#N/A</v>
      </c>
      <c r="S6111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 t="shared" si="95"/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t="e">
        <f>TableOMP[[#This Row],[Avg]]-$U$2*TableOMP[[#This Row],[StdDev]]</f>
        <v>#N/A</v>
      </c>
      <c r="R6112" t="e">
        <f>TableOMP[[#This Row],[Avg]]+$U$2*TableOMP[[#This Row],[StdDev]]</f>
        <v>#N/A</v>
      </c>
      <c r="S6112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 t="shared" si="95"/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t="e">
        <f>TableOMP[[#This Row],[Avg]]-$U$2*TableOMP[[#This Row],[StdDev]]</f>
        <v>#N/A</v>
      </c>
      <c r="R6113" t="e">
        <f>TableOMP[[#This Row],[Avg]]+$U$2*TableOMP[[#This Row],[StdDev]]</f>
        <v>#N/A</v>
      </c>
      <c r="S611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 t="shared" si="95"/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t="e">
        <f>TableOMP[[#This Row],[Avg]]-$U$2*TableOMP[[#This Row],[StdDev]]</f>
        <v>#N/A</v>
      </c>
      <c r="R6114" t="e">
        <f>TableOMP[[#This Row],[Avg]]+$U$2*TableOMP[[#This Row],[StdDev]]</f>
        <v>#N/A</v>
      </c>
      <c r="S6114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 t="shared" si="95"/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t="e">
        <f>TableOMP[[#This Row],[Avg]]-$U$2*TableOMP[[#This Row],[StdDev]]</f>
        <v>#N/A</v>
      </c>
      <c r="R6115" t="e">
        <f>TableOMP[[#This Row],[Avg]]+$U$2*TableOMP[[#This Row],[StdDev]]</f>
        <v>#N/A</v>
      </c>
      <c r="S6115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 t="shared" si="95"/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t="e">
        <f>TableOMP[[#This Row],[Avg]]-$U$2*TableOMP[[#This Row],[StdDev]]</f>
        <v>#N/A</v>
      </c>
      <c r="R6116" t="e">
        <f>TableOMP[[#This Row],[Avg]]+$U$2*TableOMP[[#This Row],[StdDev]]</f>
        <v>#N/A</v>
      </c>
      <c r="S6116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 t="shared" si="95"/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t="e">
        <f>TableOMP[[#This Row],[Avg]]-$U$2*TableOMP[[#This Row],[StdDev]]</f>
        <v>#N/A</v>
      </c>
      <c r="R6117" t="e">
        <f>TableOMP[[#This Row],[Avg]]+$U$2*TableOMP[[#This Row],[StdDev]]</f>
        <v>#N/A</v>
      </c>
      <c r="S6117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 t="shared" si="95"/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t="e">
        <f>TableOMP[[#This Row],[Avg]]-$U$2*TableOMP[[#This Row],[StdDev]]</f>
        <v>#N/A</v>
      </c>
      <c r="R6118" t="e">
        <f>TableOMP[[#This Row],[Avg]]+$U$2*TableOMP[[#This Row],[StdDev]]</f>
        <v>#N/A</v>
      </c>
      <c r="S6118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 t="shared" si="95"/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t="e">
        <f>TableOMP[[#This Row],[Avg]]-$U$2*TableOMP[[#This Row],[StdDev]]</f>
        <v>#N/A</v>
      </c>
      <c r="R6119" t="e">
        <f>TableOMP[[#This Row],[Avg]]+$U$2*TableOMP[[#This Row],[StdDev]]</f>
        <v>#N/A</v>
      </c>
      <c r="S6119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 t="shared" si="95"/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t="e">
        <f>TableOMP[[#This Row],[Avg]]-$U$2*TableOMP[[#This Row],[StdDev]]</f>
        <v>#N/A</v>
      </c>
      <c r="R6120" t="e">
        <f>TableOMP[[#This Row],[Avg]]+$U$2*TableOMP[[#This Row],[StdDev]]</f>
        <v>#N/A</v>
      </c>
      <c r="S6120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 t="shared" si="95"/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t="e">
        <f>TableOMP[[#This Row],[Avg]]-$U$2*TableOMP[[#This Row],[StdDev]]</f>
        <v>#N/A</v>
      </c>
      <c r="R6121" t="e">
        <f>TableOMP[[#This Row],[Avg]]+$U$2*TableOMP[[#This Row],[StdDev]]</f>
        <v>#N/A</v>
      </c>
      <c r="S6121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 t="shared" si="95"/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t="e">
        <f>TableOMP[[#This Row],[Avg]]-$U$2*TableOMP[[#This Row],[StdDev]]</f>
        <v>#N/A</v>
      </c>
      <c r="R6122" t="e">
        <f>TableOMP[[#This Row],[Avg]]+$U$2*TableOMP[[#This Row],[StdDev]]</f>
        <v>#N/A</v>
      </c>
      <c r="S6122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 t="shared" si="95"/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t="e">
        <f>TableOMP[[#This Row],[Avg]]-$U$2*TableOMP[[#This Row],[StdDev]]</f>
        <v>#N/A</v>
      </c>
      <c r="R6123" t="e">
        <f>TableOMP[[#This Row],[Avg]]+$U$2*TableOMP[[#This Row],[StdDev]]</f>
        <v>#N/A</v>
      </c>
      <c r="S612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 t="shared" si="95"/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t="e">
        <f>TableOMP[[#This Row],[Avg]]-$U$2*TableOMP[[#This Row],[StdDev]]</f>
        <v>#N/A</v>
      </c>
      <c r="R6124" t="e">
        <f>TableOMP[[#This Row],[Avg]]+$U$2*TableOMP[[#This Row],[StdDev]]</f>
        <v>#N/A</v>
      </c>
      <c r="S6124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 t="shared" si="95"/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t="e">
        <f>TableOMP[[#This Row],[Avg]]-$U$2*TableOMP[[#This Row],[StdDev]]</f>
        <v>#N/A</v>
      </c>
      <c r="R6125" t="e">
        <f>TableOMP[[#This Row],[Avg]]+$U$2*TableOMP[[#This Row],[StdDev]]</f>
        <v>#N/A</v>
      </c>
      <c r="S6125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 t="shared" si="95"/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t="e">
        <f>TableOMP[[#This Row],[Avg]]-$U$2*TableOMP[[#This Row],[StdDev]]</f>
        <v>#N/A</v>
      </c>
      <c r="R6126" t="e">
        <f>TableOMP[[#This Row],[Avg]]+$U$2*TableOMP[[#This Row],[StdDev]]</f>
        <v>#N/A</v>
      </c>
      <c r="S6126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 t="shared" si="95"/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t="e">
        <f>TableOMP[[#This Row],[Avg]]-$U$2*TableOMP[[#This Row],[StdDev]]</f>
        <v>#N/A</v>
      </c>
      <c r="R6127" t="e">
        <f>TableOMP[[#This Row],[Avg]]+$U$2*TableOMP[[#This Row],[StdDev]]</f>
        <v>#N/A</v>
      </c>
      <c r="S6127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 t="shared" si="95"/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t="e">
        <f>TableOMP[[#This Row],[Avg]]-$U$2*TableOMP[[#This Row],[StdDev]]</f>
        <v>#N/A</v>
      </c>
      <c r="R6128" t="e">
        <f>TableOMP[[#This Row],[Avg]]+$U$2*TableOMP[[#This Row],[StdDev]]</f>
        <v>#N/A</v>
      </c>
      <c r="S6128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 t="shared" si="95"/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t="e">
        <f>TableOMP[[#This Row],[Avg]]-$U$2*TableOMP[[#This Row],[StdDev]]</f>
        <v>#N/A</v>
      </c>
      <c r="R6129" t="e">
        <f>TableOMP[[#This Row],[Avg]]+$U$2*TableOMP[[#This Row],[StdDev]]</f>
        <v>#N/A</v>
      </c>
      <c r="S6129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 t="shared" si="95"/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t="e">
        <f>TableOMP[[#This Row],[Avg]]-$U$2*TableOMP[[#This Row],[StdDev]]</f>
        <v>#N/A</v>
      </c>
      <c r="R6130" t="e">
        <f>TableOMP[[#This Row],[Avg]]+$U$2*TableOMP[[#This Row],[StdDev]]</f>
        <v>#N/A</v>
      </c>
      <c r="S6130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 t="shared" si="95"/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t="e">
        <f>TableOMP[[#This Row],[Avg]]-$U$2*TableOMP[[#This Row],[StdDev]]</f>
        <v>#N/A</v>
      </c>
      <c r="R6131" t="e">
        <f>TableOMP[[#This Row],[Avg]]+$U$2*TableOMP[[#This Row],[StdDev]]</f>
        <v>#N/A</v>
      </c>
      <c r="S6131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 t="shared" si="95"/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t="e">
        <f>TableOMP[[#This Row],[Avg]]-$U$2*TableOMP[[#This Row],[StdDev]]</f>
        <v>#N/A</v>
      </c>
      <c r="R6132" t="e">
        <f>TableOMP[[#This Row],[Avg]]+$U$2*TableOMP[[#This Row],[StdDev]]</f>
        <v>#N/A</v>
      </c>
      <c r="S6132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 t="shared" si="95"/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t="e">
        <f>TableOMP[[#This Row],[Avg]]-$U$2*TableOMP[[#This Row],[StdDev]]</f>
        <v>#N/A</v>
      </c>
      <c r="R6133" t="e">
        <f>TableOMP[[#This Row],[Avg]]+$U$2*TableOMP[[#This Row],[StdDev]]</f>
        <v>#N/A</v>
      </c>
      <c r="S613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 t="shared" si="95"/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t="e">
        <f>TableOMP[[#This Row],[Avg]]-$U$2*TableOMP[[#This Row],[StdDev]]</f>
        <v>#N/A</v>
      </c>
      <c r="R6134" t="e">
        <f>TableOMP[[#This Row],[Avg]]+$U$2*TableOMP[[#This Row],[StdDev]]</f>
        <v>#N/A</v>
      </c>
      <c r="S6134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 t="shared" si="95"/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t="e">
        <f>TableOMP[[#This Row],[Avg]]-$U$2*TableOMP[[#This Row],[StdDev]]</f>
        <v>#N/A</v>
      </c>
      <c r="R6135" t="e">
        <f>TableOMP[[#This Row],[Avg]]+$U$2*TableOMP[[#This Row],[StdDev]]</f>
        <v>#N/A</v>
      </c>
      <c r="S6135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 t="shared" si="95"/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t="e">
        <f>TableOMP[[#This Row],[Avg]]-$U$2*TableOMP[[#This Row],[StdDev]]</f>
        <v>#N/A</v>
      </c>
      <c r="R6136" t="e">
        <f>TableOMP[[#This Row],[Avg]]+$U$2*TableOMP[[#This Row],[StdDev]]</f>
        <v>#N/A</v>
      </c>
      <c r="S6136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 t="shared" si="95"/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t="e">
        <f>TableOMP[[#This Row],[Avg]]-$U$2*TableOMP[[#This Row],[StdDev]]</f>
        <v>#N/A</v>
      </c>
      <c r="R6137" t="e">
        <f>TableOMP[[#This Row],[Avg]]+$U$2*TableOMP[[#This Row],[StdDev]]</f>
        <v>#N/A</v>
      </c>
      <c r="S6137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 t="shared" si="95"/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t="e">
        <f>TableOMP[[#This Row],[Avg]]-$U$2*TableOMP[[#This Row],[StdDev]]</f>
        <v>#N/A</v>
      </c>
      <c r="R6138" t="e">
        <f>TableOMP[[#This Row],[Avg]]+$U$2*TableOMP[[#This Row],[StdDev]]</f>
        <v>#N/A</v>
      </c>
      <c r="S6138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 t="shared" si="95"/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t="e">
        <f>TableOMP[[#This Row],[Avg]]-$U$2*TableOMP[[#This Row],[StdDev]]</f>
        <v>#N/A</v>
      </c>
      <c r="R6139" t="e">
        <f>TableOMP[[#This Row],[Avg]]+$U$2*TableOMP[[#This Row],[StdDev]]</f>
        <v>#N/A</v>
      </c>
      <c r="S6139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 t="shared" si="95"/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t="e">
        <f>TableOMP[[#This Row],[Avg]]-$U$2*TableOMP[[#This Row],[StdDev]]</f>
        <v>#N/A</v>
      </c>
      <c r="R6140" t="e">
        <f>TableOMP[[#This Row],[Avg]]+$U$2*TableOMP[[#This Row],[StdDev]]</f>
        <v>#N/A</v>
      </c>
      <c r="S6140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 t="shared" si="95"/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t="e">
        <f>TableOMP[[#This Row],[Avg]]-$U$2*TableOMP[[#This Row],[StdDev]]</f>
        <v>#N/A</v>
      </c>
      <c r="R6141" t="e">
        <f>TableOMP[[#This Row],[Avg]]+$U$2*TableOMP[[#This Row],[StdDev]]</f>
        <v>#N/A</v>
      </c>
      <c r="S6141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 t="shared" si="95"/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t="e">
        <f>TableOMP[[#This Row],[Avg]]-$U$2*TableOMP[[#This Row],[StdDev]]</f>
        <v>#N/A</v>
      </c>
      <c r="R6142" t="e">
        <f>TableOMP[[#This Row],[Avg]]+$U$2*TableOMP[[#This Row],[StdDev]]</f>
        <v>#N/A</v>
      </c>
      <c r="S6142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 t="shared" si="95"/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t="e">
        <f>TableOMP[[#This Row],[Avg]]-$U$2*TableOMP[[#This Row],[StdDev]]</f>
        <v>#N/A</v>
      </c>
      <c r="R6143" t="e">
        <f>TableOMP[[#This Row],[Avg]]+$U$2*TableOMP[[#This Row],[StdDev]]</f>
        <v>#N/A</v>
      </c>
      <c r="S614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 t="shared" si="95"/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t="e">
        <f>TableOMP[[#This Row],[Avg]]-$U$2*TableOMP[[#This Row],[StdDev]]</f>
        <v>#N/A</v>
      </c>
      <c r="R6144" t="e">
        <f>TableOMP[[#This Row],[Avg]]+$U$2*TableOMP[[#This Row],[StdDev]]</f>
        <v>#N/A</v>
      </c>
      <c r="S6144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 t="shared" si="95"/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t="e">
        <f>TableOMP[[#This Row],[Avg]]-$U$2*TableOMP[[#This Row],[StdDev]]</f>
        <v>#N/A</v>
      </c>
      <c r="R6145" t="e">
        <f>TableOMP[[#This Row],[Avg]]+$U$2*TableOMP[[#This Row],[StdDev]]</f>
        <v>#N/A</v>
      </c>
      <c r="S6145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 t="shared" ref="K6146:K6209" si="96"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t="e">
        <f>TableOMP[[#This Row],[Avg]]-$U$2*TableOMP[[#This Row],[StdDev]]</f>
        <v>#N/A</v>
      </c>
      <c r="R6146" t="e">
        <f>TableOMP[[#This Row],[Avg]]+$U$2*TableOMP[[#This Row],[StdDev]]</f>
        <v>#N/A</v>
      </c>
      <c r="S6146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 t="shared" si="96"/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t="e">
        <f>TableOMP[[#This Row],[Avg]]-$U$2*TableOMP[[#This Row],[StdDev]]</f>
        <v>#N/A</v>
      </c>
      <c r="R6147" t="e">
        <f>TableOMP[[#This Row],[Avg]]+$U$2*TableOMP[[#This Row],[StdDev]]</f>
        <v>#N/A</v>
      </c>
      <c r="S6147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 t="shared" si="96"/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t="e">
        <f>TableOMP[[#This Row],[Avg]]-$U$2*TableOMP[[#This Row],[StdDev]]</f>
        <v>#N/A</v>
      </c>
      <c r="R6148" t="e">
        <f>TableOMP[[#This Row],[Avg]]+$U$2*TableOMP[[#This Row],[StdDev]]</f>
        <v>#N/A</v>
      </c>
      <c r="S6148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 t="shared" si="96"/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t="e">
        <f>TableOMP[[#This Row],[Avg]]-$U$2*TableOMP[[#This Row],[StdDev]]</f>
        <v>#N/A</v>
      </c>
      <c r="R6149" t="e">
        <f>TableOMP[[#This Row],[Avg]]+$U$2*TableOMP[[#This Row],[StdDev]]</f>
        <v>#N/A</v>
      </c>
      <c r="S6149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 t="shared" si="96"/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t="e">
        <f>TableOMP[[#This Row],[Avg]]-$U$2*TableOMP[[#This Row],[StdDev]]</f>
        <v>#N/A</v>
      </c>
      <c r="R6150" t="e">
        <f>TableOMP[[#This Row],[Avg]]+$U$2*TableOMP[[#This Row],[StdDev]]</f>
        <v>#N/A</v>
      </c>
      <c r="S6150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 t="shared" si="96"/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t="e">
        <f>TableOMP[[#This Row],[Avg]]-$U$2*TableOMP[[#This Row],[StdDev]]</f>
        <v>#N/A</v>
      </c>
      <c r="R6151" t="e">
        <f>TableOMP[[#This Row],[Avg]]+$U$2*TableOMP[[#This Row],[StdDev]]</f>
        <v>#N/A</v>
      </c>
      <c r="S6151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 t="shared" si="96"/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t="e">
        <f>TableOMP[[#This Row],[Avg]]-$U$2*TableOMP[[#This Row],[StdDev]]</f>
        <v>#N/A</v>
      </c>
      <c r="R6152" t="e">
        <f>TableOMP[[#This Row],[Avg]]+$U$2*TableOMP[[#This Row],[StdDev]]</f>
        <v>#N/A</v>
      </c>
      <c r="S6152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 t="shared" si="96"/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t="e">
        <f>TableOMP[[#This Row],[Avg]]-$U$2*TableOMP[[#This Row],[StdDev]]</f>
        <v>#N/A</v>
      </c>
      <c r="R6153" t="e">
        <f>TableOMP[[#This Row],[Avg]]+$U$2*TableOMP[[#This Row],[StdDev]]</f>
        <v>#N/A</v>
      </c>
      <c r="S615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 t="shared" si="96"/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t="e">
        <f>TableOMP[[#This Row],[Avg]]-$U$2*TableOMP[[#This Row],[StdDev]]</f>
        <v>#N/A</v>
      </c>
      <c r="R6154" t="e">
        <f>TableOMP[[#This Row],[Avg]]+$U$2*TableOMP[[#This Row],[StdDev]]</f>
        <v>#N/A</v>
      </c>
      <c r="S6154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 t="shared" si="96"/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t="e">
        <f>TableOMP[[#This Row],[Avg]]-$U$2*TableOMP[[#This Row],[StdDev]]</f>
        <v>#N/A</v>
      </c>
      <c r="R6155" t="e">
        <f>TableOMP[[#This Row],[Avg]]+$U$2*TableOMP[[#This Row],[StdDev]]</f>
        <v>#N/A</v>
      </c>
      <c r="S6155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 t="shared" si="96"/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t="e">
        <f>TableOMP[[#This Row],[Avg]]-$U$2*TableOMP[[#This Row],[StdDev]]</f>
        <v>#N/A</v>
      </c>
      <c r="R6156" t="e">
        <f>TableOMP[[#This Row],[Avg]]+$U$2*TableOMP[[#This Row],[StdDev]]</f>
        <v>#N/A</v>
      </c>
      <c r="S6156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 t="shared" si="96"/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t="e">
        <f>TableOMP[[#This Row],[Avg]]-$U$2*TableOMP[[#This Row],[StdDev]]</f>
        <v>#N/A</v>
      </c>
      <c r="R6157" t="e">
        <f>TableOMP[[#This Row],[Avg]]+$U$2*TableOMP[[#This Row],[StdDev]]</f>
        <v>#N/A</v>
      </c>
      <c r="S6157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 t="shared" si="96"/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t="e">
        <f>TableOMP[[#This Row],[Avg]]-$U$2*TableOMP[[#This Row],[StdDev]]</f>
        <v>#N/A</v>
      </c>
      <c r="R6158" t="e">
        <f>TableOMP[[#This Row],[Avg]]+$U$2*TableOMP[[#This Row],[StdDev]]</f>
        <v>#N/A</v>
      </c>
      <c r="S6158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 t="shared" si="96"/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t="e">
        <f>TableOMP[[#This Row],[Avg]]-$U$2*TableOMP[[#This Row],[StdDev]]</f>
        <v>#N/A</v>
      </c>
      <c r="R6159" t="e">
        <f>TableOMP[[#This Row],[Avg]]+$U$2*TableOMP[[#This Row],[StdDev]]</f>
        <v>#N/A</v>
      </c>
      <c r="S6159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 t="shared" si="96"/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t="e">
        <f>TableOMP[[#This Row],[Avg]]-$U$2*TableOMP[[#This Row],[StdDev]]</f>
        <v>#N/A</v>
      </c>
      <c r="R6160" t="e">
        <f>TableOMP[[#This Row],[Avg]]+$U$2*TableOMP[[#This Row],[StdDev]]</f>
        <v>#N/A</v>
      </c>
      <c r="S6160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 t="shared" si="96"/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t="e">
        <f>TableOMP[[#This Row],[Avg]]-$U$2*TableOMP[[#This Row],[StdDev]]</f>
        <v>#N/A</v>
      </c>
      <c r="R6161" t="e">
        <f>TableOMP[[#This Row],[Avg]]+$U$2*TableOMP[[#This Row],[StdDev]]</f>
        <v>#N/A</v>
      </c>
      <c r="S6161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 t="shared" si="96"/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t="e">
        <f>TableOMP[[#This Row],[Avg]]-$U$2*TableOMP[[#This Row],[StdDev]]</f>
        <v>#N/A</v>
      </c>
      <c r="R6162" t="e">
        <f>TableOMP[[#This Row],[Avg]]+$U$2*TableOMP[[#This Row],[StdDev]]</f>
        <v>#N/A</v>
      </c>
      <c r="S6162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 t="shared" si="96"/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t="e">
        <f>TableOMP[[#This Row],[Avg]]-$U$2*TableOMP[[#This Row],[StdDev]]</f>
        <v>#N/A</v>
      </c>
      <c r="R6163" t="e">
        <f>TableOMP[[#This Row],[Avg]]+$U$2*TableOMP[[#This Row],[StdDev]]</f>
        <v>#N/A</v>
      </c>
      <c r="S616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 t="shared" si="96"/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t="e">
        <f>TableOMP[[#This Row],[Avg]]-$U$2*TableOMP[[#This Row],[StdDev]]</f>
        <v>#N/A</v>
      </c>
      <c r="R6164" t="e">
        <f>TableOMP[[#This Row],[Avg]]+$U$2*TableOMP[[#This Row],[StdDev]]</f>
        <v>#N/A</v>
      </c>
      <c r="S6164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 t="shared" si="96"/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t="e">
        <f>TableOMP[[#This Row],[Avg]]-$U$2*TableOMP[[#This Row],[StdDev]]</f>
        <v>#N/A</v>
      </c>
      <c r="R6165" t="e">
        <f>TableOMP[[#This Row],[Avg]]+$U$2*TableOMP[[#This Row],[StdDev]]</f>
        <v>#N/A</v>
      </c>
      <c r="S6165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 t="shared" si="96"/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t="e">
        <f>TableOMP[[#This Row],[Avg]]-$U$2*TableOMP[[#This Row],[StdDev]]</f>
        <v>#N/A</v>
      </c>
      <c r="R6166" t="e">
        <f>TableOMP[[#This Row],[Avg]]+$U$2*TableOMP[[#This Row],[StdDev]]</f>
        <v>#N/A</v>
      </c>
      <c r="S6166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 t="shared" si="96"/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t="e">
        <f>TableOMP[[#This Row],[Avg]]-$U$2*TableOMP[[#This Row],[StdDev]]</f>
        <v>#N/A</v>
      </c>
      <c r="R6167" t="e">
        <f>TableOMP[[#This Row],[Avg]]+$U$2*TableOMP[[#This Row],[StdDev]]</f>
        <v>#N/A</v>
      </c>
      <c r="S6167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 t="shared" si="96"/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t="e">
        <f>TableOMP[[#This Row],[Avg]]-$U$2*TableOMP[[#This Row],[StdDev]]</f>
        <v>#N/A</v>
      </c>
      <c r="R6168" t="e">
        <f>TableOMP[[#This Row],[Avg]]+$U$2*TableOMP[[#This Row],[StdDev]]</f>
        <v>#N/A</v>
      </c>
      <c r="S6168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 t="shared" si="96"/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t="e">
        <f>TableOMP[[#This Row],[Avg]]-$U$2*TableOMP[[#This Row],[StdDev]]</f>
        <v>#N/A</v>
      </c>
      <c r="R6169" t="e">
        <f>TableOMP[[#This Row],[Avg]]+$U$2*TableOMP[[#This Row],[StdDev]]</f>
        <v>#N/A</v>
      </c>
      <c r="S6169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 t="shared" si="96"/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t="e">
        <f>TableOMP[[#This Row],[Avg]]-$U$2*TableOMP[[#This Row],[StdDev]]</f>
        <v>#N/A</v>
      </c>
      <c r="R6170" t="e">
        <f>TableOMP[[#This Row],[Avg]]+$U$2*TableOMP[[#This Row],[StdDev]]</f>
        <v>#N/A</v>
      </c>
      <c r="S6170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 t="shared" si="96"/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t="e">
        <f>TableOMP[[#This Row],[Avg]]-$U$2*TableOMP[[#This Row],[StdDev]]</f>
        <v>#N/A</v>
      </c>
      <c r="R6171" t="e">
        <f>TableOMP[[#This Row],[Avg]]+$U$2*TableOMP[[#This Row],[StdDev]]</f>
        <v>#N/A</v>
      </c>
      <c r="S6171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 t="shared" si="96"/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t="e">
        <f>TableOMP[[#This Row],[Avg]]-$U$2*TableOMP[[#This Row],[StdDev]]</f>
        <v>#N/A</v>
      </c>
      <c r="R6172" t="e">
        <f>TableOMP[[#This Row],[Avg]]+$U$2*TableOMP[[#This Row],[StdDev]]</f>
        <v>#N/A</v>
      </c>
      <c r="S6172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 t="shared" si="96"/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t="e">
        <f>TableOMP[[#This Row],[Avg]]-$U$2*TableOMP[[#This Row],[StdDev]]</f>
        <v>#N/A</v>
      </c>
      <c r="R6173" t="e">
        <f>TableOMP[[#This Row],[Avg]]+$U$2*TableOMP[[#This Row],[StdDev]]</f>
        <v>#N/A</v>
      </c>
      <c r="S617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 t="shared" si="96"/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t="e">
        <f>TableOMP[[#This Row],[Avg]]-$U$2*TableOMP[[#This Row],[StdDev]]</f>
        <v>#N/A</v>
      </c>
      <c r="R6174" t="e">
        <f>TableOMP[[#This Row],[Avg]]+$U$2*TableOMP[[#This Row],[StdDev]]</f>
        <v>#N/A</v>
      </c>
      <c r="S6174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 t="shared" si="96"/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242.186813</v>
      </c>
      <c r="P6175">
        <f>VLOOKUP(TableOMP[[#This Row],[Label]],TableAvg[],3,FALSE)</f>
        <v>0.32046345037923435</v>
      </c>
      <c r="Q6175">
        <f>TableOMP[[#This Row],[Avg]]-$U$2*TableOMP[[#This Row],[StdDev]]</f>
        <v>241.54588609924153</v>
      </c>
      <c r="R6175">
        <f>TableOMP[[#This Row],[Avg]]+$U$2*TableOMP[[#This Row],[StdDev]]</f>
        <v>242.82773990075847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 t="shared" si="96"/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260.31283000000002</v>
      </c>
      <c r="P6176">
        <f>VLOOKUP(TableOMP[[#This Row],[Label]],TableAvg[],3,FALSE)</f>
        <v>31.839796122408533</v>
      </c>
      <c r="Q6176">
        <f>TableOMP[[#This Row],[Avg]]-$U$2*TableOMP[[#This Row],[StdDev]]</f>
        <v>196.63323775518296</v>
      </c>
      <c r="R6176">
        <f>TableOMP[[#This Row],[Avg]]+$U$2*TableOMP[[#This Row],[StdDev]]</f>
        <v>323.99242224481708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 t="shared" si="96"/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242.07992875000002</v>
      </c>
      <c r="P6177">
        <f>VLOOKUP(TableOMP[[#This Row],[Label]],TableAvg[],3,FALSE)</f>
        <v>0.37957399075441312</v>
      </c>
      <c r="Q6177">
        <f>TableOMP[[#This Row],[Avg]]-$U$2*TableOMP[[#This Row],[StdDev]]</f>
        <v>241.3207807684912</v>
      </c>
      <c r="R6177">
        <f>TableOMP[[#This Row],[Avg]]+$U$2*TableOMP[[#This Row],[StdDev]]</f>
        <v>242.83907673150884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 t="shared" si="96"/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241.76441375000002</v>
      </c>
      <c r="P6178">
        <f>VLOOKUP(TableOMP[[#This Row],[Label]],TableAvg[],3,FALSE)</f>
        <v>0.18458035564882341</v>
      </c>
      <c r="Q6178">
        <f>TableOMP[[#This Row],[Avg]]-$U$2*TableOMP[[#This Row],[StdDev]]</f>
        <v>241.39525303870238</v>
      </c>
      <c r="R6178">
        <f>TableOMP[[#This Row],[Avg]]+$U$2*TableOMP[[#This Row],[StdDev]]</f>
        <v>242.13357446129766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 t="shared" si="96"/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241.85968025</v>
      </c>
      <c r="P6179">
        <f>VLOOKUP(TableOMP[[#This Row],[Label]],TableAvg[],3,FALSE)</f>
        <v>0.11684379574460907</v>
      </c>
      <c r="Q6179">
        <f>TableOMP[[#This Row],[Avg]]-$U$2*TableOMP[[#This Row],[StdDev]]</f>
        <v>241.62599265851077</v>
      </c>
      <c r="R6179">
        <f>TableOMP[[#This Row],[Avg]]+$U$2*TableOMP[[#This Row],[StdDev]]</f>
        <v>242.09336784148923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 t="shared" si="96"/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242.28149649999997</v>
      </c>
      <c r="P6180">
        <f>VLOOKUP(TableOMP[[#This Row],[Label]],TableAvg[],3,FALSE)</f>
        <v>0.62765740575770357</v>
      </c>
      <c r="Q6180">
        <f>TableOMP[[#This Row],[Avg]]-$U$2*TableOMP[[#This Row],[StdDev]]</f>
        <v>241.02618168848457</v>
      </c>
      <c r="R6180">
        <f>TableOMP[[#This Row],[Avg]]+$U$2*TableOMP[[#This Row],[StdDev]]</f>
        <v>243.53681131151538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 t="shared" si="96"/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250.49341724999999</v>
      </c>
      <c r="P6181">
        <f>VLOOKUP(TableOMP[[#This Row],[Label]],TableAvg[],3,FALSE)</f>
        <v>15.071448153952463</v>
      </c>
      <c r="Q6181">
        <f>TableOMP[[#This Row],[Avg]]-$U$2*TableOMP[[#This Row],[StdDev]]</f>
        <v>220.35052094209507</v>
      </c>
      <c r="R6181">
        <f>TableOMP[[#This Row],[Avg]]+$U$2*TableOMP[[#This Row],[StdDev]]</f>
        <v>280.63631355790494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 t="shared" si="96"/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241.78669774999997</v>
      </c>
      <c r="P6182">
        <f>VLOOKUP(TableOMP[[#This Row],[Label]],TableAvg[],3,FALSE)</f>
        <v>0.10781197914916843</v>
      </c>
      <c r="Q6182">
        <f>TableOMP[[#This Row],[Avg]]-$U$2*TableOMP[[#This Row],[StdDev]]</f>
        <v>241.57107379170165</v>
      </c>
      <c r="R6182">
        <f>TableOMP[[#This Row],[Avg]]+$U$2*TableOMP[[#This Row],[StdDev]]</f>
        <v>242.0023217082983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 t="shared" si="96"/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242.17267325</v>
      </c>
      <c r="P6183">
        <f>VLOOKUP(TableOMP[[#This Row],[Label]],TableAvg[],3,FALSE)</f>
        <v>0.67764008565396083</v>
      </c>
      <c r="Q6183">
        <f>TableOMP[[#This Row],[Avg]]-$U$2*TableOMP[[#This Row],[StdDev]]</f>
        <v>240.81739307869208</v>
      </c>
      <c r="R6183">
        <f>TableOMP[[#This Row],[Avg]]+$U$2*TableOMP[[#This Row],[StdDev]]</f>
        <v>243.52795342130793</v>
      </c>
      <c r="S618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 t="shared" si="96"/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242.1376185</v>
      </c>
      <c r="P6184">
        <f>VLOOKUP(TableOMP[[#This Row],[Label]],TableAvg[],3,FALSE)</f>
        <v>0.4756259613598523</v>
      </c>
      <c r="Q6184">
        <f>TableOMP[[#This Row],[Avg]]-$U$2*TableOMP[[#This Row],[StdDev]]</f>
        <v>241.1863665772803</v>
      </c>
      <c r="R6184">
        <f>TableOMP[[#This Row],[Avg]]+$U$2*TableOMP[[#This Row],[StdDev]]</f>
        <v>243.08887042271971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 t="shared" si="96"/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241.89976175000001</v>
      </c>
      <c r="P6185">
        <f>VLOOKUP(TableOMP[[#This Row],[Label]],TableAvg[],3,FALSE)</f>
        <v>0.24162362575579896</v>
      </c>
      <c r="Q6185">
        <f>TableOMP[[#This Row],[Avg]]-$U$2*TableOMP[[#This Row],[StdDev]]</f>
        <v>241.41651449848843</v>
      </c>
      <c r="R6185">
        <f>TableOMP[[#This Row],[Avg]]+$U$2*TableOMP[[#This Row],[StdDev]]</f>
        <v>242.3830090015116</v>
      </c>
      <c r="S6185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 t="shared" si="96"/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241.90061274999999</v>
      </c>
      <c r="P6186">
        <f>VLOOKUP(TableOMP[[#This Row],[Label]],TableAvg[],3,FALSE)</f>
        <v>0.19856380943269308</v>
      </c>
      <c r="Q6186">
        <f>TableOMP[[#This Row],[Avg]]-$U$2*TableOMP[[#This Row],[StdDev]]</f>
        <v>241.5034851311346</v>
      </c>
      <c r="R6186">
        <f>TableOMP[[#This Row],[Avg]]+$U$2*TableOMP[[#This Row],[StdDev]]</f>
        <v>242.29774036886539</v>
      </c>
      <c r="S6186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 t="shared" si="96"/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242.05974325</v>
      </c>
      <c r="P6187">
        <f>VLOOKUP(TableOMP[[#This Row],[Label]],TableAvg[],3,FALSE)</f>
        <v>0.43001227685283039</v>
      </c>
      <c r="Q6187">
        <f>TableOMP[[#This Row],[Avg]]-$U$2*TableOMP[[#This Row],[StdDev]]</f>
        <v>241.19971869629433</v>
      </c>
      <c r="R6187">
        <f>TableOMP[[#This Row],[Avg]]+$U$2*TableOMP[[#This Row],[StdDev]]</f>
        <v>242.91976780370567</v>
      </c>
      <c r="S6187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 t="shared" si="96"/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241.83462499999999</v>
      </c>
      <c r="P6188">
        <f>VLOOKUP(TableOMP[[#This Row],[Label]],TableAvg[],3,FALSE)</f>
        <v>6.0036656957433293E-2</v>
      </c>
      <c r="Q6188">
        <f>TableOMP[[#This Row],[Avg]]-$U$2*TableOMP[[#This Row],[StdDev]]</f>
        <v>241.71455168608512</v>
      </c>
      <c r="R6188">
        <f>TableOMP[[#This Row],[Avg]]+$U$2*TableOMP[[#This Row],[StdDev]]</f>
        <v>241.95469831391486</v>
      </c>
      <c r="S6188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 t="shared" si="96"/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241.77378200000001</v>
      </c>
      <c r="P6189">
        <f>VLOOKUP(TableOMP[[#This Row],[Label]],TableAvg[],3,FALSE)</f>
        <v>0.10249103719303507</v>
      </c>
      <c r="Q6189">
        <f>TableOMP[[#This Row],[Avg]]-$U$2*TableOMP[[#This Row],[StdDev]]</f>
        <v>241.56879992561394</v>
      </c>
      <c r="R6189">
        <f>TableOMP[[#This Row],[Avg]]+$U$2*TableOMP[[#This Row],[StdDev]]</f>
        <v>241.97876407438608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 t="shared" si="96"/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241.87045424999999</v>
      </c>
      <c r="P6190">
        <f>VLOOKUP(TableOMP[[#This Row],[Label]],TableAvg[],3,FALSE)</f>
        <v>6.0847942465661525E-2</v>
      </c>
      <c r="Q6190">
        <f>TableOMP[[#This Row],[Avg]]-$U$2*TableOMP[[#This Row],[StdDev]]</f>
        <v>241.74875836506868</v>
      </c>
      <c r="R6190">
        <f>TableOMP[[#This Row],[Avg]]+$U$2*TableOMP[[#This Row],[StdDev]]</f>
        <v>241.99215013493131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 t="shared" si="96"/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242.0043685</v>
      </c>
      <c r="P6191">
        <f>VLOOKUP(TableOMP[[#This Row],[Label]],TableAvg[],3,FALSE)</f>
        <v>0.52563939650899116</v>
      </c>
      <c r="Q6191">
        <f>TableOMP[[#This Row],[Avg]]-$U$2*TableOMP[[#This Row],[StdDev]]</f>
        <v>240.95308970698201</v>
      </c>
      <c r="R6191">
        <f>TableOMP[[#This Row],[Avg]]+$U$2*TableOMP[[#This Row],[StdDev]]</f>
        <v>243.05564729301798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 t="shared" si="96"/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242.28273050000001</v>
      </c>
      <c r="P6192">
        <f>VLOOKUP(TableOMP[[#This Row],[Label]],TableAvg[],3,FALSE)</f>
        <v>0.40376789966438159</v>
      </c>
      <c r="Q6192">
        <f>TableOMP[[#This Row],[Avg]]-$U$2*TableOMP[[#This Row],[StdDev]]</f>
        <v>241.47519470067124</v>
      </c>
      <c r="R6192">
        <f>TableOMP[[#This Row],[Avg]]+$U$2*TableOMP[[#This Row],[StdDev]]</f>
        <v>243.09026629932879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 t="shared" si="96"/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241.88513475000002</v>
      </c>
      <c r="P6193">
        <f>VLOOKUP(TableOMP[[#This Row],[Label]],TableAvg[],3,FALSE)</f>
        <v>0.13785039972518601</v>
      </c>
      <c r="Q6193">
        <f>TableOMP[[#This Row],[Avg]]-$U$2*TableOMP[[#This Row],[StdDev]]</f>
        <v>241.60943395054966</v>
      </c>
      <c r="R6193">
        <f>TableOMP[[#This Row],[Avg]]+$U$2*TableOMP[[#This Row],[StdDev]]</f>
        <v>242.16083554945038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 t="shared" si="96"/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241.84171625000002</v>
      </c>
      <c r="P6194">
        <f>VLOOKUP(TableOMP[[#This Row],[Label]],TableAvg[],3,FALSE)</f>
        <v>0.20839801420045459</v>
      </c>
      <c r="Q6194">
        <f>TableOMP[[#This Row],[Avg]]-$U$2*TableOMP[[#This Row],[StdDev]]</f>
        <v>241.42492022159911</v>
      </c>
      <c r="R6194">
        <f>TableOMP[[#This Row],[Avg]]+$U$2*TableOMP[[#This Row],[StdDev]]</f>
        <v>242.25851227840093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 t="shared" si="96"/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241.82561900000002</v>
      </c>
      <c r="P6195">
        <f>VLOOKUP(TableOMP[[#This Row],[Label]],TableAvg[],3,FALSE)</f>
        <v>0.15776552031655255</v>
      </c>
      <c r="Q6195">
        <f>TableOMP[[#This Row],[Avg]]-$U$2*TableOMP[[#This Row],[StdDev]]</f>
        <v>241.5100879593669</v>
      </c>
      <c r="R6195">
        <f>TableOMP[[#This Row],[Avg]]+$U$2*TableOMP[[#This Row],[StdDev]]</f>
        <v>242.14115004063314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 t="shared" si="96"/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241.77130449999999</v>
      </c>
      <c r="P6196">
        <f>VLOOKUP(TableOMP[[#This Row],[Label]],TableAvg[],3,FALSE)</f>
        <v>0.28382978346338733</v>
      </c>
      <c r="Q6196">
        <f>TableOMP[[#This Row],[Avg]]-$U$2*TableOMP[[#This Row],[StdDev]]</f>
        <v>241.20364493307321</v>
      </c>
      <c r="R6196">
        <f>TableOMP[[#This Row],[Avg]]+$U$2*TableOMP[[#This Row],[StdDev]]</f>
        <v>242.33896406692676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 t="shared" si="96"/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241.841408</v>
      </c>
      <c r="P6197">
        <f>VLOOKUP(TableOMP[[#This Row],[Label]],TableAvg[],3,FALSE)</f>
        <v>0.10584864959608088</v>
      </c>
      <c r="Q6197">
        <f>TableOMP[[#This Row],[Avg]]-$U$2*TableOMP[[#This Row],[StdDev]]</f>
        <v>241.62971070080783</v>
      </c>
      <c r="R6197">
        <f>TableOMP[[#This Row],[Avg]]+$U$2*TableOMP[[#This Row],[StdDev]]</f>
        <v>242.05310529919217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 t="shared" si="96"/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242.14631599999998</v>
      </c>
      <c r="P6198">
        <f>VLOOKUP(TableOMP[[#This Row],[Label]],TableAvg[],3,FALSE)</f>
        <v>0.32285272107487295</v>
      </c>
      <c r="Q6198">
        <f>TableOMP[[#This Row],[Avg]]-$U$2*TableOMP[[#This Row],[StdDev]]</f>
        <v>241.50061055785025</v>
      </c>
      <c r="R6198">
        <f>TableOMP[[#This Row],[Avg]]+$U$2*TableOMP[[#This Row],[StdDev]]</f>
        <v>242.79202144214972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 t="shared" si="96"/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242.23091600000001</v>
      </c>
      <c r="P6199">
        <f>VLOOKUP(TableOMP[[#This Row],[Label]],TableAvg[],3,FALSE)</f>
        <v>0.57833214602068095</v>
      </c>
      <c r="Q6199">
        <f>TableOMP[[#This Row],[Avg]]-$U$2*TableOMP[[#This Row],[StdDev]]</f>
        <v>241.07425170795864</v>
      </c>
      <c r="R6199">
        <f>TableOMP[[#This Row],[Avg]]+$U$2*TableOMP[[#This Row],[StdDev]]</f>
        <v>243.38758029204138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 t="shared" si="96"/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242.08978328571428</v>
      </c>
      <c r="P6200">
        <f>VLOOKUP(TableOMP[[#This Row],[Label]],TableAvg[],3,FALSE)</f>
        <v>0.37609222075429422</v>
      </c>
      <c r="Q6200">
        <f>TableOMP[[#This Row],[Avg]]-$U$2*TableOMP[[#This Row],[StdDev]]</f>
        <v>241.3375988442057</v>
      </c>
      <c r="R6200">
        <f>TableOMP[[#This Row],[Avg]]+$U$2*TableOMP[[#This Row],[StdDev]]</f>
        <v>242.84196772722285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 t="shared" si="96"/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232.82459800000001</v>
      </c>
      <c r="P6201">
        <f>VLOOKUP(TableOMP[[#This Row],[Label]],TableAvg[],3,FALSE)</f>
        <v>24.371693939035918</v>
      </c>
      <c r="Q6201">
        <f>TableOMP[[#This Row],[Avg]]-$U$2*TableOMP[[#This Row],[StdDev]]</f>
        <v>184.08121012192817</v>
      </c>
      <c r="R6201">
        <f>TableOMP[[#This Row],[Avg]]+$U$2*TableOMP[[#This Row],[StdDev]]</f>
        <v>281.56798587807185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 t="shared" si="96"/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241.97471037499997</v>
      </c>
      <c r="P6202">
        <f>VLOOKUP(TableOMP[[#This Row],[Label]],TableAvg[],3,FALSE)</f>
        <v>0.44100084577408943</v>
      </c>
      <c r="Q6202">
        <f>TableOMP[[#This Row],[Avg]]-$U$2*TableOMP[[#This Row],[StdDev]]</f>
        <v>241.0927086834518</v>
      </c>
      <c r="R6202">
        <f>TableOMP[[#This Row],[Avg]]+$U$2*TableOMP[[#This Row],[StdDev]]</f>
        <v>242.85671206654814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 t="shared" si="96"/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>
        <f>TableOMP[[#This Row],[Avg]]-$U$2*TableOMP[[#This Row],[StdDev]]</f>
        <v>241.45501419113205</v>
      </c>
      <c r="R6203">
        <f>TableOMP[[#This Row],[Avg]]+$U$2*TableOMP[[#This Row],[StdDev]]</f>
        <v>242.75008660886797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 t="shared" si="96"/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237.25864060000004</v>
      </c>
      <c r="P6204">
        <f>VLOOKUP(TableOMP[[#This Row],[Label]],TableAvg[],3,FALSE)</f>
        <v>0.63488509133803706</v>
      </c>
      <c r="Q6204">
        <f>TableOMP[[#This Row],[Avg]]-$U$2*TableOMP[[#This Row],[StdDev]]</f>
        <v>235.98887041732397</v>
      </c>
      <c r="R6204">
        <f>TableOMP[[#This Row],[Avg]]+$U$2*TableOMP[[#This Row],[StdDev]]</f>
        <v>238.5284107826761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 t="shared" si="96"/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238.36881979999998</v>
      </c>
      <c r="P6205">
        <f>VLOOKUP(TableOMP[[#This Row],[Label]],TableAvg[],3,FALSE)</f>
        <v>0.71712118449421225</v>
      </c>
      <c r="Q6205">
        <f>TableOMP[[#This Row],[Avg]]-$U$2*TableOMP[[#This Row],[StdDev]]</f>
        <v>236.93457743101155</v>
      </c>
      <c r="R6205">
        <f>TableOMP[[#This Row],[Avg]]+$U$2*TableOMP[[#This Row],[StdDev]]</f>
        <v>239.80306216898842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 t="shared" si="96"/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235.64779820000004</v>
      </c>
      <c r="P6206">
        <f>VLOOKUP(TableOMP[[#This Row],[Label]],TableAvg[],3,FALSE)</f>
        <v>3.8335223273663743</v>
      </c>
      <c r="Q6206">
        <f>TableOMP[[#This Row],[Avg]]-$U$2*TableOMP[[#This Row],[StdDev]]</f>
        <v>227.98075354526731</v>
      </c>
      <c r="R6206">
        <f>TableOMP[[#This Row],[Avg]]+$U$2*TableOMP[[#This Row],[StdDev]]</f>
        <v>243.31484285473277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 t="shared" si="96"/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236.03529220000001</v>
      </c>
      <c r="P6207">
        <f>VLOOKUP(TableOMP[[#This Row],[Label]],TableAvg[],3,FALSE)</f>
        <v>3.097317553791028</v>
      </c>
      <c r="Q6207">
        <f>TableOMP[[#This Row],[Avg]]-$U$2*TableOMP[[#This Row],[StdDev]]</f>
        <v>229.84065709241796</v>
      </c>
      <c r="R6207">
        <f>TableOMP[[#This Row],[Avg]]+$U$2*TableOMP[[#This Row],[StdDev]]</f>
        <v>242.22992730758207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 t="shared" si="96"/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236.09292720000002</v>
      </c>
      <c r="P6208">
        <f>VLOOKUP(TableOMP[[#This Row],[Label]],TableAvg[],3,FALSE)</f>
        <v>4.517997265029746</v>
      </c>
      <c r="Q6208">
        <f>TableOMP[[#This Row],[Avg]]-$U$2*TableOMP[[#This Row],[StdDev]]</f>
        <v>227.05693266994052</v>
      </c>
      <c r="R6208">
        <f>TableOMP[[#This Row],[Avg]]+$U$2*TableOMP[[#This Row],[StdDev]]</f>
        <v>245.12892173005952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 t="shared" si="96"/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235.45340249999998</v>
      </c>
      <c r="P6209">
        <f>VLOOKUP(TableOMP[[#This Row],[Label]],TableAvg[],3,FALSE)</f>
        <v>4.4263517186108379</v>
      </c>
      <c r="Q6209">
        <f>TableOMP[[#This Row],[Avg]]-$U$2*TableOMP[[#This Row],[StdDev]]</f>
        <v>226.60069906277832</v>
      </c>
      <c r="R6209">
        <f>TableOMP[[#This Row],[Avg]]+$U$2*TableOMP[[#This Row],[StdDev]]</f>
        <v>244.30610593722164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 t="shared" ref="K6210:K6273" si="97"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238.66868260000001</v>
      </c>
      <c r="P6210">
        <f>VLOOKUP(TableOMP[[#This Row],[Label]],TableAvg[],3,FALSE)</f>
        <v>1.2118672625806255</v>
      </c>
      <c r="Q6210">
        <f>TableOMP[[#This Row],[Avg]]-$U$2*TableOMP[[#This Row],[StdDev]]</f>
        <v>236.24494807483876</v>
      </c>
      <c r="R6210">
        <f>TableOMP[[#This Row],[Avg]]+$U$2*TableOMP[[#This Row],[StdDev]]</f>
        <v>241.09241712516126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 t="shared" si="97"/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235.73240200000001</v>
      </c>
      <c r="P6211">
        <f>VLOOKUP(TableOMP[[#This Row],[Label]],TableAvg[],3,FALSE)</f>
        <v>4.4066931247046011</v>
      </c>
      <c r="Q6211">
        <f>TableOMP[[#This Row],[Avg]]-$U$2*TableOMP[[#This Row],[StdDev]]</f>
        <v>226.9190157505908</v>
      </c>
      <c r="R6211">
        <f>TableOMP[[#This Row],[Avg]]+$U$2*TableOMP[[#This Row],[StdDev]]</f>
        <v>244.54578824940921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 t="shared" si="97"/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235.71301260000001</v>
      </c>
      <c r="P6212">
        <f>VLOOKUP(TableOMP[[#This Row],[Label]],TableAvg[],3,FALSE)</f>
        <v>4.4505354100699055</v>
      </c>
      <c r="Q6212">
        <f>TableOMP[[#This Row],[Avg]]-$U$2*TableOMP[[#This Row],[StdDev]]</f>
        <v>226.81194177986021</v>
      </c>
      <c r="R6212">
        <f>TableOMP[[#This Row],[Avg]]+$U$2*TableOMP[[#This Row],[StdDev]]</f>
        <v>244.61408342013982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 t="shared" si="97"/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233.90431340000001</v>
      </c>
      <c r="P6213">
        <f>VLOOKUP(TableOMP[[#This Row],[Label]],TableAvg[],3,FALSE)</f>
        <v>4.7008858906972</v>
      </c>
      <c r="Q6213">
        <f>TableOMP[[#This Row],[Avg]]-$U$2*TableOMP[[#This Row],[StdDev]]</f>
        <v>224.50254161860562</v>
      </c>
      <c r="R6213">
        <f>TableOMP[[#This Row],[Avg]]+$U$2*TableOMP[[#This Row],[StdDev]]</f>
        <v>243.30608518139439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 t="shared" si="97"/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235.9062606</v>
      </c>
      <c r="P6214">
        <f>VLOOKUP(TableOMP[[#This Row],[Label]],TableAvg[],3,FALSE)</f>
        <v>4.1702507505221487</v>
      </c>
      <c r="Q6214">
        <f>TableOMP[[#This Row],[Avg]]-$U$2*TableOMP[[#This Row],[StdDev]]</f>
        <v>227.56575909895571</v>
      </c>
      <c r="R6214">
        <f>TableOMP[[#This Row],[Avg]]+$U$2*TableOMP[[#This Row],[StdDev]]</f>
        <v>244.24676210104428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 t="shared" si="97"/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238.01457600000003</v>
      </c>
      <c r="P6215">
        <f>VLOOKUP(TableOMP[[#This Row],[Label]],TableAvg[],3,FALSE)</f>
        <v>0.5445836168839634</v>
      </c>
      <c r="Q6215">
        <f>TableOMP[[#This Row],[Avg]]-$U$2*TableOMP[[#This Row],[StdDev]]</f>
        <v>236.9254087662321</v>
      </c>
      <c r="R6215">
        <f>TableOMP[[#This Row],[Avg]]+$U$2*TableOMP[[#This Row],[StdDev]]</f>
        <v>239.10374323376797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 t="shared" si="97"/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237.89064079999997</v>
      </c>
      <c r="P6216">
        <f>VLOOKUP(TableOMP[[#This Row],[Label]],TableAvg[],3,FALSE)</f>
        <v>0.56084287661875365</v>
      </c>
      <c r="Q6216">
        <f>TableOMP[[#This Row],[Avg]]-$U$2*TableOMP[[#This Row],[StdDev]]</f>
        <v>236.76895504676247</v>
      </c>
      <c r="R6216">
        <f>TableOMP[[#This Row],[Avg]]+$U$2*TableOMP[[#This Row],[StdDev]]</f>
        <v>239.01232655323747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 t="shared" si="97"/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235.66919819999998</v>
      </c>
      <c r="P6217">
        <f>VLOOKUP(TableOMP[[#This Row],[Label]],TableAvg[],3,FALSE)</f>
        <v>4.0566066974386024</v>
      </c>
      <c r="Q6217">
        <f>TableOMP[[#This Row],[Avg]]-$U$2*TableOMP[[#This Row],[StdDev]]</f>
        <v>227.55598480512279</v>
      </c>
      <c r="R6217">
        <f>TableOMP[[#This Row],[Avg]]+$U$2*TableOMP[[#This Row],[StdDev]]</f>
        <v>243.78241159487717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 t="shared" si="97"/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237.7049418</v>
      </c>
      <c r="P6218">
        <f>VLOOKUP(TableOMP[[#This Row],[Label]],TableAvg[],3,FALSE)</f>
        <v>0.59729123979826293</v>
      </c>
      <c r="Q6218">
        <f>TableOMP[[#This Row],[Avg]]-$U$2*TableOMP[[#This Row],[StdDev]]</f>
        <v>236.51035932040347</v>
      </c>
      <c r="R6218">
        <f>TableOMP[[#This Row],[Avg]]+$U$2*TableOMP[[#This Row],[StdDev]]</f>
        <v>238.89952427959653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 t="shared" si="97"/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235.69495760000001</v>
      </c>
      <c r="P6219">
        <f>VLOOKUP(TableOMP[[#This Row],[Label]],TableAvg[],3,FALSE)</f>
        <v>4.0256332154241798</v>
      </c>
      <c r="Q6219">
        <f>TableOMP[[#This Row],[Avg]]-$U$2*TableOMP[[#This Row],[StdDev]]</f>
        <v>227.64369116915165</v>
      </c>
      <c r="R6219">
        <f>TableOMP[[#This Row],[Avg]]+$U$2*TableOMP[[#This Row],[StdDev]]</f>
        <v>243.74622403084837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 t="shared" si="97"/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236.0737646</v>
      </c>
      <c r="P6220">
        <f>VLOOKUP(TableOMP[[#This Row],[Label]],TableAvg[],3,FALSE)</f>
        <v>4.1543364916729697</v>
      </c>
      <c r="Q6220">
        <f>TableOMP[[#This Row],[Avg]]-$U$2*TableOMP[[#This Row],[StdDev]]</f>
        <v>227.76509161665408</v>
      </c>
      <c r="R6220">
        <f>TableOMP[[#This Row],[Avg]]+$U$2*TableOMP[[#This Row],[StdDev]]</f>
        <v>244.38243758334593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 t="shared" si="97"/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234.33957680000003</v>
      </c>
      <c r="P6221">
        <f>VLOOKUP(TableOMP[[#This Row],[Label]],TableAvg[],3,FALSE)</f>
        <v>3.8600629041868544</v>
      </c>
      <c r="Q6221">
        <f>TableOMP[[#This Row],[Avg]]-$U$2*TableOMP[[#This Row],[StdDev]]</f>
        <v>226.61945099162631</v>
      </c>
      <c r="R6221">
        <f>TableOMP[[#This Row],[Avg]]+$U$2*TableOMP[[#This Row],[StdDev]]</f>
        <v>242.05970260837375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 t="shared" si="97"/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235.91043780000001</v>
      </c>
      <c r="P6222">
        <f>VLOOKUP(TableOMP[[#This Row],[Label]],TableAvg[],3,FALSE)</f>
        <v>3.8526396316013432</v>
      </c>
      <c r="Q6222">
        <f>TableOMP[[#This Row],[Avg]]-$U$2*TableOMP[[#This Row],[StdDev]]</f>
        <v>228.20515853679731</v>
      </c>
      <c r="R6222">
        <f>TableOMP[[#This Row],[Avg]]+$U$2*TableOMP[[#This Row],[StdDev]]</f>
        <v>243.61571706320271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 t="shared" si="97"/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236.08500799999996</v>
      </c>
      <c r="P6223">
        <f>VLOOKUP(TableOMP[[#This Row],[Label]],TableAvg[],3,FALSE)</f>
        <v>3.9161435437321539</v>
      </c>
      <c r="Q6223">
        <f>TableOMP[[#This Row],[Avg]]-$U$2*TableOMP[[#This Row],[StdDev]]</f>
        <v>228.25272091253566</v>
      </c>
      <c r="R6223">
        <f>TableOMP[[#This Row],[Avg]]+$U$2*TableOMP[[#This Row],[StdDev]]</f>
        <v>243.91729508746425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 t="shared" si="97"/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235.89358619999999</v>
      </c>
      <c r="P6224">
        <f>VLOOKUP(TableOMP[[#This Row],[Label]],TableAvg[],3,FALSE)</f>
        <v>4.4694702185476025</v>
      </c>
      <c r="Q6224">
        <f>TableOMP[[#This Row],[Avg]]-$U$2*TableOMP[[#This Row],[StdDev]]</f>
        <v>226.95464576290479</v>
      </c>
      <c r="R6224">
        <f>TableOMP[[#This Row],[Avg]]+$U$2*TableOMP[[#This Row],[StdDev]]</f>
        <v>244.83252663709519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 t="shared" si="97"/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235.93889800000002</v>
      </c>
      <c r="P6225">
        <f>VLOOKUP(TableOMP[[#This Row],[Label]],TableAvg[],3,FALSE)</f>
        <v>3.7025163580128457</v>
      </c>
      <c r="Q6225">
        <f>TableOMP[[#This Row],[Avg]]-$U$2*TableOMP[[#This Row],[StdDev]]</f>
        <v>228.53386528397434</v>
      </c>
      <c r="R6225">
        <f>TableOMP[[#This Row],[Avg]]+$U$2*TableOMP[[#This Row],[StdDev]]</f>
        <v>243.34393071602571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 t="shared" si="97"/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237.91188380000003</v>
      </c>
      <c r="P6226">
        <f>VLOOKUP(TableOMP[[#This Row],[Label]],TableAvg[],3,FALSE)</f>
        <v>0.73137534491276479</v>
      </c>
      <c r="Q6226">
        <f>TableOMP[[#This Row],[Avg]]-$U$2*TableOMP[[#This Row],[StdDev]]</f>
        <v>236.4491331101745</v>
      </c>
      <c r="R6226">
        <f>TableOMP[[#This Row],[Avg]]+$U$2*TableOMP[[#This Row],[StdDev]]</f>
        <v>239.37463448982555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 t="shared" si="97"/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238.3423804</v>
      </c>
      <c r="P6227">
        <f>VLOOKUP(TableOMP[[#This Row],[Label]],TableAvg[],3,FALSE)</f>
        <v>0.97868953032729555</v>
      </c>
      <c r="Q6227">
        <f>TableOMP[[#This Row],[Avg]]-$U$2*TableOMP[[#This Row],[StdDev]]</f>
        <v>236.38500133934539</v>
      </c>
      <c r="R6227">
        <f>TableOMP[[#This Row],[Avg]]+$U$2*TableOMP[[#This Row],[StdDev]]</f>
        <v>240.2997594606546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 t="shared" si="97"/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242.71411120000002</v>
      </c>
      <c r="P6228">
        <f>VLOOKUP(TableOMP[[#This Row],[Label]],TableAvg[],3,FALSE)</f>
        <v>9.23004934614608</v>
      </c>
      <c r="Q6228">
        <f>TableOMP[[#This Row],[Avg]]-$U$2*TableOMP[[#This Row],[StdDev]]</f>
        <v>224.25401250770787</v>
      </c>
      <c r="R6228">
        <f>TableOMP[[#This Row],[Avg]]+$U$2*TableOMP[[#This Row],[StdDev]]</f>
        <v>261.1742098922922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 t="shared" si="97"/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237.87577440000001</v>
      </c>
      <c r="P6229">
        <f>VLOOKUP(TableOMP[[#This Row],[Label]],TableAvg[],3,FALSE)</f>
        <v>0.75572228853800749</v>
      </c>
      <c r="Q6229">
        <f>TableOMP[[#This Row],[Avg]]-$U$2*TableOMP[[#This Row],[StdDev]]</f>
        <v>236.36432982292399</v>
      </c>
      <c r="R6229">
        <f>TableOMP[[#This Row],[Avg]]+$U$2*TableOMP[[#This Row],[StdDev]]</f>
        <v>239.38721897707603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 t="shared" si="97"/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237.90935839999997</v>
      </c>
      <c r="P6230">
        <f>VLOOKUP(TableOMP[[#This Row],[Label]],TableAvg[],3,FALSE)</f>
        <v>0.82013689184058691</v>
      </c>
      <c r="Q6230">
        <f>TableOMP[[#This Row],[Avg]]-$U$2*TableOMP[[#This Row],[StdDev]]</f>
        <v>236.26908461631879</v>
      </c>
      <c r="R6230">
        <f>TableOMP[[#This Row],[Avg]]+$U$2*TableOMP[[#This Row],[StdDev]]</f>
        <v>239.54963218368115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 t="shared" si="97"/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236.01908949999998</v>
      </c>
      <c r="P6231">
        <f>VLOOKUP(TableOMP[[#This Row],[Label]],TableAvg[],3,FALSE)</f>
        <v>4.0991526365589097</v>
      </c>
      <c r="Q6231">
        <f>TableOMP[[#This Row],[Avg]]-$U$2*TableOMP[[#This Row],[StdDev]]</f>
        <v>227.82078422688215</v>
      </c>
      <c r="R6231">
        <f>TableOMP[[#This Row],[Avg]]+$U$2*TableOMP[[#This Row],[StdDev]]</f>
        <v>244.2173947731178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 t="shared" si="97"/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234.29643116666668</v>
      </c>
      <c r="P6232">
        <f>VLOOKUP(TableOMP[[#This Row],[Label]],TableAvg[],3,FALSE)</f>
        <v>5.1860831819907993</v>
      </c>
      <c r="Q6232">
        <f>TableOMP[[#This Row],[Avg]]-$U$2*TableOMP[[#This Row],[StdDev]]</f>
        <v>223.92426480268509</v>
      </c>
      <c r="R6232">
        <f>TableOMP[[#This Row],[Avg]]+$U$2*TableOMP[[#This Row],[StdDev]]</f>
        <v>244.66859753064827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 t="shared" si="97"/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234.37516783333334</v>
      </c>
      <c r="P6233">
        <f>VLOOKUP(TableOMP[[#This Row],[Label]],TableAvg[],3,FALSE)</f>
        <v>4.5869649008179643</v>
      </c>
      <c r="Q6233">
        <f>TableOMP[[#This Row],[Avg]]-$U$2*TableOMP[[#This Row],[StdDev]]</f>
        <v>225.20123803169741</v>
      </c>
      <c r="R6233">
        <f>TableOMP[[#This Row],[Avg]]+$U$2*TableOMP[[#This Row],[StdDev]]</f>
        <v>243.54909763496926</v>
      </c>
      <c r="S623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 t="shared" si="97"/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257.18763475000003</v>
      </c>
      <c r="P6234">
        <f>VLOOKUP(TableOMP[[#This Row],[Label]],TableAvg[],3,FALSE)</f>
        <v>0.13215845277287072</v>
      </c>
      <c r="Q6234">
        <f>TableOMP[[#This Row],[Avg]]-$U$2*TableOMP[[#This Row],[StdDev]]</f>
        <v>256.92331784445429</v>
      </c>
      <c r="R6234">
        <f>TableOMP[[#This Row],[Avg]]+$U$2*TableOMP[[#This Row],[StdDev]]</f>
        <v>257.45195165554577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 t="shared" si="97"/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257.23367975000002</v>
      </c>
      <c r="P6235">
        <f>VLOOKUP(TableOMP[[#This Row],[Label]],TableAvg[],3,FALSE)</f>
        <v>0.12434147416893568</v>
      </c>
      <c r="Q6235">
        <f>TableOMP[[#This Row],[Avg]]-$U$2*TableOMP[[#This Row],[StdDev]]</f>
        <v>256.98499680166213</v>
      </c>
      <c r="R6235">
        <f>TableOMP[[#This Row],[Avg]]+$U$2*TableOMP[[#This Row],[StdDev]]</f>
        <v>257.48236269833791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 t="shared" si="97"/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257.34955650000001</v>
      </c>
      <c r="P6236">
        <f>VLOOKUP(TableOMP[[#This Row],[Label]],TableAvg[],3,FALSE)</f>
        <v>0.10872827830531399</v>
      </c>
      <c r="Q6236">
        <f>TableOMP[[#This Row],[Avg]]-$U$2*TableOMP[[#This Row],[StdDev]]</f>
        <v>257.13209994338939</v>
      </c>
      <c r="R6236">
        <f>TableOMP[[#This Row],[Avg]]+$U$2*TableOMP[[#This Row],[StdDev]]</f>
        <v>257.56701305661062</v>
      </c>
      <c r="S6236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 t="shared" si="97"/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257.38010699999995</v>
      </c>
      <c r="P6237">
        <f>VLOOKUP(TableOMP[[#This Row],[Label]],TableAvg[],3,FALSE)</f>
        <v>0.22023912367194509</v>
      </c>
      <c r="Q6237">
        <f>TableOMP[[#This Row],[Avg]]-$U$2*TableOMP[[#This Row],[StdDev]]</f>
        <v>256.93962875265606</v>
      </c>
      <c r="R6237">
        <f>TableOMP[[#This Row],[Avg]]+$U$2*TableOMP[[#This Row],[StdDev]]</f>
        <v>257.82058524734384</v>
      </c>
      <c r="S6237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 t="shared" si="97"/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257.33601275000001</v>
      </c>
      <c r="P6238">
        <f>VLOOKUP(TableOMP[[#This Row],[Label]],TableAvg[],3,FALSE)</f>
        <v>0.20345406695295451</v>
      </c>
      <c r="Q6238">
        <f>TableOMP[[#This Row],[Avg]]-$U$2*TableOMP[[#This Row],[StdDev]]</f>
        <v>256.92910461609409</v>
      </c>
      <c r="R6238">
        <f>TableOMP[[#This Row],[Avg]]+$U$2*TableOMP[[#This Row],[StdDev]]</f>
        <v>257.74292088390592</v>
      </c>
      <c r="S6238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 t="shared" si="97"/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257.27056924999999</v>
      </c>
      <c r="P6239">
        <f>VLOOKUP(TableOMP[[#This Row],[Label]],TableAvg[],3,FALSE)</f>
        <v>0.12929993367700995</v>
      </c>
      <c r="Q6239">
        <f>TableOMP[[#This Row],[Avg]]-$U$2*TableOMP[[#This Row],[StdDev]]</f>
        <v>257.01196938264599</v>
      </c>
      <c r="R6239">
        <f>TableOMP[[#This Row],[Avg]]+$U$2*TableOMP[[#This Row],[StdDev]]</f>
        <v>257.529169117354</v>
      </c>
      <c r="S6239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 t="shared" si="97"/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257.39502599999997</v>
      </c>
      <c r="P6240">
        <f>VLOOKUP(TableOMP[[#This Row],[Label]],TableAvg[],3,FALSE)</f>
        <v>0.15125292596409518</v>
      </c>
      <c r="Q6240">
        <f>TableOMP[[#This Row],[Avg]]-$U$2*TableOMP[[#This Row],[StdDev]]</f>
        <v>257.0925201480718</v>
      </c>
      <c r="R6240">
        <f>TableOMP[[#This Row],[Avg]]+$U$2*TableOMP[[#This Row],[StdDev]]</f>
        <v>257.69753185192815</v>
      </c>
      <c r="S6240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 t="shared" si="97"/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257.40284899999995</v>
      </c>
      <c r="P6241">
        <f>VLOOKUP(TableOMP[[#This Row],[Label]],TableAvg[],3,FALSE)</f>
        <v>0.11966555603277604</v>
      </c>
      <c r="Q6241">
        <f>TableOMP[[#This Row],[Avg]]-$U$2*TableOMP[[#This Row],[StdDev]]</f>
        <v>257.1635178879344</v>
      </c>
      <c r="R6241">
        <f>TableOMP[[#This Row],[Avg]]+$U$2*TableOMP[[#This Row],[StdDev]]</f>
        <v>257.64218011206549</v>
      </c>
      <c r="S6241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 t="shared" si="97"/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257.2138425</v>
      </c>
      <c r="P6242">
        <f>VLOOKUP(TableOMP[[#This Row],[Label]],TableAvg[],3,FALSE)</f>
        <v>0.10882623524453806</v>
      </c>
      <c r="Q6242">
        <f>TableOMP[[#This Row],[Avg]]-$U$2*TableOMP[[#This Row],[StdDev]]</f>
        <v>256.9961900295109</v>
      </c>
      <c r="R6242">
        <f>TableOMP[[#This Row],[Avg]]+$U$2*TableOMP[[#This Row],[StdDev]]</f>
        <v>257.4314949704891</v>
      </c>
      <c r="S6242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 t="shared" si="97"/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257.36342975000002</v>
      </c>
      <c r="P6243">
        <f>VLOOKUP(TableOMP[[#This Row],[Label]],TableAvg[],3,FALSE)</f>
        <v>0.25879761427568793</v>
      </c>
      <c r="Q6243">
        <f>TableOMP[[#This Row],[Avg]]-$U$2*TableOMP[[#This Row],[StdDev]]</f>
        <v>256.84583452144864</v>
      </c>
      <c r="R6243">
        <f>TableOMP[[#This Row],[Avg]]+$U$2*TableOMP[[#This Row],[StdDev]]</f>
        <v>257.88102497855141</v>
      </c>
      <c r="S624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 t="shared" si="97"/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257.30992749999996</v>
      </c>
      <c r="P6244">
        <f>VLOOKUP(TableOMP[[#This Row],[Label]],TableAvg[],3,FALSE)</f>
        <v>8.1156843922944741E-2</v>
      </c>
      <c r="Q6244">
        <f>TableOMP[[#This Row],[Avg]]-$U$2*TableOMP[[#This Row],[StdDev]]</f>
        <v>257.14761381215408</v>
      </c>
      <c r="R6244">
        <f>TableOMP[[#This Row],[Avg]]+$U$2*TableOMP[[#This Row],[StdDev]]</f>
        <v>257.47224118784584</v>
      </c>
      <c r="S6244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 t="shared" si="97"/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257.26584150000002</v>
      </c>
      <c r="P6245">
        <f>VLOOKUP(TableOMP[[#This Row],[Label]],TableAvg[],3,FALSE)</f>
        <v>8.7943250659783131E-2</v>
      </c>
      <c r="Q6245">
        <f>TableOMP[[#This Row],[Avg]]-$U$2*TableOMP[[#This Row],[StdDev]]</f>
        <v>257.08995499868047</v>
      </c>
      <c r="R6245">
        <f>TableOMP[[#This Row],[Avg]]+$U$2*TableOMP[[#This Row],[StdDev]]</f>
        <v>257.44172800131958</v>
      </c>
      <c r="S6245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 t="shared" si="97"/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257.30104399999999</v>
      </c>
      <c r="P6246">
        <f>VLOOKUP(TableOMP[[#This Row],[Label]],TableAvg[],3,FALSE)</f>
        <v>0.13440459274558286</v>
      </c>
      <c r="Q6246">
        <f>TableOMP[[#This Row],[Avg]]-$U$2*TableOMP[[#This Row],[StdDev]]</f>
        <v>257.0322348145088</v>
      </c>
      <c r="R6246">
        <f>TableOMP[[#This Row],[Avg]]+$U$2*TableOMP[[#This Row],[StdDev]]</f>
        <v>257.56985318549118</v>
      </c>
      <c r="S6246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 t="shared" si="97"/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257.328485</v>
      </c>
      <c r="P6247">
        <f>VLOOKUP(TableOMP[[#This Row],[Label]],TableAvg[],3,FALSE)</f>
        <v>0.17350165393779673</v>
      </c>
      <c r="Q6247">
        <f>TableOMP[[#This Row],[Avg]]-$U$2*TableOMP[[#This Row],[StdDev]]</f>
        <v>256.98148169212442</v>
      </c>
      <c r="R6247">
        <f>TableOMP[[#This Row],[Avg]]+$U$2*TableOMP[[#This Row],[StdDev]]</f>
        <v>257.67548830787558</v>
      </c>
      <c r="S6247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 t="shared" si="97"/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257.1934905</v>
      </c>
      <c r="P6248">
        <f>VLOOKUP(TableOMP[[#This Row],[Label]],TableAvg[],3,FALSE)</f>
        <v>0.18098581436786762</v>
      </c>
      <c r="Q6248">
        <f>TableOMP[[#This Row],[Avg]]-$U$2*TableOMP[[#This Row],[StdDev]]</f>
        <v>256.83151887126428</v>
      </c>
      <c r="R6248">
        <f>TableOMP[[#This Row],[Avg]]+$U$2*TableOMP[[#This Row],[StdDev]]</f>
        <v>257.55546212873571</v>
      </c>
      <c r="S6248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 t="shared" si="97"/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257.29251025000002</v>
      </c>
      <c r="P6249">
        <f>VLOOKUP(TableOMP[[#This Row],[Label]],TableAvg[],3,FALSE)</f>
        <v>0.10750517135349572</v>
      </c>
      <c r="Q6249">
        <f>TableOMP[[#This Row],[Avg]]-$U$2*TableOMP[[#This Row],[StdDev]]</f>
        <v>257.07749990729303</v>
      </c>
      <c r="R6249">
        <f>TableOMP[[#This Row],[Avg]]+$U$2*TableOMP[[#This Row],[StdDev]]</f>
        <v>257.50752059270701</v>
      </c>
      <c r="S6249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 t="shared" si="97"/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257.2017285</v>
      </c>
      <c r="P6250">
        <f>VLOOKUP(TableOMP[[#This Row],[Label]],TableAvg[],3,FALSE)</f>
        <v>0.13162599051445698</v>
      </c>
      <c r="Q6250">
        <f>TableOMP[[#This Row],[Avg]]-$U$2*TableOMP[[#This Row],[StdDev]]</f>
        <v>256.93847651897107</v>
      </c>
      <c r="R6250">
        <f>TableOMP[[#This Row],[Avg]]+$U$2*TableOMP[[#This Row],[StdDev]]</f>
        <v>257.46498048102893</v>
      </c>
      <c r="S6250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 t="shared" si="97"/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257.28540475</v>
      </c>
      <c r="P6251">
        <f>VLOOKUP(TableOMP[[#This Row],[Label]],TableAvg[],3,FALSE)</f>
        <v>0.17266954807302218</v>
      </c>
      <c r="Q6251">
        <f>TableOMP[[#This Row],[Avg]]-$U$2*TableOMP[[#This Row],[StdDev]]</f>
        <v>256.94006565385394</v>
      </c>
      <c r="R6251">
        <f>TableOMP[[#This Row],[Avg]]+$U$2*TableOMP[[#This Row],[StdDev]]</f>
        <v>257.63074384614606</v>
      </c>
      <c r="S6251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 t="shared" si="97"/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257.26473725</v>
      </c>
      <c r="P6252">
        <f>VLOOKUP(TableOMP[[#This Row],[Label]],TableAvg[],3,FALSE)</f>
        <v>0.19864937982120462</v>
      </c>
      <c r="Q6252">
        <f>TableOMP[[#This Row],[Avg]]-$U$2*TableOMP[[#This Row],[StdDev]]</f>
        <v>256.86743849035759</v>
      </c>
      <c r="R6252">
        <f>TableOMP[[#This Row],[Avg]]+$U$2*TableOMP[[#This Row],[StdDev]]</f>
        <v>257.66203600964241</v>
      </c>
      <c r="S6252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 t="shared" si="97"/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257.79919050000001</v>
      </c>
      <c r="P6253">
        <f>VLOOKUP(TableOMP[[#This Row],[Label]],TableAvg[],3,FALSE)</f>
        <v>1.0879405297971321</v>
      </c>
      <c r="Q6253">
        <f>TableOMP[[#This Row],[Avg]]-$U$2*TableOMP[[#This Row],[StdDev]]</f>
        <v>255.62330944040573</v>
      </c>
      <c r="R6253">
        <f>TableOMP[[#This Row],[Avg]]+$U$2*TableOMP[[#This Row],[StdDev]]</f>
        <v>259.97507155959426</v>
      </c>
      <c r="S625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 t="shared" si="97"/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257.26527075000001</v>
      </c>
      <c r="P6254">
        <f>VLOOKUP(TableOMP[[#This Row],[Label]],TableAvg[],3,FALSE)</f>
        <v>0.22955943768361067</v>
      </c>
      <c r="Q6254">
        <f>TableOMP[[#This Row],[Avg]]-$U$2*TableOMP[[#This Row],[StdDev]]</f>
        <v>256.8061518746328</v>
      </c>
      <c r="R6254">
        <f>TableOMP[[#This Row],[Avg]]+$U$2*TableOMP[[#This Row],[StdDev]]</f>
        <v>257.72438962536722</v>
      </c>
      <c r="S6254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 t="shared" si="97"/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257.30887999999999</v>
      </c>
      <c r="P6255">
        <f>VLOOKUP(TableOMP[[#This Row],[Label]],TableAvg[],3,FALSE)</f>
        <v>0.14254678839479071</v>
      </c>
      <c r="Q6255">
        <f>TableOMP[[#This Row],[Avg]]-$U$2*TableOMP[[#This Row],[StdDev]]</f>
        <v>257.02378642321042</v>
      </c>
      <c r="R6255">
        <f>TableOMP[[#This Row],[Avg]]+$U$2*TableOMP[[#This Row],[StdDev]]</f>
        <v>257.59397357678955</v>
      </c>
      <c r="S6255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 t="shared" si="97"/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257.272809</v>
      </c>
      <c r="P6256">
        <f>VLOOKUP(TableOMP[[#This Row],[Label]],TableAvg[],3,FALSE)</f>
        <v>0.15311737148741814</v>
      </c>
      <c r="Q6256">
        <f>TableOMP[[#This Row],[Avg]]-$U$2*TableOMP[[#This Row],[StdDev]]</f>
        <v>256.96657425702517</v>
      </c>
      <c r="R6256">
        <f>TableOMP[[#This Row],[Avg]]+$U$2*TableOMP[[#This Row],[StdDev]]</f>
        <v>257.57904374297482</v>
      </c>
      <c r="S6256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 t="shared" si="97"/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257.26830074999998</v>
      </c>
      <c r="P6257">
        <f>VLOOKUP(TableOMP[[#This Row],[Label]],TableAvg[],3,FALSE)</f>
        <v>0.2023267176140463</v>
      </c>
      <c r="Q6257">
        <f>TableOMP[[#This Row],[Avg]]-$U$2*TableOMP[[#This Row],[StdDev]]</f>
        <v>256.86364731477187</v>
      </c>
      <c r="R6257">
        <f>TableOMP[[#This Row],[Avg]]+$U$2*TableOMP[[#This Row],[StdDev]]</f>
        <v>257.67295418522809</v>
      </c>
      <c r="S6257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 t="shared" si="97"/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257.25156750000002</v>
      </c>
      <c r="P6258">
        <f>VLOOKUP(TableOMP[[#This Row],[Label]],TableAvg[],3,FALSE)</f>
        <v>0.10671445229868909</v>
      </c>
      <c r="Q6258">
        <f>TableOMP[[#This Row],[Avg]]-$U$2*TableOMP[[#This Row],[StdDev]]</f>
        <v>257.03813859540264</v>
      </c>
      <c r="R6258">
        <f>TableOMP[[#This Row],[Avg]]+$U$2*TableOMP[[#This Row],[StdDev]]</f>
        <v>257.4649964045974</v>
      </c>
      <c r="S6258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 t="shared" si="97"/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257.24241949999998</v>
      </c>
      <c r="P6259">
        <f>VLOOKUP(TableOMP[[#This Row],[Label]],TableAvg[],3,FALSE)</f>
        <v>9.4153870214329458E-2</v>
      </c>
      <c r="Q6259">
        <f>TableOMP[[#This Row],[Avg]]-$U$2*TableOMP[[#This Row],[StdDev]]</f>
        <v>257.0541117595713</v>
      </c>
      <c r="R6259">
        <f>TableOMP[[#This Row],[Avg]]+$U$2*TableOMP[[#This Row],[StdDev]]</f>
        <v>257.43072724042867</v>
      </c>
      <c r="S6259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 t="shared" si="97"/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257.30904225</v>
      </c>
      <c r="P6260">
        <f>VLOOKUP(TableOMP[[#This Row],[Label]],TableAvg[],3,FALSE)</f>
        <v>0.20363679038749863</v>
      </c>
      <c r="Q6260">
        <f>TableOMP[[#This Row],[Avg]]-$U$2*TableOMP[[#This Row],[StdDev]]</f>
        <v>256.90176866922502</v>
      </c>
      <c r="R6260">
        <f>TableOMP[[#This Row],[Avg]]+$U$2*TableOMP[[#This Row],[StdDev]]</f>
        <v>257.71631583077499</v>
      </c>
      <c r="S6260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 t="shared" si="97"/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>
        <f>TableOMP[[#This Row],[Avg]]-$U$2*TableOMP[[#This Row],[StdDev]]</f>
        <v>190.85097683828013</v>
      </c>
      <c r="R6261">
        <f>TableOMP[[#This Row],[Avg]]+$U$2*TableOMP[[#This Row],[StdDev]]</f>
        <v>192.31160466171985</v>
      </c>
      <c r="S6261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 t="shared" si="97"/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>
        <f>TableOMP[[#This Row],[Avg]]-$U$2*TableOMP[[#This Row],[StdDev]]</f>
        <v>99.511895172103792</v>
      </c>
      <c r="R6262">
        <f>TableOMP[[#This Row],[Avg]]+$U$2*TableOMP[[#This Row],[StdDev]]</f>
        <v>100.72563982789622</v>
      </c>
      <c r="S6262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 t="shared" si="97"/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>
        <f>TableOMP[[#This Row],[Avg]]-$U$2*TableOMP[[#This Row],[StdDev]]</f>
        <v>68.007798356780157</v>
      </c>
      <c r="R6263">
        <f>TableOMP[[#This Row],[Avg]]+$U$2*TableOMP[[#This Row],[StdDev]]</f>
        <v>69.894662143219833</v>
      </c>
      <c r="S626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 t="shared" si="97"/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>
        <f>TableOMP[[#This Row],[Avg]]-$U$2*TableOMP[[#This Row],[StdDev]]</f>
        <v>52.708781764221946</v>
      </c>
      <c r="R6264">
        <f>TableOMP[[#This Row],[Avg]]+$U$2*TableOMP[[#This Row],[StdDev]]</f>
        <v>54.58416973577804</v>
      </c>
      <c r="S6264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 t="shared" si="97"/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>
        <f>TableOMP[[#This Row],[Avg]]-$U$2*TableOMP[[#This Row],[StdDev]]</f>
        <v>43.116286614835794</v>
      </c>
      <c r="R6265">
        <f>TableOMP[[#This Row],[Avg]]+$U$2*TableOMP[[#This Row],[StdDev]]</f>
        <v>45.902718885164212</v>
      </c>
      <c r="S6265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 t="shared" si="97"/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>
        <f>TableOMP[[#This Row],[Avg]]-$U$2*TableOMP[[#This Row],[StdDev]]</f>
        <v>37.190388382153344</v>
      </c>
      <c r="R6266">
        <f>TableOMP[[#This Row],[Avg]]+$U$2*TableOMP[[#This Row],[StdDev]]</f>
        <v>40.598750117846649</v>
      </c>
      <c r="S6266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 t="shared" si="97"/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>
        <f>TableOMP[[#This Row],[Avg]]-$U$2*TableOMP[[#This Row],[StdDev]]</f>
        <v>32.440790918500127</v>
      </c>
      <c r="R6267">
        <f>TableOMP[[#This Row],[Avg]]+$U$2*TableOMP[[#This Row],[StdDev]]</f>
        <v>37.877354081499874</v>
      </c>
      <c r="S6267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 t="shared" si="97"/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>
        <f>TableOMP[[#This Row],[Avg]]-$U$2*TableOMP[[#This Row],[StdDev]]</f>
        <v>29.62258738274376</v>
      </c>
      <c r="R6268">
        <f>TableOMP[[#This Row],[Avg]]+$U$2*TableOMP[[#This Row],[StdDev]]</f>
        <v>34.64144111725625</v>
      </c>
      <c r="S6268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 t="shared" si="97"/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>
        <f>TableOMP[[#This Row],[Avg]]-$U$2*TableOMP[[#This Row],[StdDev]]</f>
        <v>27.691873764325759</v>
      </c>
      <c r="R6269">
        <f>TableOMP[[#This Row],[Avg]]+$U$2*TableOMP[[#This Row],[StdDev]]</f>
        <v>31.316606735674238</v>
      </c>
      <c r="S6269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 t="shared" si="97"/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>
        <f>TableOMP[[#This Row],[Avg]]-$U$2*TableOMP[[#This Row],[StdDev]]</f>
        <v>27.113786491651513</v>
      </c>
      <c r="R6270">
        <f>TableOMP[[#This Row],[Avg]]+$U$2*TableOMP[[#This Row],[StdDev]]</f>
        <v>30.11521000834848</v>
      </c>
      <c r="S6270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 t="shared" si="97"/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>
        <f>TableOMP[[#This Row],[Avg]]-$U$2*TableOMP[[#This Row],[StdDev]]</f>
        <v>26.059062465450435</v>
      </c>
      <c r="R6271">
        <f>TableOMP[[#This Row],[Avg]]+$U$2*TableOMP[[#This Row],[StdDev]]</f>
        <v>27.347936534549564</v>
      </c>
      <c r="S6271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 t="shared" si="97"/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>
        <f>TableOMP[[#This Row],[Avg]]-$U$2*TableOMP[[#This Row],[StdDev]]</f>
        <v>25.024674077962683</v>
      </c>
      <c r="R6272">
        <f>TableOMP[[#This Row],[Avg]]+$U$2*TableOMP[[#This Row],[StdDev]]</f>
        <v>27.848147422037318</v>
      </c>
      <c r="S6272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 t="shared" si="97"/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>
        <f>TableOMP[[#This Row],[Avg]]-$U$2*TableOMP[[#This Row],[StdDev]]</f>
        <v>25.605332794337667</v>
      </c>
      <c r="R6273">
        <f>TableOMP[[#This Row],[Avg]]+$U$2*TableOMP[[#This Row],[StdDev]]</f>
        <v>26.793108205662339</v>
      </c>
      <c r="S627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 t="shared" ref="K6274:K6337" si="98"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>
        <f>TableOMP[[#This Row],[Avg]]-$U$2*TableOMP[[#This Row],[StdDev]]</f>
        <v>24.359794474726055</v>
      </c>
      <c r="R6274">
        <f>TableOMP[[#This Row],[Avg]]+$U$2*TableOMP[[#This Row],[StdDev]]</f>
        <v>25.151952025273946</v>
      </c>
      <c r="S6274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 t="shared" si="98"/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>
        <f>TableOMP[[#This Row],[Avg]]-$U$2*TableOMP[[#This Row],[StdDev]]</f>
        <v>22.058471320725292</v>
      </c>
      <c r="R6275">
        <f>TableOMP[[#This Row],[Avg]]+$U$2*TableOMP[[#This Row],[StdDev]]</f>
        <v>25.608515179274715</v>
      </c>
      <c r="S6275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 t="shared" si="98"/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>
        <f>TableOMP[[#This Row],[Avg]]-$U$2*TableOMP[[#This Row],[StdDev]]</f>
        <v>23.340874617256834</v>
      </c>
      <c r="R6276">
        <f>TableOMP[[#This Row],[Avg]]+$U$2*TableOMP[[#This Row],[StdDev]]</f>
        <v>25.954783882743168</v>
      </c>
      <c r="S6276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 t="shared" si="98"/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>
        <f>TableOMP[[#This Row],[Avg]]-$U$2*TableOMP[[#This Row],[StdDev]]</f>
        <v>22.070671177141804</v>
      </c>
      <c r="R6277">
        <f>TableOMP[[#This Row],[Avg]]+$U$2*TableOMP[[#This Row],[StdDev]]</f>
        <v>25.612544322858191</v>
      </c>
      <c r="S6277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 t="shared" si="98"/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>
        <f>TableOMP[[#This Row],[Avg]]-$U$2*TableOMP[[#This Row],[StdDev]]</f>
        <v>21.417957416987907</v>
      </c>
      <c r="R6278">
        <f>TableOMP[[#This Row],[Avg]]+$U$2*TableOMP[[#This Row],[StdDev]]</f>
        <v>24.959115083012097</v>
      </c>
      <c r="S6278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 t="shared" si="98"/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>
        <f>TableOMP[[#This Row],[Avg]]-$U$2*TableOMP[[#This Row],[StdDev]]</f>
        <v>21.191757807615396</v>
      </c>
      <c r="R6279">
        <f>TableOMP[[#This Row],[Avg]]+$U$2*TableOMP[[#This Row],[StdDev]]</f>
        <v>24.026599692384607</v>
      </c>
      <c r="S6279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 t="shared" si="98"/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>
        <f>TableOMP[[#This Row],[Avg]]-$U$2*TableOMP[[#This Row],[StdDev]]</f>
        <v>20.964616846130049</v>
      </c>
      <c r="R6280">
        <f>TableOMP[[#This Row],[Avg]]+$U$2*TableOMP[[#This Row],[StdDev]]</f>
        <v>23.669698153869952</v>
      </c>
      <c r="S6280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 t="shared" si="98"/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>
        <f>TableOMP[[#This Row],[Avg]]-$U$2*TableOMP[[#This Row],[StdDev]]</f>
        <v>20.242540568972714</v>
      </c>
      <c r="R6281">
        <f>TableOMP[[#This Row],[Avg]]+$U$2*TableOMP[[#This Row],[StdDev]]</f>
        <v>22.932543431027291</v>
      </c>
      <c r="S6281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 t="shared" si="98"/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>
        <f>TableOMP[[#This Row],[Avg]]-$U$2*TableOMP[[#This Row],[StdDev]]</f>
        <v>20.257690345324605</v>
      </c>
      <c r="R6282">
        <f>TableOMP[[#This Row],[Avg]]+$U$2*TableOMP[[#This Row],[StdDev]]</f>
        <v>22.442964154675401</v>
      </c>
      <c r="S6282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 t="shared" si="98"/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>
        <f>TableOMP[[#This Row],[Avg]]-$U$2*TableOMP[[#This Row],[StdDev]]</f>
        <v>19.608720166337481</v>
      </c>
      <c r="R6283">
        <f>TableOMP[[#This Row],[Avg]]+$U$2*TableOMP[[#This Row],[StdDev]]</f>
        <v>21.868069833662513</v>
      </c>
      <c r="S628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 t="shared" si="98"/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>
        <f>TableOMP[[#This Row],[Avg]]-$U$2*TableOMP[[#This Row],[StdDev]]</f>
        <v>19.346804225236259</v>
      </c>
      <c r="R6284">
        <f>TableOMP[[#This Row],[Avg]]+$U$2*TableOMP[[#This Row],[StdDev]]</f>
        <v>21.354906274763739</v>
      </c>
      <c r="S6284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 t="shared" si="98"/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>
        <f>TableOMP[[#This Row],[Avg]]-$U$2*TableOMP[[#This Row],[StdDev]]</f>
        <v>19.270739843590622</v>
      </c>
      <c r="R6285">
        <f>TableOMP[[#This Row],[Avg]]+$U$2*TableOMP[[#This Row],[StdDev]]</f>
        <v>21.199128656409375</v>
      </c>
      <c r="S6285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 t="shared" si="98"/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>
        <f>TableOMP[[#This Row],[Avg]]-$U$2*TableOMP[[#This Row],[StdDev]]</f>
        <v>18.969183652052266</v>
      </c>
      <c r="R6286">
        <f>TableOMP[[#This Row],[Avg]]+$U$2*TableOMP[[#This Row],[StdDev]]</f>
        <v>20.443457847947734</v>
      </c>
      <c r="S6286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 t="shared" si="98"/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>
        <f>TableOMP[[#This Row],[Avg]]-$U$2*TableOMP[[#This Row],[StdDev]]</f>
        <v>18.656553841616603</v>
      </c>
      <c r="R6287">
        <f>TableOMP[[#This Row],[Avg]]+$U$2*TableOMP[[#This Row],[StdDev]]</f>
        <v>20.548782658383399</v>
      </c>
      <c r="S6287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 t="shared" si="98"/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>
        <f>TableOMP[[#This Row],[Avg]]-$U$2*TableOMP[[#This Row],[StdDev]]</f>
        <v>18.349435040712489</v>
      </c>
      <c r="R6288">
        <f>TableOMP[[#This Row],[Avg]]+$U$2*TableOMP[[#This Row],[StdDev]]</f>
        <v>19.464459959287513</v>
      </c>
      <c r="S6288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 t="shared" si="98"/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>
        <f>TableOMP[[#This Row],[Avg]]-$U$2*TableOMP[[#This Row],[StdDev]]</f>
        <v>18.670315375745425</v>
      </c>
      <c r="R6289">
        <f>TableOMP[[#This Row],[Avg]]+$U$2*TableOMP[[#This Row],[StdDev]]</f>
        <v>19.946126124254576</v>
      </c>
      <c r="S6289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 t="shared" si="98"/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>
        <f>TableOMP[[#This Row],[Avg]]-$U$2*TableOMP[[#This Row],[StdDev]]</f>
        <v>18.762999043320473</v>
      </c>
      <c r="R6290">
        <f>TableOMP[[#This Row],[Avg]]+$U$2*TableOMP[[#This Row],[StdDev]]</f>
        <v>20.161580956679533</v>
      </c>
      <c r="S6290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 t="shared" si="98"/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>
        <f>TableOMP[[#This Row],[Avg]]-$U$2*TableOMP[[#This Row],[StdDev]]</f>
        <v>18.470096074560637</v>
      </c>
      <c r="R6291">
        <f>TableOMP[[#This Row],[Avg]]+$U$2*TableOMP[[#This Row],[StdDev]]</f>
        <v>20.477454425439362</v>
      </c>
      <c r="S6291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 t="shared" si="98"/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>
        <f>TableOMP[[#This Row],[Avg]]-$U$2*TableOMP[[#This Row],[StdDev]]</f>
        <v>18.375951608306579</v>
      </c>
      <c r="R6292">
        <f>TableOMP[[#This Row],[Avg]]+$U$2*TableOMP[[#This Row],[StdDev]]</f>
        <v>20.995144891693421</v>
      </c>
      <c r="S6292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 t="shared" si="98"/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>
        <f>TableOMP[[#This Row],[Avg]]-$U$2*TableOMP[[#This Row],[StdDev]]</f>
        <v>17.406408552754783</v>
      </c>
      <c r="R6293">
        <f>TableOMP[[#This Row],[Avg]]+$U$2*TableOMP[[#This Row],[StdDev]]</f>
        <v>20.672428947245216</v>
      </c>
      <c r="S629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 t="shared" si="98"/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>
        <f>TableOMP[[#This Row],[Avg]]-$U$2*TableOMP[[#This Row],[StdDev]]</f>
        <v>17.574458210909423</v>
      </c>
      <c r="R6294">
        <f>TableOMP[[#This Row],[Avg]]+$U$2*TableOMP[[#This Row],[StdDev]]</f>
        <v>21.073299789090573</v>
      </c>
      <c r="S6294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 t="shared" si="98"/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>
        <f>TableOMP[[#This Row],[Avg]]-$U$2*TableOMP[[#This Row],[StdDev]]</f>
        <v>17.563651524250186</v>
      </c>
      <c r="R6295">
        <f>TableOMP[[#This Row],[Avg]]+$U$2*TableOMP[[#This Row],[StdDev]]</f>
        <v>19.741119142416476</v>
      </c>
      <c r="S6295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 t="shared" si="98"/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>
        <f>TableOMP[[#This Row],[Avg]]-$U$2*TableOMP[[#This Row],[StdDev]]</f>
        <v>17.948108956580448</v>
      </c>
      <c r="R6296">
        <f>TableOMP[[#This Row],[Avg]]+$U$2*TableOMP[[#This Row],[StdDev]]</f>
        <v>19.260094376752882</v>
      </c>
      <c r="S6296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 t="shared" si="98"/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>
        <f>TableOMP[[#This Row],[Avg]]-$U$2*TableOMP[[#This Row],[StdDev]]</f>
        <v>17.702717140880427</v>
      </c>
      <c r="R6297">
        <f>TableOMP[[#This Row],[Avg]]+$U$2*TableOMP[[#This Row],[StdDev]]</f>
        <v>19.99181552578624</v>
      </c>
      <c r="S6297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 t="shared" si="98"/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>
        <f>TableOMP[[#This Row],[Avg]]-$U$2*TableOMP[[#This Row],[StdDev]]</f>
        <v>17.155274128316179</v>
      </c>
      <c r="R6298">
        <f>TableOMP[[#This Row],[Avg]]+$U$2*TableOMP[[#This Row],[StdDev]]</f>
        <v>19.971520538350482</v>
      </c>
      <c r="S6298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 t="shared" si="98"/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>
        <f>TableOMP[[#This Row],[Avg]]-$U$2*TableOMP[[#This Row],[StdDev]]</f>
        <v>17.396178254371211</v>
      </c>
      <c r="R6299">
        <f>TableOMP[[#This Row],[Avg]]+$U$2*TableOMP[[#This Row],[StdDev]]</f>
        <v>19.252367078962127</v>
      </c>
      <c r="S6299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 t="shared" si="98"/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>
        <f>TableOMP[[#This Row],[Avg]]-$U$2*TableOMP[[#This Row],[StdDev]]</f>
        <v>16.912253015911041</v>
      </c>
      <c r="R6300">
        <f>TableOMP[[#This Row],[Avg]]+$U$2*TableOMP[[#This Row],[StdDev]]</f>
        <v>19.779174317422296</v>
      </c>
      <c r="S6300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 t="shared" si="98"/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>
        <f>TableOMP[[#This Row],[Avg]]-$U$2*TableOMP[[#This Row],[StdDev]]</f>
        <v>17.350418893336943</v>
      </c>
      <c r="R6301">
        <f>TableOMP[[#This Row],[Avg]]+$U$2*TableOMP[[#This Row],[StdDev]]</f>
        <v>19.386995773329723</v>
      </c>
      <c r="S6301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 t="shared" si="98"/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>
        <f>TableOMP[[#This Row],[Avg]]-$U$2*TableOMP[[#This Row],[StdDev]]</f>
        <v>17.021320120186573</v>
      </c>
      <c r="R6302">
        <f>TableOMP[[#This Row],[Avg]]+$U$2*TableOMP[[#This Row],[StdDev]]</f>
        <v>19.529957879813423</v>
      </c>
      <c r="S6302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 t="shared" si="98"/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>
        <f>TableOMP[[#This Row],[Avg]]-$U$2*TableOMP[[#This Row],[StdDev]]</f>
        <v>17.276967428056349</v>
      </c>
      <c r="R6303">
        <f>TableOMP[[#This Row],[Avg]]+$U$2*TableOMP[[#This Row],[StdDev]]</f>
        <v>19.237808571943656</v>
      </c>
      <c r="S630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 t="shared" si="98"/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>
        <f>TableOMP[[#This Row],[Avg]]-$U$2*TableOMP[[#This Row],[StdDev]]</f>
        <v>17.223792142337999</v>
      </c>
      <c r="R6304">
        <f>TableOMP[[#This Row],[Avg]]+$U$2*TableOMP[[#This Row],[StdDev]]</f>
        <v>19.152587190995341</v>
      </c>
      <c r="S6304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 t="shared" si="98"/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>
        <f>TableOMP[[#This Row],[Avg]]-$U$2*TableOMP[[#This Row],[StdDev]]</f>
        <v>17.70097465207207</v>
      </c>
      <c r="R6305">
        <f>TableOMP[[#This Row],[Avg]]+$U$2*TableOMP[[#This Row],[StdDev]]</f>
        <v>18.44331734792793</v>
      </c>
      <c r="S6305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 t="shared" si="98"/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>
        <f>TableOMP[[#This Row],[Avg]]-$U$2*TableOMP[[#This Row],[StdDev]]</f>
        <v>17.334122762341806</v>
      </c>
      <c r="R6306">
        <f>TableOMP[[#This Row],[Avg]]+$U$2*TableOMP[[#This Row],[StdDev]]</f>
        <v>19.000264570991526</v>
      </c>
      <c r="S6306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 t="shared" si="98"/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>
        <f>TableOMP[[#This Row],[Avg]]-$U$2*TableOMP[[#This Row],[StdDev]]</f>
        <v>16.816658867395955</v>
      </c>
      <c r="R6307">
        <f>TableOMP[[#This Row],[Avg]]+$U$2*TableOMP[[#This Row],[StdDev]]</f>
        <v>18.794469132604046</v>
      </c>
      <c r="S6307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 t="shared" si="98"/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>
        <f>TableOMP[[#This Row],[Avg]]-$U$2*TableOMP[[#This Row],[StdDev]]</f>
        <v>17.020196604920788</v>
      </c>
      <c r="R6308">
        <f>TableOMP[[#This Row],[Avg]]+$U$2*TableOMP[[#This Row],[StdDev]]</f>
        <v>18.997686061745878</v>
      </c>
      <c r="S6308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 t="shared" si="98"/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>
        <f>TableOMP[[#This Row],[Avg]]-$U$2*TableOMP[[#This Row],[StdDev]]</f>
        <v>16.711232710660695</v>
      </c>
      <c r="R6309">
        <f>TableOMP[[#This Row],[Avg]]+$U$2*TableOMP[[#This Row],[StdDev]]</f>
        <v>18.87566195600597</v>
      </c>
      <c r="S6309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 t="shared" si="98"/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>
        <f>TableOMP[[#This Row],[Avg]]-$U$2*TableOMP[[#This Row],[StdDev]]</f>
        <v>17.20300894256798</v>
      </c>
      <c r="R6310">
        <f>TableOMP[[#This Row],[Avg]]+$U$2*TableOMP[[#This Row],[StdDev]]</f>
        <v>18.072320390765352</v>
      </c>
      <c r="S6310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 t="shared" si="98"/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>
        <f>TableOMP[[#This Row],[Avg]]-$U$2*TableOMP[[#This Row],[StdDev]]</f>
        <v>16.595216916068626</v>
      </c>
      <c r="R6311">
        <f>TableOMP[[#This Row],[Avg]]+$U$2*TableOMP[[#This Row],[StdDev]]</f>
        <v>18.543644417264705</v>
      </c>
      <c r="S6311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 t="shared" si="98"/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>
        <f>TableOMP[[#This Row],[Avg]]-$U$2*TableOMP[[#This Row],[StdDev]]</f>
        <v>16.175363886567386</v>
      </c>
      <c r="R6312">
        <f>TableOMP[[#This Row],[Avg]]+$U$2*TableOMP[[#This Row],[StdDev]]</f>
        <v>18.407275446765947</v>
      </c>
      <c r="S6312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 t="shared" si="98"/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>
        <f>TableOMP[[#This Row],[Avg]]-$U$2*TableOMP[[#This Row],[StdDev]]</f>
        <v>15.883845579995883</v>
      </c>
      <c r="R6313">
        <f>TableOMP[[#This Row],[Avg]]+$U$2*TableOMP[[#This Row],[StdDev]]</f>
        <v>19.178211753337454</v>
      </c>
      <c r="S631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 t="shared" si="98"/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>
        <f>TableOMP[[#This Row],[Avg]]-$U$2*TableOMP[[#This Row],[StdDev]]</f>
        <v>15.702965677877025</v>
      </c>
      <c r="R6314">
        <f>TableOMP[[#This Row],[Avg]]+$U$2*TableOMP[[#This Row],[StdDev]]</f>
        <v>18.599224322122971</v>
      </c>
      <c r="S6314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 t="shared" si="98"/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>
        <f>TableOMP[[#This Row],[Avg]]-$U$2*TableOMP[[#This Row],[StdDev]]</f>
        <v>15.494226856712832</v>
      </c>
      <c r="R6315">
        <f>TableOMP[[#This Row],[Avg]]+$U$2*TableOMP[[#This Row],[StdDev]]</f>
        <v>18.567578476620501</v>
      </c>
      <c r="S6315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 t="shared" si="98"/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>
        <f>TableOMP[[#This Row],[Avg]]-$U$2*TableOMP[[#This Row],[StdDev]]</f>
        <v>15.392329524935665</v>
      </c>
      <c r="R6316">
        <f>TableOMP[[#This Row],[Avg]]+$U$2*TableOMP[[#This Row],[StdDev]]</f>
        <v>18.564607141730999</v>
      </c>
      <c r="S6316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 t="shared" si="98"/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>
        <f>TableOMP[[#This Row],[Avg]]-$U$2*TableOMP[[#This Row],[StdDev]]</f>
        <v>15.04206300684309</v>
      </c>
      <c r="R6317">
        <f>TableOMP[[#This Row],[Avg]]+$U$2*TableOMP[[#This Row],[StdDev]]</f>
        <v>19.304784326490246</v>
      </c>
      <c r="S6317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 t="shared" si="98"/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>
        <f>TableOMP[[#This Row],[Avg]]-$U$2*TableOMP[[#This Row],[StdDev]]</f>
        <v>15.100399776621039</v>
      </c>
      <c r="R6318">
        <f>TableOMP[[#This Row],[Avg]]+$U$2*TableOMP[[#This Row],[StdDev]]</f>
        <v>19.399129556712296</v>
      </c>
      <c r="S6318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 t="shared" si="98"/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>
        <f>TableOMP[[#This Row],[Avg]]-$U$2*TableOMP[[#This Row],[StdDev]]</f>
        <v>15.431774742073523</v>
      </c>
      <c r="R6319">
        <f>TableOMP[[#This Row],[Avg]]+$U$2*TableOMP[[#This Row],[StdDev]]</f>
        <v>18.336935924593149</v>
      </c>
      <c r="S6319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 t="shared" si="98"/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>
        <f>TableOMP[[#This Row],[Avg]]-$U$2*TableOMP[[#This Row],[StdDev]]</f>
        <v>15.425529460580581</v>
      </c>
      <c r="R6320">
        <f>TableOMP[[#This Row],[Avg]]+$U$2*TableOMP[[#This Row],[StdDev]]</f>
        <v>18.787972539419417</v>
      </c>
      <c r="S6320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 t="shared" si="98"/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>
        <f>TableOMP[[#This Row],[Avg]]-$U$2*TableOMP[[#This Row],[StdDev]]</f>
        <v>16.892361740668363</v>
      </c>
      <c r="R6321">
        <f>TableOMP[[#This Row],[Avg]]+$U$2*TableOMP[[#This Row],[StdDev]]</f>
        <v>17.786472259331639</v>
      </c>
      <c r="S6321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 t="shared" si="98"/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>
        <f>TableOMP[[#This Row],[Avg]]-$U$2*TableOMP[[#This Row],[StdDev]]</f>
        <v>16.022798533124348</v>
      </c>
      <c r="R6322">
        <f>TableOMP[[#This Row],[Avg]]+$U$2*TableOMP[[#This Row],[StdDev]]</f>
        <v>18.60300146687565</v>
      </c>
      <c r="S6322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 t="shared" si="98"/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>
        <f>TableOMP[[#This Row],[Avg]]-$U$2*TableOMP[[#This Row],[StdDev]]</f>
        <v>15.820125712169371</v>
      </c>
      <c r="R6323">
        <f>TableOMP[[#This Row],[Avg]]+$U$2*TableOMP[[#This Row],[StdDev]]</f>
        <v>18.186149621163963</v>
      </c>
      <c r="S632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 t="shared" si="98"/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>
        <f>TableOMP[[#This Row],[Avg]]-$U$2*TableOMP[[#This Row],[StdDev]]</f>
        <v>15.254919257720038</v>
      </c>
      <c r="R6324">
        <f>TableOMP[[#This Row],[Avg]]+$U$2*TableOMP[[#This Row],[StdDev]]</f>
        <v>18.621976742279958</v>
      </c>
      <c r="S6324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 t="shared" si="98"/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 t="shared" si="98"/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 t="shared" si="98"/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 t="shared" si="98"/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 t="shared" si="98"/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 t="shared" si="98"/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 t="shared" si="98"/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 t="shared" si="98"/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 t="shared" si="98"/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 t="shared" si="98"/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 t="shared" si="98"/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 t="shared" si="98"/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 t="shared" si="98"/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 t="shared" ref="K6338:K6401" si="99"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 t="shared" si="99"/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 t="shared" si="99"/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 t="shared" si="99"/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 t="shared" si="99"/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 t="shared" si="99"/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 t="shared" si="99"/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 t="shared" si="99"/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 t="shared" si="99"/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 t="shared" si="99"/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 t="shared" si="99"/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 t="shared" si="99"/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 t="shared" si="99"/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 t="shared" si="99"/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 t="shared" si="99"/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 t="shared" si="99"/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 t="shared" si="99"/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 t="shared" si="99"/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 t="shared" si="99"/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 t="shared" si="99"/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 t="shared" si="99"/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 t="shared" si="99"/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 t="shared" si="99"/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 t="shared" si="99"/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 t="shared" si="99"/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 t="shared" si="99"/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 t="shared" si="99"/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 t="shared" si="99"/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 t="shared" si="99"/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 t="shared" si="99"/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 t="shared" si="99"/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 t="shared" si="99"/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 t="shared" si="99"/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 t="shared" si="99"/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 t="shared" si="99"/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 t="shared" si="99"/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 t="shared" si="99"/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 t="shared" si="99"/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 t="shared" si="99"/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 t="shared" si="99"/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 t="shared" si="99"/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 t="shared" si="99"/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 t="shared" si="99"/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 t="shared" si="99"/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 t="shared" si="99"/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 t="shared" si="99"/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 t="shared" si="99"/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 t="shared" si="99"/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 t="shared" si="99"/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 t="shared" si="99"/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 t="shared" si="99"/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 t="shared" si="99"/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 t="shared" si="99"/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 t="shared" si="99"/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 t="shared" si="99"/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 t="shared" si="99"/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 t="shared" si="99"/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 t="shared" si="99"/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 t="shared" si="99"/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 t="shared" si="99"/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 t="shared" si="99"/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 t="shared" si="99"/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 t="shared" si="99"/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 t="shared" si="99"/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 t="shared" ref="K6402:K6465" si="100"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 t="shared" si="100"/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 t="shared" si="100"/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 t="shared" si="100"/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 t="shared" si="100"/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 t="shared" si="100"/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 t="shared" si="100"/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 t="shared" si="100"/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 t="shared" si="100"/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 t="shared" si="100"/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 t="shared" si="100"/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 t="shared" si="100"/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 t="shared" si="100"/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 t="shared" si="100"/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 t="shared" si="100"/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 t="shared" si="100"/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 t="shared" si="100"/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 t="shared" si="100"/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 t="shared" si="100"/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 t="shared" si="100"/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 t="shared" si="100"/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 t="shared" si="100"/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 t="shared" si="100"/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 t="shared" si="100"/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 t="shared" si="100"/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 t="shared" si="100"/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 t="shared" si="100"/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 t="shared" si="100"/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 t="shared" si="100"/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 t="shared" si="100"/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 t="shared" si="100"/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 t="shared" si="100"/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 t="shared" si="100"/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 t="shared" si="100"/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 t="shared" si="100"/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 t="shared" si="100"/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 t="shared" si="100"/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 t="shared" si="100"/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 t="shared" si="100"/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 t="shared" si="100"/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 t="shared" si="100"/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 t="shared" si="100"/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 t="shared" si="100"/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 t="shared" si="100"/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 t="shared" si="100"/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 t="shared" si="100"/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 t="shared" si="100"/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 t="shared" si="100"/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 t="shared" si="100"/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 t="shared" si="100"/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 t="shared" si="100"/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 t="shared" si="100"/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>
        <f>TableOMP[[#This Row],[Avg]]-$U$2*TableOMP[[#This Row],[StdDev]]</f>
        <v>190.85097683828013</v>
      </c>
      <c r="R6453">
        <f>TableOMP[[#This Row],[Avg]]+$U$2*TableOMP[[#This Row],[StdDev]]</f>
        <v>192.31160466171985</v>
      </c>
      <c r="S645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 t="shared" si="100"/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>
        <f>TableOMP[[#This Row],[Avg]]-$U$2*TableOMP[[#This Row],[StdDev]]</f>
        <v>99.511895172103792</v>
      </c>
      <c r="R6454">
        <f>TableOMP[[#This Row],[Avg]]+$U$2*TableOMP[[#This Row],[StdDev]]</f>
        <v>100.72563982789622</v>
      </c>
      <c r="S6454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 t="shared" si="100"/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>
        <f>TableOMP[[#This Row],[Avg]]-$U$2*TableOMP[[#This Row],[StdDev]]</f>
        <v>68.007798356780157</v>
      </c>
      <c r="R6455">
        <f>TableOMP[[#This Row],[Avg]]+$U$2*TableOMP[[#This Row],[StdDev]]</f>
        <v>69.894662143219833</v>
      </c>
      <c r="S6455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 t="shared" si="100"/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>
        <f>TableOMP[[#This Row],[Avg]]-$U$2*TableOMP[[#This Row],[StdDev]]</f>
        <v>52.708781764221946</v>
      </c>
      <c r="R6456">
        <f>TableOMP[[#This Row],[Avg]]+$U$2*TableOMP[[#This Row],[StdDev]]</f>
        <v>54.58416973577804</v>
      </c>
      <c r="S6456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 t="shared" si="100"/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>
        <f>TableOMP[[#This Row],[Avg]]-$U$2*TableOMP[[#This Row],[StdDev]]</f>
        <v>43.116286614835794</v>
      </c>
      <c r="R6457">
        <f>TableOMP[[#This Row],[Avg]]+$U$2*TableOMP[[#This Row],[StdDev]]</f>
        <v>45.902718885164212</v>
      </c>
      <c r="S6457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 t="shared" si="100"/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>
        <f>TableOMP[[#This Row],[Avg]]-$U$2*TableOMP[[#This Row],[StdDev]]</f>
        <v>37.190388382153344</v>
      </c>
      <c r="R6458">
        <f>TableOMP[[#This Row],[Avg]]+$U$2*TableOMP[[#This Row],[StdDev]]</f>
        <v>40.598750117846649</v>
      </c>
      <c r="S6458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 t="shared" si="100"/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>
        <f>TableOMP[[#This Row],[Avg]]-$U$2*TableOMP[[#This Row],[StdDev]]</f>
        <v>32.440790918500127</v>
      </c>
      <c r="R6459">
        <f>TableOMP[[#This Row],[Avg]]+$U$2*TableOMP[[#This Row],[StdDev]]</f>
        <v>37.877354081499874</v>
      </c>
      <c r="S6459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 t="shared" si="100"/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>
        <f>TableOMP[[#This Row],[Avg]]-$U$2*TableOMP[[#This Row],[StdDev]]</f>
        <v>29.62258738274376</v>
      </c>
      <c r="R6460">
        <f>TableOMP[[#This Row],[Avg]]+$U$2*TableOMP[[#This Row],[StdDev]]</f>
        <v>34.64144111725625</v>
      </c>
      <c r="S6460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 t="shared" si="100"/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>
        <f>TableOMP[[#This Row],[Avg]]-$U$2*TableOMP[[#This Row],[StdDev]]</f>
        <v>27.691873764325759</v>
      </c>
      <c r="R6461">
        <f>TableOMP[[#This Row],[Avg]]+$U$2*TableOMP[[#This Row],[StdDev]]</f>
        <v>31.316606735674238</v>
      </c>
      <c r="S6461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 t="shared" si="100"/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>
        <f>TableOMP[[#This Row],[Avg]]-$U$2*TableOMP[[#This Row],[StdDev]]</f>
        <v>27.113786491651513</v>
      </c>
      <c r="R6462">
        <f>TableOMP[[#This Row],[Avg]]+$U$2*TableOMP[[#This Row],[StdDev]]</f>
        <v>30.11521000834848</v>
      </c>
      <c r="S6462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 t="shared" si="100"/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>
        <f>TableOMP[[#This Row],[Avg]]-$U$2*TableOMP[[#This Row],[StdDev]]</f>
        <v>26.059062465450435</v>
      </c>
      <c r="R6463">
        <f>TableOMP[[#This Row],[Avg]]+$U$2*TableOMP[[#This Row],[StdDev]]</f>
        <v>27.347936534549564</v>
      </c>
      <c r="S646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 t="shared" si="100"/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>
        <f>TableOMP[[#This Row],[Avg]]-$U$2*TableOMP[[#This Row],[StdDev]]</f>
        <v>25.024674077962683</v>
      </c>
      <c r="R6464">
        <f>TableOMP[[#This Row],[Avg]]+$U$2*TableOMP[[#This Row],[StdDev]]</f>
        <v>27.848147422037318</v>
      </c>
      <c r="S6464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 t="shared" si="100"/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>
        <f>TableOMP[[#This Row],[Avg]]-$U$2*TableOMP[[#This Row],[StdDev]]</f>
        <v>25.605332794337667</v>
      </c>
      <c r="R6465">
        <f>TableOMP[[#This Row],[Avg]]+$U$2*TableOMP[[#This Row],[StdDev]]</f>
        <v>26.793108205662339</v>
      </c>
      <c r="S6465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 t="shared" ref="K6466:K6529" si="101"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>
        <f>TableOMP[[#This Row],[Avg]]-$U$2*TableOMP[[#This Row],[StdDev]]</f>
        <v>24.359794474726055</v>
      </c>
      <c r="R6466">
        <f>TableOMP[[#This Row],[Avg]]+$U$2*TableOMP[[#This Row],[StdDev]]</f>
        <v>25.151952025273946</v>
      </c>
      <c r="S6466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 t="shared" si="101"/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>
        <f>TableOMP[[#This Row],[Avg]]-$U$2*TableOMP[[#This Row],[StdDev]]</f>
        <v>22.058471320725292</v>
      </c>
      <c r="R6467">
        <f>TableOMP[[#This Row],[Avg]]+$U$2*TableOMP[[#This Row],[StdDev]]</f>
        <v>25.608515179274715</v>
      </c>
      <c r="S6467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 t="shared" si="101"/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>
        <f>TableOMP[[#This Row],[Avg]]-$U$2*TableOMP[[#This Row],[StdDev]]</f>
        <v>23.340874617256834</v>
      </c>
      <c r="R6468">
        <f>TableOMP[[#This Row],[Avg]]+$U$2*TableOMP[[#This Row],[StdDev]]</f>
        <v>25.954783882743168</v>
      </c>
      <c r="S6468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 t="shared" si="101"/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>
        <f>TableOMP[[#This Row],[Avg]]-$U$2*TableOMP[[#This Row],[StdDev]]</f>
        <v>22.070671177141804</v>
      </c>
      <c r="R6469">
        <f>TableOMP[[#This Row],[Avg]]+$U$2*TableOMP[[#This Row],[StdDev]]</f>
        <v>25.612544322858191</v>
      </c>
      <c r="S6469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 t="shared" si="101"/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>
        <f>TableOMP[[#This Row],[Avg]]-$U$2*TableOMP[[#This Row],[StdDev]]</f>
        <v>21.417957416987907</v>
      </c>
      <c r="R6470">
        <f>TableOMP[[#This Row],[Avg]]+$U$2*TableOMP[[#This Row],[StdDev]]</f>
        <v>24.959115083012097</v>
      </c>
      <c r="S6470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 t="shared" si="101"/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>
        <f>TableOMP[[#This Row],[Avg]]-$U$2*TableOMP[[#This Row],[StdDev]]</f>
        <v>21.191757807615396</v>
      </c>
      <c r="R6471">
        <f>TableOMP[[#This Row],[Avg]]+$U$2*TableOMP[[#This Row],[StdDev]]</f>
        <v>24.026599692384607</v>
      </c>
      <c r="S6471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 t="shared" si="101"/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>
        <f>TableOMP[[#This Row],[Avg]]-$U$2*TableOMP[[#This Row],[StdDev]]</f>
        <v>20.964616846130049</v>
      </c>
      <c r="R6472">
        <f>TableOMP[[#This Row],[Avg]]+$U$2*TableOMP[[#This Row],[StdDev]]</f>
        <v>23.669698153869952</v>
      </c>
      <c r="S6472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 t="shared" si="101"/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>
        <f>TableOMP[[#This Row],[Avg]]-$U$2*TableOMP[[#This Row],[StdDev]]</f>
        <v>20.242540568972714</v>
      </c>
      <c r="R6473">
        <f>TableOMP[[#This Row],[Avg]]+$U$2*TableOMP[[#This Row],[StdDev]]</f>
        <v>22.932543431027291</v>
      </c>
      <c r="S647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 t="shared" si="101"/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>
        <f>TableOMP[[#This Row],[Avg]]-$U$2*TableOMP[[#This Row],[StdDev]]</f>
        <v>20.257690345324605</v>
      </c>
      <c r="R6474">
        <f>TableOMP[[#This Row],[Avg]]+$U$2*TableOMP[[#This Row],[StdDev]]</f>
        <v>22.442964154675401</v>
      </c>
      <c r="S6474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 t="shared" si="101"/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>
        <f>TableOMP[[#This Row],[Avg]]-$U$2*TableOMP[[#This Row],[StdDev]]</f>
        <v>19.608720166337481</v>
      </c>
      <c r="R6475">
        <f>TableOMP[[#This Row],[Avg]]+$U$2*TableOMP[[#This Row],[StdDev]]</f>
        <v>21.868069833662513</v>
      </c>
      <c r="S6475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 t="shared" si="101"/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>
        <f>TableOMP[[#This Row],[Avg]]-$U$2*TableOMP[[#This Row],[StdDev]]</f>
        <v>19.346804225236259</v>
      </c>
      <c r="R6476">
        <f>TableOMP[[#This Row],[Avg]]+$U$2*TableOMP[[#This Row],[StdDev]]</f>
        <v>21.354906274763739</v>
      </c>
      <c r="S6476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 t="shared" si="101"/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>
        <f>TableOMP[[#This Row],[Avg]]-$U$2*TableOMP[[#This Row],[StdDev]]</f>
        <v>19.270739843590622</v>
      </c>
      <c r="R6477">
        <f>TableOMP[[#This Row],[Avg]]+$U$2*TableOMP[[#This Row],[StdDev]]</f>
        <v>21.199128656409375</v>
      </c>
      <c r="S6477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 t="shared" si="101"/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>
        <f>TableOMP[[#This Row],[Avg]]-$U$2*TableOMP[[#This Row],[StdDev]]</f>
        <v>18.969183652052266</v>
      </c>
      <c r="R6478">
        <f>TableOMP[[#This Row],[Avg]]+$U$2*TableOMP[[#This Row],[StdDev]]</f>
        <v>20.443457847947734</v>
      </c>
      <c r="S6478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 t="shared" si="101"/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>
        <f>TableOMP[[#This Row],[Avg]]-$U$2*TableOMP[[#This Row],[StdDev]]</f>
        <v>18.656553841616603</v>
      </c>
      <c r="R6479">
        <f>TableOMP[[#This Row],[Avg]]+$U$2*TableOMP[[#This Row],[StdDev]]</f>
        <v>20.548782658383399</v>
      </c>
      <c r="S6479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 t="shared" si="101"/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>
        <f>TableOMP[[#This Row],[Avg]]-$U$2*TableOMP[[#This Row],[StdDev]]</f>
        <v>18.349435040712489</v>
      </c>
      <c r="R6480">
        <f>TableOMP[[#This Row],[Avg]]+$U$2*TableOMP[[#This Row],[StdDev]]</f>
        <v>19.464459959287513</v>
      </c>
      <c r="S6480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 t="shared" si="101"/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>
        <f>TableOMP[[#This Row],[Avg]]-$U$2*TableOMP[[#This Row],[StdDev]]</f>
        <v>18.670315375745425</v>
      </c>
      <c r="R6481">
        <f>TableOMP[[#This Row],[Avg]]+$U$2*TableOMP[[#This Row],[StdDev]]</f>
        <v>19.946126124254576</v>
      </c>
      <c r="S6481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 t="shared" si="101"/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>
        <f>TableOMP[[#This Row],[Avg]]-$U$2*TableOMP[[#This Row],[StdDev]]</f>
        <v>18.762999043320473</v>
      </c>
      <c r="R6482">
        <f>TableOMP[[#This Row],[Avg]]+$U$2*TableOMP[[#This Row],[StdDev]]</f>
        <v>20.161580956679533</v>
      </c>
      <c r="S6482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 t="shared" si="101"/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>
        <f>TableOMP[[#This Row],[Avg]]-$U$2*TableOMP[[#This Row],[StdDev]]</f>
        <v>18.470096074560637</v>
      </c>
      <c r="R6483">
        <f>TableOMP[[#This Row],[Avg]]+$U$2*TableOMP[[#This Row],[StdDev]]</f>
        <v>20.477454425439362</v>
      </c>
      <c r="S648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 t="shared" si="101"/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>
        <f>TableOMP[[#This Row],[Avg]]-$U$2*TableOMP[[#This Row],[StdDev]]</f>
        <v>18.375951608306579</v>
      </c>
      <c r="R6484">
        <f>TableOMP[[#This Row],[Avg]]+$U$2*TableOMP[[#This Row],[StdDev]]</f>
        <v>20.995144891693421</v>
      </c>
      <c r="S6484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 t="shared" si="101"/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>
        <f>TableOMP[[#This Row],[Avg]]-$U$2*TableOMP[[#This Row],[StdDev]]</f>
        <v>17.406408552754783</v>
      </c>
      <c r="R6485">
        <f>TableOMP[[#This Row],[Avg]]+$U$2*TableOMP[[#This Row],[StdDev]]</f>
        <v>20.672428947245216</v>
      </c>
      <c r="S6485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 t="shared" si="101"/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>
        <f>TableOMP[[#This Row],[Avg]]-$U$2*TableOMP[[#This Row],[StdDev]]</f>
        <v>17.574458210909423</v>
      </c>
      <c r="R6486">
        <f>TableOMP[[#This Row],[Avg]]+$U$2*TableOMP[[#This Row],[StdDev]]</f>
        <v>21.073299789090573</v>
      </c>
      <c r="S6486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 t="shared" si="101"/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>
        <f>TableOMP[[#This Row],[Avg]]-$U$2*TableOMP[[#This Row],[StdDev]]</f>
        <v>17.563651524250186</v>
      </c>
      <c r="R6487">
        <f>TableOMP[[#This Row],[Avg]]+$U$2*TableOMP[[#This Row],[StdDev]]</f>
        <v>19.741119142416476</v>
      </c>
      <c r="S6487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 t="shared" si="101"/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>
        <f>TableOMP[[#This Row],[Avg]]-$U$2*TableOMP[[#This Row],[StdDev]]</f>
        <v>17.948108956580448</v>
      </c>
      <c r="R6488">
        <f>TableOMP[[#This Row],[Avg]]+$U$2*TableOMP[[#This Row],[StdDev]]</f>
        <v>19.260094376752882</v>
      </c>
      <c r="S6488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 t="shared" si="101"/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>
        <f>TableOMP[[#This Row],[Avg]]-$U$2*TableOMP[[#This Row],[StdDev]]</f>
        <v>17.702717140880427</v>
      </c>
      <c r="R6489">
        <f>TableOMP[[#This Row],[Avg]]+$U$2*TableOMP[[#This Row],[StdDev]]</f>
        <v>19.99181552578624</v>
      </c>
      <c r="S6489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 t="shared" si="101"/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>
        <f>TableOMP[[#This Row],[Avg]]-$U$2*TableOMP[[#This Row],[StdDev]]</f>
        <v>17.155274128316179</v>
      </c>
      <c r="R6490">
        <f>TableOMP[[#This Row],[Avg]]+$U$2*TableOMP[[#This Row],[StdDev]]</f>
        <v>19.971520538350482</v>
      </c>
      <c r="S6490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 t="shared" si="101"/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>
        <f>TableOMP[[#This Row],[Avg]]-$U$2*TableOMP[[#This Row],[StdDev]]</f>
        <v>17.396178254371211</v>
      </c>
      <c r="R6491">
        <f>TableOMP[[#This Row],[Avg]]+$U$2*TableOMP[[#This Row],[StdDev]]</f>
        <v>19.252367078962127</v>
      </c>
      <c r="S6491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 t="shared" si="101"/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>
        <f>TableOMP[[#This Row],[Avg]]-$U$2*TableOMP[[#This Row],[StdDev]]</f>
        <v>16.912253015911041</v>
      </c>
      <c r="R6492">
        <f>TableOMP[[#This Row],[Avg]]+$U$2*TableOMP[[#This Row],[StdDev]]</f>
        <v>19.779174317422296</v>
      </c>
      <c r="S6492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 t="shared" si="101"/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>
        <f>TableOMP[[#This Row],[Avg]]-$U$2*TableOMP[[#This Row],[StdDev]]</f>
        <v>17.350418893336943</v>
      </c>
      <c r="R6493">
        <f>TableOMP[[#This Row],[Avg]]+$U$2*TableOMP[[#This Row],[StdDev]]</f>
        <v>19.386995773329723</v>
      </c>
      <c r="S649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 t="shared" si="101"/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>
        <f>TableOMP[[#This Row],[Avg]]-$U$2*TableOMP[[#This Row],[StdDev]]</f>
        <v>17.021320120186573</v>
      </c>
      <c r="R6494">
        <f>TableOMP[[#This Row],[Avg]]+$U$2*TableOMP[[#This Row],[StdDev]]</f>
        <v>19.529957879813423</v>
      </c>
      <c r="S6494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 t="shared" si="101"/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>
        <f>TableOMP[[#This Row],[Avg]]-$U$2*TableOMP[[#This Row],[StdDev]]</f>
        <v>17.276967428056349</v>
      </c>
      <c r="R6495">
        <f>TableOMP[[#This Row],[Avg]]+$U$2*TableOMP[[#This Row],[StdDev]]</f>
        <v>19.237808571943656</v>
      </c>
      <c r="S6495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 t="shared" si="101"/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>
        <f>TableOMP[[#This Row],[Avg]]-$U$2*TableOMP[[#This Row],[StdDev]]</f>
        <v>17.223792142337999</v>
      </c>
      <c r="R6496">
        <f>TableOMP[[#This Row],[Avg]]+$U$2*TableOMP[[#This Row],[StdDev]]</f>
        <v>19.152587190995341</v>
      </c>
      <c r="S6496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 t="shared" si="101"/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>
        <f>TableOMP[[#This Row],[Avg]]-$U$2*TableOMP[[#This Row],[StdDev]]</f>
        <v>17.70097465207207</v>
      </c>
      <c r="R6497">
        <f>TableOMP[[#This Row],[Avg]]+$U$2*TableOMP[[#This Row],[StdDev]]</f>
        <v>18.44331734792793</v>
      </c>
      <c r="S6497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 t="shared" si="101"/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>
        <f>TableOMP[[#This Row],[Avg]]-$U$2*TableOMP[[#This Row],[StdDev]]</f>
        <v>17.334122762341806</v>
      </c>
      <c r="R6498">
        <f>TableOMP[[#This Row],[Avg]]+$U$2*TableOMP[[#This Row],[StdDev]]</f>
        <v>19.000264570991526</v>
      </c>
      <c r="S6498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 t="shared" si="101"/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>
        <f>TableOMP[[#This Row],[Avg]]-$U$2*TableOMP[[#This Row],[StdDev]]</f>
        <v>16.816658867395955</v>
      </c>
      <c r="R6499">
        <f>TableOMP[[#This Row],[Avg]]+$U$2*TableOMP[[#This Row],[StdDev]]</f>
        <v>18.794469132604046</v>
      </c>
      <c r="S6499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 t="shared" si="101"/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>
        <f>TableOMP[[#This Row],[Avg]]-$U$2*TableOMP[[#This Row],[StdDev]]</f>
        <v>17.020196604920788</v>
      </c>
      <c r="R6500">
        <f>TableOMP[[#This Row],[Avg]]+$U$2*TableOMP[[#This Row],[StdDev]]</f>
        <v>18.997686061745878</v>
      </c>
      <c r="S6500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 t="shared" si="101"/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>
        <f>TableOMP[[#This Row],[Avg]]-$U$2*TableOMP[[#This Row],[StdDev]]</f>
        <v>16.711232710660695</v>
      </c>
      <c r="R6501">
        <f>TableOMP[[#This Row],[Avg]]+$U$2*TableOMP[[#This Row],[StdDev]]</f>
        <v>18.87566195600597</v>
      </c>
      <c r="S6501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 t="shared" si="101"/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>
        <f>TableOMP[[#This Row],[Avg]]-$U$2*TableOMP[[#This Row],[StdDev]]</f>
        <v>17.20300894256798</v>
      </c>
      <c r="R6502">
        <f>TableOMP[[#This Row],[Avg]]+$U$2*TableOMP[[#This Row],[StdDev]]</f>
        <v>18.072320390765352</v>
      </c>
      <c r="S6502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 t="shared" si="101"/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>
        <f>TableOMP[[#This Row],[Avg]]-$U$2*TableOMP[[#This Row],[StdDev]]</f>
        <v>16.595216916068626</v>
      </c>
      <c r="R6503">
        <f>TableOMP[[#This Row],[Avg]]+$U$2*TableOMP[[#This Row],[StdDev]]</f>
        <v>18.543644417264705</v>
      </c>
      <c r="S650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 t="shared" si="101"/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>
        <f>TableOMP[[#This Row],[Avg]]-$U$2*TableOMP[[#This Row],[StdDev]]</f>
        <v>16.175363886567386</v>
      </c>
      <c r="R6504">
        <f>TableOMP[[#This Row],[Avg]]+$U$2*TableOMP[[#This Row],[StdDev]]</f>
        <v>18.407275446765947</v>
      </c>
      <c r="S6504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 t="shared" si="101"/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>
        <f>TableOMP[[#This Row],[Avg]]-$U$2*TableOMP[[#This Row],[StdDev]]</f>
        <v>15.883845579995883</v>
      </c>
      <c r="R6505">
        <f>TableOMP[[#This Row],[Avg]]+$U$2*TableOMP[[#This Row],[StdDev]]</f>
        <v>19.178211753337454</v>
      </c>
      <c r="S6505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 t="shared" si="101"/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>
        <f>TableOMP[[#This Row],[Avg]]-$U$2*TableOMP[[#This Row],[StdDev]]</f>
        <v>15.702965677877025</v>
      </c>
      <c r="R6506">
        <f>TableOMP[[#This Row],[Avg]]+$U$2*TableOMP[[#This Row],[StdDev]]</f>
        <v>18.599224322122971</v>
      </c>
      <c r="S6506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 t="shared" si="101"/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>
        <f>TableOMP[[#This Row],[Avg]]-$U$2*TableOMP[[#This Row],[StdDev]]</f>
        <v>15.494226856712832</v>
      </c>
      <c r="R6507">
        <f>TableOMP[[#This Row],[Avg]]+$U$2*TableOMP[[#This Row],[StdDev]]</f>
        <v>18.567578476620501</v>
      </c>
      <c r="S6507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 t="shared" si="101"/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>
        <f>TableOMP[[#This Row],[Avg]]-$U$2*TableOMP[[#This Row],[StdDev]]</f>
        <v>15.392329524935665</v>
      </c>
      <c r="R6508">
        <f>TableOMP[[#This Row],[Avg]]+$U$2*TableOMP[[#This Row],[StdDev]]</f>
        <v>18.564607141730999</v>
      </c>
      <c r="S6508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 t="shared" si="101"/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>
        <f>TableOMP[[#This Row],[Avg]]-$U$2*TableOMP[[#This Row],[StdDev]]</f>
        <v>15.04206300684309</v>
      </c>
      <c r="R6509">
        <f>TableOMP[[#This Row],[Avg]]+$U$2*TableOMP[[#This Row],[StdDev]]</f>
        <v>19.304784326490246</v>
      </c>
      <c r="S6509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 t="shared" si="101"/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>
        <f>TableOMP[[#This Row],[Avg]]-$U$2*TableOMP[[#This Row],[StdDev]]</f>
        <v>15.100399776621039</v>
      </c>
      <c r="R6510">
        <f>TableOMP[[#This Row],[Avg]]+$U$2*TableOMP[[#This Row],[StdDev]]</f>
        <v>19.399129556712296</v>
      </c>
      <c r="S6510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 t="shared" si="101"/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>
        <f>TableOMP[[#This Row],[Avg]]-$U$2*TableOMP[[#This Row],[StdDev]]</f>
        <v>15.431774742073523</v>
      </c>
      <c r="R6511">
        <f>TableOMP[[#This Row],[Avg]]+$U$2*TableOMP[[#This Row],[StdDev]]</f>
        <v>18.336935924593149</v>
      </c>
      <c r="S6511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 t="shared" si="101"/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>
        <f>TableOMP[[#This Row],[Avg]]-$U$2*TableOMP[[#This Row],[StdDev]]</f>
        <v>15.425529460580581</v>
      </c>
      <c r="R6512">
        <f>TableOMP[[#This Row],[Avg]]+$U$2*TableOMP[[#This Row],[StdDev]]</f>
        <v>18.787972539419417</v>
      </c>
      <c r="S6512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 t="shared" si="101"/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>
        <f>TableOMP[[#This Row],[Avg]]-$U$2*TableOMP[[#This Row],[StdDev]]</f>
        <v>16.892361740668363</v>
      </c>
      <c r="R6513">
        <f>TableOMP[[#This Row],[Avg]]+$U$2*TableOMP[[#This Row],[StdDev]]</f>
        <v>17.786472259331639</v>
      </c>
      <c r="S651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 t="shared" si="101"/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>
        <f>TableOMP[[#This Row],[Avg]]-$U$2*TableOMP[[#This Row],[StdDev]]</f>
        <v>16.022798533124348</v>
      </c>
      <c r="R6514">
        <f>TableOMP[[#This Row],[Avg]]+$U$2*TableOMP[[#This Row],[StdDev]]</f>
        <v>18.60300146687565</v>
      </c>
      <c r="S6514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 t="shared" si="101"/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>
        <f>TableOMP[[#This Row],[Avg]]-$U$2*TableOMP[[#This Row],[StdDev]]</f>
        <v>15.820125712169371</v>
      </c>
      <c r="R6515">
        <f>TableOMP[[#This Row],[Avg]]+$U$2*TableOMP[[#This Row],[StdDev]]</f>
        <v>18.186149621163963</v>
      </c>
      <c r="S6515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 t="shared" si="101"/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>
        <f>TableOMP[[#This Row],[Avg]]-$U$2*TableOMP[[#This Row],[StdDev]]</f>
        <v>15.254919257720038</v>
      </c>
      <c r="R6516">
        <f>TableOMP[[#This Row],[Avg]]+$U$2*TableOMP[[#This Row],[StdDev]]</f>
        <v>18.621976742279958</v>
      </c>
      <c r="S6516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 t="shared" si="101"/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 t="shared" si="101"/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 t="shared" si="101"/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 t="shared" si="101"/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 t="shared" si="101"/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 t="shared" si="101"/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 t="shared" si="101"/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 t="shared" si="101"/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 t="shared" si="101"/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 t="shared" si="101"/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 t="shared" si="101"/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 t="shared" si="101"/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 t="shared" si="101"/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 t="shared" ref="K6530:K6593" si="102"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 t="shared" si="102"/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 t="shared" si="102"/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 t="shared" si="102"/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 t="shared" si="102"/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 t="shared" si="102"/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 t="shared" si="102"/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 t="shared" si="102"/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 t="shared" si="102"/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 t="shared" si="102"/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 t="shared" si="102"/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 t="shared" si="102"/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 t="shared" si="102"/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 t="shared" si="102"/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 t="shared" si="102"/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 t="shared" si="102"/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 t="shared" si="102"/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 t="shared" si="102"/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 t="shared" si="102"/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 t="shared" si="102"/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 t="shared" si="102"/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 t="shared" si="102"/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 t="shared" si="102"/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 t="shared" si="102"/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 t="shared" si="102"/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 t="shared" si="102"/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 t="shared" si="102"/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 t="shared" si="102"/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 t="shared" si="102"/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 t="shared" si="102"/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t="e">
        <f>TableOMP[[#This Row],[Avg]]-$U$2*TableOMP[[#This Row],[StdDev]]</f>
        <v>#N/A</v>
      </c>
      <c r="R6559" t="e">
        <f>TableOMP[[#This Row],[Avg]]+$U$2*TableOMP[[#This Row],[StdDev]]</f>
        <v>#N/A</v>
      </c>
      <c r="S6559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 t="shared" si="102"/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t="e">
        <f>TableOMP[[#This Row],[Avg]]-$U$2*TableOMP[[#This Row],[StdDev]]</f>
        <v>#N/A</v>
      </c>
      <c r="R6560" t="e">
        <f>TableOMP[[#This Row],[Avg]]+$U$2*TableOMP[[#This Row],[StdDev]]</f>
        <v>#N/A</v>
      </c>
      <c r="S6560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 t="shared" si="102"/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t="e">
        <f>TableOMP[[#This Row],[Avg]]-$U$2*TableOMP[[#This Row],[StdDev]]</f>
        <v>#N/A</v>
      </c>
      <c r="R6561" t="e">
        <f>TableOMP[[#This Row],[Avg]]+$U$2*TableOMP[[#This Row],[StdDev]]</f>
        <v>#N/A</v>
      </c>
      <c r="S6561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 t="shared" si="102"/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t="e">
        <f>TableOMP[[#This Row],[Avg]]-$U$2*TableOMP[[#This Row],[StdDev]]</f>
        <v>#N/A</v>
      </c>
      <c r="R6562" t="e">
        <f>TableOMP[[#This Row],[Avg]]+$U$2*TableOMP[[#This Row],[StdDev]]</f>
        <v>#N/A</v>
      </c>
      <c r="S6562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 t="shared" si="102"/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t="e">
        <f>TableOMP[[#This Row],[Avg]]-$U$2*TableOMP[[#This Row],[StdDev]]</f>
        <v>#N/A</v>
      </c>
      <c r="R6563" t="e">
        <f>TableOMP[[#This Row],[Avg]]+$U$2*TableOMP[[#This Row],[StdDev]]</f>
        <v>#N/A</v>
      </c>
      <c r="S656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 t="shared" si="102"/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t="e">
        <f>TableOMP[[#This Row],[Avg]]-$U$2*TableOMP[[#This Row],[StdDev]]</f>
        <v>#N/A</v>
      </c>
      <c r="R6564" t="e">
        <f>TableOMP[[#This Row],[Avg]]+$U$2*TableOMP[[#This Row],[StdDev]]</f>
        <v>#N/A</v>
      </c>
      <c r="S6564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 t="shared" si="102"/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t="e">
        <f>TableOMP[[#This Row],[Avg]]-$U$2*TableOMP[[#This Row],[StdDev]]</f>
        <v>#N/A</v>
      </c>
      <c r="R6565" t="e">
        <f>TableOMP[[#This Row],[Avg]]+$U$2*TableOMP[[#This Row],[StdDev]]</f>
        <v>#N/A</v>
      </c>
      <c r="S6565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 t="shared" si="102"/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t="e">
        <f>TableOMP[[#This Row],[Avg]]-$U$2*TableOMP[[#This Row],[StdDev]]</f>
        <v>#N/A</v>
      </c>
      <c r="R6566" t="e">
        <f>TableOMP[[#This Row],[Avg]]+$U$2*TableOMP[[#This Row],[StdDev]]</f>
        <v>#N/A</v>
      </c>
      <c r="S6566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 t="shared" si="102"/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t="e">
        <f>TableOMP[[#This Row],[Avg]]-$U$2*TableOMP[[#This Row],[StdDev]]</f>
        <v>#N/A</v>
      </c>
      <c r="R6567" t="e">
        <f>TableOMP[[#This Row],[Avg]]+$U$2*TableOMP[[#This Row],[StdDev]]</f>
        <v>#N/A</v>
      </c>
      <c r="S6567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 t="shared" si="102"/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t="e">
        <f>TableOMP[[#This Row],[Avg]]-$U$2*TableOMP[[#This Row],[StdDev]]</f>
        <v>#N/A</v>
      </c>
      <c r="R6568" t="e">
        <f>TableOMP[[#This Row],[Avg]]+$U$2*TableOMP[[#This Row],[StdDev]]</f>
        <v>#N/A</v>
      </c>
      <c r="S6568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 t="shared" si="102"/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t="e">
        <f>TableOMP[[#This Row],[Avg]]-$U$2*TableOMP[[#This Row],[StdDev]]</f>
        <v>#N/A</v>
      </c>
      <c r="R6569" t="e">
        <f>TableOMP[[#This Row],[Avg]]+$U$2*TableOMP[[#This Row],[StdDev]]</f>
        <v>#N/A</v>
      </c>
      <c r="S6569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 t="shared" si="102"/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t="e">
        <f>TableOMP[[#This Row],[Avg]]-$U$2*TableOMP[[#This Row],[StdDev]]</f>
        <v>#N/A</v>
      </c>
      <c r="R6570" t="e">
        <f>TableOMP[[#This Row],[Avg]]+$U$2*TableOMP[[#This Row],[StdDev]]</f>
        <v>#N/A</v>
      </c>
      <c r="S6570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 t="shared" si="102"/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t="e">
        <f>TableOMP[[#This Row],[Avg]]-$U$2*TableOMP[[#This Row],[StdDev]]</f>
        <v>#N/A</v>
      </c>
      <c r="R6571" t="e">
        <f>TableOMP[[#This Row],[Avg]]+$U$2*TableOMP[[#This Row],[StdDev]]</f>
        <v>#N/A</v>
      </c>
      <c r="S6571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 t="shared" si="102"/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t="e">
        <f>TableOMP[[#This Row],[Avg]]-$U$2*TableOMP[[#This Row],[StdDev]]</f>
        <v>#N/A</v>
      </c>
      <c r="R6572" t="e">
        <f>TableOMP[[#This Row],[Avg]]+$U$2*TableOMP[[#This Row],[StdDev]]</f>
        <v>#N/A</v>
      </c>
      <c r="S6572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 t="shared" si="102"/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t="e">
        <f>TableOMP[[#This Row],[Avg]]-$U$2*TableOMP[[#This Row],[StdDev]]</f>
        <v>#N/A</v>
      </c>
      <c r="R6573" t="e">
        <f>TableOMP[[#This Row],[Avg]]+$U$2*TableOMP[[#This Row],[StdDev]]</f>
        <v>#N/A</v>
      </c>
      <c r="S657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 t="shared" si="102"/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t="e">
        <f>TableOMP[[#This Row],[Avg]]-$U$2*TableOMP[[#This Row],[StdDev]]</f>
        <v>#N/A</v>
      </c>
      <c r="R6574" t="e">
        <f>TableOMP[[#This Row],[Avg]]+$U$2*TableOMP[[#This Row],[StdDev]]</f>
        <v>#N/A</v>
      </c>
      <c r="S6574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 t="shared" si="102"/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t="e">
        <f>TableOMP[[#This Row],[Avg]]-$U$2*TableOMP[[#This Row],[StdDev]]</f>
        <v>#N/A</v>
      </c>
      <c r="R6575" t="e">
        <f>TableOMP[[#This Row],[Avg]]+$U$2*TableOMP[[#This Row],[StdDev]]</f>
        <v>#N/A</v>
      </c>
      <c r="S6575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 t="shared" si="102"/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t="e">
        <f>TableOMP[[#This Row],[Avg]]-$U$2*TableOMP[[#This Row],[StdDev]]</f>
        <v>#N/A</v>
      </c>
      <c r="R6576" t="e">
        <f>TableOMP[[#This Row],[Avg]]+$U$2*TableOMP[[#This Row],[StdDev]]</f>
        <v>#N/A</v>
      </c>
      <c r="S6576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 t="shared" si="102"/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t="e">
        <f>TableOMP[[#This Row],[Avg]]-$U$2*TableOMP[[#This Row],[StdDev]]</f>
        <v>#N/A</v>
      </c>
      <c r="R6577" t="e">
        <f>TableOMP[[#This Row],[Avg]]+$U$2*TableOMP[[#This Row],[StdDev]]</f>
        <v>#N/A</v>
      </c>
      <c r="S6577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 t="shared" si="102"/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t="e">
        <f>TableOMP[[#This Row],[Avg]]-$U$2*TableOMP[[#This Row],[StdDev]]</f>
        <v>#N/A</v>
      </c>
      <c r="R6578" t="e">
        <f>TableOMP[[#This Row],[Avg]]+$U$2*TableOMP[[#This Row],[StdDev]]</f>
        <v>#N/A</v>
      </c>
      <c r="S6578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 t="shared" si="102"/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t="e">
        <f>TableOMP[[#This Row],[Avg]]-$U$2*TableOMP[[#This Row],[StdDev]]</f>
        <v>#N/A</v>
      </c>
      <c r="R6579" t="e">
        <f>TableOMP[[#This Row],[Avg]]+$U$2*TableOMP[[#This Row],[StdDev]]</f>
        <v>#N/A</v>
      </c>
      <c r="S6579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 t="shared" si="102"/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t="e">
        <f>TableOMP[[#This Row],[Avg]]-$U$2*TableOMP[[#This Row],[StdDev]]</f>
        <v>#N/A</v>
      </c>
      <c r="R6580" t="e">
        <f>TableOMP[[#This Row],[Avg]]+$U$2*TableOMP[[#This Row],[StdDev]]</f>
        <v>#N/A</v>
      </c>
      <c r="S6580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 t="shared" si="102"/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t="e">
        <f>TableOMP[[#This Row],[Avg]]-$U$2*TableOMP[[#This Row],[StdDev]]</f>
        <v>#N/A</v>
      </c>
      <c r="R6581" t="e">
        <f>TableOMP[[#This Row],[Avg]]+$U$2*TableOMP[[#This Row],[StdDev]]</f>
        <v>#N/A</v>
      </c>
      <c r="S6581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 t="shared" si="102"/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t="e">
        <f>TableOMP[[#This Row],[Avg]]-$U$2*TableOMP[[#This Row],[StdDev]]</f>
        <v>#N/A</v>
      </c>
      <c r="R6582" t="e">
        <f>TableOMP[[#This Row],[Avg]]+$U$2*TableOMP[[#This Row],[StdDev]]</f>
        <v>#N/A</v>
      </c>
      <c r="S6582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 t="shared" si="102"/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t="e">
        <f>TableOMP[[#This Row],[Avg]]-$U$2*TableOMP[[#This Row],[StdDev]]</f>
        <v>#N/A</v>
      </c>
      <c r="R6583" t="e">
        <f>TableOMP[[#This Row],[Avg]]+$U$2*TableOMP[[#This Row],[StdDev]]</f>
        <v>#N/A</v>
      </c>
      <c r="S658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 t="shared" si="102"/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t="e">
        <f>TableOMP[[#This Row],[Avg]]-$U$2*TableOMP[[#This Row],[StdDev]]</f>
        <v>#N/A</v>
      </c>
      <c r="R6584" t="e">
        <f>TableOMP[[#This Row],[Avg]]+$U$2*TableOMP[[#This Row],[StdDev]]</f>
        <v>#N/A</v>
      </c>
      <c r="S6584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 t="shared" si="102"/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t="e">
        <f>TableOMP[[#This Row],[Avg]]-$U$2*TableOMP[[#This Row],[StdDev]]</f>
        <v>#N/A</v>
      </c>
      <c r="R6585" t="e">
        <f>TableOMP[[#This Row],[Avg]]+$U$2*TableOMP[[#This Row],[StdDev]]</f>
        <v>#N/A</v>
      </c>
      <c r="S6585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 t="shared" si="102"/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t="e">
        <f>TableOMP[[#This Row],[Avg]]-$U$2*TableOMP[[#This Row],[StdDev]]</f>
        <v>#N/A</v>
      </c>
      <c r="R6586" t="e">
        <f>TableOMP[[#This Row],[Avg]]+$U$2*TableOMP[[#This Row],[StdDev]]</f>
        <v>#N/A</v>
      </c>
      <c r="S6586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 t="shared" si="102"/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t="e">
        <f>TableOMP[[#This Row],[Avg]]-$U$2*TableOMP[[#This Row],[StdDev]]</f>
        <v>#N/A</v>
      </c>
      <c r="R6587" t="e">
        <f>TableOMP[[#This Row],[Avg]]+$U$2*TableOMP[[#This Row],[StdDev]]</f>
        <v>#N/A</v>
      </c>
      <c r="S6587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 t="shared" si="102"/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t="e">
        <f>TableOMP[[#This Row],[Avg]]-$U$2*TableOMP[[#This Row],[StdDev]]</f>
        <v>#N/A</v>
      </c>
      <c r="R6588" t="e">
        <f>TableOMP[[#This Row],[Avg]]+$U$2*TableOMP[[#This Row],[StdDev]]</f>
        <v>#N/A</v>
      </c>
      <c r="S6588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 t="shared" si="102"/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t="e">
        <f>TableOMP[[#This Row],[Avg]]-$U$2*TableOMP[[#This Row],[StdDev]]</f>
        <v>#N/A</v>
      </c>
      <c r="R6589" t="e">
        <f>TableOMP[[#This Row],[Avg]]+$U$2*TableOMP[[#This Row],[StdDev]]</f>
        <v>#N/A</v>
      </c>
      <c r="S6589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 t="shared" si="102"/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t="e">
        <f>TableOMP[[#This Row],[Avg]]-$U$2*TableOMP[[#This Row],[StdDev]]</f>
        <v>#N/A</v>
      </c>
      <c r="R6590" t="e">
        <f>TableOMP[[#This Row],[Avg]]+$U$2*TableOMP[[#This Row],[StdDev]]</f>
        <v>#N/A</v>
      </c>
      <c r="S6590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 t="shared" si="102"/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t="e">
        <f>TableOMP[[#This Row],[Avg]]-$U$2*TableOMP[[#This Row],[StdDev]]</f>
        <v>#N/A</v>
      </c>
      <c r="R6591" t="e">
        <f>TableOMP[[#This Row],[Avg]]+$U$2*TableOMP[[#This Row],[StdDev]]</f>
        <v>#N/A</v>
      </c>
      <c r="S6591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 t="shared" si="102"/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t="e">
        <f>TableOMP[[#This Row],[Avg]]-$U$2*TableOMP[[#This Row],[StdDev]]</f>
        <v>#N/A</v>
      </c>
      <c r="R6592" t="e">
        <f>TableOMP[[#This Row],[Avg]]+$U$2*TableOMP[[#This Row],[StdDev]]</f>
        <v>#N/A</v>
      </c>
      <c r="S6592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 t="shared" si="102"/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t="e">
        <f>TableOMP[[#This Row],[Avg]]-$U$2*TableOMP[[#This Row],[StdDev]]</f>
        <v>#N/A</v>
      </c>
      <c r="R6593" t="e">
        <f>TableOMP[[#This Row],[Avg]]+$U$2*TableOMP[[#This Row],[StdDev]]</f>
        <v>#N/A</v>
      </c>
      <c r="S659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 t="shared" ref="K6594:K6657" si="103"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t="e">
        <f>TableOMP[[#This Row],[Avg]]-$U$2*TableOMP[[#This Row],[StdDev]]</f>
        <v>#N/A</v>
      </c>
      <c r="R6594" t="e">
        <f>TableOMP[[#This Row],[Avg]]+$U$2*TableOMP[[#This Row],[StdDev]]</f>
        <v>#N/A</v>
      </c>
      <c r="S6594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 t="shared" si="103"/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t="e">
        <f>TableOMP[[#This Row],[Avg]]-$U$2*TableOMP[[#This Row],[StdDev]]</f>
        <v>#N/A</v>
      </c>
      <c r="R6595" t="e">
        <f>TableOMP[[#This Row],[Avg]]+$U$2*TableOMP[[#This Row],[StdDev]]</f>
        <v>#N/A</v>
      </c>
      <c r="S6595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 t="shared" si="103"/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t="e">
        <f>TableOMP[[#This Row],[Avg]]-$U$2*TableOMP[[#This Row],[StdDev]]</f>
        <v>#N/A</v>
      </c>
      <c r="R6596" t="e">
        <f>TableOMP[[#This Row],[Avg]]+$U$2*TableOMP[[#This Row],[StdDev]]</f>
        <v>#N/A</v>
      </c>
      <c r="S6596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 t="shared" si="103"/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t="e">
        <f>TableOMP[[#This Row],[Avg]]-$U$2*TableOMP[[#This Row],[StdDev]]</f>
        <v>#N/A</v>
      </c>
      <c r="R6597" t="e">
        <f>TableOMP[[#This Row],[Avg]]+$U$2*TableOMP[[#This Row],[StdDev]]</f>
        <v>#N/A</v>
      </c>
      <c r="S6597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 t="shared" si="103"/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t="e">
        <f>TableOMP[[#This Row],[Avg]]-$U$2*TableOMP[[#This Row],[StdDev]]</f>
        <v>#N/A</v>
      </c>
      <c r="R6598" t="e">
        <f>TableOMP[[#This Row],[Avg]]+$U$2*TableOMP[[#This Row],[StdDev]]</f>
        <v>#N/A</v>
      </c>
      <c r="S6598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 t="shared" si="103"/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t="e">
        <f>TableOMP[[#This Row],[Avg]]-$U$2*TableOMP[[#This Row],[StdDev]]</f>
        <v>#N/A</v>
      </c>
      <c r="R6599" t="e">
        <f>TableOMP[[#This Row],[Avg]]+$U$2*TableOMP[[#This Row],[StdDev]]</f>
        <v>#N/A</v>
      </c>
      <c r="S6599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 t="shared" si="103"/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t="e">
        <f>TableOMP[[#This Row],[Avg]]-$U$2*TableOMP[[#This Row],[StdDev]]</f>
        <v>#N/A</v>
      </c>
      <c r="R6600" t="e">
        <f>TableOMP[[#This Row],[Avg]]+$U$2*TableOMP[[#This Row],[StdDev]]</f>
        <v>#N/A</v>
      </c>
      <c r="S6600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 t="shared" si="103"/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t="e">
        <f>TableOMP[[#This Row],[Avg]]-$U$2*TableOMP[[#This Row],[StdDev]]</f>
        <v>#N/A</v>
      </c>
      <c r="R6601" t="e">
        <f>TableOMP[[#This Row],[Avg]]+$U$2*TableOMP[[#This Row],[StdDev]]</f>
        <v>#N/A</v>
      </c>
      <c r="S6601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 t="shared" si="103"/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t="e">
        <f>TableOMP[[#This Row],[Avg]]-$U$2*TableOMP[[#This Row],[StdDev]]</f>
        <v>#N/A</v>
      </c>
      <c r="R6602" t="e">
        <f>TableOMP[[#This Row],[Avg]]+$U$2*TableOMP[[#This Row],[StdDev]]</f>
        <v>#N/A</v>
      </c>
      <c r="S6602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 t="shared" si="103"/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t="e">
        <f>TableOMP[[#This Row],[Avg]]-$U$2*TableOMP[[#This Row],[StdDev]]</f>
        <v>#N/A</v>
      </c>
      <c r="R6603" t="e">
        <f>TableOMP[[#This Row],[Avg]]+$U$2*TableOMP[[#This Row],[StdDev]]</f>
        <v>#N/A</v>
      </c>
      <c r="S660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 t="shared" si="103"/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t="e">
        <f>TableOMP[[#This Row],[Avg]]-$U$2*TableOMP[[#This Row],[StdDev]]</f>
        <v>#N/A</v>
      </c>
      <c r="R6604" t="e">
        <f>TableOMP[[#This Row],[Avg]]+$U$2*TableOMP[[#This Row],[StdDev]]</f>
        <v>#N/A</v>
      </c>
      <c r="S6604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 t="shared" si="103"/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t="e">
        <f>TableOMP[[#This Row],[Avg]]-$U$2*TableOMP[[#This Row],[StdDev]]</f>
        <v>#N/A</v>
      </c>
      <c r="R6605" t="e">
        <f>TableOMP[[#This Row],[Avg]]+$U$2*TableOMP[[#This Row],[StdDev]]</f>
        <v>#N/A</v>
      </c>
      <c r="S6605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 t="shared" si="103"/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t="e">
        <f>TableOMP[[#This Row],[Avg]]-$U$2*TableOMP[[#This Row],[StdDev]]</f>
        <v>#N/A</v>
      </c>
      <c r="R6606" t="e">
        <f>TableOMP[[#This Row],[Avg]]+$U$2*TableOMP[[#This Row],[StdDev]]</f>
        <v>#N/A</v>
      </c>
      <c r="S6606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 t="shared" si="103"/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t="e">
        <f>TableOMP[[#This Row],[Avg]]-$U$2*TableOMP[[#This Row],[StdDev]]</f>
        <v>#N/A</v>
      </c>
      <c r="R6607" t="e">
        <f>TableOMP[[#This Row],[Avg]]+$U$2*TableOMP[[#This Row],[StdDev]]</f>
        <v>#N/A</v>
      </c>
      <c r="S6607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 t="shared" si="103"/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t="e">
        <f>TableOMP[[#This Row],[Avg]]-$U$2*TableOMP[[#This Row],[StdDev]]</f>
        <v>#N/A</v>
      </c>
      <c r="R6608" t="e">
        <f>TableOMP[[#This Row],[Avg]]+$U$2*TableOMP[[#This Row],[StdDev]]</f>
        <v>#N/A</v>
      </c>
      <c r="S6608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 t="shared" si="103"/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t="e">
        <f>TableOMP[[#This Row],[Avg]]-$U$2*TableOMP[[#This Row],[StdDev]]</f>
        <v>#N/A</v>
      </c>
      <c r="R6609" t="e">
        <f>TableOMP[[#This Row],[Avg]]+$U$2*TableOMP[[#This Row],[StdDev]]</f>
        <v>#N/A</v>
      </c>
      <c r="S6609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 t="shared" si="103"/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t="e">
        <f>TableOMP[[#This Row],[Avg]]-$U$2*TableOMP[[#This Row],[StdDev]]</f>
        <v>#N/A</v>
      </c>
      <c r="R6610" t="e">
        <f>TableOMP[[#This Row],[Avg]]+$U$2*TableOMP[[#This Row],[StdDev]]</f>
        <v>#N/A</v>
      </c>
      <c r="S6610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 t="shared" si="103"/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t="e">
        <f>TableOMP[[#This Row],[Avg]]-$U$2*TableOMP[[#This Row],[StdDev]]</f>
        <v>#N/A</v>
      </c>
      <c r="R6611" t="e">
        <f>TableOMP[[#This Row],[Avg]]+$U$2*TableOMP[[#This Row],[StdDev]]</f>
        <v>#N/A</v>
      </c>
      <c r="S6611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 t="shared" si="103"/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t="e">
        <f>TableOMP[[#This Row],[Avg]]-$U$2*TableOMP[[#This Row],[StdDev]]</f>
        <v>#N/A</v>
      </c>
      <c r="R6612" t="e">
        <f>TableOMP[[#This Row],[Avg]]+$U$2*TableOMP[[#This Row],[StdDev]]</f>
        <v>#N/A</v>
      </c>
      <c r="S6612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 t="shared" si="103"/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t="e">
        <f>TableOMP[[#This Row],[Avg]]-$U$2*TableOMP[[#This Row],[StdDev]]</f>
        <v>#N/A</v>
      </c>
      <c r="R6613" t="e">
        <f>TableOMP[[#This Row],[Avg]]+$U$2*TableOMP[[#This Row],[StdDev]]</f>
        <v>#N/A</v>
      </c>
      <c r="S661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 t="shared" si="103"/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t="e">
        <f>TableOMP[[#This Row],[Avg]]-$U$2*TableOMP[[#This Row],[StdDev]]</f>
        <v>#N/A</v>
      </c>
      <c r="R6614" t="e">
        <f>TableOMP[[#This Row],[Avg]]+$U$2*TableOMP[[#This Row],[StdDev]]</f>
        <v>#N/A</v>
      </c>
      <c r="S6614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 t="shared" si="103"/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t="e">
        <f>TableOMP[[#This Row],[Avg]]-$U$2*TableOMP[[#This Row],[StdDev]]</f>
        <v>#N/A</v>
      </c>
      <c r="R6615" t="e">
        <f>TableOMP[[#This Row],[Avg]]+$U$2*TableOMP[[#This Row],[StdDev]]</f>
        <v>#N/A</v>
      </c>
      <c r="S6615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 t="shared" si="103"/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t="e">
        <f>TableOMP[[#This Row],[Avg]]-$U$2*TableOMP[[#This Row],[StdDev]]</f>
        <v>#N/A</v>
      </c>
      <c r="R6616" t="e">
        <f>TableOMP[[#This Row],[Avg]]+$U$2*TableOMP[[#This Row],[StdDev]]</f>
        <v>#N/A</v>
      </c>
      <c r="S6616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 t="shared" si="103"/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t="e">
        <f>TableOMP[[#This Row],[Avg]]-$U$2*TableOMP[[#This Row],[StdDev]]</f>
        <v>#N/A</v>
      </c>
      <c r="R6617" t="e">
        <f>TableOMP[[#This Row],[Avg]]+$U$2*TableOMP[[#This Row],[StdDev]]</f>
        <v>#N/A</v>
      </c>
      <c r="S6617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 t="shared" si="103"/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t="e">
        <f>TableOMP[[#This Row],[Avg]]-$U$2*TableOMP[[#This Row],[StdDev]]</f>
        <v>#N/A</v>
      </c>
      <c r="R6618" t="e">
        <f>TableOMP[[#This Row],[Avg]]+$U$2*TableOMP[[#This Row],[StdDev]]</f>
        <v>#N/A</v>
      </c>
      <c r="S6618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 t="shared" si="103"/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t="e">
        <f>TableOMP[[#This Row],[Avg]]-$U$2*TableOMP[[#This Row],[StdDev]]</f>
        <v>#N/A</v>
      </c>
      <c r="R6619" t="e">
        <f>TableOMP[[#This Row],[Avg]]+$U$2*TableOMP[[#This Row],[StdDev]]</f>
        <v>#N/A</v>
      </c>
      <c r="S6619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 t="shared" si="103"/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t="e">
        <f>TableOMP[[#This Row],[Avg]]-$U$2*TableOMP[[#This Row],[StdDev]]</f>
        <v>#N/A</v>
      </c>
      <c r="R6620" t="e">
        <f>TableOMP[[#This Row],[Avg]]+$U$2*TableOMP[[#This Row],[StdDev]]</f>
        <v>#N/A</v>
      </c>
      <c r="S6620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 t="shared" si="103"/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t="e">
        <f>TableOMP[[#This Row],[Avg]]-$U$2*TableOMP[[#This Row],[StdDev]]</f>
        <v>#N/A</v>
      </c>
      <c r="R6621" t="e">
        <f>TableOMP[[#This Row],[Avg]]+$U$2*TableOMP[[#This Row],[StdDev]]</f>
        <v>#N/A</v>
      </c>
      <c r="S6621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 t="shared" si="103"/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t="e">
        <f>TableOMP[[#This Row],[Avg]]-$U$2*TableOMP[[#This Row],[StdDev]]</f>
        <v>#N/A</v>
      </c>
      <c r="R6622" t="e">
        <f>TableOMP[[#This Row],[Avg]]+$U$2*TableOMP[[#This Row],[StdDev]]</f>
        <v>#N/A</v>
      </c>
      <c r="S6622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 t="shared" si="103"/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t="e">
        <f>TableOMP[[#This Row],[Avg]]-$U$2*TableOMP[[#This Row],[StdDev]]</f>
        <v>#N/A</v>
      </c>
      <c r="R6623" t="e">
        <f>TableOMP[[#This Row],[Avg]]+$U$2*TableOMP[[#This Row],[StdDev]]</f>
        <v>#N/A</v>
      </c>
      <c r="S662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 t="shared" si="103"/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t="e">
        <f>TableOMP[[#This Row],[Avg]]-$U$2*TableOMP[[#This Row],[StdDev]]</f>
        <v>#N/A</v>
      </c>
      <c r="R6624" t="e">
        <f>TableOMP[[#This Row],[Avg]]+$U$2*TableOMP[[#This Row],[StdDev]]</f>
        <v>#N/A</v>
      </c>
      <c r="S6624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 t="shared" si="103"/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t="e">
        <f>TableOMP[[#This Row],[Avg]]-$U$2*TableOMP[[#This Row],[StdDev]]</f>
        <v>#N/A</v>
      </c>
      <c r="R6625" t="e">
        <f>TableOMP[[#This Row],[Avg]]+$U$2*TableOMP[[#This Row],[StdDev]]</f>
        <v>#N/A</v>
      </c>
      <c r="S6625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 t="shared" si="103"/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t="e">
        <f>TableOMP[[#This Row],[Avg]]-$U$2*TableOMP[[#This Row],[StdDev]]</f>
        <v>#N/A</v>
      </c>
      <c r="R6626" t="e">
        <f>TableOMP[[#This Row],[Avg]]+$U$2*TableOMP[[#This Row],[StdDev]]</f>
        <v>#N/A</v>
      </c>
      <c r="S6626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 t="shared" si="103"/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t="e">
        <f>TableOMP[[#This Row],[Avg]]-$U$2*TableOMP[[#This Row],[StdDev]]</f>
        <v>#N/A</v>
      </c>
      <c r="R6627" t="e">
        <f>TableOMP[[#This Row],[Avg]]+$U$2*TableOMP[[#This Row],[StdDev]]</f>
        <v>#N/A</v>
      </c>
      <c r="S6627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 t="shared" si="103"/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t="e">
        <f>TableOMP[[#This Row],[Avg]]-$U$2*TableOMP[[#This Row],[StdDev]]</f>
        <v>#N/A</v>
      </c>
      <c r="R6628" t="e">
        <f>TableOMP[[#This Row],[Avg]]+$U$2*TableOMP[[#This Row],[StdDev]]</f>
        <v>#N/A</v>
      </c>
      <c r="S6628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 t="shared" si="103"/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t="e">
        <f>TableOMP[[#This Row],[Avg]]-$U$2*TableOMP[[#This Row],[StdDev]]</f>
        <v>#N/A</v>
      </c>
      <c r="R6629" t="e">
        <f>TableOMP[[#This Row],[Avg]]+$U$2*TableOMP[[#This Row],[StdDev]]</f>
        <v>#N/A</v>
      </c>
      <c r="S6629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 t="shared" si="103"/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t="e">
        <f>TableOMP[[#This Row],[Avg]]-$U$2*TableOMP[[#This Row],[StdDev]]</f>
        <v>#N/A</v>
      </c>
      <c r="R6630" t="e">
        <f>TableOMP[[#This Row],[Avg]]+$U$2*TableOMP[[#This Row],[StdDev]]</f>
        <v>#N/A</v>
      </c>
      <c r="S6630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 t="shared" si="103"/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t="e">
        <f>TableOMP[[#This Row],[Avg]]-$U$2*TableOMP[[#This Row],[StdDev]]</f>
        <v>#N/A</v>
      </c>
      <c r="R6631" t="e">
        <f>TableOMP[[#This Row],[Avg]]+$U$2*TableOMP[[#This Row],[StdDev]]</f>
        <v>#N/A</v>
      </c>
      <c r="S6631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 t="shared" si="103"/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t="e">
        <f>TableOMP[[#This Row],[Avg]]-$U$2*TableOMP[[#This Row],[StdDev]]</f>
        <v>#N/A</v>
      </c>
      <c r="R6632" t="e">
        <f>TableOMP[[#This Row],[Avg]]+$U$2*TableOMP[[#This Row],[StdDev]]</f>
        <v>#N/A</v>
      </c>
      <c r="S6632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 t="shared" si="103"/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t="e">
        <f>TableOMP[[#This Row],[Avg]]-$U$2*TableOMP[[#This Row],[StdDev]]</f>
        <v>#N/A</v>
      </c>
      <c r="R6633" t="e">
        <f>TableOMP[[#This Row],[Avg]]+$U$2*TableOMP[[#This Row],[StdDev]]</f>
        <v>#N/A</v>
      </c>
      <c r="S663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 t="shared" si="103"/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t="e">
        <f>TableOMP[[#This Row],[Avg]]-$U$2*TableOMP[[#This Row],[StdDev]]</f>
        <v>#N/A</v>
      </c>
      <c r="R6634" t="e">
        <f>TableOMP[[#This Row],[Avg]]+$U$2*TableOMP[[#This Row],[StdDev]]</f>
        <v>#N/A</v>
      </c>
      <c r="S6634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 t="shared" si="103"/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t="e">
        <f>TableOMP[[#This Row],[Avg]]-$U$2*TableOMP[[#This Row],[StdDev]]</f>
        <v>#N/A</v>
      </c>
      <c r="R6635" t="e">
        <f>TableOMP[[#This Row],[Avg]]+$U$2*TableOMP[[#This Row],[StdDev]]</f>
        <v>#N/A</v>
      </c>
      <c r="S6635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 t="shared" si="103"/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t="e">
        <f>TableOMP[[#This Row],[Avg]]-$U$2*TableOMP[[#This Row],[StdDev]]</f>
        <v>#N/A</v>
      </c>
      <c r="R6636" t="e">
        <f>TableOMP[[#This Row],[Avg]]+$U$2*TableOMP[[#This Row],[StdDev]]</f>
        <v>#N/A</v>
      </c>
      <c r="S6636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 t="shared" si="103"/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t="e">
        <f>TableOMP[[#This Row],[Avg]]-$U$2*TableOMP[[#This Row],[StdDev]]</f>
        <v>#N/A</v>
      </c>
      <c r="R6637" t="e">
        <f>TableOMP[[#This Row],[Avg]]+$U$2*TableOMP[[#This Row],[StdDev]]</f>
        <v>#N/A</v>
      </c>
      <c r="S6637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 t="shared" si="103"/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t="e">
        <f>TableOMP[[#This Row],[Avg]]-$U$2*TableOMP[[#This Row],[StdDev]]</f>
        <v>#N/A</v>
      </c>
      <c r="R6638" t="e">
        <f>TableOMP[[#This Row],[Avg]]+$U$2*TableOMP[[#This Row],[StdDev]]</f>
        <v>#N/A</v>
      </c>
      <c r="S6638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 t="shared" si="103"/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t="e">
        <f>TableOMP[[#This Row],[Avg]]-$U$2*TableOMP[[#This Row],[StdDev]]</f>
        <v>#N/A</v>
      </c>
      <c r="R6639" t="e">
        <f>TableOMP[[#This Row],[Avg]]+$U$2*TableOMP[[#This Row],[StdDev]]</f>
        <v>#N/A</v>
      </c>
      <c r="S6639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 t="shared" si="103"/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t="e">
        <f>TableOMP[[#This Row],[Avg]]-$U$2*TableOMP[[#This Row],[StdDev]]</f>
        <v>#N/A</v>
      </c>
      <c r="R6640" t="e">
        <f>TableOMP[[#This Row],[Avg]]+$U$2*TableOMP[[#This Row],[StdDev]]</f>
        <v>#N/A</v>
      </c>
      <c r="S6640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 t="shared" si="103"/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t="e">
        <f>TableOMP[[#This Row],[Avg]]-$U$2*TableOMP[[#This Row],[StdDev]]</f>
        <v>#N/A</v>
      </c>
      <c r="R6641" t="e">
        <f>TableOMP[[#This Row],[Avg]]+$U$2*TableOMP[[#This Row],[StdDev]]</f>
        <v>#N/A</v>
      </c>
      <c r="S6641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 t="shared" si="103"/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t="e">
        <f>TableOMP[[#This Row],[Avg]]-$U$2*TableOMP[[#This Row],[StdDev]]</f>
        <v>#N/A</v>
      </c>
      <c r="R6642" t="e">
        <f>TableOMP[[#This Row],[Avg]]+$U$2*TableOMP[[#This Row],[StdDev]]</f>
        <v>#N/A</v>
      </c>
      <c r="S6642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 t="shared" si="103"/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t="e">
        <f>TableOMP[[#This Row],[Avg]]-$U$2*TableOMP[[#This Row],[StdDev]]</f>
        <v>#N/A</v>
      </c>
      <c r="R6643" t="e">
        <f>TableOMP[[#This Row],[Avg]]+$U$2*TableOMP[[#This Row],[StdDev]]</f>
        <v>#N/A</v>
      </c>
      <c r="S664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 t="shared" si="103"/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t="e">
        <f>TableOMP[[#This Row],[Avg]]-$U$2*TableOMP[[#This Row],[StdDev]]</f>
        <v>#N/A</v>
      </c>
      <c r="R6644" t="e">
        <f>TableOMP[[#This Row],[Avg]]+$U$2*TableOMP[[#This Row],[StdDev]]</f>
        <v>#N/A</v>
      </c>
      <c r="S6644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 t="shared" si="103"/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>
        <f>TableOMP[[#This Row],[Avg]]-$U$2*TableOMP[[#This Row],[StdDev]]</f>
        <v>190.85097683828013</v>
      </c>
      <c r="R6645">
        <f>TableOMP[[#This Row],[Avg]]+$U$2*TableOMP[[#This Row],[StdDev]]</f>
        <v>192.31160466171985</v>
      </c>
      <c r="S6645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 t="shared" si="103"/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>
        <f>TableOMP[[#This Row],[Avg]]-$U$2*TableOMP[[#This Row],[StdDev]]</f>
        <v>99.511895172103792</v>
      </c>
      <c r="R6646">
        <f>TableOMP[[#This Row],[Avg]]+$U$2*TableOMP[[#This Row],[StdDev]]</f>
        <v>100.72563982789622</v>
      </c>
      <c r="S6646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 t="shared" si="103"/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>
        <f>TableOMP[[#This Row],[Avg]]-$U$2*TableOMP[[#This Row],[StdDev]]</f>
        <v>68.007798356780157</v>
      </c>
      <c r="R6647">
        <f>TableOMP[[#This Row],[Avg]]+$U$2*TableOMP[[#This Row],[StdDev]]</f>
        <v>69.894662143219833</v>
      </c>
      <c r="S6647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 t="shared" si="103"/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>
        <f>TableOMP[[#This Row],[Avg]]-$U$2*TableOMP[[#This Row],[StdDev]]</f>
        <v>52.708781764221946</v>
      </c>
      <c r="R6648">
        <f>TableOMP[[#This Row],[Avg]]+$U$2*TableOMP[[#This Row],[StdDev]]</f>
        <v>54.58416973577804</v>
      </c>
      <c r="S6648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 t="shared" si="103"/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>
        <f>TableOMP[[#This Row],[Avg]]-$U$2*TableOMP[[#This Row],[StdDev]]</f>
        <v>43.116286614835794</v>
      </c>
      <c r="R6649">
        <f>TableOMP[[#This Row],[Avg]]+$U$2*TableOMP[[#This Row],[StdDev]]</f>
        <v>45.902718885164212</v>
      </c>
      <c r="S6649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 t="shared" si="103"/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>
        <f>TableOMP[[#This Row],[Avg]]-$U$2*TableOMP[[#This Row],[StdDev]]</f>
        <v>37.190388382153344</v>
      </c>
      <c r="R6650">
        <f>TableOMP[[#This Row],[Avg]]+$U$2*TableOMP[[#This Row],[StdDev]]</f>
        <v>40.598750117846649</v>
      </c>
      <c r="S665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 t="shared" si="103"/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>
        <f>TableOMP[[#This Row],[Avg]]-$U$2*TableOMP[[#This Row],[StdDev]]</f>
        <v>32.440790918500127</v>
      </c>
      <c r="R6651">
        <f>TableOMP[[#This Row],[Avg]]+$U$2*TableOMP[[#This Row],[StdDev]]</f>
        <v>37.877354081499874</v>
      </c>
      <c r="S6651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 t="shared" si="103"/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>
        <f>TableOMP[[#This Row],[Avg]]-$U$2*TableOMP[[#This Row],[StdDev]]</f>
        <v>29.62258738274376</v>
      </c>
      <c r="R6652">
        <f>TableOMP[[#This Row],[Avg]]+$U$2*TableOMP[[#This Row],[StdDev]]</f>
        <v>34.64144111725625</v>
      </c>
      <c r="S6652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 t="shared" si="103"/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>
        <f>TableOMP[[#This Row],[Avg]]-$U$2*TableOMP[[#This Row],[StdDev]]</f>
        <v>27.691873764325759</v>
      </c>
      <c r="R6653">
        <f>TableOMP[[#This Row],[Avg]]+$U$2*TableOMP[[#This Row],[StdDev]]</f>
        <v>31.316606735674238</v>
      </c>
      <c r="S665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 t="shared" si="103"/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>
        <f>TableOMP[[#This Row],[Avg]]-$U$2*TableOMP[[#This Row],[StdDev]]</f>
        <v>27.113786491651513</v>
      </c>
      <c r="R6654">
        <f>TableOMP[[#This Row],[Avg]]+$U$2*TableOMP[[#This Row],[StdDev]]</f>
        <v>30.11521000834848</v>
      </c>
      <c r="S6654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 t="shared" si="103"/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>
        <f>TableOMP[[#This Row],[Avg]]-$U$2*TableOMP[[#This Row],[StdDev]]</f>
        <v>26.059062465450435</v>
      </c>
      <c r="R6655">
        <f>TableOMP[[#This Row],[Avg]]+$U$2*TableOMP[[#This Row],[StdDev]]</f>
        <v>27.347936534549564</v>
      </c>
      <c r="S6655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 t="shared" si="103"/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>
        <f>TableOMP[[#This Row],[Avg]]-$U$2*TableOMP[[#This Row],[StdDev]]</f>
        <v>25.024674077962683</v>
      </c>
      <c r="R6656">
        <f>TableOMP[[#This Row],[Avg]]+$U$2*TableOMP[[#This Row],[StdDev]]</f>
        <v>27.848147422037318</v>
      </c>
      <c r="S6656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 t="shared" si="103"/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>
        <f>TableOMP[[#This Row],[Avg]]-$U$2*TableOMP[[#This Row],[StdDev]]</f>
        <v>25.605332794337667</v>
      </c>
      <c r="R6657">
        <f>TableOMP[[#This Row],[Avg]]+$U$2*TableOMP[[#This Row],[StdDev]]</f>
        <v>26.793108205662339</v>
      </c>
      <c r="S6657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 t="shared" ref="K6658:K6721" si="104"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>
        <f>TableOMP[[#This Row],[Avg]]-$U$2*TableOMP[[#This Row],[StdDev]]</f>
        <v>24.359794474726055</v>
      </c>
      <c r="R6658">
        <f>TableOMP[[#This Row],[Avg]]+$U$2*TableOMP[[#This Row],[StdDev]]</f>
        <v>25.151952025273946</v>
      </c>
      <c r="S6658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 t="shared" si="104"/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>
        <f>TableOMP[[#This Row],[Avg]]-$U$2*TableOMP[[#This Row],[StdDev]]</f>
        <v>22.058471320725292</v>
      </c>
      <c r="R6659">
        <f>TableOMP[[#This Row],[Avg]]+$U$2*TableOMP[[#This Row],[StdDev]]</f>
        <v>25.608515179274715</v>
      </c>
      <c r="S6659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 t="shared" si="104"/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>
        <f>TableOMP[[#This Row],[Avg]]-$U$2*TableOMP[[#This Row],[StdDev]]</f>
        <v>23.340874617256834</v>
      </c>
      <c r="R6660">
        <f>TableOMP[[#This Row],[Avg]]+$U$2*TableOMP[[#This Row],[StdDev]]</f>
        <v>25.954783882743168</v>
      </c>
      <c r="S666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 t="shared" si="104"/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>
        <f>TableOMP[[#This Row],[Avg]]-$U$2*TableOMP[[#This Row],[StdDev]]</f>
        <v>22.070671177141804</v>
      </c>
      <c r="R6661">
        <f>TableOMP[[#This Row],[Avg]]+$U$2*TableOMP[[#This Row],[StdDev]]</f>
        <v>25.612544322858191</v>
      </c>
      <c r="S6661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 t="shared" si="104"/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>
        <f>TableOMP[[#This Row],[Avg]]-$U$2*TableOMP[[#This Row],[StdDev]]</f>
        <v>21.417957416987907</v>
      </c>
      <c r="R6662">
        <f>TableOMP[[#This Row],[Avg]]+$U$2*TableOMP[[#This Row],[StdDev]]</f>
        <v>24.959115083012097</v>
      </c>
      <c r="S6662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 t="shared" si="104"/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>
        <f>TableOMP[[#This Row],[Avg]]-$U$2*TableOMP[[#This Row],[StdDev]]</f>
        <v>21.191757807615396</v>
      </c>
      <c r="R6663">
        <f>TableOMP[[#This Row],[Avg]]+$U$2*TableOMP[[#This Row],[StdDev]]</f>
        <v>24.026599692384607</v>
      </c>
      <c r="S666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 t="shared" si="104"/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>
        <f>TableOMP[[#This Row],[Avg]]-$U$2*TableOMP[[#This Row],[StdDev]]</f>
        <v>20.964616846130049</v>
      </c>
      <c r="R6664">
        <f>TableOMP[[#This Row],[Avg]]+$U$2*TableOMP[[#This Row],[StdDev]]</f>
        <v>23.669698153869952</v>
      </c>
      <c r="S6664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 t="shared" si="104"/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>
        <f>TableOMP[[#This Row],[Avg]]-$U$2*TableOMP[[#This Row],[StdDev]]</f>
        <v>20.242540568972714</v>
      </c>
      <c r="R6665">
        <f>TableOMP[[#This Row],[Avg]]+$U$2*TableOMP[[#This Row],[StdDev]]</f>
        <v>22.932543431027291</v>
      </c>
      <c r="S6665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 t="shared" si="104"/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>
        <f>TableOMP[[#This Row],[Avg]]-$U$2*TableOMP[[#This Row],[StdDev]]</f>
        <v>20.257690345324605</v>
      </c>
      <c r="R6666">
        <f>TableOMP[[#This Row],[Avg]]+$U$2*TableOMP[[#This Row],[StdDev]]</f>
        <v>22.442964154675401</v>
      </c>
      <c r="S6666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 t="shared" si="104"/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>
        <f>TableOMP[[#This Row],[Avg]]-$U$2*TableOMP[[#This Row],[StdDev]]</f>
        <v>19.608720166337481</v>
      </c>
      <c r="R6667">
        <f>TableOMP[[#This Row],[Avg]]+$U$2*TableOMP[[#This Row],[StdDev]]</f>
        <v>21.868069833662513</v>
      </c>
      <c r="S6667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 t="shared" si="104"/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>
        <f>TableOMP[[#This Row],[Avg]]-$U$2*TableOMP[[#This Row],[StdDev]]</f>
        <v>19.346804225236259</v>
      </c>
      <c r="R6668">
        <f>TableOMP[[#This Row],[Avg]]+$U$2*TableOMP[[#This Row],[StdDev]]</f>
        <v>21.354906274763739</v>
      </c>
      <c r="S6668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 t="shared" si="104"/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>
        <f>TableOMP[[#This Row],[Avg]]-$U$2*TableOMP[[#This Row],[StdDev]]</f>
        <v>19.270739843590622</v>
      </c>
      <c r="R6669">
        <f>TableOMP[[#This Row],[Avg]]+$U$2*TableOMP[[#This Row],[StdDev]]</f>
        <v>21.199128656409375</v>
      </c>
      <c r="S6669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 t="shared" si="104"/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>
        <f>TableOMP[[#This Row],[Avg]]-$U$2*TableOMP[[#This Row],[StdDev]]</f>
        <v>18.969183652052266</v>
      </c>
      <c r="R6670">
        <f>TableOMP[[#This Row],[Avg]]+$U$2*TableOMP[[#This Row],[StdDev]]</f>
        <v>20.443457847947734</v>
      </c>
      <c r="S6670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 t="shared" si="104"/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>
        <f>TableOMP[[#This Row],[Avg]]-$U$2*TableOMP[[#This Row],[StdDev]]</f>
        <v>18.656553841616603</v>
      </c>
      <c r="R6671">
        <f>TableOMP[[#This Row],[Avg]]+$U$2*TableOMP[[#This Row],[StdDev]]</f>
        <v>20.548782658383399</v>
      </c>
      <c r="S6671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 t="shared" si="104"/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>
        <f>TableOMP[[#This Row],[Avg]]-$U$2*TableOMP[[#This Row],[StdDev]]</f>
        <v>18.349435040712489</v>
      </c>
      <c r="R6672">
        <f>TableOMP[[#This Row],[Avg]]+$U$2*TableOMP[[#This Row],[StdDev]]</f>
        <v>19.464459959287513</v>
      </c>
      <c r="S6672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 t="shared" si="104"/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>
        <f>TableOMP[[#This Row],[Avg]]-$U$2*TableOMP[[#This Row],[StdDev]]</f>
        <v>18.670315375745425</v>
      </c>
      <c r="R6673">
        <f>TableOMP[[#This Row],[Avg]]+$U$2*TableOMP[[#This Row],[StdDev]]</f>
        <v>19.946126124254576</v>
      </c>
      <c r="S667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 t="shared" si="104"/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>
        <f>TableOMP[[#This Row],[Avg]]-$U$2*TableOMP[[#This Row],[StdDev]]</f>
        <v>18.762999043320473</v>
      </c>
      <c r="R6674">
        <f>TableOMP[[#This Row],[Avg]]+$U$2*TableOMP[[#This Row],[StdDev]]</f>
        <v>20.161580956679533</v>
      </c>
      <c r="S6674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 t="shared" si="104"/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>
        <f>TableOMP[[#This Row],[Avg]]-$U$2*TableOMP[[#This Row],[StdDev]]</f>
        <v>18.470096074560637</v>
      </c>
      <c r="R6675">
        <f>TableOMP[[#This Row],[Avg]]+$U$2*TableOMP[[#This Row],[StdDev]]</f>
        <v>20.477454425439362</v>
      </c>
      <c r="S6675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 t="shared" si="104"/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>
        <f>TableOMP[[#This Row],[Avg]]-$U$2*TableOMP[[#This Row],[StdDev]]</f>
        <v>18.375951608306579</v>
      </c>
      <c r="R6676">
        <f>TableOMP[[#This Row],[Avg]]+$U$2*TableOMP[[#This Row],[StdDev]]</f>
        <v>20.995144891693421</v>
      </c>
      <c r="S6676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 t="shared" si="104"/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>
        <f>TableOMP[[#This Row],[Avg]]-$U$2*TableOMP[[#This Row],[StdDev]]</f>
        <v>17.406408552754783</v>
      </c>
      <c r="R6677">
        <f>TableOMP[[#This Row],[Avg]]+$U$2*TableOMP[[#This Row],[StdDev]]</f>
        <v>20.672428947245216</v>
      </c>
      <c r="S6677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 t="shared" si="104"/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>
        <f>TableOMP[[#This Row],[Avg]]-$U$2*TableOMP[[#This Row],[StdDev]]</f>
        <v>17.574458210909423</v>
      </c>
      <c r="R6678">
        <f>TableOMP[[#This Row],[Avg]]+$U$2*TableOMP[[#This Row],[StdDev]]</f>
        <v>21.073299789090573</v>
      </c>
      <c r="S6678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 t="shared" si="104"/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>
        <f>TableOMP[[#This Row],[Avg]]-$U$2*TableOMP[[#This Row],[StdDev]]</f>
        <v>17.563651524250186</v>
      </c>
      <c r="R6679">
        <f>TableOMP[[#This Row],[Avg]]+$U$2*TableOMP[[#This Row],[StdDev]]</f>
        <v>19.741119142416476</v>
      </c>
      <c r="S6679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 t="shared" si="104"/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>
        <f>TableOMP[[#This Row],[Avg]]-$U$2*TableOMP[[#This Row],[StdDev]]</f>
        <v>17.948108956580448</v>
      </c>
      <c r="R6680">
        <f>TableOMP[[#This Row],[Avg]]+$U$2*TableOMP[[#This Row],[StdDev]]</f>
        <v>19.260094376752882</v>
      </c>
      <c r="S668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 t="shared" si="104"/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>
        <f>TableOMP[[#This Row],[Avg]]-$U$2*TableOMP[[#This Row],[StdDev]]</f>
        <v>17.702717140880427</v>
      </c>
      <c r="R6681">
        <f>TableOMP[[#This Row],[Avg]]+$U$2*TableOMP[[#This Row],[StdDev]]</f>
        <v>19.99181552578624</v>
      </c>
      <c r="S6681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 t="shared" si="104"/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>
        <f>TableOMP[[#This Row],[Avg]]-$U$2*TableOMP[[#This Row],[StdDev]]</f>
        <v>17.155274128316179</v>
      </c>
      <c r="R6682">
        <f>TableOMP[[#This Row],[Avg]]+$U$2*TableOMP[[#This Row],[StdDev]]</f>
        <v>19.971520538350482</v>
      </c>
      <c r="S6682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 t="shared" si="104"/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>
        <f>TableOMP[[#This Row],[Avg]]-$U$2*TableOMP[[#This Row],[StdDev]]</f>
        <v>17.396178254371211</v>
      </c>
      <c r="R6683">
        <f>TableOMP[[#This Row],[Avg]]+$U$2*TableOMP[[#This Row],[StdDev]]</f>
        <v>19.252367078962127</v>
      </c>
      <c r="S668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 t="shared" si="104"/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>
        <f>TableOMP[[#This Row],[Avg]]-$U$2*TableOMP[[#This Row],[StdDev]]</f>
        <v>16.912253015911041</v>
      </c>
      <c r="R6684">
        <f>TableOMP[[#This Row],[Avg]]+$U$2*TableOMP[[#This Row],[StdDev]]</f>
        <v>19.779174317422296</v>
      </c>
      <c r="S6684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 t="shared" si="104"/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>
        <f>TableOMP[[#This Row],[Avg]]-$U$2*TableOMP[[#This Row],[StdDev]]</f>
        <v>17.350418893336943</v>
      </c>
      <c r="R6685">
        <f>TableOMP[[#This Row],[Avg]]+$U$2*TableOMP[[#This Row],[StdDev]]</f>
        <v>19.386995773329723</v>
      </c>
      <c r="S6685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 t="shared" si="104"/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>
        <f>TableOMP[[#This Row],[Avg]]-$U$2*TableOMP[[#This Row],[StdDev]]</f>
        <v>17.021320120186573</v>
      </c>
      <c r="R6686">
        <f>TableOMP[[#This Row],[Avg]]+$U$2*TableOMP[[#This Row],[StdDev]]</f>
        <v>19.529957879813423</v>
      </c>
      <c r="S6686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 t="shared" si="104"/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>
        <f>TableOMP[[#This Row],[Avg]]-$U$2*TableOMP[[#This Row],[StdDev]]</f>
        <v>17.276967428056349</v>
      </c>
      <c r="R6687">
        <f>TableOMP[[#This Row],[Avg]]+$U$2*TableOMP[[#This Row],[StdDev]]</f>
        <v>19.237808571943656</v>
      </c>
      <c r="S6687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 t="shared" si="104"/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>
        <f>TableOMP[[#This Row],[Avg]]-$U$2*TableOMP[[#This Row],[StdDev]]</f>
        <v>17.223792142337999</v>
      </c>
      <c r="R6688">
        <f>TableOMP[[#This Row],[Avg]]+$U$2*TableOMP[[#This Row],[StdDev]]</f>
        <v>19.152587190995341</v>
      </c>
      <c r="S6688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 t="shared" si="104"/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>
        <f>TableOMP[[#This Row],[Avg]]-$U$2*TableOMP[[#This Row],[StdDev]]</f>
        <v>17.70097465207207</v>
      </c>
      <c r="R6689">
        <f>TableOMP[[#This Row],[Avg]]+$U$2*TableOMP[[#This Row],[StdDev]]</f>
        <v>18.44331734792793</v>
      </c>
      <c r="S6689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 t="shared" si="104"/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>
        <f>TableOMP[[#This Row],[Avg]]-$U$2*TableOMP[[#This Row],[StdDev]]</f>
        <v>17.334122762341806</v>
      </c>
      <c r="R6690">
        <f>TableOMP[[#This Row],[Avg]]+$U$2*TableOMP[[#This Row],[StdDev]]</f>
        <v>19.000264570991526</v>
      </c>
      <c r="S669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 t="shared" si="104"/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>
        <f>TableOMP[[#This Row],[Avg]]-$U$2*TableOMP[[#This Row],[StdDev]]</f>
        <v>16.816658867395955</v>
      </c>
      <c r="R6691">
        <f>TableOMP[[#This Row],[Avg]]+$U$2*TableOMP[[#This Row],[StdDev]]</f>
        <v>18.794469132604046</v>
      </c>
      <c r="S6691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 t="shared" si="104"/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>
        <f>TableOMP[[#This Row],[Avg]]-$U$2*TableOMP[[#This Row],[StdDev]]</f>
        <v>17.020196604920788</v>
      </c>
      <c r="R6692">
        <f>TableOMP[[#This Row],[Avg]]+$U$2*TableOMP[[#This Row],[StdDev]]</f>
        <v>18.997686061745878</v>
      </c>
      <c r="S6692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 t="shared" si="104"/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>
        <f>TableOMP[[#This Row],[Avg]]-$U$2*TableOMP[[#This Row],[StdDev]]</f>
        <v>16.711232710660695</v>
      </c>
      <c r="R6693">
        <f>TableOMP[[#This Row],[Avg]]+$U$2*TableOMP[[#This Row],[StdDev]]</f>
        <v>18.87566195600597</v>
      </c>
      <c r="S669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 t="shared" si="104"/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>
        <f>TableOMP[[#This Row],[Avg]]-$U$2*TableOMP[[#This Row],[StdDev]]</f>
        <v>17.20300894256798</v>
      </c>
      <c r="R6694">
        <f>TableOMP[[#This Row],[Avg]]+$U$2*TableOMP[[#This Row],[StdDev]]</f>
        <v>18.072320390765352</v>
      </c>
      <c r="S6694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 t="shared" si="104"/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>
        <f>TableOMP[[#This Row],[Avg]]-$U$2*TableOMP[[#This Row],[StdDev]]</f>
        <v>16.595216916068626</v>
      </c>
      <c r="R6695">
        <f>TableOMP[[#This Row],[Avg]]+$U$2*TableOMP[[#This Row],[StdDev]]</f>
        <v>18.543644417264705</v>
      </c>
      <c r="S6695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 t="shared" si="104"/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>
        <f>TableOMP[[#This Row],[Avg]]-$U$2*TableOMP[[#This Row],[StdDev]]</f>
        <v>16.175363886567386</v>
      </c>
      <c r="R6696">
        <f>TableOMP[[#This Row],[Avg]]+$U$2*TableOMP[[#This Row],[StdDev]]</f>
        <v>18.407275446765947</v>
      </c>
      <c r="S6696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 t="shared" si="104"/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>
        <f>TableOMP[[#This Row],[Avg]]-$U$2*TableOMP[[#This Row],[StdDev]]</f>
        <v>15.883845579995883</v>
      </c>
      <c r="R6697">
        <f>TableOMP[[#This Row],[Avg]]+$U$2*TableOMP[[#This Row],[StdDev]]</f>
        <v>19.178211753337454</v>
      </c>
      <c r="S6697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 t="shared" si="104"/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>
        <f>TableOMP[[#This Row],[Avg]]-$U$2*TableOMP[[#This Row],[StdDev]]</f>
        <v>15.702965677877025</v>
      </c>
      <c r="R6698">
        <f>TableOMP[[#This Row],[Avg]]+$U$2*TableOMP[[#This Row],[StdDev]]</f>
        <v>18.599224322122971</v>
      </c>
      <c r="S6698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 t="shared" si="104"/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>
        <f>TableOMP[[#This Row],[Avg]]-$U$2*TableOMP[[#This Row],[StdDev]]</f>
        <v>15.494226856712832</v>
      </c>
      <c r="R6699">
        <f>TableOMP[[#This Row],[Avg]]+$U$2*TableOMP[[#This Row],[StdDev]]</f>
        <v>18.567578476620501</v>
      </c>
      <c r="S6699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 t="shared" si="104"/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>
        <f>TableOMP[[#This Row],[Avg]]-$U$2*TableOMP[[#This Row],[StdDev]]</f>
        <v>15.392329524935665</v>
      </c>
      <c r="R6700">
        <f>TableOMP[[#This Row],[Avg]]+$U$2*TableOMP[[#This Row],[StdDev]]</f>
        <v>18.564607141730999</v>
      </c>
      <c r="S670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 t="shared" si="104"/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>
        <f>TableOMP[[#This Row],[Avg]]-$U$2*TableOMP[[#This Row],[StdDev]]</f>
        <v>15.04206300684309</v>
      </c>
      <c r="R6701">
        <f>TableOMP[[#This Row],[Avg]]+$U$2*TableOMP[[#This Row],[StdDev]]</f>
        <v>19.304784326490246</v>
      </c>
      <c r="S6701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 t="shared" si="104"/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>
        <f>TableOMP[[#This Row],[Avg]]-$U$2*TableOMP[[#This Row],[StdDev]]</f>
        <v>15.100399776621039</v>
      </c>
      <c r="R6702">
        <f>TableOMP[[#This Row],[Avg]]+$U$2*TableOMP[[#This Row],[StdDev]]</f>
        <v>19.399129556712296</v>
      </c>
      <c r="S6702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 t="shared" si="104"/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>
        <f>TableOMP[[#This Row],[Avg]]-$U$2*TableOMP[[#This Row],[StdDev]]</f>
        <v>15.431774742073523</v>
      </c>
      <c r="R6703">
        <f>TableOMP[[#This Row],[Avg]]+$U$2*TableOMP[[#This Row],[StdDev]]</f>
        <v>18.336935924593149</v>
      </c>
      <c r="S670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 t="shared" si="104"/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>
        <f>TableOMP[[#This Row],[Avg]]-$U$2*TableOMP[[#This Row],[StdDev]]</f>
        <v>15.425529460580581</v>
      </c>
      <c r="R6704">
        <f>TableOMP[[#This Row],[Avg]]+$U$2*TableOMP[[#This Row],[StdDev]]</f>
        <v>18.787972539419417</v>
      </c>
      <c r="S6704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 t="shared" si="104"/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>
        <f>TableOMP[[#This Row],[Avg]]-$U$2*TableOMP[[#This Row],[StdDev]]</f>
        <v>16.892361740668363</v>
      </c>
      <c r="R6705">
        <f>TableOMP[[#This Row],[Avg]]+$U$2*TableOMP[[#This Row],[StdDev]]</f>
        <v>17.786472259331639</v>
      </c>
      <c r="S6705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 t="shared" si="104"/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>
        <f>TableOMP[[#This Row],[Avg]]-$U$2*TableOMP[[#This Row],[StdDev]]</f>
        <v>16.022798533124348</v>
      </c>
      <c r="R6706">
        <f>TableOMP[[#This Row],[Avg]]+$U$2*TableOMP[[#This Row],[StdDev]]</f>
        <v>18.60300146687565</v>
      </c>
      <c r="S6706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 t="shared" si="104"/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>
        <f>TableOMP[[#This Row],[Avg]]-$U$2*TableOMP[[#This Row],[StdDev]]</f>
        <v>15.820125712169371</v>
      </c>
      <c r="R6707">
        <f>TableOMP[[#This Row],[Avg]]+$U$2*TableOMP[[#This Row],[StdDev]]</f>
        <v>18.186149621163963</v>
      </c>
      <c r="S6707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 t="shared" si="104"/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>
        <f>TableOMP[[#This Row],[Avg]]-$U$2*TableOMP[[#This Row],[StdDev]]</f>
        <v>15.254919257720038</v>
      </c>
      <c r="R6708">
        <f>TableOMP[[#This Row],[Avg]]+$U$2*TableOMP[[#This Row],[StdDev]]</f>
        <v>18.621976742279958</v>
      </c>
      <c r="S6708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 t="shared" si="104"/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t="e">
        <f>TableOMP[[#This Row],[Avg]]-$U$2*TableOMP[[#This Row],[StdDev]]</f>
        <v>#N/A</v>
      </c>
      <c r="R6709" t="e">
        <f>TableOMP[[#This Row],[Avg]]+$U$2*TableOMP[[#This Row],[StdDev]]</f>
        <v>#N/A</v>
      </c>
      <c r="S6709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 t="shared" si="104"/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t="e">
        <f>TableOMP[[#This Row],[Avg]]-$U$2*TableOMP[[#This Row],[StdDev]]</f>
        <v>#N/A</v>
      </c>
      <c r="R6710" t="e">
        <f>TableOMP[[#This Row],[Avg]]+$U$2*TableOMP[[#This Row],[StdDev]]</f>
        <v>#N/A</v>
      </c>
      <c r="S6710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 t="shared" si="104"/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t="e">
        <f>TableOMP[[#This Row],[Avg]]-$U$2*TableOMP[[#This Row],[StdDev]]</f>
        <v>#N/A</v>
      </c>
      <c r="R6711" t="e">
        <f>TableOMP[[#This Row],[Avg]]+$U$2*TableOMP[[#This Row],[StdDev]]</f>
        <v>#N/A</v>
      </c>
      <c r="S6711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 t="shared" si="104"/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t="e">
        <f>TableOMP[[#This Row],[Avg]]-$U$2*TableOMP[[#This Row],[StdDev]]</f>
        <v>#N/A</v>
      </c>
      <c r="R6712" t="e">
        <f>TableOMP[[#This Row],[Avg]]+$U$2*TableOMP[[#This Row],[StdDev]]</f>
        <v>#N/A</v>
      </c>
      <c r="S6712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 t="shared" si="104"/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t="e">
        <f>TableOMP[[#This Row],[Avg]]-$U$2*TableOMP[[#This Row],[StdDev]]</f>
        <v>#N/A</v>
      </c>
      <c r="R6713" t="e">
        <f>TableOMP[[#This Row],[Avg]]+$U$2*TableOMP[[#This Row],[StdDev]]</f>
        <v>#N/A</v>
      </c>
      <c r="S671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 t="shared" si="104"/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t="e">
        <f>TableOMP[[#This Row],[Avg]]-$U$2*TableOMP[[#This Row],[StdDev]]</f>
        <v>#N/A</v>
      </c>
      <c r="R6714" t="e">
        <f>TableOMP[[#This Row],[Avg]]+$U$2*TableOMP[[#This Row],[StdDev]]</f>
        <v>#N/A</v>
      </c>
      <c r="S6714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 t="shared" si="104"/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t="e">
        <f>TableOMP[[#This Row],[Avg]]-$U$2*TableOMP[[#This Row],[StdDev]]</f>
        <v>#N/A</v>
      </c>
      <c r="R6715" t="e">
        <f>TableOMP[[#This Row],[Avg]]+$U$2*TableOMP[[#This Row],[StdDev]]</f>
        <v>#N/A</v>
      </c>
      <c r="S6715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 t="shared" si="104"/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t="e">
        <f>TableOMP[[#This Row],[Avg]]-$U$2*TableOMP[[#This Row],[StdDev]]</f>
        <v>#N/A</v>
      </c>
      <c r="R6716" t="e">
        <f>TableOMP[[#This Row],[Avg]]+$U$2*TableOMP[[#This Row],[StdDev]]</f>
        <v>#N/A</v>
      </c>
      <c r="S6716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 t="shared" si="104"/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t="e">
        <f>TableOMP[[#This Row],[Avg]]-$U$2*TableOMP[[#This Row],[StdDev]]</f>
        <v>#N/A</v>
      </c>
      <c r="R6717" t="e">
        <f>TableOMP[[#This Row],[Avg]]+$U$2*TableOMP[[#This Row],[StdDev]]</f>
        <v>#N/A</v>
      </c>
      <c r="S6717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 t="shared" si="104"/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t="e">
        <f>TableOMP[[#This Row],[Avg]]-$U$2*TableOMP[[#This Row],[StdDev]]</f>
        <v>#N/A</v>
      </c>
      <c r="R6718" t="e">
        <f>TableOMP[[#This Row],[Avg]]+$U$2*TableOMP[[#This Row],[StdDev]]</f>
        <v>#N/A</v>
      </c>
      <c r="S6718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 t="shared" si="104"/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t="e">
        <f>TableOMP[[#This Row],[Avg]]-$U$2*TableOMP[[#This Row],[StdDev]]</f>
        <v>#N/A</v>
      </c>
      <c r="R6719" t="e">
        <f>TableOMP[[#This Row],[Avg]]+$U$2*TableOMP[[#This Row],[StdDev]]</f>
        <v>#N/A</v>
      </c>
      <c r="S6719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 t="shared" si="104"/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t="e">
        <f>TableOMP[[#This Row],[Avg]]-$U$2*TableOMP[[#This Row],[StdDev]]</f>
        <v>#N/A</v>
      </c>
      <c r="R6720" t="e">
        <f>TableOMP[[#This Row],[Avg]]+$U$2*TableOMP[[#This Row],[StdDev]]</f>
        <v>#N/A</v>
      </c>
      <c r="S6720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 t="shared" si="104"/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t="e">
        <f>TableOMP[[#This Row],[Avg]]-$U$2*TableOMP[[#This Row],[StdDev]]</f>
        <v>#N/A</v>
      </c>
      <c r="R6721" t="e">
        <f>TableOMP[[#This Row],[Avg]]+$U$2*TableOMP[[#This Row],[StdDev]]</f>
        <v>#N/A</v>
      </c>
      <c r="S6721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 t="shared" ref="K6722:K6785" si="105"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t="e">
        <f>TableOMP[[#This Row],[Avg]]-$U$2*TableOMP[[#This Row],[StdDev]]</f>
        <v>#N/A</v>
      </c>
      <c r="R6722" t="e">
        <f>TableOMP[[#This Row],[Avg]]+$U$2*TableOMP[[#This Row],[StdDev]]</f>
        <v>#N/A</v>
      </c>
      <c r="S6722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 t="shared" si="105"/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t="e">
        <f>TableOMP[[#This Row],[Avg]]-$U$2*TableOMP[[#This Row],[StdDev]]</f>
        <v>#N/A</v>
      </c>
      <c r="R6723" t="e">
        <f>TableOMP[[#This Row],[Avg]]+$U$2*TableOMP[[#This Row],[StdDev]]</f>
        <v>#N/A</v>
      </c>
      <c r="S672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 t="shared" si="105"/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t="e">
        <f>TableOMP[[#This Row],[Avg]]-$U$2*TableOMP[[#This Row],[StdDev]]</f>
        <v>#N/A</v>
      </c>
      <c r="R6724" t="e">
        <f>TableOMP[[#This Row],[Avg]]+$U$2*TableOMP[[#This Row],[StdDev]]</f>
        <v>#N/A</v>
      </c>
      <c r="S6724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 t="shared" si="105"/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t="e">
        <f>TableOMP[[#This Row],[Avg]]-$U$2*TableOMP[[#This Row],[StdDev]]</f>
        <v>#N/A</v>
      </c>
      <c r="R6725" t="e">
        <f>TableOMP[[#This Row],[Avg]]+$U$2*TableOMP[[#This Row],[StdDev]]</f>
        <v>#N/A</v>
      </c>
      <c r="S6725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 t="shared" si="105"/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t="e">
        <f>TableOMP[[#This Row],[Avg]]-$U$2*TableOMP[[#This Row],[StdDev]]</f>
        <v>#N/A</v>
      </c>
      <c r="R6726" t="e">
        <f>TableOMP[[#This Row],[Avg]]+$U$2*TableOMP[[#This Row],[StdDev]]</f>
        <v>#N/A</v>
      </c>
      <c r="S6726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 t="shared" si="105"/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t="e">
        <f>TableOMP[[#This Row],[Avg]]-$U$2*TableOMP[[#This Row],[StdDev]]</f>
        <v>#N/A</v>
      </c>
      <c r="R6727" t="e">
        <f>TableOMP[[#This Row],[Avg]]+$U$2*TableOMP[[#This Row],[StdDev]]</f>
        <v>#N/A</v>
      </c>
      <c r="S6727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 t="shared" si="105"/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t="e">
        <f>TableOMP[[#This Row],[Avg]]-$U$2*TableOMP[[#This Row],[StdDev]]</f>
        <v>#N/A</v>
      </c>
      <c r="R6728" t="e">
        <f>TableOMP[[#This Row],[Avg]]+$U$2*TableOMP[[#This Row],[StdDev]]</f>
        <v>#N/A</v>
      </c>
      <c r="S6728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 t="shared" si="105"/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t="e">
        <f>TableOMP[[#This Row],[Avg]]-$U$2*TableOMP[[#This Row],[StdDev]]</f>
        <v>#N/A</v>
      </c>
      <c r="R6729" t="e">
        <f>TableOMP[[#This Row],[Avg]]+$U$2*TableOMP[[#This Row],[StdDev]]</f>
        <v>#N/A</v>
      </c>
      <c r="S6729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 t="shared" si="105"/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t="e">
        <f>TableOMP[[#This Row],[Avg]]-$U$2*TableOMP[[#This Row],[StdDev]]</f>
        <v>#N/A</v>
      </c>
      <c r="R6730" t="e">
        <f>TableOMP[[#This Row],[Avg]]+$U$2*TableOMP[[#This Row],[StdDev]]</f>
        <v>#N/A</v>
      </c>
      <c r="S6730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 t="shared" si="105"/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t="e">
        <f>TableOMP[[#This Row],[Avg]]-$U$2*TableOMP[[#This Row],[StdDev]]</f>
        <v>#N/A</v>
      </c>
      <c r="R6731" t="e">
        <f>TableOMP[[#This Row],[Avg]]+$U$2*TableOMP[[#This Row],[StdDev]]</f>
        <v>#N/A</v>
      </c>
      <c r="S6731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 t="shared" si="105"/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t="e">
        <f>TableOMP[[#This Row],[Avg]]-$U$2*TableOMP[[#This Row],[StdDev]]</f>
        <v>#N/A</v>
      </c>
      <c r="R6732" t="e">
        <f>TableOMP[[#This Row],[Avg]]+$U$2*TableOMP[[#This Row],[StdDev]]</f>
        <v>#N/A</v>
      </c>
      <c r="S6732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 t="shared" si="105"/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t="e">
        <f>TableOMP[[#This Row],[Avg]]-$U$2*TableOMP[[#This Row],[StdDev]]</f>
        <v>#N/A</v>
      </c>
      <c r="R6733" t="e">
        <f>TableOMP[[#This Row],[Avg]]+$U$2*TableOMP[[#This Row],[StdDev]]</f>
        <v>#N/A</v>
      </c>
      <c r="S673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 t="shared" si="105"/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t="e">
        <f>TableOMP[[#This Row],[Avg]]-$U$2*TableOMP[[#This Row],[StdDev]]</f>
        <v>#N/A</v>
      </c>
      <c r="R6734" t="e">
        <f>TableOMP[[#This Row],[Avg]]+$U$2*TableOMP[[#This Row],[StdDev]]</f>
        <v>#N/A</v>
      </c>
      <c r="S6734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 t="shared" si="105"/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t="e">
        <f>TableOMP[[#This Row],[Avg]]-$U$2*TableOMP[[#This Row],[StdDev]]</f>
        <v>#N/A</v>
      </c>
      <c r="R6735" t="e">
        <f>TableOMP[[#This Row],[Avg]]+$U$2*TableOMP[[#This Row],[StdDev]]</f>
        <v>#N/A</v>
      </c>
      <c r="S6735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 t="shared" si="105"/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t="e">
        <f>TableOMP[[#This Row],[Avg]]-$U$2*TableOMP[[#This Row],[StdDev]]</f>
        <v>#N/A</v>
      </c>
      <c r="R6736" t="e">
        <f>TableOMP[[#This Row],[Avg]]+$U$2*TableOMP[[#This Row],[StdDev]]</f>
        <v>#N/A</v>
      </c>
      <c r="S6736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 t="shared" si="105"/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t="e">
        <f>TableOMP[[#This Row],[Avg]]-$U$2*TableOMP[[#This Row],[StdDev]]</f>
        <v>#N/A</v>
      </c>
      <c r="R6737" t="e">
        <f>TableOMP[[#This Row],[Avg]]+$U$2*TableOMP[[#This Row],[StdDev]]</f>
        <v>#N/A</v>
      </c>
      <c r="S6737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 t="shared" si="105"/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t="e">
        <f>TableOMP[[#This Row],[Avg]]-$U$2*TableOMP[[#This Row],[StdDev]]</f>
        <v>#N/A</v>
      </c>
      <c r="R6738" t="e">
        <f>TableOMP[[#This Row],[Avg]]+$U$2*TableOMP[[#This Row],[StdDev]]</f>
        <v>#N/A</v>
      </c>
      <c r="S6738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 t="shared" si="105"/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t="e">
        <f>TableOMP[[#This Row],[Avg]]-$U$2*TableOMP[[#This Row],[StdDev]]</f>
        <v>#N/A</v>
      </c>
      <c r="R6739" t="e">
        <f>TableOMP[[#This Row],[Avg]]+$U$2*TableOMP[[#This Row],[StdDev]]</f>
        <v>#N/A</v>
      </c>
      <c r="S6739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 t="shared" si="105"/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t="e">
        <f>TableOMP[[#This Row],[Avg]]-$U$2*TableOMP[[#This Row],[StdDev]]</f>
        <v>#N/A</v>
      </c>
      <c r="R6740" t="e">
        <f>TableOMP[[#This Row],[Avg]]+$U$2*TableOMP[[#This Row],[StdDev]]</f>
        <v>#N/A</v>
      </c>
      <c r="S6740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 t="shared" si="105"/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t="e">
        <f>TableOMP[[#This Row],[Avg]]-$U$2*TableOMP[[#This Row],[StdDev]]</f>
        <v>#N/A</v>
      </c>
      <c r="R6741" t="e">
        <f>TableOMP[[#This Row],[Avg]]+$U$2*TableOMP[[#This Row],[StdDev]]</f>
        <v>#N/A</v>
      </c>
      <c r="S6741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 t="shared" si="105"/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t="e">
        <f>TableOMP[[#This Row],[Avg]]-$U$2*TableOMP[[#This Row],[StdDev]]</f>
        <v>#N/A</v>
      </c>
      <c r="R6742" t="e">
        <f>TableOMP[[#This Row],[Avg]]+$U$2*TableOMP[[#This Row],[StdDev]]</f>
        <v>#N/A</v>
      </c>
      <c r="S6742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 t="shared" si="105"/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t="e">
        <f>TableOMP[[#This Row],[Avg]]-$U$2*TableOMP[[#This Row],[StdDev]]</f>
        <v>#N/A</v>
      </c>
      <c r="R6743" t="e">
        <f>TableOMP[[#This Row],[Avg]]+$U$2*TableOMP[[#This Row],[StdDev]]</f>
        <v>#N/A</v>
      </c>
      <c r="S674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 t="shared" si="105"/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t="e">
        <f>TableOMP[[#This Row],[Avg]]-$U$2*TableOMP[[#This Row],[StdDev]]</f>
        <v>#N/A</v>
      </c>
      <c r="R6744" t="e">
        <f>TableOMP[[#This Row],[Avg]]+$U$2*TableOMP[[#This Row],[StdDev]]</f>
        <v>#N/A</v>
      </c>
      <c r="S6744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 t="shared" si="105"/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t="e">
        <f>TableOMP[[#This Row],[Avg]]-$U$2*TableOMP[[#This Row],[StdDev]]</f>
        <v>#N/A</v>
      </c>
      <c r="R6745" t="e">
        <f>TableOMP[[#This Row],[Avg]]+$U$2*TableOMP[[#This Row],[StdDev]]</f>
        <v>#N/A</v>
      </c>
      <c r="S6745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 t="shared" si="105"/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t="e">
        <f>TableOMP[[#This Row],[Avg]]-$U$2*TableOMP[[#This Row],[StdDev]]</f>
        <v>#N/A</v>
      </c>
      <c r="R6746" t="e">
        <f>TableOMP[[#This Row],[Avg]]+$U$2*TableOMP[[#This Row],[StdDev]]</f>
        <v>#N/A</v>
      </c>
      <c r="S6746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 t="shared" si="105"/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t="e">
        <f>TableOMP[[#This Row],[Avg]]-$U$2*TableOMP[[#This Row],[StdDev]]</f>
        <v>#N/A</v>
      </c>
      <c r="R6747" t="e">
        <f>TableOMP[[#This Row],[Avg]]+$U$2*TableOMP[[#This Row],[StdDev]]</f>
        <v>#N/A</v>
      </c>
      <c r="S6747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 t="shared" si="105"/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t="e">
        <f>TableOMP[[#This Row],[Avg]]-$U$2*TableOMP[[#This Row],[StdDev]]</f>
        <v>#N/A</v>
      </c>
      <c r="R6748" t="e">
        <f>TableOMP[[#This Row],[Avg]]+$U$2*TableOMP[[#This Row],[StdDev]]</f>
        <v>#N/A</v>
      </c>
      <c r="S6748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 t="shared" si="105"/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t="e">
        <f>TableOMP[[#This Row],[Avg]]-$U$2*TableOMP[[#This Row],[StdDev]]</f>
        <v>#N/A</v>
      </c>
      <c r="R6749" t="e">
        <f>TableOMP[[#This Row],[Avg]]+$U$2*TableOMP[[#This Row],[StdDev]]</f>
        <v>#N/A</v>
      </c>
      <c r="S6749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 t="shared" si="105"/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t="e">
        <f>TableOMP[[#This Row],[Avg]]-$U$2*TableOMP[[#This Row],[StdDev]]</f>
        <v>#N/A</v>
      </c>
      <c r="R6750" t="e">
        <f>TableOMP[[#This Row],[Avg]]+$U$2*TableOMP[[#This Row],[StdDev]]</f>
        <v>#N/A</v>
      </c>
      <c r="S6750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 t="shared" si="105"/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t="e">
        <f>TableOMP[[#This Row],[Avg]]-$U$2*TableOMP[[#This Row],[StdDev]]</f>
        <v>#N/A</v>
      </c>
      <c r="R6751" t="e">
        <f>TableOMP[[#This Row],[Avg]]+$U$2*TableOMP[[#This Row],[StdDev]]</f>
        <v>#N/A</v>
      </c>
      <c r="S6751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 t="shared" si="105"/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t="e">
        <f>TableOMP[[#This Row],[Avg]]-$U$2*TableOMP[[#This Row],[StdDev]]</f>
        <v>#N/A</v>
      </c>
      <c r="R6752" t="e">
        <f>TableOMP[[#This Row],[Avg]]+$U$2*TableOMP[[#This Row],[StdDev]]</f>
        <v>#N/A</v>
      </c>
      <c r="S6752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 t="shared" si="105"/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t="e">
        <f>TableOMP[[#This Row],[Avg]]-$U$2*TableOMP[[#This Row],[StdDev]]</f>
        <v>#N/A</v>
      </c>
      <c r="R6753" t="e">
        <f>TableOMP[[#This Row],[Avg]]+$U$2*TableOMP[[#This Row],[StdDev]]</f>
        <v>#N/A</v>
      </c>
      <c r="S675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 t="shared" si="105"/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t="e">
        <f>TableOMP[[#This Row],[Avg]]-$U$2*TableOMP[[#This Row],[StdDev]]</f>
        <v>#N/A</v>
      </c>
      <c r="R6754" t="e">
        <f>TableOMP[[#This Row],[Avg]]+$U$2*TableOMP[[#This Row],[StdDev]]</f>
        <v>#N/A</v>
      </c>
      <c r="S6754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 t="shared" si="105"/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t="e">
        <f>TableOMP[[#This Row],[Avg]]-$U$2*TableOMP[[#This Row],[StdDev]]</f>
        <v>#N/A</v>
      </c>
      <c r="R6755" t="e">
        <f>TableOMP[[#This Row],[Avg]]+$U$2*TableOMP[[#This Row],[StdDev]]</f>
        <v>#N/A</v>
      </c>
      <c r="S6755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 t="shared" si="105"/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t="e">
        <f>TableOMP[[#This Row],[Avg]]-$U$2*TableOMP[[#This Row],[StdDev]]</f>
        <v>#N/A</v>
      </c>
      <c r="R6756" t="e">
        <f>TableOMP[[#This Row],[Avg]]+$U$2*TableOMP[[#This Row],[StdDev]]</f>
        <v>#N/A</v>
      </c>
      <c r="S6756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 t="shared" si="105"/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t="e">
        <f>TableOMP[[#This Row],[Avg]]-$U$2*TableOMP[[#This Row],[StdDev]]</f>
        <v>#N/A</v>
      </c>
      <c r="R6757" t="e">
        <f>TableOMP[[#This Row],[Avg]]+$U$2*TableOMP[[#This Row],[StdDev]]</f>
        <v>#N/A</v>
      </c>
      <c r="S6757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 t="shared" si="105"/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t="e">
        <f>TableOMP[[#This Row],[Avg]]-$U$2*TableOMP[[#This Row],[StdDev]]</f>
        <v>#N/A</v>
      </c>
      <c r="R6758" t="e">
        <f>TableOMP[[#This Row],[Avg]]+$U$2*TableOMP[[#This Row],[StdDev]]</f>
        <v>#N/A</v>
      </c>
      <c r="S6758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 t="shared" si="105"/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t="e">
        <f>TableOMP[[#This Row],[Avg]]-$U$2*TableOMP[[#This Row],[StdDev]]</f>
        <v>#N/A</v>
      </c>
      <c r="R6759" t="e">
        <f>TableOMP[[#This Row],[Avg]]+$U$2*TableOMP[[#This Row],[StdDev]]</f>
        <v>#N/A</v>
      </c>
      <c r="S6759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 t="shared" si="105"/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t="e">
        <f>TableOMP[[#This Row],[Avg]]-$U$2*TableOMP[[#This Row],[StdDev]]</f>
        <v>#N/A</v>
      </c>
      <c r="R6760" t="e">
        <f>TableOMP[[#This Row],[Avg]]+$U$2*TableOMP[[#This Row],[StdDev]]</f>
        <v>#N/A</v>
      </c>
      <c r="S6760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 t="shared" si="105"/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t="e">
        <f>TableOMP[[#This Row],[Avg]]-$U$2*TableOMP[[#This Row],[StdDev]]</f>
        <v>#N/A</v>
      </c>
      <c r="R6761" t="e">
        <f>TableOMP[[#This Row],[Avg]]+$U$2*TableOMP[[#This Row],[StdDev]]</f>
        <v>#N/A</v>
      </c>
      <c r="S6761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 t="shared" si="105"/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t="e">
        <f>TableOMP[[#This Row],[Avg]]-$U$2*TableOMP[[#This Row],[StdDev]]</f>
        <v>#N/A</v>
      </c>
      <c r="R6762" t="e">
        <f>TableOMP[[#This Row],[Avg]]+$U$2*TableOMP[[#This Row],[StdDev]]</f>
        <v>#N/A</v>
      </c>
      <c r="S6762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 t="shared" si="105"/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t="e">
        <f>TableOMP[[#This Row],[Avg]]-$U$2*TableOMP[[#This Row],[StdDev]]</f>
        <v>#N/A</v>
      </c>
      <c r="R6763" t="e">
        <f>TableOMP[[#This Row],[Avg]]+$U$2*TableOMP[[#This Row],[StdDev]]</f>
        <v>#N/A</v>
      </c>
      <c r="S676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 t="shared" si="105"/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t="e">
        <f>TableOMP[[#This Row],[Avg]]-$U$2*TableOMP[[#This Row],[StdDev]]</f>
        <v>#N/A</v>
      </c>
      <c r="R6764" t="e">
        <f>TableOMP[[#This Row],[Avg]]+$U$2*TableOMP[[#This Row],[StdDev]]</f>
        <v>#N/A</v>
      </c>
      <c r="S6764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 t="shared" si="105"/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t="e">
        <f>TableOMP[[#This Row],[Avg]]-$U$2*TableOMP[[#This Row],[StdDev]]</f>
        <v>#N/A</v>
      </c>
      <c r="R6765" t="e">
        <f>TableOMP[[#This Row],[Avg]]+$U$2*TableOMP[[#This Row],[StdDev]]</f>
        <v>#N/A</v>
      </c>
      <c r="S6765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 t="shared" si="105"/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t="e">
        <f>TableOMP[[#This Row],[Avg]]-$U$2*TableOMP[[#This Row],[StdDev]]</f>
        <v>#N/A</v>
      </c>
      <c r="R6766" t="e">
        <f>TableOMP[[#This Row],[Avg]]+$U$2*TableOMP[[#This Row],[StdDev]]</f>
        <v>#N/A</v>
      </c>
      <c r="S6766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 t="shared" si="105"/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t="e">
        <f>TableOMP[[#This Row],[Avg]]-$U$2*TableOMP[[#This Row],[StdDev]]</f>
        <v>#N/A</v>
      </c>
      <c r="R6767" t="e">
        <f>TableOMP[[#This Row],[Avg]]+$U$2*TableOMP[[#This Row],[StdDev]]</f>
        <v>#N/A</v>
      </c>
      <c r="S6767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 t="shared" si="105"/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t="e">
        <f>TableOMP[[#This Row],[Avg]]-$U$2*TableOMP[[#This Row],[StdDev]]</f>
        <v>#N/A</v>
      </c>
      <c r="R6768" t="e">
        <f>TableOMP[[#This Row],[Avg]]+$U$2*TableOMP[[#This Row],[StdDev]]</f>
        <v>#N/A</v>
      </c>
      <c r="S6768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 t="shared" si="105"/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t="e">
        <f>TableOMP[[#This Row],[Avg]]-$U$2*TableOMP[[#This Row],[StdDev]]</f>
        <v>#N/A</v>
      </c>
      <c r="R6769" t="e">
        <f>TableOMP[[#This Row],[Avg]]+$U$2*TableOMP[[#This Row],[StdDev]]</f>
        <v>#N/A</v>
      </c>
      <c r="S6769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 t="shared" si="105"/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t="e">
        <f>TableOMP[[#This Row],[Avg]]-$U$2*TableOMP[[#This Row],[StdDev]]</f>
        <v>#N/A</v>
      </c>
      <c r="R6770" t="e">
        <f>TableOMP[[#This Row],[Avg]]+$U$2*TableOMP[[#This Row],[StdDev]]</f>
        <v>#N/A</v>
      </c>
      <c r="S6770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 t="shared" si="105"/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t="e">
        <f>TableOMP[[#This Row],[Avg]]-$U$2*TableOMP[[#This Row],[StdDev]]</f>
        <v>#N/A</v>
      </c>
      <c r="R6771" t="e">
        <f>TableOMP[[#This Row],[Avg]]+$U$2*TableOMP[[#This Row],[StdDev]]</f>
        <v>#N/A</v>
      </c>
      <c r="S6771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 t="shared" si="105"/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t="e">
        <f>TableOMP[[#This Row],[Avg]]-$U$2*TableOMP[[#This Row],[StdDev]]</f>
        <v>#N/A</v>
      </c>
      <c r="R6772" t="e">
        <f>TableOMP[[#This Row],[Avg]]+$U$2*TableOMP[[#This Row],[StdDev]]</f>
        <v>#N/A</v>
      </c>
      <c r="S6772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 t="shared" si="105"/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t="e">
        <f>TableOMP[[#This Row],[Avg]]-$U$2*TableOMP[[#This Row],[StdDev]]</f>
        <v>#N/A</v>
      </c>
      <c r="R6773" t="e">
        <f>TableOMP[[#This Row],[Avg]]+$U$2*TableOMP[[#This Row],[StdDev]]</f>
        <v>#N/A</v>
      </c>
      <c r="S677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 t="shared" si="105"/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t="e">
        <f>TableOMP[[#This Row],[Avg]]-$U$2*TableOMP[[#This Row],[StdDev]]</f>
        <v>#N/A</v>
      </c>
      <c r="R6774" t="e">
        <f>TableOMP[[#This Row],[Avg]]+$U$2*TableOMP[[#This Row],[StdDev]]</f>
        <v>#N/A</v>
      </c>
      <c r="S6774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 t="shared" si="105"/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t="e">
        <f>TableOMP[[#This Row],[Avg]]-$U$2*TableOMP[[#This Row],[StdDev]]</f>
        <v>#N/A</v>
      </c>
      <c r="R6775" t="e">
        <f>TableOMP[[#This Row],[Avg]]+$U$2*TableOMP[[#This Row],[StdDev]]</f>
        <v>#N/A</v>
      </c>
      <c r="S6775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 t="shared" si="105"/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t="e">
        <f>TableOMP[[#This Row],[Avg]]-$U$2*TableOMP[[#This Row],[StdDev]]</f>
        <v>#N/A</v>
      </c>
      <c r="R6776" t="e">
        <f>TableOMP[[#This Row],[Avg]]+$U$2*TableOMP[[#This Row],[StdDev]]</f>
        <v>#N/A</v>
      </c>
      <c r="S6776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 t="shared" si="105"/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t="e">
        <f>TableOMP[[#This Row],[Avg]]-$U$2*TableOMP[[#This Row],[StdDev]]</f>
        <v>#N/A</v>
      </c>
      <c r="R6777" t="e">
        <f>TableOMP[[#This Row],[Avg]]+$U$2*TableOMP[[#This Row],[StdDev]]</f>
        <v>#N/A</v>
      </c>
      <c r="S6777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 t="shared" si="105"/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t="e">
        <f>TableOMP[[#This Row],[Avg]]-$U$2*TableOMP[[#This Row],[StdDev]]</f>
        <v>#N/A</v>
      </c>
      <c r="R6778" t="e">
        <f>TableOMP[[#This Row],[Avg]]+$U$2*TableOMP[[#This Row],[StdDev]]</f>
        <v>#N/A</v>
      </c>
      <c r="S6778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 t="shared" si="105"/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t="e">
        <f>TableOMP[[#This Row],[Avg]]-$U$2*TableOMP[[#This Row],[StdDev]]</f>
        <v>#N/A</v>
      </c>
      <c r="R6779" t="e">
        <f>TableOMP[[#This Row],[Avg]]+$U$2*TableOMP[[#This Row],[StdDev]]</f>
        <v>#N/A</v>
      </c>
      <c r="S6779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 t="shared" si="105"/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t="e">
        <f>TableOMP[[#This Row],[Avg]]-$U$2*TableOMP[[#This Row],[StdDev]]</f>
        <v>#N/A</v>
      </c>
      <c r="R6780" t="e">
        <f>TableOMP[[#This Row],[Avg]]+$U$2*TableOMP[[#This Row],[StdDev]]</f>
        <v>#N/A</v>
      </c>
      <c r="S6780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 t="shared" si="105"/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t="e">
        <f>TableOMP[[#This Row],[Avg]]-$U$2*TableOMP[[#This Row],[StdDev]]</f>
        <v>#N/A</v>
      </c>
      <c r="R6781" t="e">
        <f>TableOMP[[#This Row],[Avg]]+$U$2*TableOMP[[#This Row],[StdDev]]</f>
        <v>#N/A</v>
      </c>
      <c r="S6781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 t="shared" si="105"/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t="e">
        <f>TableOMP[[#This Row],[Avg]]-$U$2*TableOMP[[#This Row],[StdDev]]</f>
        <v>#N/A</v>
      </c>
      <c r="R6782" t="e">
        <f>TableOMP[[#This Row],[Avg]]+$U$2*TableOMP[[#This Row],[StdDev]]</f>
        <v>#N/A</v>
      </c>
      <c r="S6782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 t="shared" si="105"/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t="e">
        <f>TableOMP[[#This Row],[Avg]]-$U$2*TableOMP[[#This Row],[StdDev]]</f>
        <v>#N/A</v>
      </c>
      <c r="R6783" t="e">
        <f>TableOMP[[#This Row],[Avg]]+$U$2*TableOMP[[#This Row],[StdDev]]</f>
        <v>#N/A</v>
      </c>
      <c r="S678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 t="shared" si="105"/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t="e">
        <f>TableOMP[[#This Row],[Avg]]-$U$2*TableOMP[[#This Row],[StdDev]]</f>
        <v>#N/A</v>
      </c>
      <c r="R6784" t="e">
        <f>TableOMP[[#This Row],[Avg]]+$U$2*TableOMP[[#This Row],[StdDev]]</f>
        <v>#N/A</v>
      </c>
      <c r="S6784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 t="shared" si="105"/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t="e">
        <f>TableOMP[[#This Row],[Avg]]-$U$2*TableOMP[[#This Row],[StdDev]]</f>
        <v>#N/A</v>
      </c>
      <c r="R6785" t="e">
        <f>TableOMP[[#This Row],[Avg]]+$U$2*TableOMP[[#This Row],[StdDev]]</f>
        <v>#N/A</v>
      </c>
      <c r="S6785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 t="shared" ref="K6786:K6849" si="106"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t="e">
        <f>TableOMP[[#This Row],[Avg]]-$U$2*TableOMP[[#This Row],[StdDev]]</f>
        <v>#N/A</v>
      </c>
      <c r="R6786" t="e">
        <f>TableOMP[[#This Row],[Avg]]+$U$2*TableOMP[[#This Row],[StdDev]]</f>
        <v>#N/A</v>
      </c>
      <c r="S6786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 t="shared" si="106"/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t="e">
        <f>TableOMP[[#This Row],[Avg]]-$U$2*TableOMP[[#This Row],[StdDev]]</f>
        <v>#N/A</v>
      </c>
      <c r="R6787" t="e">
        <f>TableOMP[[#This Row],[Avg]]+$U$2*TableOMP[[#This Row],[StdDev]]</f>
        <v>#N/A</v>
      </c>
      <c r="S6787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 t="shared" si="106"/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t="e">
        <f>TableOMP[[#This Row],[Avg]]-$U$2*TableOMP[[#This Row],[StdDev]]</f>
        <v>#N/A</v>
      </c>
      <c r="R6788" t="e">
        <f>TableOMP[[#This Row],[Avg]]+$U$2*TableOMP[[#This Row],[StdDev]]</f>
        <v>#N/A</v>
      </c>
      <c r="S6788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 t="shared" si="106"/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t="e">
        <f>TableOMP[[#This Row],[Avg]]-$U$2*TableOMP[[#This Row],[StdDev]]</f>
        <v>#N/A</v>
      </c>
      <c r="R6789" t="e">
        <f>TableOMP[[#This Row],[Avg]]+$U$2*TableOMP[[#This Row],[StdDev]]</f>
        <v>#N/A</v>
      </c>
      <c r="S6789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 t="shared" si="106"/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t="e">
        <f>TableOMP[[#This Row],[Avg]]-$U$2*TableOMP[[#This Row],[StdDev]]</f>
        <v>#N/A</v>
      </c>
      <c r="R6790" t="e">
        <f>TableOMP[[#This Row],[Avg]]+$U$2*TableOMP[[#This Row],[StdDev]]</f>
        <v>#N/A</v>
      </c>
      <c r="S6790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 t="shared" si="106"/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t="e">
        <f>TableOMP[[#This Row],[Avg]]-$U$2*TableOMP[[#This Row],[StdDev]]</f>
        <v>#N/A</v>
      </c>
      <c r="R6791" t="e">
        <f>TableOMP[[#This Row],[Avg]]+$U$2*TableOMP[[#This Row],[StdDev]]</f>
        <v>#N/A</v>
      </c>
      <c r="S6791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 t="shared" si="106"/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t="e">
        <f>TableOMP[[#This Row],[Avg]]-$U$2*TableOMP[[#This Row],[StdDev]]</f>
        <v>#N/A</v>
      </c>
      <c r="R6792" t="e">
        <f>TableOMP[[#This Row],[Avg]]+$U$2*TableOMP[[#This Row],[StdDev]]</f>
        <v>#N/A</v>
      </c>
      <c r="S6792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 t="shared" si="106"/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t="e">
        <f>TableOMP[[#This Row],[Avg]]-$U$2*TableOMP[[#This Row],[StdDev]]</f>
        <v>#N/A</v>
      </c>
      <c r="R6793" t="e">
        <f>TableOMP[[#This Row],[Avg]]+$U$2*TableOMP[[#This Row],[StdDev]]</f>
        <v>#N/A</v>
      </c>
      <c r="S679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 t="shared" si="106"/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t="e">
        <f>TableOMP[[#This Row],[Avg]]-$U$2*TableOMP[[#This Row],[StdDev]]</f>
        <v>#N/A</v>
      </c>
      <c r="R6794" t="e">
        <f>TableOMP[[#This Row],[Avg]]+$U$2*TableOMP[[#This Row],[StdDev]]</f>
        <v>#N/A</v>
      </c>
      <c r="S6794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 t="shared" si="106"/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t="e">
        <f>TableOMP[[#This Row],[Avg]]-$U$2*TableOMP[[#This Row],[StdDev]]</f>
        <v>#N/A</v>
      </c>
      <c r="R6795" t="e">
        <f>TableOMP[[#This Row],[Avg]]+$U$2*TableOMP[[#This Row],[StdDev]]</f>
        <v>#N/A</v>
      </c>
      <c r="S6795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 t="shared" si="106"/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t="e">
        <f>TableOMP[[#This Row],[Avg]]-$U$2*TableOMP[[#This Row],[StdDev]]</f>
        <v>#N/A</v>
      </c>
      <c r="R6796" t="e">
        <f>TableOMP[[#This Row],[Avg]]+$U$2*TableOMP[[#This Row],[StdDev]]</f>
        <v>#N/A</v>
      </c>
      <c r="S6796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 t="shared" si="106"/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t="e">
        <f>TableOMP[[#This Row],[Avg]]-$U$2*TableOMP[[#This Row],[StdDev]]</f>
        <v>#N/A</v>
      </c>
      <c r="R6797" t="e">
        <f>TableOMP[[#This Row],[Avg]]+$U$2*TableOMP[[#This Row],[StdDev]]</f>
        <v>#N/A</v>
      </c>
      <c r="S6797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 t="shared" si="106"/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t="e">
        <f>TableOMP[[#This Row],[Avg]]-$U$2*TableOMP[[#This Row],[StdDev]]</f>
        <v>#N/A</v>
      </c>
      <c r="R6798" t="e">
        <f>TableOMP[[#This Row],[Avg]]+$U$2*TableOMP[[#This Row],[StdDev]]</f>
        <v>#N/A</v>
      </c>
      <c r="S6798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 t="shared" si="106"/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t="e">
        <f>TableOMP[[#This Row],[Avg]]-$U$2*TableOMP[[#This Row],[StdDev]]</f>
        <v>#N/A</v>
      </c>
      <c r="R6799" t="e">
        <f>TableOMP[[#This Row],[Avg]]+$U$2*TableOMP[[#This Row],[StdDev]]</f>
        <v>#N/A</v>
      </c>
      <c r="S6799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 t="shared" si="106"/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t="e">
        <f>TableOMP[[#This Row],[Avg]]-$U$2*TableOMP[[#This Row],[StdDev]]</f>
        <v>#N/A</v>
      </c>
      <c r="R6800" t="e">
        <f>TableOMP[[#This Row],[Avg]]+$U$2*TableOMP[[#This Row],[StdDev]]</f>
        <v>#N/A</v>
      </c>
      <c r="S6800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 t="shared" si="106"/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t="e">
        <f>TableOMP[[#This Row],[Avg]]-$U$2*TableOMP[[#This Row],[StdDev]]</f>
        <v>#N/A</v>
      </c>
      <c r="R6801" t="e">
        <f>TableOMP[[#This Row],[Avg]]+$U$2*TableOMP[[#This Row],[StdDev]]</f>
        <v>#N/A</v>
      </c>
      <c r="S6801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 t="shared" si="106"/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t="e">
        <f>TableOMP[[#This Row],[Avg]]-$U$2*TableOMP[[#This Row],[StdDev]]</f>
        <v>#N/A</v>
      </c>
      <c r="R6802" t="e">
        <f>TableOMP[[#This Row],[Avg]]+$U$2*TableOMP[[#This Row],[StdDev]]</f>
        <v>#N/A</v>
      </c>
      <c r="S6802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 t="shared" si="106"/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t="e">
        <f>TableOMP[[#This Row],[Avg]]-$U$2*TableOMP[[#This Row],[StdDev]]</f>
        <v>#N/A</v>
      </c>
      <c r="R6803" t="e">
        <f>TableOMP[[#This Row],[Avg]]+$U$2*TableOMP[[#This Row],[StdDev]]</f>
        <v>#N/A</v>
      </c>
      <c r="S680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 t="shared" si="106"/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t="e">
        <f>TableOMP[[#This Row],[Avg]]-$U$2*TableOMP[[#This Row],[StdDev]]</f>
        <v>#N/A</v>
      </c>
      <c r="R6804" t="e">
        <f>TableOMP[[#This Row],[Avg]]+$U$2*TableOMP[[#This Row],[StdDev]]</f>
        <v>#N/A</v>
      </c>
      <c r="S6804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 t="shared" si="106"/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t="e">
        <f>TableOMP[[#This Row],[Avg]]-$U$2*TableOMP[[#This Row],[StdDev]]</f>
        <v>#N/A</v>
      </c>
      <c r="R6805" t="e">
        <f>TableOMP[[#This Row],[Avg]]+$U$2*TableOMP[[#This Row],[StdDev]]</f>
        <v>#N/A</v>
      </c>
      <c r="S6805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 t="shared" si="106"/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t="e">
        <f>TableOMP[[#This Row],[Avg]]-$U$2*TableOMP[[#This Row],[StdDev]]</f>
        <v>#N/A</v>
      </c>
      <c r="R6806" t="e">
        <f>TableOMP[[#This Row],[Avg]]+$U$2*TableOMP[[#This Row],[StdDev]]</f>
        <v>#N/A</v>
      </c>
      <c r="S6806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 t="shared" si="106"/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t="e">
        <f>TableOMP[[#This Row],[Avg]]-$U$2*TableOMP[[#This Row],[StdDev]]</f>
        <v>#N/A</v>
      </c>
      <c r="R6807" t="e">
        <f>TableOMP[[#This Row],[Avg]]+$U$2*TableOMP[[#This Row],[StdDev]]</f>
        <v>#N/A</v>
      </c>
      <c r="S6807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 t="shared" si="106"/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t="e">
        <f>TableOMP[[#This Row],[Avg]]-$U$2*TableOMP[[#This Row],[StdDev]]</f>
        <v>#N/A</v>
      </c>
      <c r="R6808" t="e">
        <f>TableOMP[[#This Row],[Avg]]+$U$2*TableOMP[[#This Row],[StdDev]]</f>
        <v>#N/A</v>
      </c>
      <c r="S6808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 t="shared" si="106"/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t="e">
        <f>TableOMP[[#This Row],[Avg]]-$U$2*TableOMP[[#This Row],[StdDev]]</f>
        <v>#N/A</v>
      </c>
      <c r="R6809" t="e">
        <f>TableOMP[[#This Row],[Avg]]+$U$2*TableOMP[[#This Row],[StdDev]]</f>
        <v>#N/A</v>
      </c>
      <c r="S6809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 t="shared" si="106"/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t="e">
        <f>TableOMP[[#This Row],[Avg]]-$U$2*TableOMP[[#This Row],[StdDev]]</f>
        <v>#N/A</v>
      </c>
      <c r="R6810" t="e">
        <f>TableOMP[[#This Row],[Avg]]+$U$2*TableOMP[[#This Row],[StdDev]]</f>
        <v>#N/A</v>
      </c>
      <c r="S6810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 t="shared" si="106"/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t="e">
        <f>TableOMP[[#This Row],[Avg]]-$U$2*TableOMP[[#This Row],[StdDev]]</f>
        <v>#N/A</v>
      </c>
      <c r="R6811" t="e">
        <f>TableOMP[[#This Row],[Avg]]+$U$2*TableOMP[[#This Row],[StdDev]]</f>
        <v>#N/A</v>
      </c>
      <c r="S6811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 t="shared" si="106"/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t="e">
        <f>TableOMP[[#This Row],[Avg]]-$U$2*TableOMP[[#This Row],[StdDev]]</f>
        <v>#N/A</v>
      </c>
      <c r="R6812" t="e">
        <f>TableOMP[[#This Row],[Avg]]+$U$2*TableOMP[[#This Row],[StdDev]]</f>
        <v>#N/A</v>
      </c>
      <c r="S6812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 t="shared" si="106"/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t="e">
        <f>TableOMP[[#This Row],[Avg]]-$U$2*TableOMP[[#This Row],[StdDev]]</f>
        <v>#N/A</v>
      </c>
      <c r="R6813" t="e">
        <f>TableOMP[[#This Row],[Avg]]+$U$2*TableOMP[[#This Row],[StdDev]]</f>
        <v>#N/A</v>
      </c>
      <c r="S681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 t="shared" si="106"/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t="e">
        <f>TableOMP[[#This Row],[Avg]]-$U$2*TableOMP[[#This Row],[StdDev]]</f>
        <v>#N/A</v>
      </c>
      <c r="R6814" t="e">
        <f>TableOMP[[#This Row],[Avg]]+$U$2*TableOMP[[#This Row],[StdDev]]</f>
        <v>#N/A</v>
      </c>
      <c r="S6814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 t="shared" si="106"/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t="e">
        <f>TableOMP[[#This Row],[Avg]]-$U$2*TableOMP[[#This Row],[StdDev]]</f>
        <v>#N/A</v>
      </c>
      <c r="R6815" t="e">
        <f>TableOMP[[#This Row],[Avg]]+$U$2*TableOMP[[#This Row],[StdDev]]</f>
        <v>#N/A</v>
      </c>
      <c r="S6815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 t="shared" si="106"/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t="e">
        <f>TableOMP[[#This Row],[Avg]]-$U$2*TableOMP[[#This Row],[StdDev]]</f>
        <v>#N/A</v>
      </c>
      <c r="R6816" t="e">
        <f>TableOMP[[#This Row],[Avg]]+$U$2*TableOMP[[#This Row],[StdDev]]</f>
        <v>#N/A</v>
      </c>
      <c r="S6816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 t="shared" si="106"/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t="e">
        <f>TableOMP[[#This Row],[Avg]]-$U$2*TableOMP[[#This Row],[StdDev]]</f>
        <v>#N/A</v>
      </c>
      <c r="R6817" t="e">
        <f>TableOMP[[#This Row],[Avg]]+$U$2*TableOMP[[#This Row],[StdDev]]</f>
        <v>#N/A</v>
      </c>
      <c r="S6817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 t="shared" si="106"/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t="e">
        <f>TableOMP[[#This Row],[Avg]]-$U$2*TableOMP[[#This Row],[StdDev]]</f>
        <v>#N/A</v>
      </c>
      <c r="R6818" t="e">
        <f>TableOMP[[#This Row],[Avg]]+$U$2*TableOMP[[#This Row],[StdDev]]</f>
        <v>#N/A</v>
      </c>
      <c r="S6818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 t="shared" si="106"/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t="e">
        <f>TableOMP[[#This Row],[Avg]]-$U$2*TableOMP[[#This Row],[StdDev]]</f>
        <v>#N/A</v>
      </c>
      <c r="R6819" t="e">
        <f>TableOMP[[#This Row],[Avg]]+$U$2*TableOMP[[#This Row],[StdDev]]</f>
        <v>#N/A</v>
      </c>
      <c r="S6819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 t="shared" si="106"/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t="e">
        <f>TableOMP[[#This Row],[Avg]]-$U$2*TableOMP[[#This Row],[StdDev]]</f>
        <v>#N/A</v>
      </c>
      <c r="R6820" t="e">
        <f>TableOMP[[#This Row],[Avg]]+$U$2*TableOMP[[#This Row],[StdDev]]</f>
        <v>#N/A</v>
      </c>
      <c r="S6820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 t="shared" si="106"/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t="e">
        <f>TableOMP[[#This Row],[Avg]]-$U$2*TableOMP[[#This Row],[StdDev]]</f>
        <v>#N/A</v>
      </c>
      <c r="R6821" t="e">
        <f>TableOMP[[#This Row],[Avg]]+$U$2*TableOMP[[#This Row],[StdDev]]</f>
        <v>#N/A</v>
      </c>
      <c r="S6821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 t="shared" si="106"/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t="e">
        <f>TableOMP[[#This Row],[Avg]]-$U$2*TableOMP[[#This Row],[StdDev]]</f>
        <v>#N/A</v>
      </c>
      <c r="R6822" t="e">
        <f>TableOMP[[#This Row],[Avg]]+$U$2*TableOMP[[#This Row],[StdDev]]</f>
        <v>#N/A</v>
      </c>
      <c r="S6822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 t="shared" si="106"/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t="e">
        <f>TableOMP[[#This Row],[Avg]]-$U$2*TableOMP[[#This Row],[StdDev]]</f>
        <v>#N/A</v>
      </c>
      <c r="R6823" t="e">
        <f>TableOMP[[#This Row],[Avg]]+$U$2*TableOMP[[#This Row],[StdDev]]</f>
        <v>#N/A</v>
      </c>
      <c r="S682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 t="shared" si="106"/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t="e">
        <f>TableOMP[[#This Row],[Avg]]-$U$2*TableOMP[[#This Row],[StdDev]]</f>
        <v>#N/A</v>
      </c>
      <c r="R6824" t="e">
        <f>TableOMP[[#This Row],[Avg]]+$U$2*TableOMP[[#This Row],[StdDev]]</f>
        <v>#N/A</v>
      </c>
      <c r="S6824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 t="shared" si="106"/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t="e">
        <f>TableOMP[[#This Row],[Avg]]-$U$2*TableOMP[[#This Row],[StdDev]]</f>
        <v>#N/A</v>
      </c>
      <c r="R6825" t="e">
        <f>TableOMP[[#This Row],[Avg]]+$U$2*TableOMP[[#This Row],[StdDev]]</f>
        <v>#N/A</v>
      </c>
      <c r="S6825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 t="shared" si="106"/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t="e">
        <f>TableOMP[[#This Row],[Avg]]-$U$2*TableOMP[[#This Row],[StdDev]]</f>
        <v>#N/A</v>
      </c>
      <c r="R6826" t="e">
        <f>TableOMP[[#This Row],[Avg]]+$U$2*TableOMP[[#This Row],[StdDev]]</f>
        <v>#N/A</v>
      </c>
      <c r="S6826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 t="shared" si="106"/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t="e">
        <f>TableOMP[[#This Row],[Avg]]-$U$2*TableOMP[[#This Row],[StdDev]]</f>
        <v>#N/A</v>
      </c>
      <c r="R6827" t="e">
        <f>TableOMP[[#This Row],[Avg]]+$U$2*TableOMP[[#This Row],[StdDev]]</f>
        <v>#N/A</v>
      </c>
      <c r="S6827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 t="shared" si="106"/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t="e">
        <f>TableOMP[[#This Row],[Avg]]-$U$2*TableOMP[[#This Row],[StdDev]]</f>
        <v>#N/A</v>
      </c>
      <c r="R6828" t="e">
        <f>TableOMP[[#This Row],[Avg]]+$U$2*TableOMP[[#This Row],[StdDev]]</f>
        <v>#N/A</v>
      </c>
      <c r="S6828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 t="shared" si="106"/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t="e">
        <f>TableOMP[[#This Row],[Avg]]-$U$2*TableOMP[[#This Row],[StdDev]]</f>
        <v>#N/A</v>
      </c>
      <c r="R6829" t="e">
        <f>TableOMP[[#This Row],[Avg]]+$U$2*TableOMP[[#This Row],[StdDev]]</f>
        <v>#N/A</v>
      </c>
      <c r="S6829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 t="shared" si="106"/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t="e">
        <f>TableOMP[[#This Row],[Avg]]-$U$2*TableOMP[[#This Row],[StdDev]]</f>
        <v>#N/A</v>
      </c>
      <c r="R6830" t="e">
        <f>TableOMP[[#This Row],[Avg]]+$U$2*TableOMP[[#This Row],[StdDev]]</f>
        <v>#N/A</v>
      </c>
      <c r="S6830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 t="shared" si="106"/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t="e">
        <f>TableOMP[[#This Row],[Avg]]-$U$2*TableOMP[[#This Row],[StdDev]]</f>
        <v>#N/A</v>
      </c>
      <c r="R6831" t="e">
        <f>TableOMP[[#This Row],[Avg]]+$U$2*TableOMP[[#This Row],[StdDev]]</f>
        <v>#N/A</v>
      </c>
      <c r="S6831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 t="shared" si="106"/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t="e">
        <f>TableOMP[[#This Row],[Avg]]-$U$2*TableOMP[[#This Row],[StdDev]]</f>
        <v>#N/A</v>
      </c>
      <c r="R6832" t="e">
        <f>TableOMP[[#This Row],[Avg]]+$U$2*TableOMP[[#This Row],[StdDev]]</f>
        <v>#N/A</v>
      </c>
      <c r="S6832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 t="shared" si="106"/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t="e">
        <f>TableOMP[[#This Row],[Avg]]-$U$2*TableOMP[[#This Row],[StdDev]]</f>
        <v>#N/A</v>
      </c>
      <c r="R6833" t="e">
        <f>TableOMP[[#This Row],[Avg]]+$U$2*TableOMP[[#This Row],[StdDev]]</f>
        <v>#N/A</v>
      </c>
      <c r="S683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 t="shared" si="106"/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t="e">
        <f>TableOMP[[#This Row],[Avg]]-$U$2*TableOMP[[#This Row],[StdDev]]</f>
        <v>#N/A</v>
      </c>
      <c r="R6834" t="e">
        <f>TableOMP[[#This Row],[Avg]]+$U$2*TableOMP[[#This Row],[StdDev]]</f>
        <v>#N/A</v>
      </c>
      <c r="S6834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 t="shared" si="106"/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t="e">
        <f>TableOMP[[#This Row],[Avg]]-$U$2*TableOMP[[#This Row],[StdDev]]</f>
        <v>#N/A</v>
      </c>
      <c r="R6835" t="e">
        <f>TableOMP[[#This Row],[Avg]]+$U$2*TableOMP[[#This Row],[StdDev]]</f>
        <v>#N/A</v>
      </c>
      <c r="S6835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 t="shared" si="106"/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t="e">
        <f>TableOMP[[#This Row],[Avg]]-$U$2*TableOMP[[#This Row],[StdDev]]</f>
        <v>#N/A</v>
      </c>
      <c r="R6836" t="e">
        <f>TableOMP[[#This Row],[Avg]]+$U$2*TableOMP[[#This Row],[StdDev]]</f>
        <v>#N/A</v>
      </c>
      <c r="S6836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 t="shared" si="106"/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>
        <f>TableOMP[[#This Row],[Avg]]-$U$2*TableOMP[[#This Row],[StdDev]]</f>
        <v>190.85097683828013</v>
      </c>
      <c r="R6837">
        <f>TableOMP[[#This Row],[Avg]]+$U$2*TableOMP[[#This Row],[StdDev]]</f>
        <v>192.31160466171985</v>
      </c>
      <c r="S6837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 t="shared" si="106"/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>
        <f>TableOMP[[#This Row],[Avg]]-$U$2*TableOMP[[#This Row],[StdDev]]</f>
        <v>99.511895172103792</v>
      </c>
      <c r="R6838">
        <f>TableOMP[[#This Row],[Avg]]+$U$2*TableOMP[[#This Row],[StdDev]]</f>
        <v>100.72563982789622</v>
      </c>
      <c r="S6838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 t="shared" si="106"/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>
        <f>TableOMP[[#This Row],[Avg]]-$U$2*TableOMP[[#This Row],[StdDev]]</f>
        <v>68.007798356780157</v>
      </c>
      <c r="R6839">
        <f>TableOMP[[#This Row],[Avg]]+$U$2*TableOMP[[#This Row],[StdDev]]</f>
        <v>69.894662143219833</v>
      </c>
      <c r="S6839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 t="shared" si="106"/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>
        <f>TableOMP[[#This Row],[Avg]]-$U$2*TableOMP[[#This Row],[StdDev]]</f>
        <v>52.708781764221946</v>
      </c>
      <c r="R6840">
        <f>TableOMP[[#This Row],[Avg]]+$U$2*TableOMP[[#This Row],[StdDev]]</f>
        <v>54.58416973577804</v>
      </c>
      <c r="S684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 t="shared" si="106"/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>
        <f>TableOMP[[#This Row],[Avg]]-$U$2*TableOMP[[#This Row],[StdDev]]</f>
        <v>43.116286614835794</v>
      </c>
      <c r="R6841">
        <f>TableOMP[[#This Row],[Avg]]+$U$2*TableOMP[[#This Row],[StdDev]]</f>
        <v>45.902718885164212</v>
      </c>
      <c r="S6841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 t="shared" si="106"/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>
        <f>TableOMP[[#This Row],[Avg]]-$U$2*TableOMP[[#This Row],[StdDev]]</f>
        <v>37.190388382153344</v>
      </c>
      <c r="R6842">
        <f>TableOMP[[#This Row],[Avg]]+$U$2*TableOMP[[#This Row],[StdDev]]</f>
        <v>40.598750117846649</v>
      </c>
      <c r="S6842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 t="shared" si="106"/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>
        <f>TableOMP[[#This Row],[Avg]]-$U$2*TableOMP[[#This Row],[StdDev]]</f>
        <v>32.440790918500127</v>
      </c>
      <c r="R6843">
        <f>TableOMP[[#This Row],[Avg]]+$U$2*TableOMP[[#This Row],[StdDev]]</f>
        <v>37.877354081499874</v>
      </c>
      <c r="S684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 t="shared" si="106"/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>
        <f>TableOMP[[#This Row],[Avg]]-$U$2*TableOMP[[#This Row],[StdDev]]</f>
        <v>29.62258738274376</v>
      </c>
      <c r="R6844">
        <f>TableOMP[[#This Row],[Avg]]+$U$2*TableOMP[[#This Row],[StdDev]]</f>
        <v>34.64144111725625</v>
      </c>
      <c r="S6844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 t="shared" si="106"/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>
        <f>TableOMP[[#This Row],[Avg]]-$U$2*TableOMP[[#This Row],[StdDev]]</f>
        <v>27.691873764325759</v>
      </c>
      <c r="R6845">
        <f>TableOMP[[#This Row],[Avg]]+$U$2*TableOMP[[#This Row],[StdDev]]</f>
        <v>31.316606735674238</v>
      </c>
      <c r="S6845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 t="shared" si="106"/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>
        <f>TableOMP[[#This Row],[Avg]]-$U$2*TableOMP[[#This Row],[StdDev]]</f>
        <v>27.113786491651513</v>
      </c>
      <c r="R6846">
        <f>TableOMP[[#This Row],[Avg]]+$U$2*TableOMP[[#This Row],[StdDev]]</f>
        <v>30.11521000834848</v>
      </c>
      <c r="S6846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 t="shared" si="106"/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>
        <f>TableOMP[[#This Row],[Avg]]-$U$2*TableOMP[[#This Row],[StdDev]]</f>
        <v>26.059062465450435</v>
      </c>
      <c r="R6847">
        <f>TableOMP[[#This Row],[Avg]]+$U$2*TableOMP[[#This Row],[StdDev]]</f>
        <v>27.347936534549564</v>
      </c>
      <c r="S6847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 t="shared" si="106"/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>
        <f>TableOMP[[#This Row],[Avg]]-$U$2*TableOMP[[#This Row],[StdDev]]</f>
        <v>25.024674077962683</v>
      </c>
      <c r="R6848">
        <f>TableOMP[[#This Row],[Avg]]+$U$2*TableOMP[[#This Row],[StdDev]]</f>
        <v>27.848147422037318</v>
      </c>
      <c r="S6848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 t="shared" si="106"/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>
        <f>TableOMP[[#This Row],[Avg]]-$U$2*TableOMP[[#This Row],[StdDev]]</f>
        <v>25.605332794337667</v>
      </c>
      <c r="R6849">
        <f>TableOMP[[#This Row],[Avg]]+$U$2*TableOMP[[#This Row],[StdDev]]</f>
        <v>26.793108205662339</v>
      </c>
      <c r="S6849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 t="shared" ref="K6850:K6913" si="107"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>
        <f>TableOMP[[#This Row],[Avg]]-$U$2*TableOMP[[#This Row],[StdDev]]</f>
        <v>24.359794474726055</v>
      </c>
      <c r="R6850">
        <f>TableOMP[[#This Row],[Avg]]+$U$2*TableOMP[[#This Row],[StdDev]]</f>
        <v>25.151952025273946</v>
      </c>
      <c r="S685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 t="shared" si="107"/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>
        <f>TableOMP[[#This Row],[Avg]]-$U$2*TableOMP[[#This Row],[StdDev]]</f>
        <v>22.058471320725292</v>
      </c>
      <c r="R6851">
        <f>TableOMP[[#This Row],[Avg]]+$U$2*TableOMP[[#This Row],[StdDev]]</f>
        <v>25.608515179274715</v>
      </c>
      <c r="S6851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 t="shared" si="107"/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>
        <f>TableOMP[[#This Row],[Avg]]-$U$2*TableOMP[[#This Row],[StdDev]]</f>
        <v>23.340874617256834</v>
      </c>
      <c r="R6852">
        <f>TableOMP[[#This Row],[Avg]]+$U$2*TableOMP[[#This Row],[StdDev]]</f>
        <v>25.954783882743168</v>
      </c>
      <c r="S6852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 t="shared" si="107"/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>
        <f>TableOMP[[#This Row],[Avg]]-$U$2*TableOMP[[#This Row],[StdDev]]</f>
        <v>22.070671177141804</v>
      </c>
      <c r="R6853">
        <f>TableOMP[[#This Row],[Avg]]+$U$2*TableOMP[[#This Row],[StdDev]]</f>
        <v>25.612544322858191</v>
      </c>
      <c r="S685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 t="shared" si="107"/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>
        <f>TableOMP[[#This Row],[Avg]]-$U$2*TableOMP[[#This Row],[StdDev]]</f>
        <v>21.417957416987907</v>
      </c>
      <c r="R6854">
        <f>TableOMP[[#This Row],[Avg]]+$U$2*TableOMP[[#This Row],[StdDev]]</f>
        <v>24.959115083012097</v>
      </c>
      <c r="S6854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 t="shared" si="107"/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>
        <f>TableOMP[[#This Row],[Avg]]-$U$2*TableOMP[[#This Row],[StdDev]]</f>
        <v>21.191757807615396</v>
      </c>
      <c r="R6855">
        <f>TableOMP[[#This Row],[Avg]]+$U$2*TableOMP[[#This Row],[StdDev]]</f>
        <v>24.026599692384607</v>
      </c>
      <c r="S6855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 t="shared" si="107"/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>
        <f>TableOMP[[#This Row],[Avg]]-$U$2*TableOMP[[#This Row],[StdDev]]</f>
        <v>20.964616846130049</v>
      </c>
      <c r="R6856">
        <f>TableOMP[[#This Row],[Avg]]+$U$2*TableOMP[[#This Row],[StdDev]]</f>
        <v>23.669698153869952</v>
      </c>
      <c r="S6856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 t="shared" si="107"/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>
        <f>TableOMP[[#This Row],[Avg]]-$U$2*TableOMP[[#This Row],[StdDev]]</f>
        <v>20.242540568972714</v>
      </c>
      <c r="R6857">
        <f>TableOMP[[#This Row],[Avg]]+$U$2*TableOMP[[#This Row],[StdDev]]</f>
        <v>22.932543431027291</v>
      </c>
      <c r="S6857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 t="shared" si="107"/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>
        <f>TableOMP[[#This Row],[Avg]]-$U$2*TableOMP[[#This Row],[StdDev]]</f>
        <v>20.257690345324605</v>
      </c>
      <c r="R6858">
        <f>TableOMP[[#This Row],[Avg]]+$U$2*TableOMP[[#This Row],[StdDev]]</f>
        <v>22.442964154675401</v>
      </c>
      <c r="S6858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 t="shared" si="107"/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>
        <f>TableOMP[[#This Row],[Avg]]-$U$2*TableOMP[[#This Row],[StdDev]]</f>
        <v>19.608720166337481</v>
      </c>
      <c r="R6859">
        <f>TableOMP[[#This Row],[Avg]]+$U$2*TableOMP[[#This Row],[StdDev]]</f>
        <v>21.868069833662513</v>
      </c>
      <c r="S6859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 t="shared" si="107"/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>
        <f>TableOMP[[#This Row],[Avg]]-$U$2*TableOMP[[#This Row],[StdDev]]</f>
        <v>19.346804225236259</v>
      </c>
      <c r="R6860">
        <f>TableOMP[[#This Row],[Avg]]+$U$2*TableOMP[[#This Row],[StdDev]]</f>
        <v>21.354906274763739</v>
      </c>
      <c r="S6860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 t="shared" si="107"/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>
        <f>TableOMP[[#This Row],[Avg]]-$U$2*TableOMP[[#This Row],[StdDev]]</f>
        <v>19.270739843590622</v>
      </c>
      <c r="R6861">
        <f>TableOMP[[#This Row],[Avg]]+$U$2*TableOMP[[#This Row],[StdDev]]</f>
        <v>21.199128656409375</v>
      </c>
      <c r="S6861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 t="shared" si="107"/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>
        <f>TableOMP[[#This Row],[Avg]]-$U$2*TableOMP[[#This Row],[StdDev]]</f>
        <v>18.969183652052266</v>
      </c>
      <c r="R6862">
        <f>TableOMP[[#This Row],[Avg]]+$U$2*TableOMP[[#This Row],[StdDev]]</f>
        <v>20.443457847947734</v>
      </c>
      <c r="S6862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 t="shared" si="107"/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>
        <f>TableOMP[[#This Row],[Avg]]-$U$2*TableOMP[[#This Row],[StdDev]]</f>
        <v>18.656553841616603</v>
      </c>
      <c r="R6863">
        <f>TableOMP[[#This Row],[Avg]]+$U$2*TableOMP[[#This Row],[StdDev]]</f>
        <v>20.548782658383399</v>
      </c>
      <c r="S686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 t="shared" si="107"/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>
        <f>TableOMP[[#This Row],[Avg]]-$U$2*TableOMP[[#This Row],[StdDev]]</f>
        <v>18.349435040712489</v>
      </c>
      <c r="R6864">
        <f>TableOMP[[#This Row],[Avg]]+$U$2*TableOMP[[#This Row],[StdDev]]</f>
        <v>19.464459959287513</v>
      </c>
      <c r="S6864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 t="shared" si="107"/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>
        <f>TableOMP[[#This Row],[Avg]]-$U$2*TableOMP[[#This Row],[StdDev]]</f>
        <v>18.670315375745425</v>
      </c>
      <c r="R6865">
        <f>TableOMP[[#This Row],[Avg]]+$U$2*TableOMP[[#This Row],[StdDev]]</f>
        <v>19.946126124254576</v>
      </c>
      <c r="S6865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 t="shared" si="107"/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>
        <f>TableOMP[[#This Row],[Avg]]-$U$2*TableOMP[[#This Row],[StdDev]]</f>
        <v>18.762999043320473</v>
      </c>
      <c r="R6866">
        <f>TableOMP[[#This Row],[Avg]]+$U$2*TableOMP[[#This Row],[StdDev]]</f>
        <v>20.161580956679533</v>
      </c>
      <c r="S6866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 t="shared" si="107"/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>
        <f>TableOMP[[#This Row],[Avg]]-$U$2*TableOMP[[#This Row],[StdDev]]</f>
        <v>18.470096074560637</v>
      </c>
      <c r="R6867">
        <f>TableOMP[[#This Row],[Avg]]+$U$2*TableOMP[[#This Row],[StdDev]]</f>
        <v>20.477454425439362</v>
      </c>
      <c r="S6867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 t="shared" si="107"/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>
        <f>TableOMP[[#This Row],[Avg]]-$U$2*TableOMP[[#This Row],[StdDev]]</f>
        <v>18.375951608306579</v>
      </c>
      <c r="R6868">
        <f>TableOMP[[#This Row],[Avg]]+$U$2*TableOMP[[#This Row],[StdDev]]</f>
        <v>20.995144891693421</v>
      </c>
      <c r="S6868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 t="shared" si="107"/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>
        <f>TableOMP[[#This Row],[Avg]]-$U$2*TableOMP[[#This Row],[StdDev]]</f>
        <v>17.406408552754783</v>
      </c>
      <c r="R6869">
        <f>TableOMP[[#This Row],[Avg]]+$U$2*TableOMP[[#This Row],[StdDev]]</f>
        <v>20.672428947245216</v>
      </c>
      <c r="S6869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 t="shared" si="107"/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>
        <f>TableOMP[[#This Row],[Avg]]-$U$2*TableOMP[[#This Row],[StdDev]]</f>
        <v>17.574458210909423</v>
      </c>
      <c r="R6870">
        <f>TableOMP[[#This Row],[Avg]]+$U$2*TableOMP[[#This Row],[StdDev]]</f>
        <v>21.073299789090573</v>
      </c>
      <c r="S6870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 t="shared" si="107"/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242.593907</v>
      </c>
      <c r="P6871">
        <f>VLOOKUP(TableOMP[[#This Row],[Label]],TableAvg[],3,FALSE)</f>
        <v>0.11740099999505881</v>
      </c>
      <c r="Q6871">
        <f>TableOMP[[#This Row],[Avg]]-$U$2*TableOMP[[#This Row],[StdDev]]</f>
        <v>242.35910500000989</v>
      </c>
      <c r="R6871">
        <f>TableOMP[[#This Row],[Avg]]+$U$2*TableOMP[[#This Row],[StdDev]]</f>
        <v>242.82870899999011</v>
      </c>
      <c r="S6871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 t="shared" si="107"/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242.35682349999999</v>
      </c>
      <c r="P6872">
        <f>VLOOKUP(TableOMP[[#This Row],[Label]],TableAvg[],3,FALSE)</f>
        <v>0.28280249999764179</v>
      </c>
      <c r="Q6872">
        <f>TableOMP[[#This Row],[Avg]]-$U$2*TableOMP[[#This Row],[StdDev]]</f>
        <v>241.7912185000047</v>
      </c>
      <c r="R6872">
        <f>TableOMP[[#This Row],[Avg]]+$U$2*TableOMP[[#This Row],[StdDev]]</f>
        <v>242.92242849999528</v>
      </c>
      <c r="S6872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 t="shared" si="107"/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242.28374200000002</v>
      </c>
      <c r="P6873">
        <f>VLOOKUP(TableOMP[[#This Row],[Label]],TableAvg[],3,FALSE)</f>
        <v>0.25511499998904691</v>
      </c>
      <c r="Q6873">
        <f>TableOMP[[#This Row],[Avg]]-$U$2*TableOMP[[#This Row],[StdDev]]</f>
        <v>241.77351200002192</v>
      </c>
      <c r="R6873">
        <f>TableOMP[[#This Row],[Avg]]+$U$2*TableOMP[[#This Row],[StdDev]]</f>
        <v>242.79397199997811</v>
      </c>
      <c r="S687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 t="shared" si="107"/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242.27744250000001</v>
      </c>
      <c r="P6874">
        <f>VLOOKUP(TableOMP[[#This Row],[Label]],TableAvg[],3,FALSE)</f>
        <v>0.20508349999127848</v>
      </c>
      <c r="Q6874">
        <f>TableOMP[[#This Row],[Avg]]-$U$2*TableOMP[[#This Row],[StdDev]]</f>
        <v>241.86727550001746</v>
      </c>
      <c r="R6874">
        <f>TableOMP[[#This Row],[Avg]]+$U$2*TableOMP[[#This Row],[StdDev]]</f>
        <v>242.68760949998256</v>
      </c>
      <c r="S6874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 t="shared" si="107"/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242.35072550000001</v>
      </c>
      <c r="P6875">
        <f>VLOOKUP(TableOMP[[#This Row],[Label]],TableAvg[],3,FALSE)</f>
        <v>0.25170950000378978</v>
      </c>
      <c r="Q6875">
        <f>TableOMP[[#This Row],[Avg]]-$U$2*TableOMP[[#This Row],[StdDev]]</f>
        <v>241.84730649999244</v>
      </c>
      <c r="R6875">
        <f>TableOMP[[#This Row],[Avg]]+$U$2*TableOMP[[#This Row],[StdDev]]</f>
        <v>242.85414450000758</v>
      </c>
      <c r="S6875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 t="shared" si="107"/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242.54474049999999</v>
      </c>
      <c r="P6876">
        <f>VLOOKUP(TableOMP[[#This Row],[Label]],TableAvg[],3,FALSE)</f>
        <v>0.49721950000589893</v>
      </c>
      <c r="Q6876">
        <f>TableOMP[[#This Row],[Avg]]-$U$2*TableOMP[[#This Row],[StdDev]]</f>
        <v>241.55030149998819</v>
      </c>
      <c r="R6876">
        <f>TableOMP[[#This Row],[Avg]]+$U$2*TableOMP[[#This Row],[StdDev]]</f>
        <v>243.53917950001178</v>
      </c>
      <c r="S6876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 t="shared" si="107"/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242.432434</v>
      </c>
      <c r="P6877">
        <f>VLOOKUP(TableOMP[[#This Row],[Label]],TableAvg[],3,FALSE)</f>
        <v>9.4543000009896197E-2</v>
      </c>
      <c r="Q6877">
        <f>TableOMP[[#This Row],[Avg]]-$U$2*TableOMP[[#This Row],[StdDev]]</f>
        <v>242.24334799998022</v>
      </c>
      <c r="R6877">
        <f>TableOMP[[#This Row],[Avg]]+$U$2*TableOMP[[#This Row],[StdDev]]</f>
        <v>242.62152000001979</v>
      </c>
      <c r="S6877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 t="shared" si="107"/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242.34253000000001</v>
      </c>
      <c r="P6878">
        <f>VLOOKUP(TableOMP[[#This Row],[Label]],TableAvg[],3,FALSE)</f>
        <v>0.51665999999973378</v>
      </c>
      <c r="Q6878">
        <f>TableOMP[[#This Row],[Avg]]-$U$2*TableOMP[[#This Row],[StdDev]]</f>
        <v>241.30921000000055</v>
      </c>
      <c r="R6878">
        <f>TableOMP[[#This Row],[Avg]]+$U$2*TableOMP[[#This Row],[StdDev]]</f>
        <v>243.37584999999947</v>
      </c>
      <c r="S6878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 t="shared" si="107"/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238.00382300000001</v>
      </c>
      <c r="P6879">
        <f>VLOOKUP(TableOMP[[#This Row],[Label]],TableAvg[],3,FALSE)</f>
        <v>4.3423289999994195</v>
      </c>
      <c r="Q6879">
        <f>TableOMP[[#This Row],[Avg]]-$U$2*TableOMP[[#This Row],[StdDev]]</f>
        <v>229.31916500000116</v>
      </c>
      <c r="R6879">
        <f>TableOMP[[#This Row],[Avg]]+$U$2*TableOMP[[#This Row],[StdDev]]</f>
        <v>246.68848099999886</v>
      </c>
      <c r="S6879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 t="shared" si="107"/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239.6405455</v>
      </c>
      <c r="P6880">
        <f>VLOOKUP(TableOMP[[#This Row],[Label]],TableAvg[],3,FALSE)</f>
        <v>5.4418184999999921</v>
      </c>
      <c r="Q6880">
        <f>TableOMP[[#This Row],[Avg]]-$U$2*TableOMP[[#This Row],[StdDev]]</f>
        <v>228.75690850000001</v>
      </c>
      <c r="R6880">
        <f>TableOMP[[#This Row],[Avg]]+$U$2*TableOMP[[#This Row],[StdDev]]</f>
        <v>250.52418249999999</v>
      </c>
      <c r="S688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 t="shared" si="107"/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243.7706225</v>
      </c>
      <c r="P6881">
        <f>VLOOKUP(TableOMP[[#This Row],[Label]],TableAvg[],3,FALSE)</f>
        <v>1.6203985000001848</v>
      </c>
      <c r="Q6881">
        <f>TableOMP[[#This Row],[Avg]]-$U$2*TableOMP[[#This Row],[StdDev]]</f>
        <v>240.52982549999965</v>
      </c>
      <c r="R6881">
        <f>TableOMP[[#This Row],[Avg]]+$U$2*TableOMP[[#This Row],[StdDev]]</f>
        <v>247.01141950000036</v>
      </c>
      <c r="S6881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 t="shared" si="107"/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243.68043</v>
      </c>
      <c r="P6882">
        <f>VLOOKUP(TableOMP[[#This Row],[Label]],TableAvg[],3,FALSE)</f>
        <v>1.4568849999999653</v>
      </c>
      <c r="Q6882">
        <f>TableOMP[[#This Row],[Avg]]-$U$2*TableOMP[[#This Row],[StdDev]]</f>
        <v>240.76666000000006</v>
      </c>
      <c r="R6882">
        <f>TableOMP[[#This Row],[Avg]]+$U$2*TableOMP[[#This Row],[StdDev]]</f>
        <v>246.59419999999994</v>
      </c>
      <c r="S6882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 t="shared" si="107"/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240.17303699999999</v>
      </c>
      <c r="P6883">
        <f>VLOOKUP(TableOMP[[#This Row],[Label]],TableAvg[],3,FALSE)</f>
        <v>5.1927360000003482</v>
      </c>
      <c r="Q6883">
        <f>TableOMP[[#This Row],[Avg]]-$U$2*TableOMP[[#This Row],[StdDev]]</f>
        <v>229.78756499999929</v>
      </c>
      <c r="R6883">
        <f>TableOMP[[#This Row],[Avg]]+$U$2*TableOMP[[#This Row],[StdDev]]</f>
        <v>250.5585090000007</v>
      </c>
      <c r="S688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 t="shared" si="107"/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243.78249049999999</v>
      </c>
      <c r="P6884">
        <f>VLOOKUP(TableOMP[[#This Row],[Label]],TableAvg[],3,FALSE)</f>
        <v>1.5435854999982619</v>
      </c>
      <c r="Q6884">
        <f>TableOMP[[#This Row],[Avg]]-$U$2*TableOMP[[#This Row],[StdDev]]</f>
        <v>240.69531950000348</v>
      </c>
      <c r="R6884">
        <f>TableOMP[[#This Row],[Avg]]+$U$2*TableOMP[[#This Row],[StdDev]]</f>
        <v>246.86966149999651</v>
      </c>
      <c r="S6884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 t="shared" si="107"/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243.835947</v>
      </c>
      <c r="P6885">
        <f>VLOOKUP(TableOMP[[#This Row],[Label]],TableAvg[],3,FALSE)</f>
        <v>1.5762759999979901</v>
      </c>
      <c r="Q6885">
        <f>TableOMP[[#This Row],[Avg]]-$U$2*TableOMP[[#This Row],[StdDev]]</f>
        <v>240.68339500000403</v>
      </c>
      <c r="R6885">
        <f>TableOMP[[#This Row],[Avg]]+$U$2*TableOMP[[#This Row],[StdDev]]</f>
        <v>246.98849899999598</v>
      </c>
      <c r="S6885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 t="shared" si="107"/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239.98645499999998</v>
      </c>
      <c r="P6886">
        <f>VLOOKUP(TableOMP[[#This Row],[Label]],TableAvg[],3,FALSE)</f>
        <v>1.3124400000038574</v>
      </c>
      <c r="Q6886">
        <f>TableOMP[[#This Row],[Avg]]-$U$2*TableOMP[[#This Row],[StdDev]]</f>
        <v>237.36157499999226</v>
      </c>
      <c r="R6886">
        <f>TableOMP[[#This Row],[Avg]]+$U$2*TableOMP[[#This Row],[StdDev]]</f>
        <v>242.6113350000077</v>
      </c>
      <c r="S6886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 t="shared" si="107"/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238.88373799999999</v>
      </c>
      <c r="P6887">
        <f>VLOOKUP(TableOMP[[#This Row],[Label]],TableAvg[],3,FALSE)</f>
        <v>3.2038469999997634</v>
      </c>
      <c r="Q6887">
        <f>TableOMP[[#This Row],[Avg]]-$U$2*TableOMP[[#This Row],[StdDev]]</f>
        <v>232.47604400000046</v>
      </c>
      <c r="R6887">
        <f>TableOMP[[#This Row],[Avg]]+$U$2*TableOMP[[#This Row],[StdDev]]</f>
        <v>245.29143199999953</v>
      </c>
      <c r="S6887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 t="shared" si="107"/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244.02828149999999</v>
      </c>
      <c r="P6888">
        <f>VLOOKUP(TableOMP[[#This Row],[Label]],TableAvg[],3,FALSE)</f>
        <v>1.4714955000022141</v>
      </c>
      <c r="Q6888">
        <f>TableOMP[[#This Row],[Avg]]-$U$2*TableOMP[[#This Row],[StdDev]]</f>
        <v>241.08529049999555</v>
      </c>
      <c r="R6888">
        <f>TableOMP[[#This Row],[Avg]]+$U$2*TableOMP[[#This Row],[StdDev]]</f>
        <v>246.97127250000443</v>
      </c>
      <c r="S6888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 t="shared" si="107"/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239.53461899999999</v>
      </c>
      <c r="P6889">
        <f>VLOOKUP(TableOMP[[#This Row],[Label]],TableAvg[],3,FALSE)</f>
        <v>2.7776339999988826</v>
      </c>
      <c r="Q6889">
        <f>TableOMP[[#This Row],[Avg]]-$U$2*TableOMP[[#This Row],[StdDev]]</f>
        <v>233.97935100000223</v>
      </c>
      <c r="R6889">
        <f>TableOMP[[#This Row],[Avg]]+$U$2*TableOMP[[#This Row],[StdDev]]</f>
        <v>245.08988699999776</v>
      </c>
      <c r="S6889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 t="shared" si="107"/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239.69109500000002</v>
      </c>
      <c r="P6890">
        <f>VLOOKUP(TableOMP[[#This Row],[Label]],TableAvg[],3,FALSE)</f>
        <v>2.7269040000002649</v>
      </c>
      <c r="Q6890">
        <f>TableOMP[[#This Row],[Avg]]-$U$2*TableOMP[[#This Row],[StdDev]]</f>
        <v>234.2372869999995</v>
      </c>
      <c r="R6890">
        <f>TableOMP[[#This Row],[Avg]]+$U$2*TableOMP[[#This Row],[StdDev]]</f>
        <v>245.14490300000054</v>
      </c>
      <c r="S6890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 t="shared" si="107"/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244.08712199999999</v>
      </c>
      <c r="P6891">
        <f>VLOOKUP(TableOMP[[#This Row],[Label]],TableAvg[],3,FALSE)</f>
        <v>1.4890700000012564</v>
      </c>
      <c r="Q6891">
        <f>TableOMP[[#This Row],[Avg]]-$U$2*TableOMP[[#This Row],[StdDev]]</f>
        <v>241.10898199999747</v>
      </c>
      <c r="R6891">
        <f>TableOMP[[#This Row],[Avg]]+$U$2*TableOMP[[#This Row],[StdDev]]</f>
        <v>247.06526200000252</v>
      </c>
      <c r="S6891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 t="shared" si="107"/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240.62995799999999</v>
      </c>
      <c r="P6892">
        <f>VLOOKUP(TableOMP[[#This Row],[Label]],TableAvg[],3,FALSE)</f>
        <v>4.5673040000006226</v>
      </c>
      <c r="Q6892">
        <f>TableOMP[[#This Row],[Avg]]-$U$2*TableOMP[[#This Row],[StdDev]]</f>
        <v>231.49534999999875</v>
      </c>
      <c r="R6892">
        <f>TableOMP[[#This Row],[Avg]]+$U$2*TableOMP[[#This Row],[StdDev]]</f>
        <v>249.76456600000122</v>
      </c>
      <c r="S6892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 t="shared" si="107"/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244.12402200000002</v>
      </c>
      <c r="P6893">
        <f>VLOOKUP(TableOMP[[#This Row],[Label]],TableAvg[],3,FALSE)</f>
        <v>1.5747409999957669</v>
      </c>
      <c r="Q6893">
        <f>TableOMP[[#This Row],[Avg]]-$U$2*TableOMP[[#This Row],[StdDev]]</f>
        <v>240.97454000000849</v>
      </c>
      <c r="R6893">
        <f>TableOMP[[#This Row],[Avg]]+$U$2*TableOMP[[#This Row],[StdDev]]</f>
        <v>247.27350399999156</v>
      </c>
      <c r="S689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 t="shared" si="107"/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243.960577</v>
      </c>
      <c r="P6894">
        <f>VLOOKUP(TableOMP[[#This Row],[Label]],TableAvg[],3,FALSE)</f>
        <v>1.4485190000028794</v>
      </c>
      <c r="Q6894">
        <f>TableOMP[[#This Row],[Avg]]-$U$2*TableOMP[[#This Row],[StdDev]]</f>
        <v>241.06353899999425</v>
      </c>
      <c r="R6894">
        <f>TableOMP[[#This Row],[Avg]]+$U$2*TableOMP[[#This Row],[StdDev]]</f>
        <v>246.85761500000575</v>
      </c>
      <c r="S6894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 t="shared" si="107"/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244.1164555</v>
      </c>
      <c r="P6895">
        <f>VLOOKUP(TableOMP[[#This Row],[Label]],TableAvg[],3,FALSE)</f>
        <v>1.5276675000011826</v>
      </c>
      <c r="Q6895">
        <f>TableOMP[[#This Row],[Avg]]-$U$2*TableOMP[[#This Row],[StdDev]]</f>
        <v>241.06112049999763</v>
      </c>
      <c r="R6895">
        <f>TableOMP[[#This Row],[Avg]]+$U$2*TableOMP[[#This Row],[StdDev]]</f>
        <v>247.17179050000237</v>
      </c>
      <c r="S6895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 t="shared" si="107"/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243.94382300000001</v>
      </c>
      <c r="P6896">
        <f>VLOOKUP(TableOMP[[#This Row],[Label]],TableAvg[],3,FALSE)</f>
        <v>1.2830359999981349</v>
      </c>
      <c r="Q6896">
        <f>TableOMP[[#This Row],[Avg]]-$U$2*TableOMP[[#This Row],[StdDev]]</f>
        <v>241.37775100000374</v>
      </c>
      <c r="R6896">
        <f>TableOMP[[#This Row],[Avg]]+$U$2*TableOMP[[#This Row],[StdDev]]</f>
        <v>246.50989499999628</v>
      </c>
      <c r="S6896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 t="shared" si="107"/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240.285417</v>
      </c>
      <c r="P6897">
        <f>VLOOKUP(TableOMP[[#This Row],[Label]],TableAvg[],3,FALSE)</f>
        <v>4.9447459999998484</v>
      </c>
      <c r="Q6897">
        <f>TableOMP[[#This Row],[Avg]]-$U$2*TableOMP[[#This Row],[StdDev]]</f>
        <v>230.39592500000029</v>
      </c>
      <c r="R6897">
        <f>TableOMP[[#This Row],[Avg]]+$U$2*TableOMP[[#This Row],[StdDev]]</f>
        <v>250.1749089999997</v>
      </c>
      <c r="S6897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 t="shared" si="107"/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243.6004015</v>
      </c>
      <c r="P6898">
        <f>VLOOKUP(TableOMP[[#This Row],[Label]],TableAvg[],3,FALSE)</f>
        <v>1.7471775000006864</v>
      </c>
      <c r="Q6898">
        <f>TableOMP[[#This Row],[Avg]]-$U$2*TableOMP[[#This Row],[StdDev]]</f>
        <v>240.10604649999863</v>
      </c>
      <c r="R6898">
        <f>TableOMP[[#This Row],[Avg]]+$U$2*TableOMP[[#This Row],[StdDev]]</f>
        <v>247.09475650000138</v>
      </c>
      <c r="S6898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 t="shared" si="107"/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241.12810949999999</v>
      </c>
      <c r="P6899">
        <f>VLOOKUP(TableOMP[[#This Row],[Label]],TableAvg[],3,FALSE)</f>
        <v>4.3201084999996961</v>
      </c>
      <c r="Q6899">
        <f>TableOMP[[#This Row],[Avg]]-$U$2*TableOMP[[#This Row],[StdDev]]</f>
        <v>232.48789250000061</v>
      </c>
      <c r="R6899">
        <f>TableOMP[[#This Row],[Avg]]+$U$2*TableOMP[[#This Row],[StdDev]]</f>
        <v>249.76832649999938</v>
      </c>
      <c r="S6899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 t="shared" si="107"/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>
        <f>TableOMP[[#This Row],[Avg]]-$U$2*TableOMP[[#This Row],[StdDev]]</f>
        <v>247.336928</v>
      </c>
      <c r="R6900">
        <f>TableOMP[[#This Row],[Avg]]+$U$2*TableOMP[[#This Row],[StdDev]]</f>
        <v>247.336928</v>
      </c>
      <c r="S6900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 t="shared" si="107"/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>
        <f>TableOMP[[#This Row],[Avg]]-$U$2*TableOMP[[#This Row],[StdDev]]</f>
        <v>246.30923300000001</v>
      </c>
      <c r="R6901">
        <f>TableOMP[[#This Row],[Avg]]+$U$2*TableOMP[[#This Row],[StdDev]]</f>
        <v>246.30923300000001</v>
      </c>
      <c r="S6901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 t="shared" si="107"/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>
        <f>TableOMP[[#This Row],[Avg]]-$U$2*TableOMP[[#This Row],[StdDev]]</f>
        <v>246.27731700000001</v>
      </c>
      <c r="R6902">
        <f>TableOMP[[#This Row],[Avg]]+$U$2*TableOMP[[#This Row],[StdDev]]</f>
        <v>246.27731700000001</v>
      </c>
      <c r="S6902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 t="shared" si="107"/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>
        <f>TableOMP[[#This Row],[Avg]]-$U$2*TableOMP[[#This Row],[StdDev]]</f>
        <v>246.13806</v>
      </c>
      <c r="R6903">
        <f>TableOMP[[#This Row],[Avg]]+$U$2*TableOMP[[#This Row],[StdDev]]</f>
        <v>246.13806</v>
      </c>
      <c r="S690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 t="shared" si="107"/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>
        <f>TableOMP[[#This Row],[Avg]]-$U$2*TableOMP[[#This Row],[StdDev]]</f>
        <v>246.13780299999999</v>
      </c>
      <c r="R6904">
        <f>TableOMP[[#This Row],[Avg]]+$U$2*TableOMP[[#This Row],[StdDev]]</f>
        <v>246.13780299999999</v>
      </c>
      <c r="S6904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 t="shared" si="107"/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>
        <f>TableOMP[[#This Row],[Avg]]-$U$2*TableOMP[[#This Row],[StdDev]]</f>
        <v>246.15862200000001</v>
      </c>
      <c r="R6905">
        <f>TableOMP[[#This Row],[Avg]]+$U$2*TableOMP[[#This Row],[StdDev]]</f>
        <v>246.15862200000001</v>
      </c>
      <c r="S6905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 t="shared" si="107"/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>
        <f>TableOMP[[#This Row],[Avg]]-$U$2*TableOMP[[#This Row],[StdDev]]</f>
        <v>246.156971</v>
      </c>
      <c r="R6906">
        <f>TableOMP[[#This Row],[Avg]]+$U$2*TableOMP[[#This Row],[StdDev]]</f>
        <v>246.156971</v>
      </c>
      <c r="S6906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 t="shared" si="107"/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>
        <f>TableOMP[[#This Row],[Avg]]-$U$2*TableOMP[[#This Row],[StdDev]]</f>
        <v>246.13662299999999</v>
      </c>
      <c r="R6907">
        <f>TableOMP[[#This Row],[Avg]]+$U$2*TableOMP[[#This Row],[StdDev]]</f>
        <v>246.13662299999999</v>
      </c>
      <c r="S6907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 t="shared" si="107"/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>
        <f>TableOMP[[#This Row],[Avg]]-$U$2*TableOMP[[#This Row],[StdDev]]</f>
        <v>246.330445</v>
      </c>
      <c r="R6908">
        <f>TableOMP[[#This Row],[Avg]]+$U$2*TableOMP[[#This Row],[StdDev]]</f>
        <v>246.330445</v>
      </c>
      <c r="S6908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 t="shared" si="107"/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>
        <f>TableOMP[[#This Row],[Avg]]-$U$2*TableOMP[[#This Row],[StdDev]]</f>
        <v>246.43806900000001</v>
      </c>
      <c r="R6909">
        <f>TableOMP[[#This Row],[Avg]]+$U$2*TableOMP[[#This Row],[StdDev]]</f>
        <v>246.43806900000001</v>
      </c>
      <c r="S6909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 t="shared" si="107"/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>
        <f>TableOMP[[#This Row],[Avg]]-$U$2*TableOMP[[#This Row],[StdDev]]</f>
        <v>246.42081300000001</v>
      </c>
      <c r="R6910">
        <f>TableOMP[[#This Row],[Avg]]+$U$2*TableOMP[[#This Row],[StdDev]]</f>
        <v>246.42081300000001</v>
      </c>
      <c r="S6910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 t="shared" si="107"/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>
        <f>TableOMP[[#This Row],[Avg]]-$U$2*TableOMP[[#This Row],[StdDev]]</f>
        <v>246.375327</v>
      </c>
      <c r="R6911">
        <f>TableOMP[[#This Row],[Avg]]+$U$2*TableOMP[[#This Row],[StdDev]]</f>
        <v>246.375327</v>
      </c>
      <c r="S6911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 t="shared" si="107"/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>
        <f>TableOMP[[#This Row],[Avg]]-$U$2*TableOMP[[#This Row],[StdDev]]</f>
        <v>246.44545400000001</v>
      </c>
      <c r="R6912">
        <f>TableOMP[[#This Row],[Avg]]+$U$2*TableOMP[[#This Row],[StdDev]]</f>
        <v>246.44545400000001</v>
      </c>
      <c r="S6912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 t="shared" si="107"/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>
        <f>TableOMP[[#This Row],[Avg]]-$U$2*TableOMP[[#This Row],[StdDev]]</f>
        <v>246.51908</v>
      </c>
      <c r="R6913">
        <f>TableOMP[[#This Row],[Avg]]+$U$2*TableOMP[[#This Row],[StdDev]]</f>
        <v>246.51908</v>
      </c>
      <c r="S691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 t="shared" ref="K6914:K6977" si="108"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>
        <f>TableOMP[[#This Row],[Avg]]-$U$2*TableOMP[[#This Row],[StdDev]]</f>
        <v>246.50138100000001</v>
      </c>
      <c r="R6914">
        <f>TableOMP[[#This Row],[Avg]]+$U$2*TableOMP[[#This Row],[StdDev]]</f>
        <v>246.50138100000001</v>
      </c>
      <c r="S6914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 t="shared" si="108"/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>
        <f>TableOMP[[#This Row],[Avg]]-$U$2*TableOMP[[#This Row],[StdDev]]</f>
        <v>246.702507</v>
      </c>
      <c r="R6915">
        <f>TableOMP[[#This Row],[Avg]]+$U$2*TableOMP[[#This Row],[StdDev]]</f>
        <v>246.702507</v>
      </c>
      <c r="S6915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 t="shared" si="108"/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>
        <f>TableOMP[[#This Row],[Avg]]-$U$2*TableOMP[[#This Row],[StdDev]]</f>
        <v>246.54326699999999</v>
      </c>
      <c r="R6916">
        <f>TableOMP[[#This Row],[Avg]]+$U$2*TableOMP[[#This Row],[StdDev]]</f>
        <v>246.54326699999999</v>
      </c>
      <c r="S6916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 t="shared" si="108"/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>
        <f>TableOMP[[#This Row],[Avg]]-$U$2*TableOMP[[#This Row],[StdDev]]</f>
        <v>246.55945199999999</v>
      </c>
      <c r="R6917">
        <f>TableOMP[[#This Row],[Avg]]+$U$2*TableOMP[[#This Row],[StdDev]]</f>
        <v>246.55945199999999</v>
      </c>
      <c r="S6917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 t="shared" si="108"/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>
        <f>TableOMP[[#This Row],[Avg]]-$U$2*TableOMP[[#This Row],[StdDev]]</f>
        <v>246.625237</v>
      </c>
      <c r="R6918">
        <f>TableOMP[[#This Row],[Avg]]+$U$2*TableOMP[[#This Row],[StdDev]]</f>
        <v>246.625237</v>
      </c>
      <c r="S6918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 t="shared" si="108"/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>
        <f>TableOMP[[#This Row],[Avg]]-$U$2*TableOMP[[#This Row],[StdDev]]</f>
        <v>246.71243699999999</v>
      </c>
      <c r="R6919">
        <f>TableOMP[[#This Row],[Avg]]+$U$2*TableOMP[[#This Row],[StdDev]]</f>
        <v>246.71243699999999</v>
      </c>
      <c r="S6919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 t="shared" si="108"/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>
        <f>TableOMP[[#This Row],[Avg]]-$U$2*TableOMP[[#This Row],[StdDev]]</f>
        <v>246.71558999999999</v>
      </c>
      <c r="R6920">
        <f>TableOMP[[#This Row],[Avg]]+$U$2*TableOMP[[#This Row],[StdDev]]</f>
        <v>246.71558999999999</v>
      </c>
      <c r="S6920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 t="shared" si="108"/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>
        <f>TableOMP[[#This Row],[Avg]]-$U$2*TableOMP[[#This Row],[StdDev]]</f>
        <v>246.80716100000001</v>
      </c>
      <c r="R6921">
        <f>TableOMP[[#This Row],[Avg]]+$U$2*TableOMP[[#This Row],[StdDev]]</f>
        <v>246.80716100000001</v>
      </c>
      <c r="S6921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 t="shared" si="108"/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>
        <f>TableOMP[[#This Row],[Avg]]-$U$2*TableOMP[[#This Row],[StdDev]]</f>
        <v>246.71999099999999</v>
      </c>
      <c r="R6922">
        <f>TableOMP[[#This Row],[Avg]]+$U$2*TableOMP[[#This Row],[StdDev]]</f>
        <v>246.71999099999999</v>
      </c>
      <c r="S6922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 t="shared" si="108"/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>
        <f>TableOMP[[#This Row],[Avg]]-$U$2*TableOMP[[#This Row],[StdDev]]</f>
        <v>246.81966700000001</v>
      </c>
      <c r="R6923">
        <f>TableOMP[[#This Row],[Avg]]+$U$2*TableOMP[[#This Row],[StdDev]]</f>
        <v>246.81966700000001</v>
      </c>
      <c r="S692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 t="shared" si="108"/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>
        <f>TableOMP[[#This Row],[Avg]]-$U$2*TableOMP[[#This Row],[StdDev]]</f>
        <v>246.85303500000001</v>
      </c>
      <c r="R6924">
        <f>TableOMP[[#This Row],[Avg]]+$U$2*TableOMP[[#This Row],[StdDev]]</f>
        <v>246.85303500000001</v>
      </c>
      <c r="S6924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 t="shared" si="108"/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>
        <f>TableOMP[[#This Row],[Avg]]-$U$2*TableOMP[[#This Row],[StdDev]]</f>
        <v>247.01917399999999</v>
      </c>
      <c r="R6925">
        <f>TableOMP[[#This Row],[Avg]]+$U$2*TableOMP[[#This Row],[StdDev]]</f>
        <v>247.01917399999999</v>
      </c>
      <c r="S6925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 t="shared" si="108"/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>
        <f>TableOMP[[#This Row],[Avg]]-$U$2*TableOMP[[#This Row],[StdDev]]</f>
        <v>246.945672</v>
      </c>
      <c r="R6926">
        <f>TableOMP[[#This Row],[Avg]]+$U$2*TableOMP[[#This Row],[StdDev]]</f>
        <v>246.945672</v>
      </c>
      <c r="S6926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 t="shared" si="108"/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>
        <f>TableOMP[[#This Row],[Avg]]-$U$2*TableOMP[[#This Row],[StdDev]]</f>
        <v>247.018812</v>
      </c>
      <c r="R6927">
        <f>TableOMP[[#This Row],[Avg]]+$U$2*TableOMP[[#This Row],[StdDev]]</f>
        <v>247.018812</v>
      </c>
      <c r="S6927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 t="shared" si="108"/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>
        <f>TableOMP[[#This Row],[Avg]]-$U$2*TableOMP[[#This Row],[StdDev]]</f>
        <v>246.91390699999999</v>
      </c>
      <c r="R6928">
        <f>TableOMP[[#This Row],[Avg]]+$U$2*TableOMP[[#This Row],[StdDev]]</f>
        <v>246.91390699999999</v>
      </c>
      <c r="S6928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 t="shared" si="108"/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232.82459800000001</v>
      </c>
      <c r="P6929">
        <f>VLOOKUP(TableOMP[[#This Row],[Label]],TableAvg[],3,FALSE)</f>
        <v>24.371693939035918</v>
      </c>
      <c r="Q6929">
        <f>TableOMP[[#This Row],[Avg]]-$U$2*TableOMP[[#This Row],[StdDev]]</f>
        <v>184.08121012192817</v>
      </c>
      <c r="R6929">
        <f>TableOMP[[#This Row],[Avg]]+$U$2*TableOMP[[#This Row],[StdDev]]</f>
        <v>281.56798587807185</v>
      </c>
      <c r="S6929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 t="shared" si="108"/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241.97471037499997</v>
      </c>
      <c r="P6930">
        <f>VLOOKUP(TableOMP[[#This Row],[Label]],TableAvg[],3,FALSE)</f>
        <v>0.44100084577408943</v>
      </c>
      <c r="Q6930">
        <f>TableOMP[[#This Row],[Avg]]-$U$2*TableOMP[[#This Row],[StdDev]]</f>
        <v>241.0927086834518</v>
      </c>
      <c r="R6930">
        <f>TableOMP[[#This Row],[Avg]]+$U$2*TableOMP[[#This Row],[StdDev]]</f>
        <v>242.85671206654814</v>
      </c>
      <c r="S6930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 t="shared" si="108"/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>
        <f>TableOMP[[#This Row],[Avg]]-$U$2*TableOMP[[#This Row],[StdDev]]</f>
        <v>241.45501419113205</v>
      </c>
      <c r="R6931">
        <f>TableOMP[[#This Row],[Avg]]+$U$2*TableOMP[[#This Row],[StdDev]]</f>
        <v>242.75008660886797</v>
      </c>
      <c r="S6931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 t="shared" si="108"/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>
        <f>TableOMP[[#This Row],[Avg]]-$U$2*TableOMP[[#This Row],[StdDev]]</f>
        <v>241.33379569277136</v>
      </c>
      <c r="R6932">
        <f>TableOMP[[#This Row],[Avg]]+$U$2*TableOMP[[#This Row],[StdDev]]</f>
        <v>243.351871640562</v>
      </c>
      <c r="S6932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 t="shared" si="108"/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>
        <f>TableOMP[[#This Row],[Avg]]-$U$2*TableOMP[[#This Row],[StdDev]]</f>
        <v>241.87780082603928</v>
      </c>
      <c r="R6933">
        <f>TableOMP[[#This Row],[Avg]]+$U$2*TableOMP[[#This Row],[StdDev]]</f>
        <v>242.06042317396071</v>
      </c>
      <c r="S693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 t="shared" si="108"/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>
        <f>TableOMP[[#This Row],[Avg]]-$U$2*TableOMP[[#This Row],[StdDev]]</f>
        <v>241.79237648365344</v>
      </c>
      <c r="R6934">
        <f>TableOMP[[#This Row],[Avg]]+$U$2*TableOMP[[#This Row],[StdDev]]</f>
        <v>242.39367351634658</v>
      </c>
      <c r="S6934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 t="shared" si="108"/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>
        <f>TableOMP[[#This Row],[Avg]]-$U$2*TableOMP[[#This Row],[StdDev]]</f>
        <v>218.8889672180153</v>
      </c>
      <c r="R6935">
        <f>TableOMP[[#This Row],[Avg]]+$U$2*TableOMP[[#This Row],[StdDev]]</f>
        <v>252.76022744865139</v>
      </c>
      <c r="S6935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 t="shared" si="108"/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>
        <f>TableOMP[[#This Row],[Avg]]-$U$2*TableOMP[[#This Row],[StdDev]]</f>
        <v>240.93939505788015</v>
      </c>
      <c r="R6936">
        <f>TableOMP[[#This Row],[Avg]]+$U$2*TableOMP[[#This Row],[StdDev]]</f>
        <v>243.35345094211985</v>
      </c>
      <c r="S6936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 t="shared" si="108"/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>
        <f>TableOMP[[#This Row],[Avg]]-$U$2*TableOMP[[#This Row],[StdDev]]</f>
        <v>241.67857093692132</v>
      </c>
      <c r="R6937">
        <f>TableOMP[[#This Row],[Avg]]+$U$2*TableOMP[[#This Row],[StdDev]]</f>
        <v>242.1694940630787</v>
      </c>
      <c r="S6937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 t="shared" si="108"/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>
        <f>TableOMP[[#This Row],[Avg]]-$U$2*TableOMP[[#This Row],[StdDev]]</f>
        <v>241.73197537272929</v>
      </c>
      <c r="R6938">
        <f>TableOMP[[#This Row],[Avg]]+$U$2*TableOMP[[#This Row],[StdDev]]</f>
        <v>242.01459512727067</v>
      </c>
      <c r="S6938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 t="shared" si="108"/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>
        <f>TableOMP[[#This Row],[Avg]]-$U$2*TableOMP[[#This Row],[StdDev]]</f>
        <v>241.69142955387585</v>
      </c>
      <c r="R6939">
        <f>TableOMP[[#This Row],[Avg]]+$U$2*TableOMP[[#This Row],[StdDev]]</f>
        <v>242.15940744612411</v>
      </c>
      <c r="S6939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 t="shared" si="108"/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>
        <f>TableOMP[[#This Row],[Avg]]-$U$2*TableOMP[[#This Row],[StdDev]]</f>
        <v>241.65215412088054</v>
      </c>
      <c r="R6940">
        <f>TableOMP[[#This Row],[Avg]]+$U$2*TableOMP[[#This Row],[StdDev]]</f>
        <v>242.07149187911943</v>
      </c>
      <c r="S694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 t="shared" si="108"/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>
        <f>TableOMP[[#This Row],[Avg]]-$U$2*TableOMP[[#This Row],[StdDev]]</f>
        <v>241.54303694677432</v>
      </c>
      <c r="R6941">
        <f>TableOMP[[#This Row],[Avg]]+$U$2*TableOMP[[#This Row],[StdDev]]</f>
        <v>242.17466555322565</v>
      </c>
      <c r="S6941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 t="shared" si="108"/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>
        <f>TableOMP[[#This Row],[Avg]]-$U$2*TableOMP[[#This Row],[StdDev]]</f>
        <v>241.65470076362976</v>
      </c>
      <c r="R6942">
        <f>TableOMP[[#This Row],[Avg]]+$U$2*TableOMP[[#This Row],[StdDev]]</f>
        <v>242.15782873637022</v>
      </c>
      <c r="S6942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 t="shared" si="108"/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>
        <f>TableOMP[[#This Row],[Avg]]-$U$2*TableOMP[[#This Row],[StdDev]]</f>
        <v>241.87578525078084</v>
      </c>
      <c r="R6943">
        <f>TableOMP[[#This Row],[Avg]]+$U$2*TableOMP[[#This Row],[StdDev]]</f>
        <v>242.13411774921917</v>
      </c>
      <c r="S694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 t="shared" si="108"/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>
        <f>TableOMP[[#This Row],[Avg]]-$U$2*TableOMP[[#This Row],[StdDev]]</f>
        <v>241.76160229017651</v>
      </c>
      <c r="R6944">
        <f>TableOMP[[#This Row],[Avg]]+$U$2*TableOMP[[#This Row],[StdDev]]</f>
        <v>242.06047120982348</v>
      </c>
      <c r="S6944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 t="shared" si="108"/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>
        <f>TableOMP[[#This Row],[Avg]]-$U$2*TableOMP[[#This Row],[StdDev]]</f>
        <v>241.36178235503033</v>
      </c>
      <c r="R6945">
        <f>TableOMP[[#This Row],[Avg]]+$U$2*TableOMP[[#This Row],[StdDev]]</f>
        <v>242.1359771449697</v>
      </c>
      <c r="S6945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 t="shared" si="108"/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>
        <f>TableOMP[[#This Row],[Avg]]-$U$2*TableOMP[[#This Row],[StdDev]]</f>
        <v>241.59410488625699</v>
      </c>
      <c r="R6946">
        <f>TableOMP[[#This Row],[Avg]]+$U$2*TableOMP[[#This Row],[StdDev]]</f>
        <v>241.853688613743</v>
      </c>
      <c r="S6946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 t="shared" si="108"/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>
        <f>TableOMP[[#This Row],[Avg]]-$U$2*TableOMP[[#This Row],[StdDev]]</f>
        <v>241.71820851479129</v>
      </c>
      <c r="R6947">
        <f>TableOMP[[#This Row],[Avg]]+$U$2*TableOMP[[#This Row],[StdDev]]</f>
        <v>241.99778798520867</v>
      </c>
      <c r="S6947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 t="shared" si="108"/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>
        <f>TableOMP[[#This Row],[Avg]]-$U$2*TableOMP[[#This Row],[StdDev]]</f>
        <v>241.65870033755175</v>
      </c>
      <c r="R6948">
        <f>TableOMP[[#This Row],[Avg]]+$U$2*TableOMP[[#This Row],[StdDev]]</f>
        <v>241.99090516244826</v>
      </c>
      <c r="S6948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 t="shared" si="108"/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>
        <f>TableOMP[[#This Row],[Avg]]-$U$2*TableOMP[[#This Row],[StdDev]]</f>
        <v>241.59564544047717</v>
      </c>
      <c r="R6949">
        <f>TableOMP[[#This Row],[Avg]]+$U$2*TableOMP[[#This Row],[StdDev]]</f>
        <v>242.0598745595228</v>
      </c>
      <c r="S6949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 t="shared" si="108"/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>
        <f>TableOMP[[#This Row],[Avg]]-$U$2*TableOMP[[#This Row],[StdDev]]</f>
        <v>241.50219554075974</v>
      </c>
      <c r="R6950">
        <f>TableOMP[[#This Row],[Avg]]+$U$2*TableOMP[[#This Row],[StdDev]]</f>
        <v>242.22655395924025</v>
      </c>
      <c r="S695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 t="shared" si="108"/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>
        <f>TableOMP[[#This Row],[Avg]]-$U$2*TableOMP[[#This Row],[StdDev]]</f>
        <v>241.60293609927729</v>
      </c>
      <c r="R6951">
        <f>TableOMP[[#This Row],[Avg]]+$U$2*TableOMP[[#This Row],[StdDev]]</f>
        <v>242.22110840072273</v>
      </c>
      <c r="S6951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 t="shared" si="108"/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>
        <f>TableOMP[[#This Row],[Avg]]-$U$2*TableOMP[[#This Row],[StdDev]]</f>
        <v>241.73838738524375</v>
      </c>
      <c r="R6952">
        <f>TableOMP[[#This Row],[Avg]]+$U$2*TableOMP[[#This Row],[StdDev]]</f>
        <v>241.89476611475618</v>
      </c>
      <c r="S6952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 t="shared" si="108"/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>
        <f>TableOMP[[#This Row],[Avg]]-$U$2*TableOMP[[#This Row],[StdDev]]</f>
        <v>241.74065660707262</v>
      </c>
      <c r="R6953">
        <f>TableOMP[[#This Row],[Avg]]+$U$2*TableOMP[[#This Row],[StdDev]]</f>
        <v>242.01065739292736</v>
      </c>
      <c r="S695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 t="shared" si="108"/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>
        <f>TableOMP[[#This Row],[Avg]]-$U$2*TableOMP[[#This Row],[StdDev]]</f>
        <v>241.47076761430748</v>
      </c>
      <c r="R6954">
        <f>TableOMP[[#This Row],[Avg]]+$U$2*TableOMP[[#This Row],[StdDev]]</f>
        <v>242.0948258856925</v>
      </c>
      <c r="S6954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 t="shared" si="108"/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>
        <f>TableOMP[[#This Row],[Avg]]-$U$2*TableOMP[[#This Row],[StdDev]]</f>
        <v>241.80230296567044</v>
      </c>
      <c r="R6955">
        <f>TableOMP[[#This Row],[Avg]]+$U$2*TableOMP[[#This Row],[StdDev]]</f>
        <v>242.06422303432959</v>
      </c>
      <c r="S6955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 t="shared" si="108"/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>
        <f>TableOMP[[#This Row],[Avg]]-$U$2*TableOMP[[#This Row],[StdDev]]</f>
        <v>241.50357070139259</v>
      </c>
      <c r="R6956">
        <f>TableOMP[[#This Row],[Avg]]+$U$2*TableOMP[[#This Row],[StdDev]]</f>
        <v>242.20645729860738</v>
      </c>
      <c r="S6956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 t="shared" si="108"/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>
        <f>TableOMP[[#This Row],[Avg]]-$U$2*TableOMP[[#This Row],[StdDev]]</f>
        <v>241.17842057520517</v>
      </c>
      <c r="R6957">
        <f>TableOMP[[#This Row],[Avg]]+$U$2*TableOMP[[#This Row],[StdDev]]</f>
        <v>242.34413742479484</v>
      </c>
      <c r="S6957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 t="shared" si="108"/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236.01908949999998</v>
      </c>
      <c r="P6958">
        <f>VLOOKUP(TableOMP[[#This Row],[Label]],TableAvg[],3,FALSE)</f>
        <v>4.0991526365589097</v>
      </c>
      <c r="Q6958">
        <f>TableOMP[[#This Row],[Avg]]-$U$2*TableOMP[[#This Row],[StdDev]]</f>
        <v>227.82078422688215</v>
      </c>
      <c r="R6958">
        <f>TableOMP[[#This Row],[Avg]]+$U$2*TableOMP[[#This Row],[StdDev]]</f>
        <v>244.2173947731178</v>
      </c>
      <c r="S6958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 t="shared" si="108"/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234.29643116666668</v>
      </c>
      <c r="P6959">
        <f>VLOOKUP(TableOMP[[#This Row],[Label]],TableAvg[],3,FALSE)</f>
        <v>5.1860831819907993</v>
      </c>
      <c r="Q6959">
        <f>TableOMP[[#This Row],[Avg]]-$U$2*TableOMP[[#This Row],[StdDev]]</f>
        <v>223.92426480268509</v>
      </c>
      <c r="R6959">
        <f>TableOMP[[#This Row],[Avg]]+$U$2*TableOMP[[#This Row],[StdDev]]</f>
        <v>244.66859753064827</v>
      </c>
      <c r="S6959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 t="shared" si="108"/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234.37516783333334</v>
      </c>
      <c r="P6960">
        <f>VLOOKUP(TableOMP[[#This Row],[Label]],TableAvg[],3,FALSE)</f>
        <v>4.5869649008179643</v>
      </c>
      <c r="Q6960">
        <f>TableOMP[[#This Row],[Avg]]-$U$2*TableOMP[[#This Row],[StdDev]]</f>
        <v>225.20123803169741</v>
      </c>
      <c r="R6960">
        <f>TableOMP[[#This Row],[Avg]]+$U$2*TableOMP[[#This Row],[StdDev]]</f>
        <v>243.54909763496926</v>
      </c>
      <c r="S6960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 t="shared" si="108"/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>
        <f>TableOMP[[#This Row],[Avg]]-$U$2*TableOMP[[#This Row],[StdDev]]</f>
        <v>227.017516</v>
      </c>
      <c r="R6961">
        <f>TableOMP[[#This Row],[Avg]]+$U$2*TableOMP[[#This Row],[StdDev]]</f>
        <v>227.017516</v>
      </c>
      <c r="S6961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 t="shared" si="108"/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>
        <f>TableOMP[[#This Row],[Avg]]-$U$2*TableOMP[[#This Row],[StdDev]]</f>
        <v>237.36278999999999</v>
      </c>
      <c r="R6962">
        <f>TableOMP[[#This Row],[Avg]]+$U$2*TableOMP[[#This Row],[StdDev]]</f>
        <v>237.36278999999999</v>
      </c>
      <c r="S6962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 t="shared" si="108"/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>
        <f>TableOMP[[#This Row],[Avg]]-$U$2*TableOMP[[#This Row],[StdDev]]</f>
        <v>237.12586899999999</v>
      </c>
      <c r="R6963">
        <f>TableOMP[[#This Row],[Avg]]+$U$2*TableOMP[[#This Row],[StdDev]]</f>
        <v>237.12586899999999</v>
      </c>
      <c r="S696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 t="shared" si="108"/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>
        <f>TableOMP[[#This Row],[Avg]]-$U$2*TableOMP[[#This Row],[StdDev]]</f>
        <v>237.173857</v>
      </c>
      <c r="R6964">
        <f>TableOMP[[#This Row],[Avg]]+$U$2*TableOMP[[#This Row],[StdDev]]</f>
        <v>237.173857</v>
      </c>
      <c r="S6964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 t="shared" si="108"/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>
        <f>TableOMP[[#This Row],[Avg]]-$U$2*TableOMP[[#This Row],[StdDev]]</f>
        <v>226.81116280801027</v>
      </c>
      <c r="R6965">
        <f>TableOMP[[#This Row],[Avg]]+$U$2*TableOMP[[#This Row],[StdDev]]</f>
        <v>243.44730599198979</v>
      </c>
      <c r="S6965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 t="shared" si="108"/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>
        <f>TableOMP[[#This Row],[Avg]]-$U$2*TableOMP[[#This Row],[StdDev]]</f>
        <v>236.95146773972186</v>
      </c>
      <c r="R6966">
        <f>TableOMP[[#This Row],[Avg]]+$U$2*TableOMP[[#This Row],[StdDev]]</f>
        <v>237.37544106027815</v>
      </c>
      <c r="S6966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 t="shared" si="108"/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>
        <f>TableOMP[[#This Row],[Avg]]-$U$2*TableOMP[[#This Row],[StdDev]]</f>
        <v>237.05297347769698</v>
      </c>
      <c r="R6967">
        <f>TableOMP[[#This Row],[Avg]]+$U$2*TableOMP[[#This Row],[StdDev]]</f>
        <v>237.32023972230303</v>
      </c>
      <c r="S6967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 t="shared" si="108"/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>
        <f>TableOMP[[#This Row],[Avg]]-$U$2*TableOMP[[#This Row],[StdDev]]</f>
        <v>237.15760312885774</v>
      </c>
      <c r="R6968">
        <f>TableOMP[[#This Row],[Avg]]+$U$2*TableOMP[[#This Row],[StdDev]]</f>
        <v>237.28681087114219</v>
      </c>
      <c r="S6968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 t="shared" si="108"/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>
        <f>TableOMP[[#This Row],[Avg]]-$U$2*TableOMP[[#This Row],[StdDev]]</f>
        <v>226.97972922446564</v>
      </c>
      <c r="R6969">
        <f>TableOMP[[#This Row],[Avg]]+$U$2*TableOMP[[#This Row],[StdDev]]</f>
        <v>243.36224557553436</v>
      </c>
      <c r="S6969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 t="shared" si="108"/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>
        <f>TableOMP[[#This Row],[Avg]]-$U$2*TableOMP[[#This Row],[StdDev]]</f>
        <v>237.10749170180907</v>
      </c>
      <c r="R6970">
        <f>TableOMP[[#This Row],[Avg]]+$U$2*TableOMP[[#This Row],[StdDev]]</f>
        <v>237.36400069819092</v>
      </c>
      <c r="S6970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 t="shared" si="108"/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>
        <f>TableOMP[[#This Row],[Avg]]-$U$2*TableOMP[[#This Row],[StdDev]]</f>
        <v>221.07792290035678</v>
      </c>
      <c r="R6971">
        <f>TableOMP[[#This Row],[Avg]]+$U$2*TableOMP[[#This Row],[StdDev]]</f>
        <v>241.04413149964319</v>
      </c>
      <c r="S6971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 t="shared" si="108"/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>
        <f>TableOMP[[#This Row],[Avg]]-$U$2*TableOMP[[#This Row],[StdDev]]</f>
        <v>236.9586756231399</v>
      </c>
      <c r="R6972">
        <f>TableOMP[[#This Row],[Avg]]+$U$2*TableOMP[[#This Row],[StdDev]]</f>
        <v>237.42118957686003</v>
      </c>
      <c r="S6972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 t="shared" si="108"/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>
        <f>TableOMP[[#This Row],[Avg]]-$U$2*TableOMP[[#This Row],[StdDev]]</f>
        <v>227.48375098715982</v>
      </c>
      <c r="R6973">
        <f>TableOMP[[#This Row],[Avg]]+$U$2*TableOMP[[#This Row],[StdDev]]</f>
        <v>242.9261514128402</v>
      </c>
      <c r="S697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 t="shared" si="108"/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>
        <f>TableOMP[[#This Row],[Avg]]-$U$2*TableOMP[[#This Row],[StdDev]]</f>
        <v>237.10655515679213</v>
      </c>
      <c r="R6974">
        <f>TableOMP[[#This Row],[Avg]]+$U$2*TableOMP[[#This Row],[StdDev]]</f>
        <v>237.28518364320786</v>
      </c>
      <c r="S6974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 t="shared" si="108"/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>
        <f>TableOMP[[#This Row],[Avg]]-$U$2*TableOMP[[#This Row],[StdDev]]</f>
        <v>237.00685183302613</v>
      </c>
      <c r="R6975">
        <f>TableOMP[[#This Row],[Avg]]+$U$2*TableOMP[[#This Row],[StdDev]]</f>
        <v>237.45107616697385</v>
      </c>
      <c r="S6975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 t="shared" si="108"/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>
        <f>TableOMP[[#This Row],[Avg]]-$U$2*TableOMP[[#This Row],[StdDev]]</f>
        <v>227.14162735407126</v>
      </c>
      <c r="R6976">
        <f>TableOMP[[#This Row],[Avg]]+$U$2*TableOMP[[#This Row],[StdDev]]</f>
        <v>243.27708344592872</v>
      </c>
      <c r="S6976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 t="shared" si="108"/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>
        <f>TableOMP[[#This Row],[Avg]]-$U$2*TableOMP[[#This Row],[StdDev]]</f>
        <v>236.93752514837115</v>
      </c>
      <c r="R6977">
        <f>TableOMP[[#This Row],[Avg]]+$U$2*TableOMP[[#This Row],[StdDev]]</f>
        <v>237.47672885162893</v>
      </c>
      <c r="S6977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 t="shared" ref="K6978:K7041" si="109"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>
        <f>TableOMP[[#This Row],[Avg]]-$U$2*TableOMP[[#This Row],[StdDev]]</f>
        <v>236.99761357283865</v>
      </c>
      <c r="R6978">
        <f>TableOMP[[#This Row],[Avg]]+$U$2*TableOMP[[#This Row],[StdDev]]</f>
        <v>237.67643562716137</v>
      </c>
      <c r="S6978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 t="shared" si="109"/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>
        <f>TableOMP[[#This Row],[Avg]]-$U$2*TableOMP[[#This Row],[StdDev]]</f>
        <v>236.98855937720123</v>
      </c>
      <c r="R6979">
        <f>TableOMP[[#This Row],[Avg]]+$U$2*TableOMP[[#This Row],[StdDev]]</f>
        <v>237.50012782279879</v>
      </c>
      <c r="S6979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 t="shared" si="109"/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>
        <f>TableOMP[[#This Row],[Avg]]-$U$2*TableOMP[[#This Row],[StdDev]]</f>
        <v>236.99725057871296</v>
      </c>
      <c r="R6980">
        <f>TableOMP[[#This Row],[Avg]]+$U$2*TableOMP[[#This Row],[StdDev]]</f>
        <v>237.42300902128704</v>
      </c>
      <c r="S698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 t="shared" si="109"/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>
        <f>TableOMP[[#This Row],[Avg]]-$U$2*TableOMP[[#This Row],[StdDev]]</f>
        <v>237.03480718947114</v>
      </c>
      <c r="R6981">
        <f>TableOMP[[#This Row],[Avg]]+$U$2*TableOMP[[#This Row],[StdDev]]</f>
        <v>237.33604041052885</v>
      </c>
      <c r="S6981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 t="shared" si="109"/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>
        <f>TableOMP[[#This Row],[Avg]]-$U$2*TableOMP[[#This Row],[StdDev]]</f>
        <v>236.96092446582068</v>
      </c>
      <c r="R6982">
        <f>TableOMP[[#This Row],[Avg]]+$U$2*TableOMP[[#This Row],[StdDev]]</f>
        <v>237.38821313417932</v>
      </c>
      <c r="S6982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 t="shared" si="109"/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>
        <f>TableOMP[[#This Row],[Avg]]-$U$2*TableOMP[[#This Row],[StdDev]]</f>
        <v>237.18417374336622</v>
      </c>
      <c r="R6983">
        <f>TableOMP[[#This Row],[Avg]]+$U$2*TableOMP[[#This Row],[StdDev]]</f>
        <v>237.28528625663375</v>
      </c>
      <c r="S698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 t="shared" si="109"/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>
        <f>TableOMP[[#This Row],[Avg]]-$U$2*TableOMP[[#This Row],[StdDev]]</f>
        <v>236.92854496210853</v>
      </c>
      <c r="R6984">
        <f>TableOMP[[#This Row],[Avg]]+$U$2*TableOMP[[#This Row],[StdDev]]</f>
        <v>237.53758943789146</v>
      </c>
      <c r="S6984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 t="shared" si="109"/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>
        <f>TableOMP[[#This Row],[Avg]]-$U$2*TableOMP[[#This Row],[StdDev]]</f>
        <v>236.74720325962056</v>
      </c>
      <c r="R6985">
        <f>TableOMP[[#This Row],[Avg]]+$U$2*TableOMP[[#This Row],[StdDev]]</f>
        <v>237.41552754037946</v>
      </c>
      <c r="S6985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 t="shared" si="109"/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>
        <f>TableOMP[[#This Row],[Avg]]-$U$2*TableOMP[[#This Row],[StdDev]]</f>
        <v>237.02063137165678</v>
      </c>
      <c r="R6986">
        <f>TableOMP[[#This Row],[Avg]]+$U$2*TableOMP[[#This Row],[StdDev]]</f>
        <v>237.41367262834322</v>
      </c>
      <c r="S6986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 t="shared" si="109"/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>
        <f>TableOMP[[#This Row],[Avg]]-$U$2*TableOMP[[#This Row],[StdDev]]</f>
        <v>237.06348604016824</v>
      </c>
      <c r="R6987">
        <f>TableOMP[[#This Row],[Avg]]+$U$2*TableOMP[[#This Row],[StdDev]]</f>
        <v>237.36120235983179</v>
      </c>
      <c r="S6987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 t="shared" si="109"/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>
        <f>TableOMP[[#This Row],[Avg]]-$U$2*TableOMP[[#This Row],[StdDev]]</f>
        <v>257.33213799999999</v>
      </c>
      <c r="R6988">
        <f>TableOMP[[#This Row],[Avg]]+$U$2*TableOMP[[#This Row],[StdDev]]</f>
        <v>257.33213799999999</v>
      </c>
      <c r="S6988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 t="shared" si="109"/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>
        <f>TableOMP[[#This Row],[Avg]]-$U$2*TableOMP[[#This Row],[StdDev]]</f>
        <v>256.99842849990728</v>
      </c>
      <c r="R6989">
        <f>TableOMP[[#This Row],[Avg]]+$U$2*TableOMP[[#This Row],[StdDev]]</f>
        <v>257.88878650009269</v>
      </c>
      <c r="S6989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 t="shared" si="109"/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>
        <f>TableOMP[[#This Row],[Avg]]-$U$2*TableOMP[[#This Row],[StdDev]]</f>
        <v>256.85572050012644</v>
      </c>
      <c r="R6990">
        <f>TableOMP[[#This Row],[Avg]]+$U$2*TableOMP[[#This Row],[StdDev]]</f>
        <v>257.6351224998736</v>
      </c>
      <c r="S699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 t="shared" si="109"/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>
        <f>TableOMP[[#This Row],[Avg]]-$U$2*TableOMP[[#This Row],[StdDev]]</f>
        <v>257.25166899978086</v>
      </c>
      <c r="R6991">
        <f>TableOMP[[#This Row],[Avg]]+$U$2*TableOMP[[#This Row],[StdDev]]</f>
        <v>257.26590500021911</v>
      </c>
      <c r="S6991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 t="shared" si="109"/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>
        <f>TableOMP[[#This Row],[Avg]]-$U$2*TableOMP[[#This Row],[StdDev]]</f>
        <v>256.89169100003005</v>
      </c>
      <c r="R6992">
        <f>TableOMP[[#This Row],[Avg]]+$U$2*TableOMP[[#This Row],[StdDev]]</f>
        <v>257.92796299996996</v>
      </c>
      <c r="S6992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 t="shared" si="109"/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>
        <f>TableOMP[[#This Row],[Avg]]-$U$2*TableOMP[[#This Row],[StdDev]]</f>
        <v>256.98597049983437</v>
      </c>
      <c r="R6993">
        <f>TableOMP[[#This Row],[Avg]]+$U$2*TableOMP[[#This Row],[StdDev]]</f>
        <v>257.43620850016555</v>
      </c>
      <c r="S699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 t="shared" si="109"/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>
        <f>TableOMP[[#This Row],[Avg]]-$U$2*TableOMP[[#This Row],[StdDev]]</f>
        <v>257.20669000005745</v>
      </c>
      <c r="R6994">
        <f>TableOMP[[#This Row],[Avg]]+$U$2*TableOMP[[#This Row],[StdDev]]</f>
        <v>257.49142599994258</v>
      </c>
      <c r="S6994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 t="shared" si="109"/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>
        <f>TableOMP[[#This Row],[Avg]]-$U$2*TableOMP[[#This Row],[StdDev]]</f>
        <v>257.12911599986376</v>
      </c>
      <c r="R6995">
        <f>TableOMP[[#This Row],[Avg]]+$U$2*TableOMP[[#This Row],[StdDev]]</f>
        <v>257.27029200013624</v>
      </c>
      <c r="S6995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 t="shared" si="109"/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>
        <f>TableOMP[[#This Row],[Avg]]-$U$2*TableOMP[[#This Row],[StdDev]]</f>
        <v>257.03882900007932</v>
      </c>
      <c r="R6996">
        <f>TableOMP[[#This Row],[Avg]]+$U$2*TableOMP[[#This Row],[StdDev]]</f>
        <v>257.59705299992072</v>
      </c>
      <c r="S6996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 t="shared" si="109"/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>
        <f>TableOMP[[#This Row],[Avg]]-$U$2*TableOMP[[#This Row],[StdDev]]</f>
        <v>257.1081549999314</v>
      </c>
      <c r="R6997">
        <f>TableOMP[[#This Row],[Avg]]+$U$2*TableOMP[[#This Row],[StdDev]]</f>
        <v>257.60301500006864</v>
      </c>
      <c r="S6997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 t="shared" si="109"/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>
        <f>TableOMP[[#This Row],[Avg]]-$U$2*TableOMP[[#This Row],[StdDev]]</f>
        <v>257.31465217069194</v>
      </c>
      <c r="R6998">
        <f>TableOMP[[#This Row],[Avg]]+$U$2*TableOMP[[#This Row],[StdDev]]</f>
        <v>257.48612716264131</v>
      </c>
      <c r="S6998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 t="shared" si="109"/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>
        <f>TableOMP[[#This Row],[Avg]]-$U$2*TableOMP[[#This Row],[StdDev]]</f>
        <v>257.1685019294963</v>
      </c>
      <c r="R6999">
        <f>TableOMP[[#This Row],[Avg]]+$U$2*TableOMP[[#This Row],[StdDev]]</f>
        <v>257.45953357050371</v>
      </c>
      <c r="S6999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 t="shared" si="109"/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>
        <f>TableOMP[[#This Row],[Avg]]-$U$2*TableOMP[[#This Row],[StdDev]]</f>
        <v>256.94742664122901</v>
      </c>
      <c r="R7000">
        <f>TableOMP[[#This Row],[Avg]]+$U$2*TableOMP[[#This Row],[StdDev]]</f>
        <v>257.45779585877102</v>
      </c>
      <c r="S700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 t="shared" si="109"/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>
        <f>TableOMP[[#This Row],[Avg]]-$U$2*TableOMP[[#This Row],[StdDev]]</f>
        <v>257.14222124763211</v>
      </c>
      <c r="R7001">
        <f>TableOMP[[#This Row],[Avg]]+$U$2*TableOMP[[#This Row],[StdDev]]</f>
        <v>257.47873475236787</v>
      </c>
      <c r="S7001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 t="shared" si="109"/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>
        <f>TableOMP[[#This Row],[Avg]]-$U$2*TableOMP[[#This Row],[StdDev]]</f>
        <v>256.92012292110041</v>
      </c>
      <c r="R7002">
        <f>TableOMP[[#This Row],[Avg]]+$U$2*TableOMP[[#This Row],[StdDev]]</f>
        <v>257.38677607889952</v>
      </c>
      <c r="S7002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 t="shared" si="109"/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>
        <f>TableOMP[[#This Row],[Avg]]-$U$2*TableOMP[[#This Row],[StdDev]]</f>
        <v>257.06673963865694</v>
      </c>
      <c r="R7003">
        <f>TableOMP[[#This Row],[Avg]]+$U$2*TableOMP[[#This Row],[StdDev]]</f>
        <v>257.63558836134303</v>
      </c>
      <c r="S700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 t="shared" si="109"/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>
        <f>TableOMP[[#This Row],[Avg]]-$U$2*TableOMP[[#This Row],[StdDev]]</f>
        <v>256.90520695629817</v>
      </c>
      <c r="R7004">
        <f>TableOMP[[#This Row],[Avg]]+$U$2*TableOMP[[#This Row],[StdDev]]</f>
        <v>257.6803170437019</v>
      </c>
      <c r="S7004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 t="shared" si="109"/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>
        <f>TableOMP[[#This Row],[Avg]]-$U$2*TableOMP[[#This Row],[StdDev]]</f>
        <v>257.099331674165</v>
      </c>
      <c r="R7005">
        <f>TableOMP[[#This Row],[Avg]]+$U$2*TableOMP[[#This Row],[StdDev]]</f>
        <v>257.43602332583498</v>
      </c>
      <c r="S7005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 t="shared" si="109"/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>
        <f>TableOMP[[#This Row],[Avg]]-$U$2*TableOMP[[#This Row],[StdDev]]</f>
        <v>257.14503404313899</v>
      </c>
      <c r="R7006">
        <f>TableOMP[[#This Row],[Avg]]+$U$2*TableOMP[[#This Row],[StdDev]]</f>
        <v>257.48805795686104</v>
      </c>
      <c r="S7006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 t="shared" si="109"/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>
        <f>TableOMP[[#This Row],[Avg]]-$U$2*TableOMP[[#This Row],[StdDev]]</f>
        <v>257.02134476797488</v>
      </c>
      <c r="R7007">
        <f>TableOMP[[#This Row],[Avg]]+$U$2*TableOMP[[#This Row],[StdDev]]</f>
        <v>257.53618373202522</v>
      </c>
      <c r="S7007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 t="shared" si="109"/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>
        <f>TableOMP[[#This Row],[Avg]]-$U$2*TableOMP[[#This Row],[StdDev]]</f>
        <v>256.98073046433586</v>
      </c>
      <c r="R7008">
        <f>TableOMP[[#This Row],[Avg]]+$U$2*TableOMP[[#This Row],[StdDev]]</f>
        <v>257.39727203566423</v>
      </c>
      <c r="S7008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 t="shared" si="109"/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>
        <f>TableOMP[[#This Row],[Avg]]-$U$2*TableOMP[[#This Row],[StdDev]]</f>
        <v>256.90508420807436</v>
      </c>
      <c r="R7009">
        <f>TableOMP[[#This Row],[Avg]]+$U$2*TableOMP[[#This Row],[StdDev]]</f>
        <v>257.64079729192571</v>
      </c>
      <c r="S7009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 t="shared" si="109"/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>
        <f>TableOMP[[#This Row],[Avg]]-$U$2*TableOMP[[#This Row],[StdDev]]</f>
        <v>256.81178247950328</v>
      </c>
      <c r="R7010">
        <f>TableOMP[[#This Row],[Avg]]+$U$2*TableOMP[[#This Row],[StdDev]]</f>
        <v>257.50548602049668</v>
      </c>
      <c r="S70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 t="shared" si="109"/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>
        <f>TableOMP[[#This Row],[Avg]]-$U$2*TableOMP[[#This Row],[StdDev]]</f>
        <v>256.92112595019347</v>
      </c>
      <c r="R7011">
        <f>TableOMP[[#This Row],[Avg]]+$U$2*TableOMP[[#This Row],[StdDev]]</f>
        <v>257.53426254980656</v>
      </c>
      <c r="S7011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 t="shared" si="109"/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>
        <f>TableOMP[[#This Row],[Avg]]-$U$2*TableOMP[[#This Row],[StdDev]]</f>
        <v>256.97246503065514</v>
      </c>
      <c r="R7012">
        <f>TableOMP[[#This Row],[Avg]]+$U$2*TableOMP[[#This Row],[StdDev]]</f>
        <v>257.46047896934476</v>
      </c>
      <c r="S7012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 t="shared" si="109"/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>
        <f>TableOMP[[#This Row],[Avg]]-$U$2*TableOMP[[#This Row],[StdDev]]</f>
        <v>256.86365628894373</v>
      </c>
      <c r="R7013">
        <f>TableOMP[[#This Row],[Avg]]+$U$2*TableOMP[[#This Row],[StdDev]]</f>
        <v>257.38331771105629</v>
      </c>
      <c r="S701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 t="shared" si="109"/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>
        <f>TableOMP[[#This Row],[Avg]]-$U$2*TableOMP[[#This Row],[StdDev]]</f>
        <v>257.01633684131974</v>
      </c>
      <c r="R7014">
        <f>TableOMP[[#This Row],[Avg]]+$U$2*TableOMP[[#This Row],[StdDev]]</f>
        <v>257.27204665868027</v>
      </c>
      <c r="S7014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 t="shared" si="109"/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>
        <f>TableOMP[[#This Row],[Avg]]-$U$2*TableOMP[[#This Row],[StdDev]]</f>
        <v>247.10701900000001</v>
      </c>
      <c r="R7015">
        <f>TableOMP[[#This Row],[Avg]]+$U$2*TableOMP[[#This Row],[StdDev]]</f>
        <v>247.10701900000001</v>
      </c>
      <c r="S7015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 t="shared" si="109"/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>
        <f>TableOMP[[#This Row],[Avg]]-$U$2*TableOMP[[#This Row],[StdDev]]</f>
        <v>247.09640999999999</v>
      </c>
      <c r="R7016">
        <f>TableOMP[[#This Row],[Avg]]+$U$2*TableOMP[[#This Row],[StdDev]]</f>
        <v>247.09640999999999</v>
      </c>
      <c r="S7016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 t="shared" si="109"/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>
        <f>TableOMP[[#This Row],[Avg]]-$U$2*TableOMP[[#This Row],[StdDev]]</f>
        <v>247.02112099999999</v>
      </c>
      <c r="R7017">
        <f>TableOMP[[#This Row],[Avg]]+$U$2*TableOMP[[#This Row],[StdDev]]</f>
        <v>247.02112099999999</v>
      </c>
      <c r="S7017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 t="shared" si="109"/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>
        <f>TableOMP[[#This Row],[Avg]]-$U$2*TableOMP[[#This Row],[StdDev]]</f>
        <v>247.48688100000001</v>
      </c>
      <c r="R7018">
        <f>TableOMP[[#This Row],[Avg]]+$U$2*TableOMP[[#This Row],[StdDev]]</f>
        <v>247.48688100000001</v>
      </c>
      <c r="S7018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 t="shared" si="109"/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>
        <f>TableOMP[[#This Row],[Avg]]-$U$2*TableOMP[[#This Row],[StdDev]]</f>
        <v>247.516808</v>
      </c>
      <c r="R7019">
        <f>TableOMP[[#This Row],[Avg]]+$U$2*TableOMP[[#This Row],[StdDev]]</f>
        <v>247.516808</v>
      </c>
      <c r="S7019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 t="shared" si="109"/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>
        <f>TableOMP[[#This Row],[Avg]]-$U$2*TableOMP[[#This Row],[StdDev]]</f>
        <v>247.54180500000001</v>
      </c>
      <c r="R7020">
        <f>TableOMP[[#This Row],[Avg]]+$U$2*TableOMP[[#This Row],[StdDev]]</f>
        <v>247.54180500000001</v>
      </c>
      <c r="S702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 t="shared" si="109"/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>
        <f>TableOMP[[#This Row],[Avg]]-$U$2*TableOMP[[#This Row],[StdDev]]</f>
        <v>247.56183300000001</v>
      </c>
      <c r="R7021">
        <f>TableOMP[[#This Row],[Avg]]+$U$2*TableOMP[[#This Row],[StdDev]]</f>
        <v>247.56183300000001</v>
      </c>
      <c r="S7021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 t="shared" si="109"/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>
        <f>TableOMP[[#This Row],[Avg]]-$U$2*TableOMP[[#This Row],[StdDev]]</f>
        <v>247.50328200000001</v>
      </c>
      <c r="R7022">
        <f>TableOMP[[#This Row],[Avg]]+$U$2*TableOMP[[#This Row],[StdDev]]</f>
        <v>247.50328200000001</v>
      </c>
      <c r="S7022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 t="shared" si="109"/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>
        <f>TableOMP[[#This Row],[Avg]]-$U$2*TableOMP[[#This Row],[StdDev]]</f>
        <v>247.70870500000001</v>
      </c>
      <c r="R7023">
        <f>TableOMP[[#This Row],[Avg]]+$U$2*TableOMP[[#This Row],[StdDev]]</f>
        <v>247.70870500000001</v>
      </c>
      <c r="S702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 t="shared" si="109"/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>
        <f>TableOMP[[#This Row],[Avg]]-$U$2*TableOMP[[#This Row],[StdDev]]</f>
        <v>247.78752700000001</v>
      </c>
      <c r="R7024">
        <f>TableOMP[[#This Row],[Avg]]+$U$2*TableOMP[[#This Row],[StdDev]]</f>
        <v>247.78752700000001</v>
      </c>
      <c r="S7024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 t="shared" si="109"/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>
        <f>TableOMP[[#This Row],[Avg]]-$U$2*TableOMP[[#This Row],[StdDev]]</f>
        <v>247.79633699999999</v>
      </c>
      <c r="R7025">
        <f>TableOMP[[#This Row],[Avg]]+$U$2*TableOMP[[#This Row],[StdDev]]</f>
        <v>247.79633699999999</v>
      </c>
      <c r="S7025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 t="shared" si="109"/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>
        <f>TableOMP[[#This Row],[Avg]]-$U$2*TableOMP[[#This Row],[StdDev]]</f>
        <v>247.84499</v>
      </c>
      <c r="R7026">
        <f>TableOMP[[#This Row],[Avg]]+$U$2*TableOMP[[#This Row],[StdDev]]</f>
        <v>247.84499</v>
      </c>
      <c r="S7026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 t="shared" si="109"/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>
        <f>TableOMP[[#This Row],[Avg]]-$U$2*TableOMP[[#This Row],[StdDev]]</f>
        <v>247.68333999999999</v>
      </c>
      <c r="R7027">
        <f>TableOMP[[#This Row],[Avg]]+$U$2*TableOMP[[#This Row],[StdDev]]</f>
        <v>247.68333999999999</v>
      </c>
      <c r="S7027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 t="shared" si="109"/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>
        <f>TableOMP[[#This Row],[Avg]]-$U$2*TableOMP[[#This Row],[StdDev]]</f>
        <v>247.78473500000001</v>
      </c>
      <c r="R7028">
        <f>TableOMP[[#This Row],[Avg]]+$U$2*TableOMP[[#This Row],[StdDev]]</f>
        <v>247.78473500000001</v>
      </c>
      <c r="S7028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 t="shared" si="109"/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>
        <f>TableOMP[[#This Row],[Avg]]-$U$2*TableOMP[[#This Row],[StdDev]]</f>
        <v>247.98744400000001</v>
      </c>
      <c r="R7029">
        <f>TableOMP[[#This Row],[Avg]]+$U$2*TableOMP[[#This Row],[StdDev]]</f>
        <v>247.98744400000001</v>
      </c>
      <c r="S7029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 t="shared" si="109"/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>
        <f>TableOMP[[#This Row],[Avg]]-$U$2*TableOMP[[#This Row],[StdDev]]</f>
        <v>247.90813800000001</v>
      </c>
      <c r="R7030">
        <f>TableOMP[[#This Row],[Avg]]+$U$2*TableOMP[[#This Row],[StdDev]]</f>
        <v>247.90813800000001</v>
      </c>
      <c r="S703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 t="shared" si="109"/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>
        <f>TableOMP[[#This Row],[Avg]]-$U$2*TableOMP[[#This Row],[StdDev]]</f>
        <v>247.912182</v>
      </c>
      <c r="R7031">
        <f>TableOMP[[#This Row],[Avg]]+$U$2*TableOMP[[#This Row],[StdDev]]</f>
        <v>247.912182</v>
      </c>
      <c r="S7031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 t="shared" si="109"/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>
        <f>TableOMP[[#This Row],[Avg]]-$U$2*TableOMP[[#This Row],[StdDev]]</f>
        <v>248.20522199999999</v>
      </c>
      <c r="R7032">
        <f>TableOMP[[#This Row],[Avg]]+$U$2*TableOMP[[#This Row],[StdDev]]</f>
        <v>248.20522199999999</v>
      </c>
      <c r="S7032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 t="shared" si="109"/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>
        <f>TableOMP[[#This Row],[Avg]]-$U$2*TableOMP[[#This Row],[StdDev]]</f>
        <v>248.176635</v>
      </c>
      <c r="R7033">
        <f>TableOMP[[#This Row],[Avg]]+$U$2*TableOMP[[#This Row],[StdDev]]</f>
        <v>248.176635</v>
      </c>
      <c r="S703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 t="shared" si="109"/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>
        <f>TableOMP[[#This Row],[Avg]]-$U$2*TableOMP[[#This Row],[StdDev]]</f>
        <v>248.138049</v>
      </c>
      <c r="R7034">
        <f>TableOMP[[#This Row],[Avg]]+$U$2*TableOMP[[#This Row],[StdDev]]</f>
        <v>248.138049</v>
      </c>
      <c r="S7034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 t="shared" si="109"/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>
        <f>TableOMP[[#This Row],[Avg]]-$U$2*TableOMP[[#This Row],[StdDev]]</f>
        <v>245.98509799999999</v>
      </c>
      <c r="R7035">
        <f>TableOMP[[#This Row],[Avg]]+$U$2*TableOMP[[#This Row],[StdDev]]</f>
        <v>245.98509799999999</v>
      </c>
      <c r="S7035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 t="shared" si="109"/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>
        <f>TableOMP[[#This Row],[Avg]]-$U$2*TableOMP[[#This Row],[StdDev]]</f>
        <v>246.07598300000001</v>
      </c>
      <c r="R7036">
        <f>TableOMP[[#This Row],[Avg]]+$U$2*TableOMP[[#This Row],[StdDev]]</f>
        <v>246.07598300000001</v>
      </c>
      <c r="S7036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 t="shared" si="109"/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>
        <f>TableOMP[[#This Row],[Avg]]-$U$2*TableOMP[[#This Row],[StdDev]]</f>
        <v>246.05617100000001</v>
      </c>
      <c r="R7037">
        <f>TableOMP[[#This Row],[Avg]]+$U$2*TableOMP[[#This Row],[StdDev]]</f>
        <v>246.05617100000001</v>
      </c>
      <c r="S7037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 t="shared" si="109"/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>
        <f>TableOMP[[#This Row],[Avg]]-$U$2*TableOMP[[#This Row],[StdDev]]</f>
        <v>247.266344</v>
      </c>
      <c r="R7038">
        <f>TableOMP[[#This Row],[Avg]]+$U$2*TableOMP[[#This Row],[StdDev]]</f>
        <v>247.266344</v>
      </c>
      <c r="S7038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 t="shared" si="109"/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>
        <f>TableOMP[[#This Row],[Avg]]-$U$2*TableOMP[[#This Row],[StdDev]]</f>
        <v>247.733058</v>
      </c>
      <c r="R7039">
        <f>TableOMP[[#This Row],[Avg]]+$U$2*TableOMP[[#This Row],[StdDev]]</f>
        <v>247.733058</v>
      </c>
      <c r="S7039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 t="shared" si="109"/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>
        <f>TableOMP[[#This Row],[Avg]]-$U$2*TableOMP[[#This Row],[StdDev]]</f>
        <v>247.80122399999999</v>
      </c>
      <c r="R7040">
        <f>TableOMP[[#This Row],[Avg]]+$U$2*TableOMP[[#This Row],[StdDev]]</f>
        <v>247.80122399999999</v>
      </c>
      <c r="S7040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 t="shared" si="109"/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>
        <f>TableOMP[[#This Row],[Avg]]-$U$2*TableOMP[[#This Row],[StdDev]]</f>
        <v>247.78485900000001</v>
      </c>
      <c r="R7041">
        <f>TableOMP[[#This Row],[Avg]]+$U$2*TableOMP[[#This Row],[StdDev]]</f>
        <v>247.78485900000001</v>
      </c>
      <c r="S7041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 t="shared" ref="K7042:K7105" si="110"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>
        <f>TableOMP[[#This Row],[Avg]]-$U$2*TableOMP[[#This Row],[StdDev]]</f>
        <v>247.79117099999999</v>
      </c>
      <c r="R7042">
        <f>TableOMP[[#This Row],[Avg]]+$U$2*TableOMP[[#This Row],[StdDev]]</f>
        <v>247.79117099999999</v>
      </c>
      <c r="S7042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 t="shared" si="110"/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>
        <f>TableOMP[[#This Row],[Avg]]-$U$2*TableOMP[[#This Row],[StdDev]]</f>
        <v>246.13125505855649</v>
      </c>
      <c r="R7043">
        <f>TableOMP[[#This Row],[Avg]]+$U$2*TableOMP[[#This Row],[StdDev]]</f>
        <v>248.21851644144354</v>
      </c>
      <c r="S704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 t="shared" si="110"/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>
        <f>TableOMP[[#This Row],[Avg]]-$U$2*TableOMP[[#This Row],[StdDev]]</f>
        <v>245.84320792911444</v>
      </c>
      <c r="R7044">
        <f>TableOMP[[#This Row],[Avg]]+$U$2*TableOMP[[#This Row],[StdDev]]</f>
        <v>248.04421807088556</v>
      </c>
      <c r="S7044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 t="shared" si="110"/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>
        <f>TableOMP[[#This Row],[Avg]]-$U$2*TableOMP[[#This Row],[StdDev]]</f>
        <v>245.93598125332943</v>
      </c>
      <c r="R7045">
        <f>TableOMP[[#This Row],[Avg]]+$U$2*TableOMP[[#This Row],[StdDev]]</f>
        <v>248.08043224667057</v>
      </c>
      <c r="S7045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 t="shared" si="110"/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>
        <f>TableOMP[[#This Row],[Avg]]-$U$2*TableOMP[[#This Row],[StdDev]]</f>
        <v>245.95688027663365</v>
      </c>
      <c r="R7046">
        <f>TableOMP[[#This Row],[Avg]]+$U$2*TableOMP[[#This Row],[StdDev]]</f>
        <v>247.96612622336639</v>
      </c>
      <c r="S7046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 t="shared" si="110"/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>
        <f>TableOMP[[#This Row],[Avg]]-$U$2*TableOMP[[#This Row],[StdDev]]</f>
        <v>245.94183276299941</v>
      </c>
      <c r="R7047">
        <f>TableOMP[[#This Row],[Avg]]+$U$2*TableOMP[[#This Row],[StdDev]]</f>
        <v>247.86368623700059</v>
      </c>
      <c r="S7047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 t="shared" si="110"/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>
        <f>TableOMP[[#This Row],[Avg]]-$U$2*TableOMP[[#This Row],[StdDev]]</f>
        <v>246.07326195962048</v>
      </c>
      <c r="R7048">
        <f>TableOMP[[#This Row],[Avg]]+$U$2*TableOMP[[#This Row],[StdDev]]</f>
        <v>247.71361804037952</v>
      </c>
      <c r="S7048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 t="shared" si="110"/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>
        <f>TableOMP[[#This Row],[Avg]]-$U$2*TableOMP[[#This Row],[StdDev]]</f>
        <v>246.43039281033609</v>
      </c>
      <c r="R7049">
        <f>TableOMP[[#This Row],[Avg]]+$U$2*TableOMP[[#This Row],[StdDev]]</f>
        <v>247.94687868966386</v>
      </c>
      <c r="S7049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 t="shared" si="110"/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t="e">
        <f>TableOMP[[#This Row],[Avg]]-$U$2*TableOMP[[#This Row],[StdDev]]</f>
        <v>#N/A</v>
      </c>
      <c r="R7050" t="e">
        <f>TableOMP[[#This Row],[Avg]]+$U$2*TableOMP[[#This Row],[StdDev]]</f>
        <v>#N/A</v>
      </c>
      <c r="S7050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 t="shared" si="110"/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t="e">
        <f>TableOMP[[#This Row],[Avg]]-$U$2*TableOMP[[#This Row],[StdDev]]</f>
        <v>#N/A</v>
      </c>
      <c r="R7051" t="e">
        <f>TableOMP[[#This Row],[Avg]]+$U$2*TableOMP[[#This Row],[StdDev]]</f>
        <v>#N/A</v>
      </c>
      <c r="S7051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 t="shared" si="110"/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t="e">
        <f>TableOMP[[#This Row],[Avg]]-$U$2*TableOMP[[#This Row],[StdDev]]</f>
        <v>#N/A</v>
      </c>
      <c r="R7052" t="e">
        <f>TableOMP[[#This Row],[Avg]]+$U$2*TableOMP[[#This Row],[StdDev]]</f>
        <v>#N/A</v>
      </c>
      <c r="S7052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 t="shared" si="110"/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t="e">
        <f>TableOMP[[#This Row],[Avg]]-$U$2*TableOMP[[#This Row],[StdDev]]</f>
        <v>#N/A</v>
      </c>
      <c r="R7053" t="e">
        <f>TableOMP[[#This Row],[Avg]]+$U$2*TableOMP[[#This Row],[StdDev]]</f>
        <v>#N/A</v>
      </c>
      <c r="S705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 t="shared" si="110"/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t="e">
        <f>TableOMP[[#This Row],[Avg]]-$U$2*TableOMP[[#This Row],[StdDev]]</f>
        <v>#N/A</v>
      </c>
      <c r="R7054" t="e">
        <f>TableOMP[[#This Row],[Avg]]+$U$2*TableOMP[[#This Row],[StdDev]]</f>
        <v>#N/A</v>
      </c>
      <c r="S7054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 t="shared" si="110"/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t="e">
        <f>TableOMP[[#This Row],[Avg]]-$U$2*TableOMP[[#This Row],[StdDev]]</f>
        <v>#N/A</v>
      </c>
      <c r="R7055" t="e">
        <f>TableOMP[[#This Row],[Avg]]+$U$2*TableOMP[[#This Row],[StdDev]]</f>
        <v>#N/A</v>
      </c>
      <c r="S7055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 t="shared" si="110"/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t="e">
        <f>TableOMP[[#This Row],[Avg]]-$U$2*TableOMP[[#This Row],[StdDev]]</f>
        <v>#N/A</v>
      </c>
      <c r="R7056" t="e">
        <f>TableOMP[[#This Row],[Avg]]+$U$2*TableOMP[[#This Row],[StdDev]]</f>
        <v>#N/A</v>
      </c>
      <c r="S7056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 t="shared" si="110"/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t="e">
        <f>TableOMP[[#This Row],[Avg]]-$U$2*TableOMP[[#This Row],[StdDev]]</f>
        <v>#N/A</v>
      </c>
      <c r="R7057" t="e">
        <f>TableOMP[[#This Row],[Avg]]+$U$2*TableOMP[[#This Row],[StdDev]]</f>
        <v>#N/A</v>
      </c>
      <c r="S7057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 t="shared" si="110"/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t="e">
        <f>TableOMP[[#This Row],[Avg]]-$U$2*TableOMP[[#This Row],[StdDev]]</f>
        <v>#N/A</v>
      </c>
      <c r="R7058" t="e">
        <f>TableOMP[[#This Row],[Avg]]+$U$2*TableOMP[[#This Row],[StdDev]]</f>
        <v>#N/A</v>
      </c>
      <c r="S7058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 t="shared" si="110"/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t="e">
        <f>TableOMP[[#This Row],[Avg]]-$U$2*TableOMP[[#This Row],[StdDev]]</f>
        <v>#N/A</v>
      </c>
      <c r="R7059" t="e">
        <f>TableOMP[[#This Row],[Avg]]+$U$2*TableOMP[[#This Row],[StdDev]]</f>
        <v>#N/A</v>
      </c>
      <c r="S7059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 t="shared" si="110"/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t="e">
        <f>TableOMP[[#This Row],[Avg]]-$U$2*TableOMP[[#This Row],[StdDev]]</f>
        <v>#N/A</v>
      </c>
      <c r="R7060" t="e">
        <f>TableOMP[[#This Row],[Avg]]+$U$2*TableOMP[[#This Row],[StdDev]]</f>
        <v>#N/A</v>
      </c>
      <c r="S7060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 t="shared" si="110"/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t="e">
        <f>TableOMP[[#This Row],[Avg]]-$U$2*TableOMP[[#This Row],[StdDev]]</f>
        <v>#N/A</v>
      </c>
      <c r="R7061" t="e">
        <f>TableOMP[[#This Row],[Avg]]+$U$2*TableOMP[[#This Row],[StdDev]]</f>
        <v>#N/A</v>
      </c>
      <c r="S7061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 t="shared" si="110"/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t="e">
        <f>TableOMP[[#This Row],[Avg]]-$U$2*TableOMP[[#This Row],[StdDev]]</f>
        <v>#N/A</v>
      </c>
      <c r="R7062" t="e">
        <f>TableOMP[[#This Row],[Avg]]+$U$2*TableOMP[[#This Row],[StdDev]]</f>
        <v>#N/A</v>
      </c>
      <c r="S7062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 t="shared" si="110"/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t="e">
        <f>TableOMP[[#This Row],[Avg]]-$U$2*TableOMP[[#This Row],[StdDev]]</f>
        <v>#N/A</v>
      </c>
      <c r="R7063" t="e">
        <f>TableOMP[[#This Row],[Avg]]+$U$2*TableOMP[[#This Row],[StdDev]]</f>
        <v>#N/A</v>
      </c>
      <c r="S706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 t="shared" si="110"/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>
        <f>TableOMP[[#This Row],[Avg]]-$U$2*TableOMP[[#This Row],[StdDev]]</f>
        <v>246.13125505855649</v>
      </c>
      <c r="R7064">
        <f>TableOMP[[#This Row],[Avg]]+$U$2*TableOMP[[#This Row],[StdDev]]</f>
        <v>248.21851644144354</v>
      </c>
      <c r="S7064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 t="shared" si="110"/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>
        <f>TableOMP[[#This Row],[Avg]]-$U$2*TableOMP[[#This Row],[StdDev]]</f>
        <v>245.84320792911444</v>
      </c>
      <c r="R7065">
        <f>TableOMP[[#This Row],[Avg]]+$U$2*TableOMP[[#This Row],[StdDev]]</f>
        <v>248.04421807088556</v>
      </c>
      <c r="S7065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 t="shared" si="110"/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>
        <f>TableOMP[[#This Row],[Avg]]-$U$2*TableOMP[[#This Row],[StdDev]]</f>
        <v>245.93598125332943</v>
      </c>
      <c r="R7066">
        <f>TableOMP[[#This Row],[Avg]]+$U$2*TableOMP[[#This Row],[StdDev]]</f>
        <v>248.08043224667057</v>
      </c>
      <c r="S7066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 t="shared" si="110"/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>
        <f>TableOMP[[#This Row],[Avg]]-$U$2*TableOMP[[#This Row],[StdDev]]</f>
        <v>245.95688027663365</v>
      </c>
      <c r="R7067">
        <f>TableOMP[[#This Row],[Avg]]+$U$2*TableOMP[[#This Row],[StdDev]]</f>
        <v>247.96612622336639</v>
      </c>
      <c r="S7067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 t="shared" si="110"/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>
        <f>TableOMP[[#This Row],[Avg]]-$U$2*TableOMP[[#This Row],[StdDev]]</f>
        <v>245.94183276299941</v>
      </c>
      <c r="R7068">
        <f>TableOMP[[#This Row],[Avg]]+$U$2*TableOMP[[#This Row],[StdDev]]</f>
        <v>247.86368623700059</v>
      </c>
      <c r="S7068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 t="shared" si="110"/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>
        <f>TableOMP[[#This Row],[Avg]]-$U$2*TableOMP[[#This Row],[StdDev]]</f>
        <v>246.07326195962048</v>
      </c>
      <c r="R7069">
        <f>TableOMP[[#This Row],[Avg]]+$U$2*TableOMP[[#This Row],[StdDev]]</f>
        <v>247.71361804037952</v>
      </c>
      <c r="S7069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 t="shared" si="110"/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>
        <f>TableOMP[[#This Row],[Avg]]-$U$2*TableOMP[[#This Row],[StdDev]]</f>
        <v>246.43039281033609</v>
      </c>
      <c r="R7070">
        <f>TableOMP[[#This Row],[Avg]]+$U$2*TableOMP[[#This Row],[StdDev]]</f>
        <v>247.94687868966386</v>
      </c>
      <c r="S707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 t="shared" si="110"/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t="e">
        <f>TableOMP[[#This Row],[Avg]]-$U$2*TableOMP[[#This Row],[StdDev]]</f>
        <v>#N/A</v>
      </c>
      <c r="R7071" t="e">
        <f>TableOMP[[#This Row],[Avg]]+$U$2*TableOMP[[#This Row],[StdDev]]</f>
        <v>#N/A</v>
      </c>
      <c r="S7071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 t="shared" si="110"/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t="e">
        <f>TableOMP[[#This Row],[Avg]]-$U$2*TableOMP[[#This Row],[StdDev]]</f>
        <v>#N/A</v>
      </c>
      <c r="R7072" t="e">
        <f>TableOMP[[#This Row],[Avg]]+$U$2*TableOMP[[#This Row],[StdDev]]</f>
        <v>#N/A</v>
      </c>
      <c r="S7072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 t="shared" si="110"/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t="e">
        <f>TableOMP[[#This Row],[Avg]]-$U$2*TableOMP[[#This Row],[StdDev]]</f>
        <v>#N/A</v>
      </c>
      <c r="R7073" t="e">
        <f>TableOMP[[#This Row],[Avg]]+$U$2*TableOMP[[#This Row],[StdDev]]</f>
        <v>#N/A</v>
      </c>
      <c r="S707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 t="shared" si="110"/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t="e">
        <f>TableOMP[[#This Row],[Avg]]-$U$2*TableOMP[[#This Row],[StdDev]]</f>
        <v>#N/A</v>
      </c>
      <c r="R7074" t="e">
        <f>TableOMP[[#This Row],[Avg]]+$U$2*TableOMP[[#This Row],[StdDev]]</f>
        <v>#N/A</v>
      </c>
      <c r="S7074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 t="shared" si="110"/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t="e">
        <f>TableOMP[[#This Row],[Avg]]-$U$2*TableOMP[[#This Row],[StdDev]]</f>
        <v>#N/A</v>
      </c>
      <c r="R7075" t="e">
        <f>TableOMP[[#This Row],[Avg]]+$U$2*TableOMP[[#This Row],[StdDev]]</f>
        <v>#N/A</v>
      </c>
      <c r="S7075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 t="shared" si="110"/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t="e">
        <f>TableOMP[[#This Row],[Avg]]-$U$2*TableOMP[[#This Row],[StdDev]]</f>
        <v>#N/A</v>
      </c>
      <c r="R7076" t="e">
        <f>TableOMP[[#This Row],[Avg]]+$U$2*TableOMP[[#This Row],[StdDev]]</f>
        <v>#N/A</v>
      </c>
      <c r="S7076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 t="shared" si="110"/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t="e">
        <f>TableOMP[[#This Row],[Avg]]-$U$2*TableOMP[[#This Row],[StdDev]]</f>
        <v>#N/A</v>
      </c>
      <c r="R7077" t="e">
        <f>TableOMP[[#This Row],[Avg]]+$U$2*TableOMP[[#This Row],[StdDev]]</f>
        <v>#N/A</v>
      </c>
      <c r="S7077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 t="shared" si="110"/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t="e">
        <f>TableOMP[[#This Row],[Avg]]-$U$2*TableOMP[[#This Row],[StdDev]]</f>
        <v>#N/A</v>
      </c>
      <c r="R7078" t="e">
        <f>TableOMP[[#This Row],[Avg]]+$U$2*TableOMP[[#This Row],[StdDev]]</f>
        <v>#N/A</v>
      </c>
      <c r="S7078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 t="shared" si="110"/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t="e">
        <f>TableOMP[[#This Row],[Avg]]-$U$2*TableOMP[[#This Row],[StdDev]]</f>
        <v>#N/A</v>
      </c>
      <c r="R7079" t="e">
        <f>TableOMP[[#This Row],[Avg]]+$U$2*TableOMP[[#This Row],[StdDev]]</f>
        <v>#N/A</v>
      </c>
      <c r="S7079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 t="shared" si="110"/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t="e">
        <f>TableOMP[[#This Row],[Avg]]-$U$2*TableOMP[[#This Row],[StdDev]]</f>
        <v>#N/A</v>
      </c>
      <c r="R7080" t="e">
        <f>TableOMP[[#This Row],[Avg]]+$U$2*TableOMP[[#This Row],[StdDev]]</f>
        <v>#N/A</v>
      </c>
      <c r="S7080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 t="shared" si="110"/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t="e">
        <f>TableOMP[[#This Row],[Avg]]-$U$2*TableOMP[[#This Row],[StdDev]]</f>
        <v>#N/A</v>
      </c>
      <c r="R7081" t="e">
        <f>TableOMP[[#This Row],[Avg]]+$U$2*TableOMP[[#This Row],[StdDev]]</f>
        <v>#N/A</v>
      </c>
      <c r="S7081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 t="shared" si="110"/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t="e">
        <f>TableOMP[[#This Row],[Avg]]-$U$2*TableOMP[[#This Row],[StdDev]]</f>
        <v>#N/A</v>
      </c>
      <c r="R7082" t="e">
        <f>TableOMP[[#This Row],[Avg]]+$U$2*TableOMP[[#This Row],[StdDev]]</f>
        <v>#N/A</v>
      </c>
      <c r="S7082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 t="shared" si="110"/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t="e">
        <f>TableOMP[[#This Row],[Avg]]-$U$2*TableOMP[[#This Row],[StdDev]]</f>
        <v>#N/A</v>
      </c>
      <c r="R7083" t="e">
        <f>TableOMP[[#This Row],[Avg]]+$U$2*TableOMP[[#This Row],[StdDev]]</f>
        <v>#N/A</v>
      </c>
      <c r="S708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 t="shared" si="110"/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t="e">
        <f>TableOMP[[#This Row],[Avg]]-$U$2*TableOMP[[#This Row],[StdDev]]</f>
        <v>#N/A</v>
      </c>
      <c r="R7084" t="e">
        <f>TableOMP[[#This Row],[Avg]]+$U$2*TableOMP[[#This Row],[StdDev]]</f>
        <v>#N/A</v>
      </c>
      <c r="S7084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 t="shared" si="110"/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>
        <f>TableOMP[[#This Row],[Avg]]-$U$2*TableOMP[[#This Row],[StdDev]]</f>
        <v>246.13125505855649</v>
      </c>
      <c r="R7085">
        <f>TableOMP[[#This Row],[Avg]]+$U$2*TableOMP[[#This Row],[StdDev]]</f>
        <v>248.21851644144354</v>
      </c>
      <c r="S7085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 t="shared" si="110"/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>
        <f>TableOMP[[#This Row],[Avg]]-$U$2*TableOMP[[#This Row],[StdDev]]</f>
        <v>245.84320792911444</v>
      </c>
      <c r="R7086">
        <f>TableOMP[[#This Row],[Avg]]+$U$2*TableOMP[[#This Row],[StdDev]]</f>
        <v>248.04421807088556</v>
      </c>
      <c r="S7086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 t="shared" si="110"/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>
        <f>TableOMP[[#This Row],[Avg]]-$U$2*TableOMP[[#This Row],[StdDev]]</f>
        <v>245.93598125332943</v>
      </c>
      <c r="R7087">
        <f>TableOMP[[#This Row],[Avg]]+$U$2*TableOMP[[#This Row],[StdDev]]</f>
        <v>248.08043224667057</v>
      </c>
      <c r="S7087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 t="shared" si="110"/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>
        <f>TableOMP[[#This Row],[Avg]]-$U$2*TableOMP[[#This Row],[StdDev]]</f>
        <v>245.95688027663365</v>
      </c>
      <c r="R7088">
        <f>TableOMP[[#This Row],[Avg]]+$U$2*TableOMP[[#This Row],[StdDev]]</f>
        <v>247.96612622336639</v>
      </c>
      <c r="S7088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 t="shared" si="110"/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>
        <f>TableOMP[[#This Row],[Avg]]-$U$2*TableOMP[[#This Row],[StdDev]]</f>
        <v>245.94183276299941</v>
      </c>
      <c r="R7089">
        <f>TableOMP[[#This Row],[Avg]]+$U$2*TableOMP[[#This Row],[StdDev]]</f>
        <v>247.86368623700059</v>
      </c>
      <c r="S7089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 t="shared" si="110"/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>
        <f>TableOMP[[#This Row],[Avg]]-$U$2*TableOMP[[#This Row],[StdDev]]</f>
        <v>246.07326195962048</v>
      </c>
      <c r="R7090">
        <f>TableOMP[[#This Row],[Avg]]+$U$2*TableOMP[[#This Row],[StdDev]]</f>
        <v>247.71361804037952</v>
      </c>
      <c r="S709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 t="shared" si="110"/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>
        <f>TableOMP[[#This Row],[Avg]]-$U$2*TableOMP[[#This Row],[StdDev]]</f>
        <v>246.43039281033609</v>
      </c>
      <c r="R7091">
        <f>TableOMP[[#This Row],[Avg]]+$U$2*TableOMP[[#This Row],[StdDev]]</f>
        <v>247.94687868966386</v>
      </c>
      <c r="S7091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 t="shared" si="110"/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t="e">
        <f>TableOMP[[#This Row],[Avg]]-$U$2*TableOMP[[#This Row],[StdDev]]</f>
        <v>#N/A</v>
      </c>
      <c r="R7092" t="e">
        <f>TableOMP[[#This Row],[Avg]]+$U$2*TableOMP[[#This Row],[StdDev]]</f>
        <v>#N/A</v>
      </c>
      <c r="S7092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 t="shared" si="110"/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t="e">
        <f>TableOMP[[#This Row],[Avg]]-$U$2*TableOMP[[#This Row],[StdDev]]</f>
        <v>#N/A</v>
      </c>
      <c r="R7093" t="e">
        <f>TableOMP[[#This Row],[Avg]]+$U$2*TableOMP[[#This Row],[StdDev]]</f>
        <v>#N/A</v>
      </c>
      <c r="S709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 t="shared" si="110"/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t="e">
        <f>TableOMP[[#This Row],[Avg]]-$U$2*TableOMP[[#This Row],[StdDev]]</f>
        <v>#N/A</v>
      </c>
      <c r="R7094" t="e">
        <f>TableOMP[[#This Row],[Avg]]+$U$2*TableOMP[[#This Row],[StdDev]]</f>
        <v>#N/A</v>
      </c>
      <c r="S7094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 t="shared" si="110"/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t="e">
        <f>TableOMP[[#This Row],[Avg]]-$U$2*TableOMP[[#This Row],[StdDev]]</f>
        <v>#N/A</v>
      </c>
      <c r="R7095" t="e">
        <f>TableOMP[[#This Row],[Avg]]+$U$2*TableOMP[[#This Row],[StdDev]]</f>
        <v>#N/A</v>
      </c>
      <c r="S7095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 t="shared" si="110"/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t="e">
        <f>TableOMP[[#This Row],[Avg]]-$U$2*TableOMP[[#This Row],[StdDev]]</f>
        <v>#N/A</v>
      </c>
      <c r="R7096" t="e">
        <f>TableOMP[[#This Row],[Avg]]+$U$2*TableOMP[[#This Row],[StdDev]]</f>
        <v>#N/A</v>
      </c>
      <c r="S7096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 t="shared" si="110"/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t="e">
        <f>TableOMP[[#This Row],[Avg]]-$U$2*TableOMP[[#This Row],[StdDev]]</f>
        <v>#N/A</v>
      </c>
      <c r="R7097" t="e">
        <f>TableOMP[[#This Row],[Avg]]+$U$2*TableOMP[[#This Row],[StdDev]]</f>
        <v>#N/A</v>
      </c>
      <c r="S7097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 t="shared" si="110"/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t="e">
        <f>TableOMP[[#This Row],[Avg]]-$U$2*TableOMP[[#This Row],[StdDev]]</f>
        <v>#N/A</v>
      </c>
      <c r="R7098" t="e">
        <f>TableOMP[[#This Row],[Avg]]+$U$2*TableOMP[[#This Row],[StdDev]]</f>
        <v>#N/A</v>
      </c>
      <c r="S7098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 t="shared" si="110"/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t="e">
        <f>TableOMP[[#This Row],[Avg]]-$U$2*TableOMP[[#This Row],[StdDev]]</f>
        <v>#N/A</v>
      </c>
      <c r="R7099" t="e">
        <f>TableOMP[[#This Row],[Avg]]+$U$2*TableOMP[[#This Row],[StdDev]]</f>
        <v>#N/A</v>
      </c>
      <c r="S7099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 t="shared" si="110"/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t="e">
        <f>TableOMP[[#This Row],[Avg]]-$U$2*TableOMP[[#This Row],[StdDev]]</f>
        <v>#N/A</v>
      </c>
      <c r="R7100" t="e">
        <f>TableOMP[[#This Row],[Avg]]+$U$2*TableOMP[[#This Row],[StdDev]]</f>
        <v>#N/A</v>
      </c>
      <c r="S7100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 t="shared" si="110"/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t="e">
        <f>TableOMP[[#This Row],[Avg]]-$U$2*TableOMP[[#This Row],[StdDev]]</f>
        <v>#N/A</v>
      </c>
      <c r="R7101" t="e">
        <f>TableOMP[[#This Row],[Avg]]+$U$2*TableOMP[[#This Row],[StdDev]]</f>
        <v>#N/A</v>
      </c>
      <c r="S7101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 t="shared" si="110"/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t="e">
        <f>TableOMP[[#This Row],[Avg]]-$U$2*TableOMP[[#This Row],[StdDev]]</f>
        <v>#N/A</v>
      </c>
      <c r="R7102" t="e">
        <f>TableOMP[[#This Row],[Avg]]+$U$2*TableOMP[[#This Row],[StdDev]]</f>
        <v>#N/A</v>
      </c>
      <c r="S7102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 t="shared" si="110"/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t="e">
        <f>TableOMP[[#This Row],[Avg]]-$U$2*TableOMP[[#This Row],[StdDev]]</f>
        <v>#N/A</v>
      </c>
      <c r="R7103" t="e">
        <f>TableOMP[[#This Row],[Avg]]+$U$2*TableOMP[[#This Row],[StdDev]]</f>
        <v>#N/A</v>
      </c>
      <c r="S710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 t="shared" si="110"/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t="e">
        <f>TableOMP[[#This Row],[Avg]]-$U$2*TableOMP[[#This Row],[StdDev]]</f>
        <v>#N/A</v>
      </c>
      <c r="R7104" t="e">
        <f>TableOMP[[#This Row],[Avg]]+$U$2*TableOMP[[#This Row],[StdDev]]</f>
        <v>#N/A</v>
      </c>
      <c r="S7104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 t="shared" si="110"/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t="e">
        <f>TableOMP[[#This Row],[Avg]]-$U$2*TableOMP[[#This Row],[StdDev]]</f>
        <v>#N/A</v>
      </c>
      <c r="R7105" t="e">
        <f>TableOMP[[#This Row],[Avg]]+$U$2*TableOMP[[#This Row],[StdDev]]</f>
        <v>#N/A</v>
      </c>
      <c r="S7105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 t="shared" ref="K7106:K7169" si="111"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>
        <f>TableOMP[[#This Row],[Avg]]-$U$2*TableOMP[[#This Row],[StdDev]]</f>
        <v>246.13125505855649</v>
      </c>
      <c r="R7106">
        <f>TableOMP[[#This Row],[Avg]]+$U$2*TableOMP[[#This Row],[StdDev]]</f>
        <v>248.21851644144354</v>
      </c>
      <c r="S7106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 t="shared" si="111"/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>
        <f>TableOMP[[#This Row],[Avg]]-$U$2*TableOMP[[#This Row],[StdDev]]</f>
        <v>245.84320792911444</v>
      </c>
      <c r="R7107">
        <f>TableOMP[[#This Row],[Avg]]+$U$2*TableOMP[[#This Row],[StdDev]]</f>
        <v>248.04421807088556</v>
      </c>
      <c r="S7107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 t="shared" si="111"/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>
        <f>TableOMP[[#This Row],[Avg]]-$U$2*TableOMP[[#This Row],[StdDev]]</f>
        <v>245.93598125332943</v>
      </c>
      <c r="R7108">
        <f>TableOMP[[#This Row],[Avg]]+$U$2*TableOMP[[#This Row],[StdDev]]</f>
        <v>248.08043224667057</v>
      </c>
      <c r="S7108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 t="shared" si="111"/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>
        <f>TableOMP[[#This Row],[Avg]]-$U$2*TableOMP[[#This Row],[StdDev]]</f>
        <v>245.95688027663365</v>
      </c>
      <c r="R7109">
        <f>TableOMP[[#This Row],[Avg]]+$U$2*TableOMP[[#This Row],[StdDev]]</f>
        <v>247.96612622336639</v>
      </c>
      <c r="S7109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 t="shared" si="111"/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>
        <f>TableOMP[[#This Row],[Avg]]-$U$2*TableOMP[[#This Row],[StdDev]]</f>
        <v>245.94183276299941</v>
      </c>
      <c r="R7110">
        <f>TableOMP[[#This Row],[Avg]]+$U$2*TableOMP[[#This Row],[StdDev]]</f>
        <v>247.86368623700059</v>
      </c>
      <c r="S71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 t="shared" si="111"/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>
        <f>TableOMP[[#This Row],[Avg]]-$U$2*TableOMP[[#This Row],[StdDev]]</f>
        <v>246.07326195962048</v>
      </c>
      <c r="R7111">
        <f>TableOMP[[#This Row],[Avg]]+$U$2*TableOMP[[#This Row],[StdDev]]</f>
        <v>247.71361804037952</v>
      </c>
      <c r="S7111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 t="shared" si="111"/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>
        <f>TableOMP[[#This Row],[Avg]]-$U$2*TableOMP[[#This Row],[StdDev]]</f>
        <v>246.43039281033609</v>
      </c>
      <c r="R7112">
        <f>TableOMP[[#This Row],[Avg]]+$U$2*TableOMP[[#This Row],[StdDev]]</f>
        <v>247.94687868966386</v>
      </c>
      <c r="S7112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 t="shared" si="111"/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t="e">
        <f>TableOMP[[#This Row],[Avg]]-$U$2*TableOMP[[#This Row],[StdDev]]</f>
        <v>#N/A</v>
      </c>
      <c r="R7113" t="e">
        <f>TableOMP[[#This Row],[Avg]]+$U$2*TableOMP[[#This Row],[StdDev]]</f>
        <v>#N/A</v>
      </c>
      <c r="S711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 t="shared" si="111"/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t="e">
        <f>TableOMP[[#This Row],[Avg]]-$U$2*TableOMP[[#This Row],[StdDev]]</f>
        <v>#N/A</v>
      </c>
      <c r="R7114" t="e">
        <f>TableOMP[[#This Row],[Avg]]+$U$2*TableOMP[[#This Row],[StdDev]]</f>
        <v>#N/A</v>
      </c>
      <c r="S7114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 t="shared" si="111"/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t="e">
        <f>TableOMP[[#This Row],[Avg]]-$U$2*TableOMP[[#This Row],[StdDev]]</f>
        <v>#N/A</v>
      </c>
      <c r="R7115" t="e">
        <f>TableOMP[[#This Row],[Avg]]+$U$2*TableOMP[[#This Row],[StdDev]]</f>
        <v>#N/A</v>
      </c>
      <c r="S7115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 t="shared" si="111"/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t="e">
        <f>TableOMP[[#This Row],[Avg]]-$U$2*TableOMP[[#This Row],[StdDev]]</f>
        <v>#N/A</v>
      </c>
      <c r="R7116" t="e">
        <f>TableOMP[[#This Row],[Avg]]+$U$2*TableOMP[[#This Row],[StdDev]]</f>
        <v>#N/A</v>
      </c>
      <c r="S7116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 t="shared" si="111"/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t="e">
        <f>TableOMP[[#This Row],[Avg]]-$U$2*TableOMP[[#This Row],[StdDev]]</f>
        <v>#N/A</v>
      </c>
      <c r="R7117" t="e">
        <f>TableOMP[[#This Row],[Avg]]+$U$2*TableOMP[[#This Row],[StdDev]]</f>
        <v>#N/A</v>
      </c>
      <c r="S7117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 t="shared" si="111"/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t="e">
        <f>TableOMP[[#This Row],[Avg]]-$U$2*TableOMP[[#This Row],[StdDev]]</f>
        <v>#N/A</v>
      </c>
      <c r="R7118" t="e">
        <f>TableOMP[[#This Row],[Avg]]+$U$2*TableOMP[[#This Row],[StdDev]]</f>
        <v>#N/A</v>
      </c>
      <c r="S7118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 t="shared" si="111"/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t="e">
        <f>TableOMP[[#This Row],[Avg]]-$U$2*TableOMP[[#This Row],[StdDev]]</f>
        <v>#N/A</v>
      </c>
      <c r="R7119" t="e">
        <f>TableOMP[[#This Row],[Avg]]+$U$2*TableOMP[[#This Row],[StdDev]]</f>
        <v>#N/A</v>
      </c>
      <c r="S7119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 t="shared" si="111"/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t="e">
        <f>TableOMP[[#This Row],[Avg]]-$U$2*TableOMP[[#This Row],[StdDev]]</f>
        <v>#N/A</v>
      </c>
      <c r="R7120" t="e">
        <f>TableOMP[[#This Row],[Avg]]+$U$2*TableOMP[[#This Row],[StdDev]]</f>
        <v>#N/A</v>
      </c>
      <c r="S7120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 t="shared" si="111"/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t="e">
        <f>TableOMP[[#This Row],[Avg]]-$U$2*TableOMP[[#This Row],[StdDev]]</f>
        <v>#N/A</v>
      </c>
      <c r="R7121" t="e">
        <f>TableOMP[[#This Row],[Avg]]+$U$2*TableOMP[[#This Row],[StdDev]]</f>
        <v>#N/A</v>
      </c>
      <c r="S7121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 t="shared" si="111"/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t="e">
        <f>TableOMP[[#This Row],[Avg]]-$U$2*TableOMP[[#This Row],[StdDev]]</f>
        <v>#N/A</v>
      </c>
      <c r="R7122" t="e">
        <f>TableOMP[[#This Row],[Avg]]+$U$2*TableOMP[[#This Row],[StdDev]]</f>
        <v>#N/A</v>
      </c>
      <c r="S7122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 t="shared" si="111"/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t="e">
        <f>TableOMP[[#This Row],[Avg]]-$U$2*TableOMP[[#This Row],[StdDev]]</f>
        <v>#N/A</v>
      </c>
      <c r="R7123" t="e">
        <f>TableOMP[[#This Row],[Avg]]+$U$2*TableOMP[[#This Row],[StdDev]]</f>
        <v>#N/A</v>
      </c>
      <c r="S712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 t="shared" si="111"/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t="e">
        <f>TableOMP[[#This Row],[Avg]]-$U$2*TableOMP[[#This Row],[StdDev]]</f>
        <v>#N/A</v>
      </c>
      <c r="R7124" t="e">
        <f>TableOMP[[#This Row],[Avg]]+$U$2*TableOMP[[#This Row],[StdDev]]</f>
        <v>#N/A</v>
      </c>
      <c r="S7124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 t="shared" si="111"/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t="e">
        <f>TableOMP[[#This Row],[Avg]]-$U$2*TableOMP[[#This Row],[StdDev]]</f>
        <v>#N/A</v>
      </c>
      <c r="R7125" t="e">
        <f>TableOMP[[#This Row],[Avg]]+$U$2*TableOMP[[#This Row],[StdDev]]</f>
        <v>#N/A</v>
      </c>
      <c r="S7125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 t="shared" si="111"/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t="e">
        <f>TableOMP[[#This Row],[Avg]]-$U$2*TableOMP[[#This Row],[StdDev]]</f>
        <v>#N/A</v>
      </c>
      <c r="R7126" t="e">
        <f>TableOMP[[#This Row],[Avg]]+$U$2*TableOMP[[#This Row],[StdDev]]</f>
        <v>#N/A</v>
      </c>
      <c r="S7126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 t="shared" si="111"/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t="e">
        <f>TableOMP[[#This Row],[Avg]]-$U$2*TableOMP[[#This Row],[StdDev]]</f>
        <v>#N/A</v>
      </c>
      <c r="R7127" t="e">
        <f>TableOMP[[#This Row],[Avg]]+$U$2*TableOMP[[#This Row],[StdDev]]</f>
        <v>#N/A</v>
      </c>
      <c r="S7127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 t="shared" si="111"/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t="e">
        <f>TableOMP[[#This Row],[Avg]]-$U$2*TableOMP[[#This Row],[StdDev]]</f>
        <v>#N/A</v>
      </c>
      <c r="R7128" t="e">
        <f>TableOMP[[#This Row],[Avg]]+$U$2*TableOMP[[#This Row],[StdDev]]</f>
        <v>#N/A</v>
      </c>
      <c r="S7128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 t="shared" si="111"/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t="e">
        <f>TableOMP[[#This Row],[Avg]]-$U$2*TableOMP[[#This Row],[StdDev]]</f>
        <v>#N/A</v>
      </c>
      <c r="R7129" t="e">
        <f>TableOMP[[#This Row],[Avg]]+$U$2*TableOMP[[#This Row],[StdDev]]</f>
        <v>#N/A</v>
      </c>
      <c r="S7129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 t="shared" si="111"/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t="e">
        <f>TableOMP[[#This Row],[Avg]]-$U$2*TableOMP[[#This Row],[StdDev]]</f>
        <v>#N/A</v>
      </c>
      <c r="R7130" t="e">
        <f>TableOMP[[#This Row],[Avg]]+$U$2*TableOMP[[#This Row],[StdDev]]</f>
        <v>#N/A</v>
      </c>
      <c r="S7130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 t="shared" si="111"/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t="e">
        <f>TableOMP[[#This Row],[Avg]]-$U$2*TableOMP[[#This Row],[StdDev]]</f>
        <v>#N/A</v>
      </c>
      <c r="R7131" t="e">
        <f>TableOMP[[#This Row],[Avg]]+$U$2*TableOMP[[#This Row],[StdDev]]</f>
        <v>#N/A</v>
      </c>
      <c r="S7131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 t="shared" si="111"/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t="e">
        <f>TableOMP[[#This Row],[Avg]]-$U$2*TableOMP[[#This Row],[StdDev]]</f>
        <v>#N/A</v>
      </c>
      <c r="R7132" t="e">
        <f>TableOMP[[#This Row],[Avg]]+$U$2*TableOMP[[#This Row],[StdDev]]</f>
        <v>#N/A</v>
      </c>
      <c r="S7132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 t="shared" si="111"/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t="e">
        <f>TableOMP[[#This Row],[Avg]]-$U$2*TableOMP[[#This Row],[StdDev]]</f>
        <v>#N/A</v>
      </c>
      <c r="R7133" t="e">
        <f>TableOMP[[#This Row],[Avg]]+$U$2*TableOMP[[#This Row],[StdDev]]</f>
        <v>#N/A</v>
      </c>
      <c r="S713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 t="shared" si="111"/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t="e">
        <f>TableOMP[[#This Row],[Avg]]-$U$2*TableOMP[[#This Row],[StdDev]]</f>
        <v>#N/A</v>
      </c>
      <c r="R7134" t="e">
        <f>TableOMP[[#This Row],[Avg]]+$U$2*TableOMP[[#This Row],[StdDev]]</f>
        <v>#N/A</v>
      </c>
      <c r="S7134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 t="shared" si="111"/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t="e">
        <f>TableOMP[[#This Row],[Avg]]-$U$2*TableOMP[[#This Row],[StdDev]]</f>
        <v>#N/A</v>
      </c>
      <c r="R7135" t="e">
        <f>TableOMP[[#This Row],[Avg]]+$U$2*TableOMP[[#This Row],[StdDev]]</f>
        <v>#N/A</v>
      </c>
      <c r="S7135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 t="shared" si="111"/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t="e">
        <f>TableOMP[[#This Row],[Avg]]-$U$2*TableOMP[[#This Row],[StdDev]]</f>
        <v>#N/A</v>
      </c>
      <c r="R7136" t="e">
        <f>TableOMP[[#This Row],[Avg]]+$U$2*TableOMP[[#This Row],[StdDev]]</f>
        <v>#N/A</v>
      </c>
      <c r="S7136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 t="shared" si="111"/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t="e">
        <f>TableOMP[[#This Row],[Avg]]-$U$2*TableOMP[[#This Row],[StdDev]]</f>
        <v>#N/A</v>
      </c>
      <c r="R7137" t="e">
        <f>TableOMP[[#This Row],[Avg]]+$U$2*TableOMP[[#This Row],[StdDev]]</f>
        <v>#N/A</v>
      </c>
      <c r="S7137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 t="shared" si="111"/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t="e">
        <f>TableOMP[[#This Row],[Avg]]-$U$2*TableOMP[[#This Row],[StdDev]]</f>
        <v>#N/A</v>
      </c>
      <c r="R7138" t="e">
        <f>TableOMP[[#This Row],[Avg]]+$U$2*TableOMP[[#This Row],[StdDev]]</f>
        <v>#N/A</v>
      </c>
      <c r="S7138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 t="shared" si="111"/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t="e">
        <f>TableOMP[[#This Row],[Avg]]-$U$2*TableOMP[[#This Row],[StdDev]]</f>
        <v>#N/A</v>
      </c>
      <c r="R7139" t="e">
        <f>TableOMP[[#This Row],[Avg]]+$U$2*TableOMP[[#This Row],[StdDev]]</f>
        <v>#N/A</v>
      </c>
      <c r="S7139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 t="shared" si="111"/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t="e">
        <f>TableOMP[[#This Row],[Avg]]-$U$2*TableOMP[[#This Row],[StdDev]]</f>
        <v>#N/A</v>
      </c>
      <c r="R7140" t="e">
        <f>TableOMP[[#This Row],[Avg]]+$U$2*TableOMP[[#This Row],[StdDev]]</f>
        <v>#N/A</v>
      </c>
      <c r="S7140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 t="shared" si="111"/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t="e">
        <f>TableOMP[[#This Row],[Avg]]-$U$2*TableOMP[[#This Row],[StdDev]]</f>
        <v>#N/A</v>
      </c>
      <c r="R7141" t="e">
        <f>TableOMP[[#This Row],[Avg]]+$U$2*TableOMP[[#This Row],[StdDev]]</f>
        <v>#N/A</v>
      </c>
      <c r="S7141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 t="shared" si="111"/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t="e">
        <f>TableOMP[[#This Row],[Avg]]-$U$2*TableOMP[[#This Row],[StdDev]]</f>
        <v>#N/A</v>
      </c>
      <c r="R7142" t="e">
        <f>TableOMP[[#This Row],[Avg]]+$U$2*TableOMP[[#This Row],[StdDev]]</f>
        <v>#N/A</v>
      </c>
      <c r="S7142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 t="shared" si="111"/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t="e">
        <f>TableOMP[[#This Row],[Avg]]-$U$2*TableOMP[[#This Row],[StdDev]]</f>
        <v>#N/A</v>
      </c>
      <c r="R7143" t="e">
        <f>TableOMP[[#This Row],[Avg]]+$U$2*TableOMP[[#This Row],[StdDev]]</f>
        <v>#N/A</v>
      </c>
      <c r="S714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 t="shared" si="111"/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t="e">
        <f>TableOMP[[#This Row],[Avg]]-$U$2*TableOMP[[#This Row],[StdDev]]</f>
        <v>#N/A</v>
      </c>
      <c r="R7144" t="e">
        <f>TableOMP[[#This Row],[Avg]]+$U$2*TableOMP[[#This Row],[StdDev]]</f>
        <v>#N/A</v>
      </c>
      <c r="S7144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 t="shared" si="111"/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t="e">
        <f>TableOMP[[#This Row],[Avg]]-$U$2*TableOMP[[#This Row],[StdDev]]</f>
        <v>#N/A</v>
      </c>
      <c r="R7145" t="e">
        <f>TableOMP[[#This Row],[Avg]]+$U$2*TableOMP[[#This Row],[StdDev]]</f>
        <v>#N/A</v>
      </c>
      <c r="S7145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 t="shared" si="111"/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t="e">
        <f>TableOMP[[#This Row],[Avg]]-$U$2*TableOMP[[#This Row],[StdDev]]</f>
        <v>#N/A</v>
      </c>
      <c r="R7146" t="e">
        <f>TableOMP[[#This Row],[Avg]]+$U$2*TableOMP[[#This Row],[StdDev]]</f>
        <v>#N/A</v>
      </c>
      <c r="S7146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 t="shared" si="111"/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t="e">
        <f>TableOMP[[#This Row],[Avg]]-$U$2*TableOMP[[#This Row],[StdDev]]</f>
        <v>#N/A</v>
      </c>
      <c r="R7147" t="e">
        <f>TableOMP[[#This Row],[Avg]]+$U$2*TableOMP[[#This Row],[StdDev]]</f>
        <v>#N/A</v>
      </c>
      <c r="S7147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 t="shared" si="111"/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t="e">
        <f>TableOMP[[#This Row],[Avg]]-$U$2*TableOMP[[#This Row],[StdDev]]</f>
        <v>#N/A</v>
      </c>
      <c r="R7148" t="e">
        <f>TableOMP[[#This Row],[Avg]]+$U$2*TableOMP[[#This Row],[StdDev]]</f>
        <v>#N/A</v>
      </c>
      <c r="S7148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 t="shared" si="111"/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t="e">
        <f>TableOMP[[#This Row],[Avg]]-$U$2*TableOMP[[#This Row],[StdDev]]</f>
        <v>#N/A</v>
      </c>
      <c r="R7149" t="e">
        <f>TableOMP[[#This Row],[Avg]]+$U$2*TableOMP[[#This Row],[StdDev]]</f>
        <v>#N/A</v>
      </c>
      <c r="S7149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 t="shared" si="111"/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t="e">
        <f>TableOMP[[#This Row],[Avg]]-$U$2*TableOMP[[#This Row],[StdDev]]</f>
        <v>#N/A</v>
      </c>
      <c r="R7150" t="e">
        <f>TableOMP[[#This Row],[Avg]]+$U$2*TableOMP[[#This Row],[StdDev]]</f>
        <v>#N/A</v>
      </c>
      <c r="S7150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 t="shared" si="111"/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t="e">
        <f>TableOMP[[#This Row],[Avg]]-$U$2*TableOMP[[#This Row],[StdDev]]</f>
        <v>#N/A</v>
      </c>
      <c r="R7151" t="e">
        <f>TableOMP[[#This Row],[Avg]]+$U$2*TableOMP[[#This Row],[StdDev]]</f>
        <v>#N/A</v>
      </c>
      <c r="S7151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 t="shared" si="111"/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t="e">
        <f>TableOMP[[#This Row],[Avg]]-$U$2*TableOMP[[#This Row],[StdDev]]</f>
        <v>#N/A</v>
      </c>
      <c r="R7152" t="e">
        <f>TableOMP[[#This Row],[Avg]]+$U$2*TableOMP[[#This Row],[StdDev]]</f>
        <v>#N/A</v>
      </c>
      <c r="S7152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 t="shared" si="111"/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t="e">
        <f>TableOMP[[#This Row],[Avg]]-$U$2*TableOMP[[#This Row],[StdDev]]</f>
        <v>#N/A</v>
      </c>
      <c r="R7153" t="e">
        <f>TableOMP[[#This Row],[Avg]]+$U$2*TableOMP[[#This Row],[StdDev]]</f>
        <v>#N/A</v>
      </c>
      <c r="S715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 t="shared" si="111"/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t="e">
        <f>TableOMP[[#This Row],[Avg]]-$U$2*TableOMP[[#This Row],[StdDev]]</f>
        <v>#N/A</v>
      </c>
      <c r="R7154" t="e">
        <f>TableOMP[[#This Row],[Avg]]+$U$2*TableOMP[[#This Row],[StdDev]]</f>
        <v>#N/A</v>
      </c>
      <c r="S7154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 t="shared" si="111"/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t="e">
        <f>TableOMP[[#This Row],[Avg]]-$U$2*TableOMP[[#This Row],[StdDev]]</f>
        <v>#N/A</v>
      </c>
      <c r="R7155" t="e">
        <f>TableOMP[[#This Row],[Avg]]+$U$2*TableOMP[[#This Row],[StdDev]]</f>
        <v>#N/A</v>
      </c>
      <c r="S7155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 t="shared" si="111"/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t="e">
        <f>TableOMP[[#This Row],[Avg]]-$U$2*TableOMP[[#This Row],[StdDev]]</f>
        <v>#N/A</v>
      </c>
      <c r="R7156" t="e">
        <f>TableOMP[[#This Row],[Avg]]+$U$2*TableOMP[[#This Row],[StdDev]]</f>
        <v>#N/A</v>
      </c>
      <c r="S7156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 t="shared" si="111"/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t="e">
        <f>TableOMP[[#This Row],[Avg]]-$U$2*TableOMP[[#This Row],[StdDev]]</f>
        <v>#N/A</v>
      </c>
      <c r="R7157" t="e">
        <f>TableOMP[[#This Row],[Avg]]+$U$2*TableOMP[[#This Row],[StdDev]]</f>
        <v>#N/A</v>
      </c>
      <c r="S7157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 t="shared" si="111"/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t="e">
        <f>TableOMP[[#This Row],[Avg]]-$U$2*TableOMP[[#This Row],[StdDev]]</f>
        <v>#N/A</v>
      </c>
      <c r="R7158" t="e">
        <f>TableOMP[[#This Row],[Avg]]+$U$2*TableOMP[[#This Row],[StdDev]]</f>
        <v>#N/A</v>
      </c>
      <c r="S7158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 t="shared" si="111"/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t="e">
        <f>TableOMP[[#This Row],[Avg]]-$U$2*TableOMP[[#This Row],[StdDev]]</f>
        <v>#N/A</v>
      </c>
      <c r="R7159" t="e">
        <f>TableOMP[[#This Row],[Avg]]+$U$2*TableOMP[[#This Row],[StdDev]]</f>
        <v>#N/A</v>
      </c>
      <c r="S7159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 t="shared" si="111"/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t="e">
        <f>TableOMP[[#This Row],[Avg]]-$U$2*TableOMP[[#This Row],[StdDev]]</f>
        <v>#N/A</v>
      </c>
      <c r="R7160" t="e">
        <f>TableOMP[[#This Row],[Avg]]+$U$2*TableOMP[[#This Row],[StdDev]]</f>
        <v>#N/A</v>
      </c>
      <c r="S7160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 t="shared" si="111"/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t="e">
        <f>TableOMP[[#This Row],[Avg]]-$U$2*TableOMP[[#This Row],[StdDev]]</f>
        <v>#N/A</v>
      </c>
      <c r="R7161" t="e">
        <f>TableOMP[[#This Row],[Avg]]+$U$2*TableOMP[[#This Row],[StdDev]]</f>
        <v>#N/A</v>
      </c>
      <c r="S7161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 t="shared" si="111"/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t="e">
        <f>TableOMP[[#This Row],[Avg]]-$U$2*TableOMP[[#This Row],[StdDev]]</f>
        <v>#N/A</v>
      </c>
      <c r="R7162" t="e">
        <f>TableOMP[[#This Row],[Avg]]+$U$2*TableOMP[[#This Row],[StdDev]]</f>
        <v>#N/A</v>
      </c>
      <c r="S7162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 t="shared" si="111"/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t="e">
        <f>TableOMP[[#This Row],[Avg]]-$U$2*TableOMP[[#This Row],[StdDev]]</f>
        <v>#N/A</v>
      </c>
      <c r="R7163" t="e">
        <f>TableOMP[[#This Row],[Avg]]+$U$2*TableOMP[[#This Row],[StdDev]]</f>
        <v>#N/A</v>
      </c>
      <c r="S716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 t="shared" si="111"/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t="e">
        <f>TableOMP[[#This Row],[Avg]]-$U$2*TableOMP[[#This Row],[StdDev]]</f>
        <v>#N/A</v>
      </c>
      <c r="R7164" t="e">
        <f>TableOMP[[#This Row],[Avg]]+$U$2*TableOMP[[#This Row],[StdDev]]</f>
        <v>#N/A</v>
      </c>
      <c r="S7164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 t="shared" si="111"/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t="e">
        <f>TableOMP[[#This Row],[Avg]]-$U$2*TableOMP[[#This Row],[StdDev]]</f>
        <v>#N/A</v>
      </c>
      <c r="R7165" t="e">
        <f>TableOMP[[#This Row],[Avg]]+$U$2*TableOMP[[#This Row],[StdDev]]</f>
        <v>#N/A</v>
      </c>
      <c r="S7165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 t="shared" si="111"/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t="e">
        <f>TableOMP[[#This Row],[Avg]]-$U$2*TableOMP[[#This Row],[StdDev]]</f>
        <v>#N/A</v>
      </c>
      <c r="R7166" t="e">
        <f>TableOMP[[#This Row],[Avg]]+$U$2*TableOMP[[#This Row],[StdDev]]</f>
        <v>#N/A</v>
      </c>
      <c r="S7166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 t="shared" si="111"/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t="e">
        <f>TableOMP[[#This Row],[Avg]]-$U$2*TableOMP[[#This Row],[StdDev]]</f>
        <v>#N/A</v>
      </c>
      <c r="R7167" t="e">
        <f>TableOMP[[#This Row],[Avg]]+$U$2*TableOMP[[#This Row],[StdDev]]</f>
        <v>#N/A</v>
      </c>
      <c r="S7167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 t="shared" si="111"/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t="e">
        <f>TableOMP[[#This Row],[Avg]]-$U$2*TableOMP[[#This Row],[StdDev]]</f>
        <v>#N/A</v>
      </c>
      <c r="R7168" t="e">
        <f>TableOMP[[#This Row],[Avg]]+$U$2*TableOMP[[#This Row],[StdDev]]</f>
        <v>#N/A</v>
      </c>
      <c r="S7168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 t="shared" si="111"/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t="e">
        <f>TableOMP[[#This Row],[Avg]]-$U$2*TableOMP[[#This Row],[StdDev]]</f>
        <v>#N/A</v>
      </c>
      <c r="R7169" t="e">
        <f>TableOMP[[#This Row],[Avg]]+$U$2*TableOMP[[#This Row],[StdDev]]</f>
        <v>#N/A</v>
      </c>
      <c r="S7169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 t="shared" ref="K7170:K7233" si="112"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t="e">
        <f>TableOMP[[#This Row],[Avg]]-$U$2*TableOMP[[#This Row],[StdDev]]</f>
        <v>#N/A</v>
      </c>
      <c r="R7170" t="e">
        <f>TableOMP[[#This Row],[Avg]]+$U$2*TableOMP[[#This Row],[StdDev]]</f>
        <v>#N/A</v>
      </c>
      <c r="S7170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 t="shared" si="112"/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t="e">
        <f>TableOMP[[#This Row],[Avg]]-$U$2*TableOMP[[#This Row],[StdDev]]</f>
        <v>#N/A</v>
      </c>
      <c r="R7171" t="e">
        <f>TableOMP[[#This Row],[Avg]]+$U$2*TableOMP[[#This Row],[StdDev]]</f>
        <v>#N/A</v>
      </c>
      <c r="S7171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 t="shared" si="112"/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t="e">
        <f>TableOMP[[#This Row],[Avg]]-$U$2*TableOMP[[#This Row],[StdDev]]</f>
        <v>#N/A</v>
      </c>
      <c r="R7172" t="e">
        <f>TableOMP[[#This Row],[Avg]]+$U$2*TableOMP[[#This Row],[StdDev]]</f>
        <v>#N/A</v>
      </c>
      <c r="S7172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 t="shared" si="112"/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t="e">
        <f>TableOMP[[#This Row],[Avg]]-$U$2*TableOMP[[#This Row],[StdDev]]</f>
        <v>#N/A</v>
      </c>
      <c r="R7173" t="e">
        <f>TableOMP[[#This Row],[Avg]]+$U$2*TableOMP[[#This Row],[StdDev]]</f>
        <v>#N/A</v>
      </c>
      <c r="S717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 t="shared" si="112"/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t="e">
        <f>TableOMP[[#This Row],[Avg]]-$U$2*TableOMP[[#This Row],[StdDev]]</f>
        <v>#N/A</v>
      </c>
      <c r="R7174" t="e">
        <f>TableOMP[[#This Row],[Avg]]+$U$2*TableOMP[[#This Row],[StdDev]]</f>
        <v>#N/A</v>
      </c>
      <c r="S7174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 t="shared" si="112"/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t="e">
        <f>TableOMP[[#This Row],[Avg]]-$U$2*TableOMP[[#This Row],[StdDev]]</f>
        <v>#N/A</v>
      </c>
      <c r="R7175" t="e">
        <f>TableOMP[[#This Row],[Avg]]+$U$2*TableOMP[[#This Row],[StdDev]]</f>
        <v>#N/A</v>
      </c>
      <c r="S7175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 t="shared" si="112"/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t="e">
        <f>TableOMP[[#This Row],[Avg]]-$U$2*TableOMP[[#This Row],[StdDev]]</f>
        <v>#N/A</v>
      </c>
      <c r="R7176" t="e">
        <f>TableOMP[[#This Row],[Avg]]+$U$2*TableOMP[[#This Row],[StdDev]]</f>
        <v>#N/A</v>
      </c>
      <c r="S7176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 t="shared" si="112"/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t="e">
        <f>TableOMP[[#This Row],[Avg]]-$U$2*TableOMP[[#This Row],[StdDev]]</f>
        <v>#N/A</v>
      </c>
      <c r="R7177" t="e">
        <f>TableOMP[[#This Row],[Avg]]+$U$2*TableOMP[[#This Row],[StdDev]]</f>
        <v>#N/A</v>
      </c>
      <c r="S7177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 t="shared" si="112"/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t="e">
        <f>TableOMP[[#This Row],[Avg]]-$U$2*TableOMP[[#This Row],[StdDev]]</f>
        <v>#N/A</v>
      </c>
      <c r="R7178" t="e">
        <f>TableOMP[[#This Row],[Avg]]+$U$2*TableOMP[[#This Row],[StdDev]]</f>
        <v>#N/A</v>
      </c>
      <c r="S7178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 t="shared" si="112"/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t="e">
        <f>TableOMP[[#This Row],[Avg]]-$U$2*TableOMP[[#This Row],[StdDev]]</f>
        <v>#N/A</v>
      </c>
      <c r="R7179" t="e">
        <f>TableOMP[[#This Row],[Avg]]+$U$2*TableOMP[[#This Row],[StdDev]]</f>
        <v>#N/A</v>
      </c>
      <c r="S7179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 t="shared" si="112"/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t="e">
        <f>TableOMP[[#This Row],[Avg]]-$U$2*TableOMP[[#This Row],[StdDev]]</f>
        <v>#N/A</v>
      </c>
      <c r="R7180" t="e">
        <f>TableOMP[[#This Row],[Avg]]+$U$2*TableOMP[[#This Row],[StdDev]]</f>
        <v>#N/A</v>
      </c>
      <c r="S7180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 t="shared" si="112"/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t="e">
        <f>TableOMP[[#This Row],[Avg]]-$U$2*TableOMP[[#This Row],[StdDev]]</f>
        <v>#N/A</v>
      </c>
      <c r="R7181" t="e">
        <f>TableOMP[[#This Row],[Avg]]+$U$2*TableOMP[[#This Row],[StdDev]]</f>
        <v>#N/A</v>
      </c>
      <c r="S7181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 t="shared" si="112"/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t="e">
        <f>TableOMP[[#This Row],[Avg]]-$U$2*TableOMP[[#This Row],[StdDev]]</f>
        <v>#N/A</v>
      </c>
      <c r="R7182" t="e">
        <f>TableOMP[[#This Row],[Avg]]+$U$2*TableOMP[[#This Row],[StdDev]]</f>
        <v>#N/A</v>
      </c>
      <c r="S7182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 t="shared" si="112"/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t="e">
        <f>TableOMP[[#This Row],[Avg]]-$U$2*TableOMP[[#This Row],[StdDev]]</f>
        <v>#N/A</v>
      </c>
      <c r="R7183" t="e">
        <f>TableOMP[[#This Row],[Avg]]+$U$2*TableOMP[[#This Row],[StdDev]]</f>
        <v>#N/A</v>
      </c>
      <c r="S718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 t="shared" si="112"/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t="e">
        <f>TableOMP[[#This Row],[Avg]]-$U$2*TableOMP[[#This Row],[StdDev]]</f>
        <v>#N/A</v>
      </c>
      <c r="R7184" t="e">
        <f>TableOMP[[#This Row],[Avg]]+$U$2*TableOMP[[#This Row],[StdDev]]</f>
        <v>#N/A</v>
      </c>
      <c r="S7184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 t="shared" si="112"/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t="e">
        <f>TableOMP[[#This Row],[Avg]]-$U$2*TableOMP[[#This Row],[StdDev]]</f>
        <v>#N/A</v>
      </c>
      <c r="R7185" t="e">
        <f>TableOMP[[#This Row],[Avg]]+$U$2*TableOMP[[#This Row],[StdDev]]</f>
        <v>#N/A</v>
      </c>
      <c r="S7185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 t="shared" si="112"/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t="e">
        <f>TableOMP[[#This Row],[Avg]]-$U$2*TableOMP[[#This Row],[StdDev]]</f>
        <v>#N/A</v>
      </c>
      <c r="R7186" t="e">
        <f>TableOMP[[#This Row],[Avg]]+$U$2*TableOMP[[#This Row],[StdDev]]</f>
        <v>#N/A</v>
      </c>
      <c r="S7186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 t="shared" si="112"/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t="e">
        <f>TableOMP[[#This Row],[Avg]]-$U$2*TableOMP[[#This Row],[StdDev]]</f>
        <v>#N/A</v>
      </c>
      <c r="R7187" t="e">
        <f>TableOMP[[#This Row],[Avg]]+$U$2*TableOMP[[#This Row],[StdDev]]</f>
        <v>#N/A</v>
      </c>
      <c r="S7187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 t="shared" si="112"/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t="e">
        <f>TableOMP[[#This Row],[Avg]]-$U$2*TableOMP[[#This Row],[StdDev]]</f>
        <v>#N/A</v>
      </c>
      <c r="R7188" t="e">
        <f>TableOMP[[#This Row],[Avg]]+$U$2*TableOMP[[#This Row],[StdDev]]</f>
        <v>#N/A</v>
      </c>
      <c r="S7188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 t="shared" si="112"/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t="e">
        <f>TableOMP[[#This Row],[Avg]]-$U$2*TableOMP[[#This Row],[StdDev]]</f>
        <v>#N/A</v>
      </c>
      <c r="R7189" t="e">
        <f>TableOMP[[#This Row],[Avg]]+$U$2*TableOMP[[#This Row],[StdDev]]</f>
        <v>#N/A</v>
      </c>
      <c r="S7189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 t="shared" si="112"/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t="e">
        <f>TableOMP[[#This Row],[Avg]]-$U$2*TableOMP[[#This Row],[StdDev]]</f>
        <v>#N/A</v>
      </c>
      <c r="R7190" t="e">
        <f>TableOMP[[#This Row],[Avg]]+$U$2*TableOMP[[#This Row],[StdDev]]</f>
        <v>#N/A</v>
      </c>
      <c r="S7190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 t="shared" si="112"/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t="e">
        <f>TableOMP[[#This Row],[Avg]]-$U$2*TableOMP[[#This Row],[StdDev]]</f>
        <v>#N/A</v>
      </c>
      <c r="R7191" t="e">
        <f>TableOMP[[#This Row],[Avg]]+$U$2*TableOMP[[#This Row],[StdDev]]</f>
        <v>#N/A</v>
      </c>
      <c r="S7191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 t="shared" si="112"/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t="e">
        <f>TableOMP[[#This Row],[Avg]]-$U$2*TableOMP[[#This Row],[StdDev]]</f>
        <v>#N/A</v>
      </c>
      <c r="R7192" t="e">
        <f>TableOMP[[#This Row],[Avg]]+$U$2*TableOMP[[#This Row],[StdDev]]</f>
        <v>#N/A</v>
      </c>
      <c r="S7192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 t="shared" si="112"/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t="e">
        <f>TableOMP[[#This Row],[Avg]]-$U$2*TableOMP[[#This Row],[StdDev]]</f>
        <v>#N/A</v>
      </c>
      <c r="R7193" t="e">
        <f>TableOMP[[#This Row],[Avg]]+$U$2*TableOMP[[#This Row],[StdDev]]</f>
        <v>#N/A</v>
      </c>
      <c r="S719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 t="shared" si="112"/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t="e">
        <f>TableOMP[[#This Row],[Avg]]-$U$2*TableOMP[[#This Row],[StdDev]]</f>
        <v>#N/A</v>
      </c>
      <c r="R7194" t="e">
        <f>TableOMP[[#This Row],[Avg]]+$U$2*TableOMP[[#This Row],[StdDev]]</f>
        <v>#N/A</v>
      </c>
      <c r="S7194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 t="shared" si="112"/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t="e">
        <f>TableOMP[[#This Row],[Avg]]-$U$2*TableOMP[[#This Row],[StdDev]]</f>
        <v>#N/A</v>
      </c>
      <c r="R7195" t="e">
        <f>TableOMP[[#This Row],[Avg]]+$U$2*TableOMP[[#This Row],[StdDev]]</f>
        <v>#N/A</v>
      </c>
      <c r="S7195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 t="shared" si="112"/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t="e">
        <f>TableOMP[[#This Row],[Avg]]-$U$2*TableOMP[[#This Row],[StdDev]]</f>
        <v>#N/A</v>
      </c>
      <c r="R7196" t="e">
        <f>TableOMP[[#This Row],[Avg]]+$U$2*TableOMP[[#This Row],[StdDev]]</f>
        <v>#N/A</v>
      </c>
      <c r="S7196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 t="shared" si="112"/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t="e">
        <f>TableOMP[[#This Row],[Avg]]-$U$2*TableOMP[[#This Row],[StdDev]]</f>
        <v>#N/A</v>
      </c>
      <c r="R7197" t="e">
        <f>TableOMP[[#This Row],[Avg]]+$U$2*TableOMP[[#This Row],[StdDev]]</f>
        <v>#N/A</v>
      </c>
      <c r="S7197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 t="shared" si="112"/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t="e">
        <f>TableOMP[[#This Row],[Avg]]-$U$2*TableOMP[[#This Row],[StdDev]]</f>
        <v>#N/A</v>
      </c>
      <c r="R7198" t="e">
        <f>TableOMP[[#This Row],[Avg]]+$U$2*TableOMP[[#This Row],[StdDev]]</f>
        <v>#N/A</v>
      </c>
      <c r="S7198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 t="shared" si="112"/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t="e">
        <f>TableOMP[[#This Row],[Avg]]-$U$2*TableOMP[[#This Row],[StdDev]]</f>
        <v>#N/A</v>
      </c>
      <c r="R7199" t="e">
        <f>TableOMP[[#This Row],[Avg]]+$U$2*TableOMP[[#This Row],[StdDev]]</f>
        <v>#N/A</v>
      </c>
      <c r="S7199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 t="shared" si="112"/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t="e">
        <f>TableOMP[[#This Row],[Avg]]-$U$2*TableOMP[[#This Row],[StdDev]]</f>
        <v>#N/A</v>
      </c>
      <c r="R7200" t="e">
        <f>TableOMP[[#This Row],[Avg]]+$U$2*TableOMP[[#This Row],[StdDev]]</f>
        <v>#N/A</v>
      </c>
      <c r="S7200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 t="shared" si="112"/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t="e">
        <f>TableOMP[[#This Row],[Avg]]-$U$2*TableOMP[[#This Row],[StdDev]]</f>
        <v>#N/A</v>
      </c>
      <c r="R7201" t="e">
        <f>TableOMP[[#This Row],[Avg]]+$U$2*TableOMP[[#This Row],[StdDev]]</f>
        <v>#N/A</v>
      </c>
      <c r="S7201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 t="shared" si="112"/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t="e">
        <f>TableOMP[[#This Row],[Avg]]-$U$2*TableOMP[[#This Row],[StdDev]]</f>
        <v>#N/A</v>
      </c>
      <c r="R7202" t="e">
        <f>TableOMP[[#This Row],[Avg]]+$U$2*TableOMP[[#This Row],[StdDev]]</f>
        <v>#N/A</v>
      </c>
      <c r="S7202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 t="shared" si="112"/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t="e">
        <f>TableOMP[[#This Row],[Avg]]-$U$2*TableOMP[[#This Row],[StdDev]]</f>
        <v>#N/A</v>
      </c>
      <c r="R7203" t="e">
        <f>TableOMP[[#This Row],[Avg]]+$U$2*TableOMP[[#This Row],[StdDev]]</f>
        <v>#N/A</v>
      </c>
      <c r="S720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 t="shared" si="112"/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t="e">
        <f>TableOMP[[#This Row],[Avg]]-$U$2*TableOMP[[#This Row],[StdDev]]</f>
        <v>#N/A</v>
      </c>
      <c r="R7204" t="e">
        <f>TableOMP[[#This Row],[Avg]]+$U$2*TableOMP[[#This Row],[StdDev]]</f>
        <v>#N/A</v>
      </c>
      <c r="S7204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 t="shared" si="112"/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t="e">
        <f>TableOMP[[#This Row],[Avg]]-$U$2*TableOMP[[#This Row],[StdDev]]</f>
        <v>#N/A</v>
      </c>
      <c r="R7205" t="e">
        <f>TableOMP[[#This Row],[Avg]]+$U$2*TableOMP[[#This Row],[StdDev]]</f>
        <v>#N/A</v>
      </c>
      <c r="S7205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 t="shared" si="112"/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t="e">
        <f>TableOMP[[#This Row],[Avg]]-$U$2*TableOMP[[#This Row],[StdDev]]</f>
        <v>#N/A</v>
      </c>
      <c r="R7206" t="e">
        <f>TableOMP[[#This Row],[Avg]]+$U$2*TableOMP[[#This Row],[StdDev]]</f>
        <v>#N/A</v>
      </c>
      <c r="S7206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 t="shared" si="112"/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t="e">
        <f>TableOMP[[#This Row],[Avg]]-$U$2*TableOMP[[#This Row],[StdDev]]</f>
        <v>#N/A</v>
      </c>
      <c r="R7207" t="e">
        <f>TableOMP[[#This Row],[Avg]]+$U$2*TableOMP[[#This Row],[StdDev]]</f>
        <v>#N/A</v>
      </c>
      <c r="S7207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 t="shared" si="112"/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t="e">
        <f>TableOMP[[#This Row],[Avg]]-$U$2*TableOMP[[#This Row],[StdDev]]</f>
        <v>#N/A</v>
      </c>
      <c r="R7208" t="e">
        <f>TableOMP[[#This Row],[Avg]]+$U$2*TableOMP[[#This Row],[StdDev]]</f>
        <v>#N/A</v>
      </c>
      <c r="S7208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 t="shared" si="112"/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t="e">
        <f>TableOMP[[#This Row],[Avg]]-$U$2*TableOMP[[#This Row],[StdDev]]</f>
        <v>#N/A</v>
      </c>
      <c r="R7209" t="e">
        <f>TableOMP[[#This Row],[Avg]]+$U$2*TableOMP[[#This Row],[StdDev]]</f>
        <v>#N/A</v>
      </c>
      <c r="S7209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 t="shared" si="112"/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t="e">
        <f>TableOMP[[#This Row],[Avg]]-$U$2*TableOMP[[#This Row],[StdDev]]</f>
        <v>#N/A</v>
      </c>
      <c r="R7210" t="e">
        <f>TableOMP[[#This Row],[Avg]]+$U$2*TableOMP[[#This Row],[StdDev]]</f>
        <v>#N/A</v>
      </c>
      <c r="S7210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 t="shared" si="112"/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t="e">
        <f>TableOMP[[#This Row],[Avg]]-$U$2*TableOMP[[#This Row],[StdDev]]</f>
        <v>#N/A</v>
      </c>
      <c r="R7211" t="e">
        <f>TableOMP[[#This Row],[Avg]]+$U$2*TableOMP[[#This Row],[StdDev]]</f>
        <v>#N/A</v>
      </c>
      <c r="S7211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 t="shared" si="112"/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t="e">
        <f>TableOMP[[#This Row],[Avg]]-$U$2*TableOMP[[#This Row],[StdDev]]</f>
        <v>#N/A</v>
      </c>
      <c r="R7212" t="e">
        <f>TableOMP[[#This Row],[Avg]]+$U$2*TableOMP[[#This Row],[StdDev]]</f>
        <v>#N/A</v>
      </c>
      <c r="S7212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 t="shared" si="112"/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t="e">
        <f>TableOMP[[#This Row],[Avg]]-$U$2*TableOMP[[#This Row],[StdDev]]</f>
        <v>#N/A</v>
      </c>
      <c r="R7213" t="e">
        <f>TableOMP[[#This Row],[Avg]]+$U$2*TableOMP[[#This Row],[StdDev]]</f>
        <v>#N/A</v>
      </c>
      <c r="S721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 t="shared" si="112"/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t="e">
        <f>TableOMP[[#This Row],[Avg]]-$U$2*TableOMP[[#This Row],[StdDev]]</f>
        <v>#N/A</v>
      </c>
      <c r="R7214" t="e">
        <f>TableOMP[[#This Row],[Avg]]+$U$2*TableOMP[[#This Row],[StdDev]]</f>
        <v>#N/A</v>
      </c>
      <c r="S7214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 t="shared" si="112"/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t="e">
        <f>TableOMP[[#This Row],[Avg]]-$U$2*TableOMP[[#This Row],[StdDev]]</f>
        <v>#N/A</v>
      </c>
      <c r="R7215" t="e">
        <f>TableOMP[[#This Row],[Avg]]+$U$2*TableOMP[[#This Row],[StdDev]]</f>
        <v>#N/A</v>
      </c>
      <c r="S7215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 t="shared" si="112"/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t="e">
        <f>TableOMP[[#This Row],[Avg]]-$U$2*TableOMP[[#This Row],[StdDev]]</f>
        <v>#N/A</v>
      </c>
      <c r="R7216" t="e">
        <f>TableOMP[[#This Row],[Avg]]+$U$2*TableOMP[[#This Row],[StdDev]]</f>
        <v>#N/A</v>
      </c>
      <c r="S7216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 t="shared" si="112"/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t="e">
        <f>TableOMP[[#This Row],[Avg]]-$U$2*TableOMP[[#This Row],[StdDev]]</f>
        <v>#N/A</v>
      </c>
      <c r="R7217" t="e">
        <f>TableOMP[[#This Row],[Avg]]+$U$2*TableOMP[[#This Row],[StdDev]]</f>
        <v>#N/A</v>
      </c>
      <c r="S7217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 t="shared" si="112"/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t="e">
        <f>TableOMP[[#This Row],[Avg]]-$U$2*TableOMP[[#This Row],[StdDev]]</f>
        <v>#N/A</v>
      </c>
      <c r="R7218" t="e">
        <f>TableOMP[[#This Row],[Avg]]+$U$2*TableOMP[[#This Row],[StdDev]]</f>
        <v>#N/A</v>
      </c>
      <c r="S7218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 t="shared" si="112"/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t="e">
        <f>TableOMP[[#This Row],[Avg]]-$U$2*TableOMP[[#This Row],[StdDev]]</f>
        <v>#N/A</v>
      </c>
      <c r="R7219" t="e">
        <f>TableOMP[[#This Row],[Avg]]+$U$2*TableOMP[[#This Row],[StdDev]]</f>
        <v>#N/A</v>
      </c>
      <c r="S7219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 t="shared" si="112"/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t="e">
        <f>TableOMP[[#This Row],[Avg]]-$U$2*TableOMP[[#This Row],[StdDev]]</f>
        <v>#N/A</v>
      </c>
      <c r="R7220" t="e">
        <f>TableOMP[[#This Row],[Avg]]+$U$2*TableOMP[[#This Row],[StdDev]]</f>
        <v>#N/A</v>
      </c>
      <c r="S7220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 t="shared" si="112"/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t="e">
        <f>TableOMP[[#This Row],[Avg]]-$U$2*TableOMP[[#This Row],[StdDev]]</f>
        <v>#N/A</v>
      </c>
      <c r="R7221" t="e">
        <f>TableOMP[[#This Row],[Avg]]+$U$2*TableOMP[[#This Row],[StdDev]]</f>
        <v>#N/A</v>
      </c>
      <c r="S7221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 t="shared" si="112"/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t="e">
        <f>TableOMP[[#This Row],[Avg]]-$U$2*TableOMP[[#This Row],[StdDev]]</f>
        <v>#N/A</v>
      </c>
      <c r="R7222" t="e">
        <f>TableOMP[[#This Row],[Avg]]+$U$2*TableOMP[[#This Row],[StdDev]]</f>
        <v>#N/A</v>
      </c>
      <c r="S7222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 t="shared" si="112"/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t="e">
        <f>TableOMP[[#This Row],[Avg]]-$U$2*TableOMP[[#This Row],[StdDev]]</f>
        <v>#N/A</v>
      </c>
      <c r="R7223" t="e">
        <f>TableOMP[[#This Row],[Avg]]+$U$2*TableOMP[[#This Row],[StdDev]]</f>
        <v>#N/A</v>
      </c>
      <c r="S722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 t="shared" si="112"/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t="e">
        <f>TableOMP[[#This Row],[Avg]]-$U$2*TableOMP[[#This Row],[StdDev]]</f>
        <v>#N/A</v>
      </c>
      <c r="R7224" t="e">
        <f>TableOMP[[#This Row],[Avg]]+$U$2*TableOMP[[#This Row],[StdDev]]</f>
        <v>#N/A</v>
      </c>
      <c r="S7224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 t="shared" si="112"/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t="e">
        <f>TableOMP[[#This Row],[Avg]]-$U$2*TableOMP[[#This Row],[StdDev]]</f>
        <v>#N/A</v>
      </c>
      <c r="R7225" t="e">
        <f>TableOMP[[#This Row],[Avg]]+$U$2*TableOMP[[#This Row],[StdDev]]</f>
        <v>#N/A</v>
      </c>
      <c r="S7225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 t="shared" si="112"/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t="e">
        <f>TableOMP[[#This Row],[Avg]]-$U$2*TableOMP[[#This Row],[StdDev]]</f>
        <v>#N/A</v>
      </c>
      <c r="R7226" t="e">
        <f>TableOMP[[#This Row],[Avg]]+$U$2*TableOMP[[#This Row],[StdDev]]</f>
        <v>#N/A</v>
      </c>
      <c r="S7226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 t="shared" si="112"/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t="e">
        <f>TableOMP[[#This Row],[Avg]]-$U$2*TableOMP[[#This Row],[StdDev]]</f>
        <v>#N/A</v>
      </c>
      <c r="R7227" t="e">
        <f>TableOMP[[#This Row],[Avg]]+$U$2*TableOMP[[#This Row],[StdDev]]</f>
        <v>#N/A</v>
      </c>
      <c r="S7227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 t="shared" si="112"/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t="e">
        <f>TableOMP[[#This Row],[Avg]]-$U$2*TableOMP[[#This Row],[StdDev]]</f>
        <v>#N/A</v>
      </c>
      <c r="R7228" t="e">
        <f>TableOMP[[#This Row],[Avg]]+$U$2*TableOMP[[#This Row],[StdDev]]</f>
        <v>#N/A</v>
      </c>
      <c r="S7228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 t="shared" si="112"/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t="e">
        <f>TableOMP[[#This Row],[Avg]]-$U$2*TableOMP[[#This Row],[StdDev]]</f>
        <v>#N/A</v>
      </c>
      <c r="R7229" t="e">
        <f>TableOMP[[#This Row],[Avg]]+$U$2*TableOMP[[#This Row],[StdDev]]</f>
        <v>#N/A</v>
      </c>
      <c r="S7229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 t="shared" si="112"/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t="e">
        <f>TableOMP[[#This Row],[Avg]]-$U$2*TableOMP[[#This Row],[StdDev]]</f>
        <v>#N/A</v>
      </c>
      <c r="R7230" t="e">
        <f>TableOMP[[#This Row],[Avg]]+$U$2*TableOMP[[#This Row],[StdDev]]</f>
        <v>#N/A</v>
      </c>
      <c r="S7230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 t="shared" si="112"/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t="e">
        <f>TableOMP[[#This Row],[Avg]]-$U$2*TableOMP[[#This Row],[StdDev]]</f>
        <v>#N/A</v>
      </c>
      <c r="R7231" t="e">
        <f>TableOMP[[#This Row],[Avg]]+$U$2*TableOMP[[#This Row],[StdDev]]</f>
        <v>#N/A</v>
      </c>
      <c r="S7231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 t="shared" si="112"/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t="e">
        <f>TableOMP[[#This Row],[Avg]]-$U$2*TableOMP[[#This Row],[StdDev]]</f>
        <v>#N/A</v>
      </c>
      <c r="R7232" t="e">
        <f>TableOMP[[#This Row],[Avg]]+$U$2*TableOMP[[#This Row],[StdDev]]</f>
        <v>#N/A</v>
      </c>
      <c r="S7232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 t="shared" si="112"/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t="e">
        <f>TableOMP[[#This Row],[Avg]]-$U$2*TableOMP[[#This Row],[StdDev]]</f>
        <v>#N/A</v>
      </c>
      <c r="R7233" t="e">
        <f>TableOMP[[#This Row],[Avg]]+$U$2*TableOMP[[#This Row],[StdDev]]</f>
        <v>#N/A</v>
      </c>
      <c r="S723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 t="shared" ref="K7234:K7297" si="113"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t="e">
        <f>TableOMP[[#This Row],[Avg]]-$U$2*TableOMP[[#This Row],[StdDev]]</f>
        <v>#N/A</v>
      </c>
      <c r="R7234" t="e">
        <f>TableOMP[[#This Row],[Avg]]+$U$2*TableOMP[[#This Row],[StdDev]]</f>
        <v>#N/A</v>
      </c>
      <c r="S7234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 t="shared" si="113"/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t="e">
        <f>TableOMP[[#This Row],[Avg]]-$U$2*TableOMP[[#This Row],[StdDev]]</f>
        <v>#N/A</v>
      </c>
      <c r="R7235" t="e">
        <f>TableOMP[[#This Row],[Avg]]+$U$2*TableOMP[[#This Row],[StdDev]]</f>
        <v>#N/A</v>
      </c>
      <c r="S7235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 t="shared" si="113"/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t="e">
        <f>TableOMP[[#This Row],[Avg]]-$U$2*TableOMP[[#This Row],[StdDev]]</f>
        <v>#N/A</v>
      </c>
      <c r="R7236" t="e">
        <f>TableOMP[[#This Row],[Avg]]+$U$2*TableOMP[[#This Row],[StdDev]]</f>
        <v>#N/A</v>
      </c>
      <c r="S7236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 t="shared" si="113"/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t="e">
        <f>TableOMP[[#This Row],[Avg]]-$U$2*TableOMP[[#This Row],[StdDev]]</f>
        <v>#N/A</v>
      </c>
      <c r="R7237" t="e">
        <f>TableOMP[[#This Row],[Avg]]+$U$2*TableOMP[[#This Row],[StdDev]]</f>
        <v>#N/A</v>
      </c>
      <c r="S7237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 t="shared" si="113"/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t="e">
        <f>TableOMP[[#This Row],[Avg]]-$U$2*TableOMP[[#This Row],[StdDev]]</f>
        <v>#N/A</v>
      </c>
      <c r="R7238" t="e">
        <f>TableOMP[[#This Row],[Avg]]+$U$2*TableOMP[[#This Row],[StdDev]]</f>
        <v>#N/A</v>
      </c>
      <c r="S7238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 t="shared" si="113"/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t="e">
        <f>TableOMP[[#This Row],[Avg]]-$U$2*TableOMP[[#This Row],[StdDev]]</f>
        <v>#N/A</v>
      </c>
      <c r="R7239" t="e">
        <f>TableOMP[[#This Row],[Avg]]+$U$2*TableOMP[[#This Row],[StdDev]]</f>
        <v>#N/A</v>
      </c>
      <c r="S7239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 t="shared" si="113"/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t="e">
        <f>TableOMP[[#This Row],[Avg]]-$U$2*TableOMP[[#This Row],[StdDev]]</f>
        <v>#N/A</v>
      </c>
      <c r="R7240" t="e">
        <f>TableOMP[[#This Row],[Avg]]+$U$2*TableOMP[[#This Row],[StdDev]]</f>
        <v>#N/A</v>
      </c>
      <c r="S7240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 t="shared" si="113"/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t="e">
        <f>TableOMP[[#This Row],[Avg]]-$U$2*TableOMP[[#This Row],[StdDev]]</f>
        <v>#N/A</v>
      </c>
      <c r="R7241" t="e">
        <f>TableOMP[[#This Row],[Avg]]+$U$2*TableOMP[[#This Row],[StdDev]]</f>
        <v>#N/A</v>
      </c>
      <c r="S7241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 t="shared" si="113"/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t="e">
        <f>TableOMP[[#This Row],[Avg]]-$U$2*TableOMP[[#This Row],[StdDev]]</f>
        <v>#N/A</v>
      </c>
      <c r="R7242" t="e">
        <f>TableOMP[[#This Row],[Avg]]+$U$2*TableOMP[[#This Row],[StdDev]]</f>
        <v>#N/A</v>
      </c>
      <c r="S7242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 t="shared" si="113"/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t="e">
        <f>TableOMP[[#This Row],[Avg]]-$U$2*TableOMP[[#This Row],[StdDev]]</f>
        <v>#N/A</v>
      </c>
      <c r="R7243" t="e">
        <f>TableOMP[[#This Row],[Avg]]+$U$2*TableOMP[[#This Row],[StdDev]]</f>
        <v>#N/A</v>
      </c>
      <c r="S724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 t="shared" si="113"/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t="e">
        <f>TableOMP[[#This Row],[Avg]]-$U$2*TableOMP[[#This Row],[StdDev]]</f>
        <v>#N/A</v>
      </c>
      <c r="R7244" t="e">
        <f>TableOMP[[#This Row],[Avg]]+$U$2*TableOMP[[#This Row],[StdDev]]</f>
        <v>#N/A</v>
      </c>
      <c r="S7244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 t="shared" si="113"/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t="e">
        <f>TableOMP[[#This Row],[Avg]]-$U$2*TableOMP[[#This Row],[StdDev]]</f>
        <v>#N/A</v>
      </c>
      <c r="R7245" t="e">
        <f>TableOMP[[#This Row],[Avg]]+$U$2*TableOMP[[#This Row],[StdDev]]</f>
        <v>#N/A</v>
      </c>
      <c r="S7245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 t="shared" si="113"/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t="e">
        <f>TableOMP[[#This Row],[Avg]]-$U$2*TableOMP[[#This Row],[StdDev]]</f>
        <v>#N/A</v>
      </c>
      <c r="R7246" t="e">
        <f>TableOMP[[#This Row],[Avg]]+$U$2*TableOMP[[#This Row],[StdDev]]</f>
        <v>#N/A</v>
      </c>
      <c r="S7246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 t="shared" si="113"/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t="e">
        <f>TableOMP[[#This Row],[Avg]]-$U$2*TableOMP[[#This Row],[StdDev]]</f>
        <v>#N/A</v>
      </c>
      <c r="R7247" t="e">
        <f>TableOMP[[#This Row],[Avg]]+$U$2*TableOMP[[#This Row],[StdDev]]</f>
        <v>#N/A</v>
      </c>
      <c r="S7247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 t="shared" si="113"/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t="e">
        <f>TableOMP[[#This Row],[Avg]]-$U$2*TableOMP[[#This Row],[StdDev]]</f>
        <v>#N/A</v>
      </c>
      <c r="R7248" t="e">
        <f>TableOMP[[#This Row],[Avg]]+$U$2*TableOMP[[#This Row],[StdDev]]</f>
        <v>#N/A</v>
      </c>
      <c r="S7248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 t="shared" si="113"/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t="e">
        <f>TableOMP[[#This Row],[Avg]]-$U$2*TableOMP[[#This Row],[StdDev]]</f>
        <v>#N/A</v>
      </c>
      <c r="R7249" t="e">
        <f>TableOMP[[#This Row],[Avg]]+$U$2*TableOMP[[#This Row],[StdDev]]</f>
        <v>#N/A</v>
      </c>
      <c r="S7249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 t="shared" si="113"/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t="e">
        <f>TableOMP[[#This Row],[Avg]]-$U$2*TableOMP[[#This Row],[StdDev]]</f>
        <v>#N/A</v>
      </c>
      <c r="R7250" t="e">
        <f>TableOMP[[#This Row],[Avg]]+$U$2*TableOMP[[#This Row],[StdDev]]</f>
        <v>#N/A</v>
      </c>
      <c r="S7250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 t="shared" si="113"/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t="e">
        <f>TableOMP[[#This Row],[Avg]]-$U$2*TableOMP[[#This Row],[StdDev]]</f>
        <v>#N/A</v>
      </c>
      <c r="R7251" t="e">
        <f>TableOMP[[#This Row],[Avg]]+$U$2*TableOMP[[#This Row],[StdDev]]</f>
        <v>#N/A</v>
      </c>
      <c r="S7251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 t="shared" si="113"/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t="e">
        <f>TableOMP[[#This Row],[Avg]]-$U$2*TableOMP[[#This Row],[StdDev]]</f>
        <v>#N/A</v>
      </c>
      <c r="R7252" t="e">
        <f>TableOMP[[#This Row],[Avg]]+$U$2*TableOMP[[#This Row],[StdDev]]</f>
        <v>#N/A</v>
      </c>
      <c r="S7252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 t="shared" si="113"/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t="e">
        <f>TableOMP[[#This Row],[Avg]]-$U$2*TableOMP[[#This Row],[StdDev]]</f>
        <v>#N/A</v>
      </c>
      <c r="R7253" t="e">
        <f>TableOMP[[#This Row],[Avg]]+$U$2*TableOMP[[#This Row],[StdDev]]</f>
        <v>#N/A</v>
      </c>
      <c r="S725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 t="shared" si="113"/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t="e">
        <f>TableOMP[[#This Row],[Avg]]-$U$2*TableOMP[[#This Row],[StdDev]]</f>
        <v>#N/A</v>
      </c>
      <c r="R7254" t="e">
        <f>TableOMP[[#This Row],[Avg]]+$U$2*TableOMP[[#This Row],[StdDev]]</f>
        <v>#N/A</v>
      </c>
      <c r="S7254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 t="shared" si="113"/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t="e">
        <f>TableOMP[[#This Row],[Avg]]-$U$2*TableOMP[[#This Row],[StdDev]]</f>
        <v>#N/A</v>
      </c>
      <c r="R7255" t="e">
        <f>TableOMP[[#This Row],[Avg]]+$U$2*TableOMP[[#This Row],[StdDev]]</f>
        <v>#N/A</v>
      </c>
      <c r="S7255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 t="shared" si="113"/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t="e">
        <f>TableOMP[[#This Row],[Avg]]-$U$2*TableOMP[[#This Row],[StdDev]]</f>
        <v>#N/A</v>
      </c>
      <c r="R7256" t="e">
        <f>TableOMP[[#This Row],[Avg]]+$U$2*TableOMP[[#This Row],[StdDev]]</f>
        <v>#N/A</v>
      </c>
      <c r="S7256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 t="shared" si="113"/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t="e">
        <f>TableOMP[[#This Row],[Avg]]-$U$2*TableOMP[[#This Row],[StdDev]]</f>
        <v>#N/A</v>
      </c>
      <c r="R7257" t="e">
        <f>TableOMP[[#This Row],[Avg]]+$U$2*TableOMP[[#This Row],[StdDev]]</f>
        <v>#N/A</v>
      </c>
      <c r="S7257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 t="shared" si="113"/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t="e">
        <f>TableOMP[[#This Row],[Avg]]-$U$2*TableOMP[[#This Row],[StdDev]]</f>
        <v>#N/A</v>
      </c>
      <c r="R7258" t="e">
        <f>TableOMP[[#This Row],[Avg]]+$U$2*TableOMP[[#This Row],[StdDev]]</f>
        <v>#N/A</v>
      </c>
      <c r="S7258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 t="shared" si="113"/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t="e">
        <f>TableOMP[[#This Row],[Avg]]-$U$2*TableOMP[[#This Row],[StdDev]]</f>
        <v>#N/A</v>
      </c>
      <c r="R7259" t="e">
        <f>TableOMP[[#This Row],[Avg]]+$U$2*TableOMP[[#This Row],[StdDev]]</f>
        <v>#N/A</v>
      </c>
      <c r="S7259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 t="shared" si="113"/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t="e">
        <f>TableOMP[[#This Row],[Avg]]-$U$2*TableOMP[[#This Row],[StdDev]]</f>
        <v>#N/A</v>
      </c>
      <c r="R7260" t="e">
        <f>TableOMP[[#This Row],[Avg]]+$U$2*TableOMP[[#This Row],[StdDev]]</f>
        <v>#N/A</v>
      </c>
      <c r="S7260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 t="shared" si="113"/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t="e">
        <f>TableOMP[[#This Row],[Avg]]-$U$2*TableOMP[[#This Row],[StdDev]]</f>
        <v>#N/A</v>
      </c>
      <c r="R7261" t="e">
        <f>TableOMP[[#This Row],[Avg]]+$U$2*TableOMP[[#This Row],[StdDev]]</f>
        <v>#N/A</v>
      </c>
      <c r="S7261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 t="shared" si="113"/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t="e">
        <f>TableOMP[[#This Row],[Avg]]-$U$2*TableOMP[[#This Row],[StdDev]]</f>
        <v>#N/A</v>
      </c>
      <c r="R7262" t="e">
        <f>TableOMP[[#This Row],[Avg]]+$U$2*TableOMP[[#This Row],[StdDev]]</f>
        <v>#N/A</v>
      </c>
      <c r="S7262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 t="shared" si="113"/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t="e">
        <f>TableOMP[[#This Row],[Avg]]-$U$2*TableOMP[[#This Row],[StdDev]]</f>
        <v>#N/A</v>
      </c>
      <c r="R7263" t="e">
        <f>TableOMP[[#This Row],[Avg]]+$U$2*TableOMP[[#This Row],[StdDev]]</f>
        <v>#N/A</v>
      </c>
      <c r="S726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 t="shared" si="113"/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t="e">
        <f>TableOMP[[#This Row],[Avg]]-$U$2*TableOMP[[#This Row],[StdDev]]</f>
        <v>#N/A</v>
      </c>
      <c r="R7264" t="e">
        <f>TableOMP[[#This Row],[Avg]]+$U$2*TableOMP[[#This Row],[StdDev]]</f>
        <v>#N/A</v>
      </c>
      <c r="S7264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 t="shared" si="113"/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t="e">
        <f>TableOMP[[#This Row],[Avg]]-$U$2*TableOMP[[#This Row],[StdDev]]</f>
        <v>#N/A</v>
      </c>
      <c r="R7265" t="e">
        <f>TableOMP[[#This Row],[Avg]]+$U$2*TableOMP[[#This Row],[StdDev]]</f>
        <v>#N/A</v>
      </c>
      <c r="S7265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 t="shared" si="113"/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t="e">
        <f>TableOMP[[#This Row],[Avg]]-$U$2*TableOMP[[#This Row],[StdDev]]</f>
        <v>#N/A</v>
      </c>
      <c r="R7266" t="e">
        <f>TableOMP[[#This Row],[Avg]]+$U$2*TableOMP[[#This Row],[StdDev]]</f>
        <v>#N/A</v>
      </c>
      <c r="S7266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 t="shared" si="113"/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t="e">
        <f>TableOMP[[#This Row],[Avg]]-$U$2*TableOMP[[#This Row],[StdDev]]</f>
        <v>#N/A</v>
      </c>
      <c r="R7267" t="e">
        <f>TableOMP[[#This Row],[Avg]]+$U$2*TableOMP[[#This Row],[StdDev]]</f>
        <v>#N/A</v>
      </c>
      <c r="S7267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 t="shared" si="113"/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t="e">
        <f>TableOMP[[#This Row],[Avg]]-$U$2*TableOMP[[#This Row],[StdDev]]</f>
        <v>#N/A</v>
      </c>
      <c r="R7268" t="e">
        <f>TableOMP[[#This Row],[Avg]]+$U$2*TableOMP[[#This Row],[StdDev]]</f>
        <v>#N/A</v>
      </c>
      <c r="S7268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 t="shared" si="113"/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t="e">
        <f>TableOMP[[#This Row],[Avg]]-$U$2*TableOMP[[#This Row],[StdDev]]</f>
        <v>#N/A</v>
      </c>
      <c r="R7269" t="e">
        <f>TableOMP[[#This Row],[Avg]]+$U$2*TableOMP[[#This Row],[StdDev]]</f>
        <v>#N/A</v>
      </c>
      <c r="S7269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 t="shared" si="113"/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t="e">
        <f>TableOMP[[#This Row],[Avg]]-$U$2*TableOMP[[#This Row],[StdDev]]</f>
        <v>#N/A</v>
      </c>
      <c r="R7270" t="e">
        <f>TableOMP[[#This Row],[Avg]]+$U$2*TableOMP[[#This Row],[StdDev]]</f>
        <v>#N/A</v>
      </c>
      <c r="S7270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 t="shared" si="113"/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t="e">
        <f>TableOMP[[#This Row],[Avg]]-$U$2*TableOMP[[#This Row],[StdDev]]</f>
        <v>#N/A</v>
      </c>
      <c r="R7271" t="e">
        <f>TableOMP[[#This Row],[Avg]]+$U$2*TableOMP[[#This Row],[StdDev]]</f>
        <v>#N/A</v>
      </c>
      <c r="S7271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 t="shared" si="113"/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t="e">
        <f>TableOMP[[#This Row],[Avg]]-$U$2*TableOMP[[#This Row],[StdDev]]</f>
        <v>#N/A</v>
      </c>
      <c r="R7272" t="e">
        <f>TableOMP[[#This Row],[Avg]]+$U$2*TableOMP[[#This Row],[StdDev]]</f>
        <v>#N/A</v>
      </c>
      <c r="S7272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 t="shared" si="113"/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t="e">
        <f>TableOMP[[#This Row],[Avg]]-$U$2*TableOMP[[#This Row],[StdDev]]</f>
        <v>#N/A</v>
      </c>
      <c r="R7273" t="e">
        <f>TableOMP[[#This Row],[Avg]]+$U$2*TableOMP[[#This Row],[StdDev]]</f>
        <v>#N/A</v>
      </c>
      <c r="S727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 t="shared" si="113"/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t="e">
        <f>TableOMP[[#This Row],[Avg]]-$U$2*TableOMP[[#This Row],[StdDev]]</f>
        <v>#N/A</v>
      </c>
      <c r="R7274" t="e">
        <f>TableOMP[[#This Row],[Avg]]+$U$2*TableOMP[[#This Row],[StdDev]]</f>
        <v>#N/A</v>
      </c>
      <c r="S7274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 t="shared" si="113"/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t="e">
        <f>TableOMP[[#This Row],[Avg]]-$U$2*TableOMP[[#This Row],[StdDev]]</f>
        <v>#N/A</v>
      </c>
      <c r="R7275" t="e">
        <f>TableOMP[[#This Row],[Avg]]+$U$2*TableOMP[[#This Row],[StdDev]]</f>
        <v>#N/A</v>
      </c>
      <c r="S7275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 t="shared" si="113"/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t="e">
        <f>TableOMP[[#This Row],[Avg]]-$U$2*TableOMP[[#This Row],[StdDev]]</f>
        <v>#N/A</v>
      </c>
      <c r="R7276" t="e">
        <f>TableOMP[[#This Row],[Avg]]+$U$2*TableOMP[[#This Row],[StdDev]]</f>
        <v>#N/A</v>
      </c>
      <c r="S7276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 t="shared" si="113"/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t="e">
        <f>TableOMP[[#This Row],[Avg]]-$U$2*TableOMP[[#This Row],[StdDev]]</f>
        <v>#N/A</v>
      </c>
      <c r="R7277" t="e">
        <f>TableOMP[[#This Row],[Avg]]+$U$2*TableOMP[[#This Row],[StdDev]]</f>
        <v>#N/A</v>
      </c>
      <c r="S7277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 t="shared" si="113"/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t="e">
        <f>TableOMP[[#This Row],[Avg]]-$U$2*TableOMP[[#This Row],[StdDev]]</f>
        <v>#N/A</v>
      </c>
      <c r="R7278" t="e">
        <f>TableOMP[[#This Row],[Avg]]+$U$2*TableOMP[[#This Row],[StdDev]]</f>
        <v>#N/A</v>
      </c>
      <c r="S7278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 t="shared" si="113"/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t="e">
        <f>TableOMP[[#This Row],[Avg]]-$U$2*TableOMP[[#This Row],[StdDev]]</f>
        <v>#N/A</v>
      </c>
      <c r="R7279" t="e">
        <f>TableOMP[[#This Row],[Avg]]+$U$2*TableOMP[[#This Row],[StdDev]]</f>
        <v>#N/A</v>
      </c>
      <c r="S7279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 t="shared" si="113"/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t="e">
        <f>TableOMP[[#This Row],[Avg]]-$U$2*TableOMP[[#This Row],[StdDev]]</f>
        <v>#N/A</v>
      </c>
      <c r="R7280" t="e">
        <f>TableOMP[[#This Row],[Avg]]+$U$2*TableOMP[[#This Row],[StdDev]]</f>
        <v>#N/A</v>
      </c>
      <c r="S7280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 t="shared" si="113"/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t="e">
        <f>TableOMP[[#This Row],[Avg]]-$U$2*TableOMP[[#This Row],[StdDev]]</f>
        <v>#N/A</v>
      </c>
      <c r="R7281" t="e">
        <f>TableOMP[[#This Row],[Avg]]+$U$2*TableOMP[[#This Row],[StdDev]]</f>
        <v>#N/A</v>
      </c>
      <c r="S7281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 t="shared" si="113"/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t="e">
        <f>TableOMP[[#This Row],[Avg]]-$U$2*TableOMP[[#This Row],[StdDev]]</f>
        <v>#N/A</v>
      </c>
      <c r="R7282" t="e">
        <f>TableOMP[[#This Row],[Avg]]+$U$2*TableOMP[[#This Row],[StdDev]]</f>
        <v>#N/A</v>
      </c>
      <c r="S7282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 t="shared" si="113"/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t="e">
        <f>TableOMP[[#This Row],[Avg]]-$U$2*TableOMP[[#This Row],[StdDev]]</f>
        <v>#N/A</v>
      </c>
      <c r="R7283" t="e">
        <f>TableOMP[[#This Row],[Avg]]+$U$2*TableOMP[[#This Row],[StdDev]]</f>
        <v>#N/A</v>
      </c>
      <c r="S728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 t="shared" si="113"/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t="e">
        <f>TableOMP[[#This Row],[Avg]]-$U$2*TableOMP[[#This Row],[StdDev]]</f>
        <v>#N/A</v>
      </c>
      <c r="R7284" t="e">
        <f>TableOMP[[#This Row],[Avg]]+$U$2*TableOMP[[#This Row],[StdDev]]</f>
        <v>#N/A</v>
      </c>
      <c r="S7284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 t="shared" si="113"/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t="e">
        <f>TableOMP[[#This Row],[Avg]]-$U$2*TableOMP[[#This Row],[StdDev]]</f>
        <v>#N/A</v>
      </c>
      <c r="R7285" t="e">
        <f>TableOMP[[#This Row],[Avg]]+$U$2*TableOMP[[#This Row],[StdDev]]</f>
        <v>#N/A</v>
      </c>
      <c r="S7285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 t="shared" si="113"/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t="e">
        <f>TableOMP[[#This Row],[Avg]]-$U$2*TableOMP[[#This Row],[StdDev]]</f>
        <v>#N/A</v>
      </c>
      <c r="R7286" t="e">
        <f>TableOMP[[#This Row],[Avg]]+$U$2*TableOMP[[#This Row],[StdDev]]</f>
        <v>#N/A</v>
      </c>
      <c r="S7286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 t="shared" si="113"/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t="e">
        <f>TableOMP[[#This Row],[Avg]]-$U$2*TableOMP[[#This Row],[StdDev]]</f>
        <v>#N/A</v>
      </c>
      <c r="R7287" t="e">
        <f>TableOMP[[#This Row],[Avg]]+$U$2*TableOMP[[#This Row],[StdDev]]</f>
        <v>#N/A</v>
      </c>
      <c r="S7287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 t="shared" si="113"/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t="e">
        <f>TableOMP[[#This Row],[Avg]]-$U$2*TableOMP[[#This Row],[StdDev]]</f>
        <v>#N/A</v>
      </c>
      <c r="R7288" t="e">
        <f>TableOMP[[#This Row],[Avg]]+$U$2*TableOMP[[#This Row],[StdDev]]</f>
        <v>#N/A</v>
      </c>
      <c r="S7288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 t="shared" si="113"/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t="e">
        <f>TableOMP[[#This Row],[Avg]]-$U$2*TableOMP[[#This Row],[StdDev]]</f>
        <v>#N/A</v>
      </c>
      <c r="R7289" t="e">
        <f>TableOMP[[#This Row],[Avg]]+$U$2*TableOMP[[#This Row],[StdDev]]</f>
        <v>#N/A</v>
      </c>
      <c r="S7289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 t="shared" si="113"/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t="e">
        <f>TableOMP[[#This Row],[Avg]]-$U$2*TableOMP[[#This Row],[StdDev]]</f>
        <v>#N/A</v>
      </c>
      <c r="R7290" t="e">
        <f>TableOMP[[#This Row],[Avg]]+$U$2*TableOMP[[#This Row],[StdDev]]</f>
        <v>#N/A</v>
      </c>
      <c r="S7290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 t="shared" si="113"/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t="e">
        <f>TableOMP[[#This Row],[Avg]]-$U$2*TableOMP[[#This Row],[StdDev]]</f>
        <v>#N/A</v>
      </c>
      <c r="R7291" t="e">
        <f>TableOMP[[#This Row],[Avg]]+$U$2*TableOMP[[#This Row],[StdDev]]</f>
        <v>#N/A</v>
      </c>
      <c r="S7291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 t="shared" si="113"/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t="e">
        <f>TableOMP[[#This Row],[Avg]]-$U$2*TableOMP[[#This Row],[StdDev]]</f>
        <v>#N/A</v>
      </c>
      <c r="R7292" t="e">
        <f>TableOMP[[#This Row],[Avg]]+$U$2*TableOMP[[#This Row],[StdDev]]</f>
        <v>#N/A</v>
      </c>
      <c r="S7292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 t="shared" si="113"/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t="e">
        <f>TableOMP[[#This Row],[Avg]]-$U$2*TableOMP[[#This Row],[StdDev]]</f>
        <v>#N/A</v>
      </c>
      <c r="R7293" t="e">
        <f>TableOMP[[#This Row],[Avg]]+$U$2*TableOMP[[#This Row],[StdDev]]</f>
        <v>#N/A</v>
      </c>
      <c r="S729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 t="shared" si="113"/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t="e">
        <f>TableOMP[[#This Row],[Avg]]-$U$2*TableOMP[[#This Row],[StdDev]]</f>
        <v>#N/A</v>
      </c>
      <c r="R7294" t="e">
        <f>TableOMP[[#This Row],[Avg]]+$U$2*TableOMP[[#This Row],[StdDev]]</f>
        <v>#N/A</v>
      </c>
      <c r="S7294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 t="shared" si="113"/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t="e">
        <f>TableOMP[[#This Row],[Avg]]-$U$2*TableOMP[[#This Row],[StdDev]]</f>
        <v>#N/A</v>
      </c>
      <c r="R7295" t="e">
        <f>TableOMP[[#This Row],[Avg]]+$U$2*TableOMP[[#This Row],[StdDev]]</f>
        <v>#N/A</v>
      </c>
      <c r="S7295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 t="shared" si="113"/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t="e">
        <f>TableOMP[[#This Row],[Avg]]-$U$2*TableOMP[[#This Row],[StdDev]]</f>
        <v>#N/A</v>
      </c>
      <c r="R7296" t="e">
        <f>TableOMP[[#This Row],[Avg]]+$U$2*TableOMP[[#This Row],[StdDev]]</f>
        <v>#N/A</v>
      </c>
      <c r="S7296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 t="shared" si="113"/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t="e">
        <f>TableOMP[[#This Row],[Avg]]-$U$2*TableOMP[[#This Row],[StdDev]]</f>
        <v>#N/A</v>
      </c>
      <c r="R7297" t="e">
        <f>TableOMP[[#This Row],[Avg]]+$U$2*TableOMP[[#This Row],[StdDev]]</f>
        <v>#N/A</v>
      </c>
      <c r="S7297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 t="shared" ref="K7298:K7361" si="114"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t="e">
        <f>TableOMP[[#This Row],[Avg]]-$U$2*TableOMP[[#This Row],[StdDev]]</f>
        <v>#N/A</v>
      </c>
      <c r="R7298" t="e">
        <f>TableOMP[[#This Row],[Avg]]+$U$2*TableOMP[[#This Row],[StdDev]]</f>
        <v>#N/A</v>
      </c>
      <c r="S7298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 t="shared" si="114"/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t="e">
        <f>TableOMP[[#This Row],[Avg]]-$U$2*TableOMP[[#This Row],[StdDev]]</f>
        <v>#N/A</v>
      </c>
      <c r="R7299" t="e">
        <f>TableOMP[[#This Row],[Avg]]+$U$2*TableOMP[[#This Row],[StdDev]]</f>
        <v>#N/A</v>
      </c>
      <c r="S7299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 t="shared" si="114"/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t="e">
        <f>TableOMP[[#This Row],[Avg]]-$U$2*TableOMP[[#This Row],[StdDev]]</f>
        <v>#N/A</v>
      </c>
      <c r="R7300" t="e">
        <f>TableOMP[[#This Row],[Avg]]+$U$2*TableOMP[[#This Row],[StdDev]]</f>
        <v>#N/A</v>
      </c>
      <c r="S7300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 t="shared" si="114"/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t="e">
        <f>TableOMP[[#This Row],[Avg]]-$U$2*TableOMP[[#This Row],[StdDev]]</f>
        <v>#N/A</v>
      </c>
      <c r="R7301" t="e">
        <f>TableOMP[[#This Row],[Avg]]+$U$2*TableOMP[[#This Row],[StdDev]]</f>
        <v>#N/A</v>
      </c>
      <c r="S7301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 t="shared" si="114"/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t="e">
        <f>TableOMP[[#This Row],[Avg]]-$U$2*TableOMP[[#This Row],[StdDev]]</f>
        <v>#N/A</v>
      </c>
      <c r="R7302" t="e">
        <f>TableOMP[[#This Row],[Avg]]+$U$2*TableOMP[[#This Row],[StdDev]]</f>
        <v>#N/A</v>
      </c>
      <c r="S7302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 t="shared" si="114"/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t="e">
        <f>TableOMP[[#This Row],[Avg]]-$U$2*TableOMP[[#This Row],[StdDev]]</f>
        <v>#N/A</v>
      </c>
      <c r="R7303" t="e">
        <f>TableOMP[[#This Row],[Avg]]+$U$2*TableOMP[[#This Row],[StdDev]]</f>
        <v>#N/A</v>
      </c>
      <c r="S730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 t="shared" si="114"/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t="e">
        <f>TableOMP[[#This Row],[Avg]]-$U$2*TableOMP[[#This Row],[StdDev]]</f>
        <v>#N/A</v>
      </c>
      <c r="R7304" t="e">
        <f>TableOMP[[#This Row],[Avg]]+$U$2*TableOMP[[#This Row],[StdDev]]</f>
        <v>#N/A</v>
      </c>
      <c r="S7304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 t="shared" si="114"/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t="e">
        <f>TableOMP[[#This Row],[Avg]]-$U$2*TableOMP[[#This Row],[StdDev]]</f>
        <v>#N/A</v>
      </c>
      <c r="R7305" t="e">
        <f>TableOMP[[#This Row],[Avg]]+$U$2*TableOMP[[#This Row],[StdDev]]</f>
        <v>#N/A</v>
      </c>
      <c r="S7305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 t="shared" si="114"/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t="e">
        <f>TableOMP[[#This Row],[Avg]]-$U$2*TableOMP[[#This Row],[StdDev]]</f>
        <v>#N/A</v>
      </c>
      <c r="R7306" t="e">
        <f>TableOMP[[#This Row],[Avg]]+$U$2*TableOMP[[#This Row],[StdDev]]</f>
        <v>#N/A</v>
      </c>
      <c r="S7306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 t="shared" si="114"/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t="e">
        <f>TableOMP[[#This Row],[Avg]]-$U$2*TableOMP[[#This Row],[StdDev]]</f>
        <v>#N/A</v>
      </c>
      <c r="R7307" t="e">
        <f>TableOMP[[#This Row],[Avg]]+$U$2*TableOMP[[#This Row],[StdDev]]</f>
        <v>#N/A</v>
      </c>
      <c r="S7307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 t="shared" si="114"/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t="e">
        <f>TableOMP[[#This Row],[Avg]]-$U$2*TableOMP[[#This Row],[StdDev]]</f>
        <v>#N/A</v>
      </c>
      <c r="R7308" t="e">
        <f>TableOMP[[#This Row],[Avg]]+$U$2*TableOMP[[#This Row],[StdDev]]</f>
        <v>#N/A</v>
      </c>
      <c r="S7308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 t="shared" si="114"/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t="e">
        <f>TableOMP[[#This Row],[Avg]]-$U$2*TableOMP[[#This Row],[StdDev]]</f>
        <v>#N/A</v>
      </c>
      <c r="R7309" t="e">
        <f>TableOMP[[#This Row],[Avg]]+$U$2*TableOMP[[#This Row],[StdDev]]</f>
        <v>#N/A</v>
      </c>
      <c r="S7309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 t="shared" si="114"/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t="e">
        <f>TableOMP[[#This Row],[Avg]]-$U$2*TableOMP[[#This Row],[StdDev]]</f>
        <v>#N/A</v>
      </c>
      <c r="R7310" t="e">
        <f>TableOMP[[#This Row],[Avg]]+$U$2*TableOMP[[#This Row],[StdDev]]</f>
        <v>#N/A</v>
      </c>
      <c r="S7310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 t="shared" si="114"/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t="e">
        <f>TableOMP[[#This Row],[Avg]]-$U$2*TableOMP[[#This Row],[StdDev]]</f>
        <v>#N/A</v>
      </c>
      <c r="R7311" t="e">
        <f>TableOMP[[#This Row],[Avg]]+$U$2*TableOMP[[#This Row],[StdDev]]</f>
        <v>#N/A</v>
      </c>
      <c r="S7311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 t="shared" si="114"/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t="e">
        <f>TableOMP[[#This Row],[Avg]]-$U$2*TableOMP[[#This Row],[StdDev]]</f>
        <v>#N/A</v>
      </c>
      <c r="R7312" t="e">
        <f>TableOMP[[#This Row],[Avg]]+$U$2*TableOMP[[#This Row],[StdDev]]</f>
        <v>#N/A</v>
      </c>
      <c r="S7312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 t="shared" si="114"/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t="e">
        <f>TableOMP[[#This Row],[Avg]]-$U$2*TableOMP[[#This Row],[StdDev]]</f>
        <v>#N/A</v>
      </c>
      <c r="R7313" t="e">
        <f>TableOMP[[#This Row],[Avg]]+$U$2*TableOMP[[#This Row],[StdDev]]</f>
        <v>#N/A</v>
      </c>
      <c r="S731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 t="shared" si="114"/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t="e">
        <f>TableOMP[[#This Row],[Avg]]-$U$2*TableOMP[[#This Row],[StdDev]]</f>
        <v>#N/A</v>
      </c>
      <c r="R7314" t="e">
        <f>TableOMP[[#This Row],[Avg]]+$U$2*TableOMP[[#This Row],[StdDev]]</f>
        <v>#N/A</v>
      </c>
      <c r="S7314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 t="shared" si="114"/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t="e">
        <f>TableOMP[[#This Row],[Avg]]-$U$2*TableOMP[[#This Row],[StdDev]]</f>
        <v>#N/A</v>
      </c>
      <c r="R7315" t="e">
        <f>TableOMP[[#This Row],[Avg]]+$U$2*TableOMP[[#This Row],[StdDev]]</f>
        <v>#N/A</v>
      </c>
      <c r="S7315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 t="shared" si="114"/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t="e">
        <f>TableOMP[[#This Row],[Avg]]-$U$2*TableOMP[[#This Row],[StdDev]]</f>
        <v>#N/A</v>
      </c>
      <c r="R7316" t="e">
        <f>TableOMP[[#This Row],[Avg]]+$U$2*TableOMP[[#This Row],[StdDev]]</f>
        <v>#N/A</v>
      </c>
      <c r="S7316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 t="shared" si="114"/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t="e">
        <f>TableOMP[[#This Row],[Avg]]-$U$2*TableOMP[[#This Row],[StdDev]]</f>
        <v>#N/A</v>
      </c>
      <c r="R7317" t="e">
        <f>TableOMP[[#This Row],[Avg]]+$U$2*TableOMP[[#This Row],[StdDev]]</f>
        <v>#N/A</v>
      </c>
      <c r="S7317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 t="shared" si="114"/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t="e">
        <f>TableOMP[[#This Row],[Avg]]-$U$2*TableOMP[[#This Row],[StdDev]]</f>
        <v>#N/A</v>
      </c>
      <c r="R7318" t="e">
        <f>TableOMP[[#This Row],[Avg]]+$U$2*TableOMP[[#This Row],[StdDev]]</f>
        <v>#N/A</v>
      </c>
      <c r="S7318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 t="shared" si="114"/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t="e">
        <f>TableOMP[[#This Row],[Avg]]-$U$2*TableOMP[[#This Row],[StdDev]]</f>
        <v>#N/A</v>
      </c>
      <c r="R7319" t="e">
        <f>TableOMP[[#This Row],[Avg]]+$U$2*TableOMP[[#This Row],[StdDev]]</f>
        <v>#N/A</v>
      </c>
      <c r="S7319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 t="shared" si="114"/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t="e">
        <f>TableOMP[[#This Row],[Avg]]-$U$2*TableOMP[[#This Row],[StdDev]]</f>
        <v>#N/A</v>
      </c>
      <c r="R7320" t="e">
        <f>TableOMP[[#This Row],[Avg]]+$U$2*TableOMP[[#This Row],[StdDev]]</f>
        <v>#N/A</v>
      </c>
      <c r="S7320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 t="shared" si="114"/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t="e">
        <f>TableOMP[[#This Row],[Avg]]-$U$2*TableOMP[[#This Row],[StdDev]]</f>
        <v>#N/A</v>
      </c>
      <c r="R7321" t="e">
        <f>TableOMP[[#This Row],[Avg]]+$U$2*TableOMP[[#This Row],[StdDev]]</f>
        <v>#N/A</v>
      </c>
      <c r="S7321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 t="shared" si="114"/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t="e">
        <f>TableOMP[[#This Row],[Avg]]-$U$2*TableOMP[[#This Row],[StdDev]]</f>
        <v>#N/A</v>
      </c>
      <c r="R7322" t="e">
        <f>TableOMP[[#This Row],[Avg]]+$U$2*TableOMP[[#This Row],[StdDev]]</f>
        <v>#N/A</v>
      </c>
      <c r="S7322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 t="shared" si="114"/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t="e">
        <f>TableOMP[[#This Row],[Avg]]-$U$2*TableOMP[[#This Row],[StdDev]]</f>
        <v>#N/A</v>
      </c>
      <c r="R7323" t="e">
        <f>TableOMP[[#This Row],[Avg]]+$U$2*TableOMP[[#This Row],[StdDev]]</f>
        <v>#N/A</v>
      </c>
      <c r="S732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 t="shared" si="114"/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t="e">
        <f>TableOMP[[#This Row],[Avg]]-$U$2*TableOMP[[#This Row],[StdDev]]</f>
        <v>#N/A</v>
      </c>
      <c r="R7324" t="e">
        <f>TableOMP[[#This Row],[Avg]]+$U$2*TableOMP[[#This Row],[StdDev]]</f>
        <v>#N/A</v>
      </c>
      <c r="S7324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 t="shared" si="114"/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t="e">
        <f>TableOMP[[#This Row],[Avg]]-$U$2*TableOMP[[#This Row],[StdDev]]</f>
        <v>#N/A</v>
      </c>
      <c r="R7325" t="e">
        <f>TableOMP[[#This Row],[Avg]]+$U$2*TableOMP[[#This Row],[StdDev]]</f>
        <v>#N/A</v>
      </c>
      <c r="S7325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 t="shared" si="114"/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t="e">
        <f>TableOMP[[#This Row],[Avg]]-$U$2*TableOMP[[#This Row],[StdDev]]</f>
        <v>#N/A</v>
      </c>
      <c r="R7326" t="e">
        <f>TableOMP[[#This Row],[Avg]]+$U$2*TableOMP[[#This Row],[StdDev]]</f>
        <v>#N/A</v>
      </c>
      <c r="S7326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 t="shared" si="114"/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t="e">
        <f>TableOMP[[#This Row],[Avg]]-$U$2*TableOMP[[#This Row],[StdDev]]</f>
        <v>#N/A</v>
      </c>
      <c r="R7327" t="e">
        <f>TableOMP[[#This Row],[Avg]]+$U$2*TableOMP[[#This Row],[StdDev]]</f>
        <v>#N/A</v>
      </c>
      <c r="S7327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 t="shared" si="114"/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t="e">
        <f>TableOMP[[#This Row],[Avg]]-$U$2*TableOMP[[#This Row],[StdDev]]</f>
        <v>#N/A</v>
      </c>
      <c r="R7328" t="e">
        <f>TableOMP[[#This Row],[Avg]]+$U$2*TableOMP[[#This Row],[StdDev]]</f>
        <v>#N/A</v>
      </c>
      <c r="S7328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 t="shared" si="114"/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t="e">
        <f>TableOMP[[#This Row],[Avg]]-$U$2*TableOMP[[#This Row],[StdDev]]</f>
        <v>#N/A</v>
      </c>
      <c r="R7329" t="e">
        <f>TableOMP[[#This Row],[Avg]]+$U$2*TableOMP[[#This Row],[StdDev]]</f>
        <v>#N/A</v>
      </c>
      <c r="S7329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 t="shared" si="114"/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t="e">
        <f>TableOMP[[#This Row],[Avg]]-$U$2*TableOMP[[#This Row],[StdDev]]</f>
        <v>#N/A</v>
      </c>
      <c r="R7330" t="e">
        <f>TableOMP[[#This Row],[Avg]]+$U$2*TableOMP[[#This Row],[StdDev]]</f>
        <v>#N/A</v>
      </c>
      <c r="S7330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 t="shared" si="114"/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t="e">
        <f>TableOMP[[#This Row],[Avg]]-$U$2*TableOMP[[#This Row],[StdDev]]</f>
        <v>#N/A</v>
      </c>
      <c r="R7331" t="e">
        <f>TableOMP[[#This Row],[Avg]]+$U$2*TableOMP[[#This Row],[StdDev]]</f>
        <v>#N/A</v>
      </c>
      <c r="S7331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 t="shared" si="114"/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t="e">
        <f>TableOMP[[#This Row],[Avg]]-$U$2*TableOMP[[#This Row],[StdDev]]</f>
        <v>#N/A</v>
      </c>
      <c r="R7332" t="e">
        <f>TableOMP[[#This Row],[Avg]]+$U$2*TableOMP[[#This Row],[StdDev]]</f>
        <v>#N/A</v>
      </c>
      <c r="S7332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 t="shared" si="114"/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t="e">
        <f>TableOMP[[#This Row],[Avg]]-$U$2*TableOMP[[#This Row],[StdDev]]</f>
        <v>#N/A</v>
      </c>
      <c r="R7333" t="e">
        <f>TableOMP[[#This Row],[Avg]]+$U$2*TableOMP[[#This Row],[StdDev]]</f>
        <v>#N/A</v>
      </c>
      <c r="S733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 t="shared" si="114"/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t="e">
        <f>TableOMP[[#This Row],[Avg]]-$U$2*TableOMP[[#This Row],[StdDev]]</f>
        <v>#N/A</v>
      </c>
      <c r="R7334" t="e">
        <f>TableOMP[[#This Row],[Avg]]+$U$2*TableOMP[[#This Row],[StdDev]]</f>
        <v>#N/A</v>
      </c>
      <c r="S7334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 t="shared" si="114"/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t="e">
        <f>TableOMP[[#This Row],[Avg]]-$U$2*TableOMP[[#This Row],[StdDev]]</f>
        <v>#N/A</v>
      </c>
      <c r="R7335" t="e">
        <f>TableOMP[[#This Row],[Avg]]+$U$2*TableOMP[[#This Row],[StdDev]]</f>
        <v>#N/A</v>
      </c>
      <c r="S7335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 t="shared" si="114"/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t="e">
        <f>TableOMP[[#This Row],[Avg]]-$U$2*TableOMP[[#This Row],[StdDev]]</f>
        <v>#N/A</v>
      </c>
      <c r="R7336" t="e">
        <f>TableOMP[[#This Row],[Avg]]+$U$2*TableOMP[[#This Row],[StdDev]]</f>
        <v>#N/A</v>
      </c>
      <c r="S7336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 t="shared" si="114"/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t="e">
        <f>TableOMP[[#This Row],[Avg]]-$U$2*TableOMP[[#This Row],[StdDev]]</f>
        <v>#N/A</v>
      </c>
      <c r="R7337" t="e">
        <f>TableOMP[[#This Row],[Avg]]+$U$2*TableOMP[[#This Row],[StdDev]]</f>
        <v>#N/A</v>
      </c>
      <c r="S7337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 t="shared" si="114"/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t="e">
        <f>TableOMP[[#This Row],[Avg]]-$U$2*TableOMP[[#This Row],[StdDev]]</f>
        <v>#N/A</v>
      </c>
      <c r="R7338" t="e">
        <f>TableOMP[[#This Row],[Avg]]+$U$2*TableOMP[[#This Row],[StdDev]]</f>
        <v>#N/A</v>
      </c>
      <c r="S7338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 t="shared" si="114"/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t="e">
        <f>TableOMP[[#This Row],[Avg]]-$U$2*TableOMP[[#This Row],[StdDev]]</f>
        <v>#N/A</v>
      </c>
      <c r="R7339" t="e">
        <f>TableOMP[[#This Row],[Avg]]+$U$2*TableOMP[[#This Row],[StdDev]]</f>
        <v>#N/A</v>
      </c>
      <c r="S7339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 t="shared" si="114"/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t="e">
        <f>TableOMP[[#This Row],[Avg]]-$U$2*TableOMP[[#This Row],[StdDev]]</f>
        <v>#N/A</v>
      </c>
      <c r="R7340" t="e">
        <f>TableOMP[[#This Row],[Avg]]+$U$2*TableOMP[[#This Row],[StdDev]]</f>
        <v>#N/A</v>
      </c>
      <c r="S7340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 t="shared" si="114"/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t="e">
        <f>TableOMP[[#This Row],[Avg]]-$U$2*TableOMP[[#This Row],[StdDev]]</f>
        <v>#N/A</v>
      </c>
      <c r="R7341" t="e">
        <f>TableOMP[[#This Row],[Avg]]+$U$2*TableOMP[[#This Row],[StdDev]]</f>
        <v>#N/A</v>
      </c>
      <c r="S7341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 t="shared" si="114"/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t="e">
        <f>TableOMP[[#This Row],[Avg]]-$U$2*TableOMP[[#This Row],[StdDev]]</f>
        <v>#N/A</v>
      </c>
      <c r="R7342" t="e">
        <f>TableOMP[[#This Row],[Avg]]+$U$2*TableOMP[[#This Row],[StdDev]]</f>
        <v>#N/A</v>
      </c>
      <c r="S7342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 t="shared" si="114"/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t="e">
        <f>TableOMP[[#This Row],[Avg]]-$U$2*TableOMP[[#This Row],[StdDev]]</f>
        <v>#N/A</v>
      </c>
      <c r="R7343" t="e">
        <f>TableOMP[[#This Row],[Avg]]+$U$2*TableOMP[[#This Row],[StdDev]]</f>
        <v>#N/A</v>
      </c>
      <c r="S734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 t="shared" si="114"/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t="e">
        <f>TableOMP[[#This Row],[Avg]]-$U$2*TableOMP[[#This Row],[StdDev]]</f>
        <v>#N/A</v>
      </c>
      <c r="R7344" t="e">
        <f>TableOMP[[#This Row],[Avg]]+$U$2*TableOMP[[#This Row],[StdDev]]</f>
        <v>#N/A</v>
      </c>
      <c r="S7344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 t="shared" si="114"/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t="e">
        <f>TableOMP[[#This Row],[Avg]]-$U$2*TableOMP[[#This Row],[StdDev]]</f>
        <v>#N/A</v>
      </c>
      <c r="R7345" t="e">
        <f>TableOMP[[#This Row],[Avg]]+$U$2*TableOMP[[#This Row],[StdDev]]</f>
        <v>#N/A</v>
      </c>
      <c r="S7345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 t="shared" si="114"/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t="e">
        <f>TableOMP[[#This Row],[Avg]]-$U$2*TableOMP[[#This Row],[StdDev]]</f>
        <v>#N/A</v>
      </c>
      <c r="R7346" t="e">
        <f>TableOMP[[#This Row],[Avg]]+$U$2*TableOMP[[#This Row],[StdDev]]</f>
        <v>#N/A</v>
      </c>
      <c r="S7346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 t="shared" si="114"/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t="e">
        <f>TableOMP[[#This Row],[Avg]]-$U$2*TableOMP[[#This Row],[StdDev]]</f>
        <v>#N/A</v>
      </c>
      <c r="R7347" t="e">
        <f>TableOMP[[#This Row],[Avg]]+$U$2*TableOMP[[#This Row],[StdDev]]</f>
        <v>#N/A</v>
      </c>
      <c r="S7347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 t="shared" si="114"/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t="e">
        <f>TableOMP[[#This Row],[Avg]]-$U$2*TableOMP[[#This Row],[StdDev]]</f>
        <v>#N/A</v>
      </c>
      <c r="R7348" t="e">
        <f>TableOMP[[#This Row],[Avg]]+$U$2*TableOMP[[#This Row],[StdDev]]</f>
        <v>#N/A</v>
      </c>
      <c r="S7348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 t="shared" si="114"/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t="e">
        <f>TableOMP[[#This Row],[Avg]]-$U$2*TableOMP[[#This Row],[StdDev]]</f>
        <v>#N/A</v>
      </c>
      <c r="R7349" t="e">
        <f>TableOMP[[#This Row],[Avg]]+$U$2*TableOMP[[#This Row],[StdDev]]</f>
        <v>#N/A</v>
      </c>
      <c r="S7349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 t="shared" si="114"/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t="e">
        <f>TableOMP[[#This Row],[Avg]]-$U$2*TableOMP[[#This Row],[StdDev]]</f>
        <v>#N/A</v>
      </c>
      <c r="R7350" t="e">
        <f>TableOMP[[#This Row],[Avg]]+$U$2*TableOMP[[#This Row],[StdDev]]</f>
        <v>#N/A</v>
      </c>
      <c r="S7350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 t="shared" si="114"/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t="e">
        <f>TableOMP[[#This Row],[Avg]]-$U$2*TableOMP[[#This Row],[StdDev]]</f>
        <v>#N/A</v>
      </c>
      <c r="R7351" t="e">
        <f>TableOMP[[#This Row],[Avg]]+$U$2*TableOMP[[#This Row],[StdDev]]</f>
        <v>#N/A</v>
      </c>
      <c r="S7351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 t="shared" si="114"/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t="e">
        <f>TableOMP[[#This Row],[Avg]]-$U$2*TableOMP[[#This Row],[StdDev]]</f>
        <v>#N/A</v>
      </c>
      <c r="R7352" t="e">
        <f>TableOMP[[#This Row],[Avg]]+$U$2*TableOMP[[#This Row],[StdDev]]</f>
        <v>#N/A</v>
      </c>
      <c r="S7352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 t="shared" si="114"/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t="e">
        <f>TableOMP[[#This Row],[Avg]]-$U$2*TableOMP[[#This Row],[StdDev]]</f>
        <v>#N/A</v>
      </c>
      <c r="R7353" t="e">
        <f>TableOMP[[#This Row],[Avg]]+$U$2*TableOMP[[#This Row],[StdDev]]</f>
        <v>#N/A</v>
      </c>
      <c r="S735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 t="shared" si="114"/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t="e">
        <f>TableOMP[[#This Row],[Avg]]-$U$2*TableOMP[[#This Row],[StdDev]]</f>
        <v>#N/A</v>
      </c>
      <c r="R7354" t="e">
        <f>TableOMP[[#This Row],[Avg]]+$U$2*TableOMP[[#This Row],[StdDev]]</f>
        <v>#N/A</v>
      </c>
      <c r="S7354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 t="shared" si="114"/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t="e">
        <f>TableOMP[[#This Row],[Avg]]-$U$2*TableOMP[[#This Row],[StdDev]]</f>
        <v>#N/A</v>
      </c>
      <c r="R7355" t="e">
        <f>TableOMP[[#This Row],[Avg]]+$U$2*TableOMP[[#This Row],[StdDev]]</f>
        <v>#N/A</v>
      </c>
      <c r="S7355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 t="shared" si="114"/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t="e">
        <f>TableOMP[[#This Row],[Avg]]-$U$2*TableOMP[[#This Row],[StdDev]]</f>
        <v>#N/A</v>
      </c>
      <c r="R7356" t="e">
        <f>TableOMP[[#This Row],[Avg]]+$U$2*TableOMP[[#This Row],[StdDev]]</f>
        <v>#N/A</v>
      </c>
      <c r="S7356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 t="shared" si="114"/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t="e">
        <f>TableOMP[[#This Row],[Avg]]-$U$2*TableOMP[[#This Row],[StdDev]]</f>
        <v>#N/A</v>
      </c>
      <c r="R7357" t="e">
        <f>TableOMP[[#This Row],[Avg]]+$U$2*TableOMP[[#This Row],[StdDev]]</f>
        <v>#N/A</v>
      </c>
      <c r="S7357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 t="shared" si="114"/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t="e">
        <f>TableOMP[[#This Row],[Avg]]-$U$2*TableOMP[[#This Row],[StdDev]]</f>
        <v>#N/A</v>
      </c>
      <c r="R7358" t="e">
        <f>TableOMP[[#This Row],[Avg]]+$U$2*TableOMP[[#This Row],[StdDev]]</f>
        <v>#N/A</v>
      </c>
      <c r="S7358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 t="shared" si="114"/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t="e">
        <f>TableOMP[[#This Row],[Avg]]-$U$2*TableOMP[[#This Row],[StdDev]]</f>
        <v>#N/A</v>
      </c>
      <c r="R7359" t="e">
        <f>TableOMP[[#This Row],[Avg]]+$U$2*TableOMP[[#This Row],[StdDev]]</f>
        <v>#N/A</v>
      </c>
      <c r="S7359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 t="shared" si="114"/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t="e">
        <f>TableOMP[[#This Row],[Avg]]-$U$2*TableOMP[[#This Row],[StdDev]]</f>
        <v>#N/A</v>
      </c>
      <c r="R7360" t="e">
        <f>TableOMP[[#This Row],[Avg]]+$U$2*TableOMP[[#This Row],[StdDev]]</f>
        <v>#N/A</v>
      </c>
      <c r="S7360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 t="shared" si="114"/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t="e">
        <f>TableOMP[[#This Row],[Avg]]-$U$2*TableOMP[[#This Row],[StdDev]]</f>
        <v>#N/A</v>
      </c>
      <c r="R7361" t="e">
        <f>TableOMP[[#This Row],[Avg]]+$U$2*TableOMP[[#This Row],[StdDev]]</f>
        <v>#N/A</v>
      </c>
      <c r="S7361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 t="shared" ref="K7362:K7425" si="115"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t="e">
        <f>TableOMP[[#This Row],[Avg]]-$U$2*TableOMP[[#This Row],[StdDev]]</f>
        <v>#N/A</v>
      </c>
      <c r="R7362" t="e">
        <f>TableOMP[[#This Row],[Avg]]+$U$2*TableOMP[[#This Row],[StdDev]]</f>
        <v>#N/A</v>
      </c>
      <c r="S7362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 t="shared" si="115"/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t="e">
        <f>TableOMP[[#This Row],[Avg]]-$U$2*TableOMP[[#This Row],[StdDev]]</f>
        <v>#N/A</v>
      </c>
      <c r="R7363" t="e">
        <f>TableOMP[[#This Row],[Avg]]+$U$2*TableOMP[[#This Row],[StdDev]]</f>
        <v>#N/A</v>
      </c>
      <c r="S736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 t="shared" si="115"/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t="e">
        <f>TableOMP[[#This Row],[Avg]]-$U$2*TableOMP[[#This Row],[StdDev]]</f>
        <v>#N/A</v>
      </c>
      <c r="R7364" t="e">
        <f>TableOMP[[#This Row],[Avg]]+$U$2*TableOMP[[#This Row],[StdDev]]</f>
        <v>#N/A</v>
      </c>
      <c r="S7364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 t="shared" si="115"/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t="e">
        <f>TableOMP[[#This Row],[Avg]]-$U$2*TableOMP[[#This Row],[StdDev]]</f>
        <v>#N/A</v>
      </c>
      <c r="R7365" t="e">
        <f>TableOMP[[#This Row],[Avg]]+$U$2*TableOMP[[#This Row],[StdDev]]</f>
        <v>#N/A</v>
      </c>
      <c r="S7365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 t="shared" si="115"/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t="e">
        <f>TableOMP[[#This Row],[Avg]]-$U$2*TableOMP[[#This Row],[StdDev]]</f>
        <v>#N/A</v>
      </c>
      <c r="R7366" t="e">
        <f>TableOMP[[#This Row],[Avg]]+$U$2*TableOMP[[#This Row],[StdDev]]</f>
        <v>#N/A</v>
      </c>
      <c r="S7366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 t="shared" si="115"/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t="e">
        <f>TableOMP[[#This Row],[Avg]]-$U$2*TableOMP[[#This Row],[StdDev]]</f>
        <v>#N/A</v>
      </c>
      <c r="R7367" t="e">
        <f>TableOMP[[#This Row],[Avg]]+$U$2*TableOMP[[#This Row],[StdDev]]</f>
        <v>#N/A</v>
      </c>
      <c r="S7367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 t="shared" si="115"/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t="e">
        <f>TableOMP[[#This Row],[Avg]]-$U$2*TableOMP[[#This Row],[StdDev]]</f>
        <v>#N/A</v>
      </c>
      <c r="R7368" t="e">
        <f>TableOMP[[#This Row],[Avg]]+$U$2*TableOMP[[#This Row],[StdDev]]</f>
        <v>#N/A</v>
      </c>
      <c r="S7368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 t="shared" si="115"/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t="e">
        <f>TableOMP[[#This Row],[Avg]]-$U$2*TableOMP[[#This Row],[StdDev]]</f>
        <v>#N/A</v>
      </c>
      <c r="R7369" t="e">
        <f>TableOMP[[#This Row],[Avg]]+$U$2*TableOMP[[#This Row],[StdDev]]</f>
        <v>#N/A</v>
      </c>
      <c r="S7369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 t="shared" si="115"/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t="e">
        <f>TableOMP[[#This Row],[Avg]]-$U$2*TableOMP[[#This Row],[StdDev]]</f>
        <v>#N/A</v>
      </c>
      <c r="R7370" t="e">
        <f>TableOMP[[#This Row],[Avg]]+$U$2*TableOMP[[#This Row],[StdDev]]</f>
        <v>#N/A</v>
      </c>
      <c r="S7370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 t="shared" si="115"/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t="e">
        <f>TableOMP[[#This Row],[Avg]]-$U$2*TableOMP[[#This Row],[StdDev]]</f>
        <v>#N/A</v>
      </c>
      <c r="R7371" t="e">
        <f>TableOMP[[#This Row],[Avg]]+$U$2*TableOMP[[#This Row],[StdDev]]</f>
        <v>#N/A</v>
      </c>
      <c r="S7371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 t="shared" si="115"/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t="e">
        <f>TableOMP[[#This Row],[Avg]]-$U$2*TableOMP[[#This Row],[StdDev]]</f>
        <v>#N/A</v>
      </c>
      <c r="R7372" t="e">
        <f>TableOMP[[#This Row],[Avg]]+$U$2*TableOMP[[#This Row],[StdDev]]</f>
        <v>#N/A</v>
      </c>
      <c r="S7372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 t="shared" si="115"/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t="e">
        <f>TableOMP[[#This Row],[Avg]]-$U$2*TableOMP[[#This Row],[StdDev]]</f>
        <v>#N/A</v>
      </c>
      <c r="R7373" t="e">
        <f>TableOMP[[#This Row],[Avg]]+$U$2*TableOMP[[#This Row],[StdDev]]</f>
        <v>#N/A</v>
      </c>
      <c r="S737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 t="shared" si="115"/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t="e">
        <f>TableOMP[[#This Row],[Avg]]-$U$2*TableOMP[[#This Row],[StdDev]]</f>
        <v>#N/A</v>
      </c>
      <c r="R7374" t="e">
        <f>TableOMP[[#This Row],[Avg]]+$U$2*TableOMP[[#This Row],[StdDev]]</f>
        <v>#N/A</v>
      </c>
      <c r="S7374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 t="shared" si="115"/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t="e">
        <f>TableOMP[[#This Row],[Avg]]-$U$2*TableOMP[[#This Row],[StdDev]]</f>
        <v>#N/A</v>
      </c>
      <c r="R7375" t="e">
        <f>TableOMP[[#This Row],[Avg]]+$U$2*TableOMP[[#This Row],[StdDev]]</f>
        <v>#N/A</v>
      </c>
      <c r="S7375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 t="shared" si="115"/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t="e">
        <f>TableOMP[[#This Row],[Avg]]-$U$2*TableOMP[[#This Row],[StdDev]]</f>
        <v>#N/A</v>
      </c>
      <c r="R7376" t="e">
        <f>TableOMP[[#This Row],[Avg]]+$U$2*TableOMP[[#This Row],[StdDev]]</f>
        <v>#N/A</v>
      </c>
      <c r="S7376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 t="shared" si="115"/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t="e">
        <f>TableOMP[[#This Row],[Avg]]-$U$2*TableOMP[[#This Row],[StdDev]]</f>
        <v>#N/A</v>
      </c>
      <c r="R7377" t="e">
        <f>TableOMP[[#This Row],[Avg]]+$U$2*TableOMP[[#This Row],[StdDev]]</f>
        <v>#N/A</v>
      </c>
      <c r="S7377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 t="shared" si="115"/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t="e">
        <f>TableOMP[[#This Row],[Avg]]-$U$2*TableOMP[[#This Row],[StdDev]]</f>
        <v>#N/A</v>
      </c>
      <c r="R7378" t="e">
        <f>TableOMP[[#This Row],[Avg]]+$U$2*TableOMP[[#This Row],[StdDev]]</f>
        <v>#N/A</v>
      </c>
      <c r="S7378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 t="shared" si="115"/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t="e">
        <f>TableOMP[[#This Row],[Avg]]-$U$2*TableOMP[[#This Row],[StdDev]]</f>
        <v>#N/A</v>
      </c>
      <c r="R7379" t="e">
        <f>TableOMP[[#This Row],[Avg]]+$U$2*TableOMP[[#This Row],[StdDev]]</f>
        <v>#N/A</v>
      </c>
      <c r="S7379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 t="shared" si="115"/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t="e">
        <f>TableOMP[[#This Row],[Avg]]-$U$2*TableOMP[[#This Row],[StdDev]]</f>
        <v>#N/A</v>
      </c>
      <c r="R7380" t="e">
        <f>TableOMP[[#This Row],[Avg]]+$U$2*TableOMP[[#This Row],[StdDev]]</f>
        <v>#N/A</v>
      </c>
      <c r="S7380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 t="shared" si="115"/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t="e">
        <f>TableOMP[[#This Row],[Avg]]-$U$2*TableOMP[[#This Row],[StdDev]]</f>
        <v>#N/A</v>
      </c>
      <c r="R7381" t="e">
        <f>TableOMP[[#This Row],[Avg]]+$U$2*TableOMP[[#This Row],[StdDev]]</f>
        <v>#N/A</v>
      </c>
      <c r="S7381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 t="shared" si="115"/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t="e">
        <f>TableOMP[[#This Row],[Avg]]-$U$2*TableOMP[[#This Row],[StdDev]]</f>
        <v>#N/A</v>
      </c>
      <c r="R7382" t="e">
        <f>TableOMP[[#This Row],[Avg]]+$U$2*TableOMP[[#This Row],[StdDev]]</f>
        <v>#N/A</v>
      </c>
      <c r="S7382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 t="shared" si="115"/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t="e">
        <f>TableOMP[[#This Row],[Avg]]-$U$2*TableOMP[[#This Row],[StdDev]]</f>
        <v>#N/A</v>
      </c>
      <c r="R7383" t="e">
        <f>TableOMP[[#This Row],[Avg]]+$U$2*TableOMP[[#This Row],[StdDev]]</f>
        <v>#N/A</v>
      </c>
      <c r="S738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 t="shared" si="115"/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t="e">
        <f>TableOMP[[#This Row],[Avg]]-$U$2*TableOMP[[#This Row],[StdDev]]</f>
        <v>#N/A</v>
      </c>
      <c r="R7384" t="e">
        <f>TableOMP[[#This Row],[Avg]]+$U$2*TableOMP[[#This Row],[StdDev]]</f>
        <v>#N/A</v>
      </c>
      <c r="S7384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 t="shared" si="115"/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t="e">
        <f>TableOMP[[#This Row],[Avg]]-$U$2*TableOMP[[#This Row],[StdDev]]</f>
        <v>#N/A</v>
      </c>
      <c r="R7385" t="e">
        <f>TableOMP[[#This Row],[Avg]]+$U$2*TableOMP[[#This Row],[StdDev]]</f>
        <v>#N/A</v>
      </c>
      <c r="S7385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 t="shared" si="115"/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t="e">
        <f>TableOMP[[#This Row],[Avg]]-$U$2*TableOMP[[#This Row],[StdDev]]</f>
        <v>#N/A</v>
      </c>
      <c r="R7386" t="e">
        <f>TableOMP[[#This Row],[Avg]]+$U$2*TableOMP[[#This Row],[StdDev]]</f>
        <v>#N/A</v>
      </c>
      <c r="S7386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 t="shared" si="115"/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t="e">
        <f>TableOMP[[#This Row],[Avg]]-$U$2*TableOMP[[#This Row],[StdDev]]</f>
        <v>#N/A</v>
      </c>
      <c r="R7387" t="e">
        <f>TableOMP[[#This Row],[Avg]]+$U$2*TableOMP[[#This Row],[StdDev]]</f>
        <v>#N/A</v>
      </c>
      <c r="S7387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 t="shared" si="115"/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t="e">
        <f>TableOMP[[#This Row],[Avg]]-$U$2*TableOMP[[#This Row],[StdDev]]</f>
        <v>#N/A</v>
      </c>
      <c r="R7388" t="e">
        <f>TableOMP[[#This Row],[Avg]]+$U$2*TableOMP[[#This Row],[StdDev]]</f>
        <v>#N/A</v>
      </c>
      <c r="S7388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 t="shared" si="115"/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t="e">
        <f>TableOMP[[#This Row],[Avg]]-$U$2*TableOMP[[#This Row],[StdDev]]</f>
        <v>#N/A</v>
      </c>
      <c r="R7389" t="e">
        <f>TableOMP[[#This Row],[Avg]]+$U$2*TableOMP[[#This Row],[StdDev]]</f>
        <v>#N/A</v>
      </c>
      <c r="S7389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 t="shared" si="115"/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t="e">
        <f>TableOMP[[#This Row],[Avg]]-$U$2*TableOMP[[#This Row],[StdDev]]</f>
        <v>#N/A</v>
      </c>
      <c r="R7390" t="e">
        <f>TableOMP[[#This Row],[Avg]]+$U$2*TableOMP[[#This Row],[StdDev]]</f>
        <v>#N/A</v>
      </c>
      <c r="S7390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 t="shared" si="115"/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t="e">
        <f>TableOMP[[#This Row],[Avg]]-$U$2*TableOMP[[#This Row],[StdDev]]</f>
        <v>#N/A</v>
      </c>
      <c r="R7391" t="e">
        <f>TableOMP[[#This Row],[Avg]]+$U$2*TableOMP[[#This Row],[StdDev]]</f>
        <v>#N/A</v>
      </c>
      <c r="S7391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 t="shared" si="115"/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t="e">
        <f>TableOMP[[#This Row],[Avg]]-$U$2*TableOMP[[#This Row],[StdDev]]</f>
        <v>#N/A</v>
      </c>
      <c r="R7392" t="e">
        <f>TableOMP[[#This Row],[Avg]]+$U$2*TableOMP[[#This Row],[StdDev]]</f>
        <v>#N/A</v>
      </c>
      <c r="S7392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 t="shared" si="115"/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t="e">
        <f>TableOMP[[#This Row],[Avg]]-$U$2*TableOMP[[#This Row],[StdDev]]</f>
        <v>#N/A</v>
      </c>
      <c r="R7393" t="e">
        <f>TableOMP[[#This Row],[Avg]]+$U$2*TableOMP[[#This Row],[StdDev]]</f>
        <v>#N/A</v>
      </c>
      <c r="S739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 t="shared" si="115"/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t="e">
        <f>TableOMP[[#This Row],[Avg]]-$U$2*TableOMP[[#This Row],[StdDev]]</f>
        <v>#N/A</v>
      </c>
      <c r="R7394" t="e">
        <f>TableOMP[[#This Row],[Avg]]+$U$2*TableOMP[[#This Row],[StdDev]]</f>
        <v>#N/A</v>
      </c>
      <c r="S7394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 t="shared" si="115"/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t="e">
        <f>TableOMP[[#This Row],[Avg]]-$U$2*TableOMP[[#This Row],[StdDev]]</f>
        <v>#N/A</v>
      </c>
      <c r="R7395" t="e">
        <f>TableOMP[[#This Row],[Avg]]+$U$2*TableOMP[[#This Row],[StdDev]]</f>
        <v>#N/A</v>
      </c>
      <c r="S7395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 t="shared" si="115"/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t="e">
        <f>TableOMP[[#This Row],[Avg]]-$U$2*TableOMP[[#This Row],[StdDev]]</f>
        <v>#N/A</v>
      </c>
      <c r="R7396" t="e">
        <f>TableOMP[[#This Row],[Avg]]+$U$2*TableOMP[[#This Row],[StdDev]]</f>
        <v>#N/A</v>
      </c>
      <c r="S7396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 t="shared" si="115"/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t="e">
        <f>TableOMP[[#This Row],[Avg]]-$U$2*TableOMP[[#This Row],[StdDev]]</f>
        <v>#N/A</v>
      </c>
      <c r="R7397" t="e">
        <f>TableOMP[[#This Row],[Avg]]+$U$2*TableOMP[[#This Row],[StdDev]]</f>
        <v>#N/A</v>
      </c>
      <c r="S7397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 t="shared" si="115"/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t="e">
        <f>TableOMP[[#This Row],[Avg]]-$U$2*TableOMP[[#This Row],[StdDev]]</f>
        <v>#N/A</v>
      </c>
      <c r="R7398" t="e">
        <f>TableOMP[[#This Row],[Avg]]+$U$2*TableOMP[[#This Row],[StdDev]]</f>
        <v>#N/A</v>
      </c>
      <c r="S7398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 t="shared" si="115"/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t="e">
        <f>TableOMP[[#This Row],[Avg]]-$U$2*TableOMP[[#This Row],[StdDev]]</f>
        <v>#N/A</v>
      </c>
      <c r="R7399" t="e">
        <f>TableOMP[[#This Row],[Avg]]+$U$2*TableOMP[[#This Row],[StdDev]]</f>
        <v>#N/A</v>
      </c>
      <c r="S7399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 t="shared" si="115"/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t="e">
        <f>TableOMP[[#This Row],[Avg]]-$U$2*TableOMP[[#This Row],[StdDev]]</f>
        <v>#N/A</v>
      </c>
      <c r="R7400" t="e">
        <f>TableOMP[[#This Row],[Avg]]+$U$2*TableOMP[[#This Row],[StdDev]]</f>
        <v>#N/A</v>
      </c>
      <c r="S7400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 t="shared" si="115"/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t="e">
        <f>TableOMP[[#This Row],[Avg]]-$U$2*TableOMP[[#This Row],[StdDev]]</f>
        <v>#N/A</v>
      </c>
      <c r="R7401" t="e">
        <f>TableOMP[[#This Row],[Avg]]+$U$2*TableOMP[[#This Row],[StdDev]]</f>
        <v>#N/A</v>
      </c>
      <c r="S7401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 t="shared" si="115"/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t="e">
        <f>TableOMP[[#This Row],[Avg]]-$U$2*TableOMP[[#This Row],[StdDev]]</f>
        <v>#N/A</v>
      </c>
      <c r="R7402" t="e">
        <f>TableOMP[[#This Row],[Avg]]+$U$2*TableOMP[[#This Row],[StdDev]]</f>
        <v>#N/A</v>
      </c>
      <c r="S7402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 t="shared" si="115"/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t="e">
        <f>TableOMP[[#This Row],[Avg]]-$U$2*TableOMP[[#This Row],[StdDev]]</f>
        <v>#N/A</v>
      </c>
      <c r="R7403" t="e">
        <f>TableOMP[[#This Row],[Avg]]+$U$2*TableOMP[[#This Row],[StdDev]]</f>
        <v>#N/A</v>
      </c>
      <c r="S740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 t="shared" si="115"/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t="e">
        <f>TableOMP[[#This Row],[Avg]]-$U$2*TableOMP[[#This Row],[StdDev]]</f>
        <v>#N/A</v>
      </c>
      <c r="R7404" t="e">
        <f>TableOMP[[#This Row],[Avg]]+$U$2*TableOMP[[#This Row],[StdDev]]</f>
        <v>#N/A</v>
      </c>
      <c r="S7404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 t="shared" si="115"/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t="e">
        <f>TableOMP[[#This Row],[Avg]]-$U$2*TableOMP[[#This Row],[StdDev]]</f>
        <v>#N/A</v>
      </c>
      <c r="R7405" t="e">
        <f>TableOMP[[#This Row],[Avg]]+$U$2*TableOMP[[#This Row],[StdDev]]</f>
        <v>#N/A</v>
      </c>
      <c r="S7405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 t="shared" si="115"/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t="e">
        <f>TableOMP[[#This Row],[Avg]]-$U$2*TableOMP[[#This Row],[StdDev]]</f>
        <v>#N/A</v>
      </c>
      <c r="R7406" t="e">
        <f>TableOMP[[#This Row],[Avg]]+$U$2*TableOMP[[#This Row],[StdDev]]</f>
        <v>#N/A</v>
      </c>
      <c r="S7406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 t="shared" si="115"/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t="e">
        <f>TableOMP[[#This Row],[Avg]]-$U$2*TableOMP[[#This Row],[StdDev]]</f>
        <v>#N/A</v>
      </c>
      <c r="R7407" t="e">
        <f>TableOMP[[#This Row],[Avg]]+$U$2*TableOMP[[#This Row],[StdDev]]</f>
        <v>#N/A</v>
      </c>
      <c r="S7407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 t="shared" si="115"/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t="e">
        <f>TableOMP[[#This Row],[Avg]]-$U$2*TableOMP[[#This Row],[StdDev]]</f>
        <v>#N/A</v>
      </c>
      <c r="R7408" t="e">
        <f>TableOMP[[#This Row],[Avg]]+$U$2*TableOMP[[#This Row],[StdDev]]</f>
        <v>#N/A</v>
      </c>
      <c r="S7408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 t="shared" si="115"/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t="e">
        <f>TableOMP[[#This Row],[Avg]]-$U$2*TableOMP[[#This Row],[StdDev]]</f>
        <v>#N/A</v>
      </c>
      <c r="R7409" t="e">
        <f>TableOMP[[#This Row],[Avg]]+$U$2*TableOMP[[#This Row],[StdDev]]</f>
        <v>#N/A</v>
      </c>
      <c r="S7409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 t="shared" si="115"/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t="e">
        <f>TableOMP[[#This Row],[Avg]]-$U$2*TableOMP[[#This Row],[StdDev]]</f>
        <v>#N/A</v>
      </c>
      <c r="R7410" t="e">
        <f>TableOMP[[#This Row],[Avg]]+$U$2*TableOMP[[#This Row],[StdDev]]</f>
        <v>#N/A</v>
      </c>
      <c r="S7410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 t="shared" si="115"/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t="e">
        <f>TableOMP[[#This Row],[Avg]]-$U$2*TableOMP[[#This Row],[StdDev]]</f>
        <v>#N/A</v>
      </c>
      <c r="R7411" t="e">
        <f>TableOMP[[#This Row],[Avg]]+$U$2*TableOMP[[#This Row],[StdDev]]</f>
        <v>#N/A</v>
      </c>
      <c r="S7411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 t="shared" si="115"/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t="e">
        <f>TableOMP[[#This Row],[Avg]]-$U$2*TableOMP[[#This Row],[StdDev]]</f>
        <v>#N/A</v>
      </c>
      <c r="R7412" t="e">
        <f>TableOMP[[#This Row],[Avg]]+$U$2*TableOMP[[#This Row],[StdDev]]</f>
        <v>#N/A</v>
      </c>
      <c r="S7412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 t="shared" si="115"/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t="e">
        <f>TableOMP[[#This Row],[Avg]]-$U$2*TableOMP[[#This Row],[StdDev]]</f>
        <v>#N/A</v>
      </c>
      <c r="R7413" t="e">
        <f>TableOMP[[#This Row],[Avg]]+$U$2*TableOMP[[#This Row],[StdDev]]</f>
        <v>#N/A</v>
      </c>
      <c r="S741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 t="shared" si="115"/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t="e">
        <f>TableOMP[[#This Row],[Avg]]-$U$2*TableOMP[[#This Row],[StdDev]]</f>
        <v>#N/A</v>
      </c>
      <c r="R7414" t="e">
        <f>TableOMP[[#This Row],[Avg]]+$U$2*TableOMP[[#This Row],[StdDev]]</f>
        <v>#N/A</v>
      </c>
      <c r="S7414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 t="shared" si="115"/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t="e">
        <f>TableOMP[[#This Row],[Avg]]-$U$2*TableOMP[[#This Row],[StdDev]]</f>
        <v>#N/A</v>
      </c>
      <c r="R7415" t="e">
        <f>TableOMP[[#This Row],[Avg]]+$U$2*TableOMP[[#This Row],[StdDev]]</f>
        <v>#N/A</v>
      </c>
      <c r="S7415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 t="shared" si="115"/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t="e">
        <f>TableOMP[[#This Row],[Avg]]-$U$2*TableOMP[[#This Row],[StdDev]]</f>
        <v>#N/A</v>
      </c>
      <c r="R7416" t="e">
        <f>TableOMP[[#This Row],[Avg]]+$U$2*TableOMP[[#This Row],[StdDev]]</f>
        <v>#N/A</v>
      </c>
      <c r="S7416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 t="shared" si="115"/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t="e">
        <f>TableOMP[[#This Row],[Avg]]-$U$2*TableOMP[[#This Row],[StdDev]]</f>
        <v>#N/A</v>
      </c>
      <c r="R7417" t="e">
        <f>TableOMP[[#This Row],[Avg]]+$U$2*TableOMP[[#This Row],[StdDev]]</f>
        <v>#N/A</v>
      </c>
      <c r="S7417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 t="shared" si="115"/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t="e">
        <f>TableOMP[[#This Row],[Avg]]-$U$2*TableOMP[[#This Row],[StdDev]]</f>
        <v>#N/A</v>
      </c>
      <c r="R7418" t="e">
        <f>TableOMP[[#This Row],[Avg]]+$U$2*TableOMP[[#This Row],[StdDev]]</f>
        <v>#N/A</v>
      </c>
      <c r="S7418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 t="shared" si="115"/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t="e">
        <f>TableOMP[[#This Row],[Avg]]-$U$2*TableOMP[[#This Row],[StdDev]]</f>
        <v>#N/A</v>
      </c>
      <c r="R7419" t="e">
        <f>TableOMP[[#This Row],[Avg]]+$U$2*TableOMP[[#This Row],[StdDev]]</f>
        <v>#N/A</v>
      </c>
      <c r="S7419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 t="shared" si="115"/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t="e">
        <f>TableOMP[[#This Row],[Avg]]-$U$2*TableOMP[[#This Row],[StdDev]]</f>
        <v>#N/A</v>
      </c>
      <c r="R7420" t="e">
        <f>TableOMP[[#This Row],[Avg]]+$U$2*TableOMP[[#This Row],[StdDev]]</f>
        <v>#N/A</v>
      </c>
      <c r="S7420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 t="shared" si="115"/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t="e">
        <f>TableOMP[[#This Row],[Avg]]-$U$2*TableOMP[[#This Row],[StdDev]]</f>
        <v>#N/A</v>
      </c>
      <c r="R7421" t="e">
        <f>TableOMP[[#This Row],[Avg]]+$U$2*TableOMP[[#This Row],[StdDev]]</f>
        <v>#N/A</v>
      </c>
      <c r="S7421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 t="shared" si="115"/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t="e">
        <f>TableOMP[[#This Row],[Avg]]-$U$2*TableOMP[[#This Row],[StdDev]]</f>
        <v>#N/A</v>
      </c>
      <c r="R7422" t="e">
        <f>TableOMP[[#This Row],[Avg]]+$U$2*TableOMP[[#This Row],[StdDev]]</f>
        <v>#N/A</v>
      </c>
      <c r="S7422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 t="shared" si="115"/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t="e">
        <f>TableOMP[[#This Row],[Avg]]-$U$2*TableOMP[[#This Row],[StdDev]]</f>
        <v>#N/A</v>
      </c>
      <c r="R7423" t="e">
        <f>TableOMP[[#This Row],[Avg]]+$U$2*TableOMP[[#This Row],[StdDev]]</f>
        <v>#N/A</v>
      </c>
      <c r="S742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 t="shared" si="115"/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t="e">
        <f>TableOMP[[#This Row],[Avg]]-$U$2*TableOMP[[#This Row],[StdDev]]</f>
        <v>#N/A</v>
      </c>
      <c r="R7424" t="e">
        <f>TableOMP[[#This Row],[Avg]]+$U$2*TableOMP[[#This Row],[StdDev]]</f>
        <v>#N/A</v>
      </c>
      <c r="S7424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 t="shared" si="115"/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t="e">
        <f>TableOMP[[#This Row],[Avg]]-$U$2*TableOMP[[#This Row],[StdDev]]</f>
        <v>#N/A</v>
      </c>
      <c r="R7425" t="e">
        <f>TableOMP[[#This Row],[Avg]]+$U$2*TableOMP[[#This Row],[StdDev]]</f>
        <v>#N/A</v>
      </c>
      <c r="S7425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 t="shared" ref="K7426:K7489" si="116"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t="e">
        <f>TableOMP[[#This Row],[Avg]]-$U$2*TableOMP[[#This Row],[StdDev]]</f>
        <v>#N/A</v>
      </c>
      <c r="R7426" t="e">
        <f>TableOMP[[#This Row],[Avg]]+$U$2*TableOMP[[#This Row],[StdDev]]</f>
        <v>#N/A</v>
      </c>
      <c r="S7426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 t="shared" si="116"/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t="e">
        <f>TableOMP[[#This Row],[Avg]]-$U$2*TableOMP[[#This Row],[StdDev]]</f>
        <v>#N/A</v>
      </c>
      <c r="R7427" t="e">
        <f>TableOMP[[#This Row],[Avg]]+$U$2*TableOMP[[#This Row],[StdDev]]</f>
        <v>#N/A</v>
      </c>
      <c r="S7427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 t="shared" si="116"/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t="e">
        <f>TableOMP[[#This Row],[Avg]]-$U$2*TableOMP[[#This Row],[StdDev]]</f>
        <v>#N/A</v>
      </c>
      <c r="R7428" t="e">
        <f>TableOMP[[#This Row],[Avg]]+$U$2*TableOMP[[#This Row],[StdDev]]</f>
        <v>#N/A</v>
      </c>
      <c r="S7428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 t="shared" si="116"/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t="e">
        <f>TableOMP[[#This Row],[Avg]]-$U$2*TableOMP[[#This Row],[StdDev]]</f>
        <v>#N/A</v>
      </c>
      <c r="R7429" t="e">
        <f>TableOMP[[#This Row],[Avg]]+$U$2*TableOMP[[#This Row],[StdDev]]</f>
        <v>#N/A</v>
      </c>
      <c r="S7429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 t="shared" si="116"/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t="e">
        <f>TableOMP[[#This Row],[Avg]]-$U$2*TableOMP[[#This Row],[StdDev]]</f>
        <v>#N/A</v>
      </c>
      <c r="R7430" t="e">
        <f>TableOMP[[#This Row],[Avg]]+$U$2*TableOMP[[#This Row],[StdDev]]</f>
        <v>#N/A</v>
      </c>
      <c r="S7430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 t="shared" si="116"/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t="e">
        <f>TableOMP[[#This Row],[Avg]]-$U$2*TableOMP[[#This Row],[StdDev]]</f>
        <v>#N/A</v>
      </c>
      <c r="R7431" t="e">
        <f>TableOMP[[#This Row],[Avg]]+$U$2*TableOMP[[#This Row],[StdDev]]</f>
        <v>#N/A</v>
      </c>
      <c r="S7431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 t="shared" si="116"/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t="e">
        <f>TableOMP[[#This Row],[Avg]]-$U$2*TableOMP[[#This Row],[StdDev]]</f>
        <v>#N/A</v>
      </c>
      <c r="R7432" t="e">
        <f>TableOMP[[#This Row],[Avg]]+$U$2*TableOMP[[#This Row],[StdDev]]</f>
        <v>#N/A</v>
      </c>
      <c r="S7432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 t="shared" si="116"/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t="e">
        <f>TableOMP[[#This Row],[Avg]]-$U$2*TableOMP[[#This Row],[StdDev]]</f>
        <v>#N/A</v>
      </c>
      <c r="R7433" t="e">
        <f>TableOMP[[#This Row],[Avg]]+$U$2*TableOMP[[#This Row],[StdDev]]</f>
        <v>#N/A</v>
      </c>
      <c r="S743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 t="shared" si="116"/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t="e">
        <f>TableOMP[[#This Row],[Avg]]-$U$2*TableOMP[[#This Row],[StdDev]]</f>
        <v>#N/A</v>
      </c>
      <c r="R7434" t="e">
        <f>TableOMP[[#This Row],[Avg]]+$U$2*TableOMP[[#This Row],[StdDev]]</f>
        <v>#N/A</v>
      </c>
      <c r="S7434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 t="shared" si="116"/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t="e">
        <f>TableOMP[[#This Row],[Avg]]-$U$2*TableOMP[[#This Row],[StdDev]]</f>
        <v>#N/A</v>
      </c>
      <c r="R7435" t="e">
        <f>TableOMP[[#This Row],[Avg]]+$U$2*TableOMP[[#This Row],[StdDev]]</f>
        <v>#N/A</v>
      </c>
      <c r="S7435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 t="shared" si="116"/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t="e">
        <f>TableOMP[[#This Row],[Avg]]-$U$2*TableOMP[[#This Row],[StdDev]]</f>
        <v>#N/A</v>
      </c>
      <c r="R7436" t="e">
        <f>TableOMP[[#This Row],[Avg]]+$U$2*TableOMP[[#This Row],[StdDev]]</f>
        <v>#N/A</v>
      </c>
      <c r="S7436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 t="shared" si="116"/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t="e">
        <f>TableOMP[[#This Row],[Avg]]-$U$2*TableOMP[[#This Row],[StdDev]]</f>
        <v>#N/A</v>
      </c>
      <c r="R7437" t="e">
        <f>TableOMP[[#This Row],[Avg]]+$U$2*TableOMP[[#This Row],[StdDev]]</f>
        <v>#N/A</v>
      </c>
      <c r="S7437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 t="shared" si="116"/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t="e">
        <f>TableOMP[[#This Row],[Avg]]-$U$2*TableOMP[[#This Row],[StdDev]]</f>
        <v>#N/A</v>
      </c>
      <c r="R7438" t="e">
        <f>TableOMP[[#This Row],[Avg]]+$U$2*TableOMP[[#This Row],[StdDev]]</f>
        <v>#N/A</v>
      </c>
      <c r="S7438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 t="shared" si="116"/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t="e">
        <f>TableOMP[[#This Row],[Avg]]-$U$2*TableOMP[[#This Row],[StdDev]]</f>
        <v>#N/A</v>
      </c>
      <c r="R7439" t="e">
        <f>TableOMP[[#This Row],[Avg]]+$U$2*TableOMP[[#This Row],[StdDev]]</f>
        <v>#N/A</v>
      </c>
      <c r="S7439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 t="shared" si="116"/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t="e">
        <f>TableOMP[[#This Row],[Avg]]-$U$2*TableOMP[[#This Row],[StdDev]]</f>
        <v>#N/A</v>
      </c>
      <c r="R7440" t="e">
        <f>TableOMP[[#This Row],[Avg]]+$U$2*TableOMP[[#This Row],[StdDev]]</f>
        <v>#N/A</v>
      </c>
      <c r="S7440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 t="shared" si="116"/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t="e">
        <f>TableOMP[[#This Row],[Avg]]-$U$2*TableOMP[[#This Row],[StdDev]]</f>
        <v>#N/A</v>
      </c>
      <c r="R7441" t="e">
        <f>TableOMP[[#This Row],[Avg]]+$U$2*TableOMP[[#This Row],[StdDev]]</f>
        <v>#N/A</v>
      </c>
      <c r="S7441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 t="shared" si="116"/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t="e">
        <f>TableOMP[[#This Row],[Avg]]-$U$2*TableOMP[[#This Row],[StdDev]]</f>
        <v>#N/A</v>
      </c>
      <c r="R7442" t="e">
        <f>TableOMP[[#This Row],[Avg]]+$U$2*TableOMP[[#This Row],[StdDev]]</f>
        <v>#N/A</v>
      </c>
      <c r="S7442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 t="shared" si="116"/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t="e">
        <f>TableOMP[[#This Row],[Avg]]-$U$2*TableOMP[[#This Row],[StdDev]]</f>
        <v>#N/A</v>
      </c>
      <c r="R7443" t="e">
        <f>TableOMP[[#This Row],[Avg]]+$U$2*TableOMP[[#This Row],[StdDev]]</f>
        <v>#N/A</v>
      </c>
      <c r="S744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 t="shared" si="116"/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t="e">
        <f>TableOMP[[#This Row],[Avg]]-$U$2*TableOMP[[#This Row],[StdDev]]</f>
        <v>#N/A</v>
      </c>
      <c r="R7444" t="e">
        <f>TableOMP[[#This Row],[Avg]]+$U$2*TableOMP[[#This Row],[StdDev]]</f>
        <v>#N/A</v>
      </c>
      <c r="S7444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 t="shared" si="116"/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t="e">
        <f>TableOMP[[#This Row],[Avg]]-$U$2*TableOMP[[#This Row],[StdDev]]</f>
        <v>#N/A</v>
      </c>
      <c r="R7445" t="e">
        <f>TableOMP[[#This Row],[Avg]]+$U$2*TableOMP[[#This Row],[StdDev]]</f>
        <v>#N/A</v>
      </c>
      <c r="S7445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 t="shared" si="116"/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t="e">
        <f>TableOMP[[#This Row],[Avg]]-$U$2*TableOMP[[#This Row],[StdDev]]</f>
        <v>#N/A</v>
      </c>
      <c r="R7446" t="e">
        <f>TableOMP[[#This Row],[Avg]]+$U$2*TableOMP[[#This Row],[StdDev]]</f>
        <v>#N/A</v>
      </c>
      <c r="S7446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 t="shared" si="116"/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t="e">
        <f>TableOMP[[#This Row],[Avg]]-$U$2*TableOMP[[#This Row],[StdDev]]</f>
        <v>#N/A</v>
      </c>
      <c r="R7447" t="e">
        <f>TableOMP[[#This Row],[Avg]]+$U$2*TableOMP[[#This Row],[StdDev]]</f>
        <v>#N/A</v>
      </c>
      <c r="S7447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 t="shared" si="116"/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t="e">
        <f>TableOMP[[#This Row],[Avg]]-$U$2*TableOMP[[#This Row],[StdDev]]</f>
        <v>#N/A</v>
      </c>
      <c r="R7448" t="e">
        <f>TableOMP[[#This Row],[Avg]]+$U$2*TableOMP[[#This Row],[StdDev]]</f>
        <v>#N/A</v>
      </c>
      <c r="S7448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 t="shared" si="116"/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t="e">
        <f>TableOMP[[#This Row],[Avg]]-$U$2*TableOMP[[#This Row],[StdDev]]</f>
        <v>#N/A</v>
      </c>
      <c r="R7449" t="e">
        <f>TableOMP[[#This Row],[Avg]]+$U$2*TableOMP[[#This Row],[StdDev]]</f>
        <v>#N/A</v>
      </c>
      <c r="S7449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 t="shared" si="116"/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t="e">
        <f>TableOMP[[#This Row],[Avg]]-$U$2*TableOMP[[#This Row],[StdDev]]</f>
        <v>#N/A</v>
      </c>
      <c r="R7450" t="e">
        <f>TableOMP[[#This Row],[Avg]]+$U$2*TableOMP[[#This Row],[StdDev]]</f>
        <v>#N/A</v>
      </c>
      <c r="S7450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 t="shared" si="116"/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t="e">
        <f>TableOMP[[#This Row],[Avg]]-$U$2*TableOMP[[#This Row],[StdDev]]</f>
        <v>#N/A</v>
      </c>
      <c r="R7451" t="e">
        <f>TableOMP[[#This Row],[Avg]]+$U$2*TableOMP[[#This Row],[StdDev]]</f>
        <v>#N/A</v>
      </c>
      <c r="S7451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 t="shared" si="116"/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t="e">
        <f>TableOMP[[#This Row],[Avg]]-$U$2*TableOMP[[#This Row],[StdDev]]</f>
        <v>#N/A</v>
      </c>
      <c r="R7452" t="e">
        <f>TableOMP[[#This Row],[Avg]]+$U$2*TableOMP[[#This Row],[StdDev]]</f>
        <v>#N/A</v>
      </c>
      <c r="S7452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 t="shared" si="116"/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t="e">
        <f>TableOMP[[#This Row],[Avg]]-$U$2*TableOMP[[#This Row],[StdDev]]</f>
        <v>#N/A</v>
      </c>
      <c r="R7453" t="e">
        <f>TableOMP[[#This Row],[Avg]]+$U$2*TableOMP[[#This Row],[StdDev]]</f>
        <v>#N/A</v>
      </c>
      <c r="S745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 t="shared" si="116"/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t="e">
        <f>TableOMP[[#This Row],[Avg]]-$U$2*TableOMP[[#This Row],[StdDev]]</f>
        <v>#N/A</v>
      </c>
      <c r="R7454" t="e">
        <f>TableOMP[[#This Row],[Avg]]+$U$2*TableOMP[[#This Row],[StdDev]]</f>
        <v>#N/A</v>
      </c>
      <c r="S7454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 t="shared" si="116"/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t="e">
        <f>TableOMP[[#This Row],[Avg]]-$U$2*TableOMP[[#This Row],[StdDev]]</f>
        <v>#N/A</v>
      </c>
      <c r="R7455" t="e">
        <f>TableOMP[[#This Row],[Avg]]+$U$2*TableOMP[[#This Row],[StdDev]]</f>
        <v>#N/A</v>
      </c>
      <c r="S7455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 t="shared" si="116"/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t="e">
        <f>TableOMP[[#This Row],[Avg]]-$U$2*TableOMP[[#This Row],[StdDev]]</f>
        <v>#N/A</v>
      </c>
      <c r="R7456" t="e">
        <f>TableOMP[[#This Row],[Avg]]+$U$2*TableOMP[[#This Row],[StdDev]]</f>
        <v>#N/A</v>
      </c>
      <c r="S7456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 t="shared" si="116"/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t="e">
        <f>TableOMP[[#This Row],[Avg]]-$U$2*TableOMP[[#This Row],[StdDev]]</f>
        <v>#N/A</v>
      </c>
      <c r="R7457" t="e">
        <f>TableOMP[[#This Row],[Avg]]+$U$2*TableOMP[[#This Row],[StdDev]]</f>
        <v>#N/A</v>
      </c>
      <c r="S7457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 t="shared" si="116"/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t="e">
        <f>TableOMP[[#This Row],[Avg]]-$U$2*TableOMP[[#This Row],[StdDev]]</f>
        <v>#N/A</v>
      </c>
      <c r="R7458" t="e">
        <f>TableOMP[[#This Row],[Avg]]+$U$2*TableOMP[[#This Row],[StdDev]]</f>
        <v>#N/A</v>
      </c>
      <c r="S7458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 t="shared" si="116"/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t="e">
        <f>TableOMP[[#This Row],[Avg]]-$U$2*TableOMP[[#This Row],[StdDev]]</f>
        <v>#N/A</v>
      </c>
      <c r="R7459" t="e">
        <f>TableOMP[[#This Row],[Avg]]+$U$2*TableOMP[[#This Row],[StdDev]]</f>
        <v>#N/A</v>
      </c>
      <c r="S7459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 t="shared" si="116"/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t="e">
        <f>TableOMP[[#This Row],[Avg]]-$U$2*TableOMP[[#This Row],[StdDev]]</f>
        <v>#N/A</v>
      </c>
      <c r="R7460" t="e">
        <f>TableOMP[[#This Row],[Avg]]+$U$2*TableOMP[[#This Row],[StdDev]]</f>
        <v>#N/A</v>
      </c>
      <c r="S7460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 t="shared" si="116"/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t="e">
        <f>TableOMP[[#This Row],[Avg]]-$U$2*TableOMP[[#This Row],[StdDev]]</f>
        <v>#N/A</v>
      </c>
      <c r="R7461" t="e">
        <f>TableOMP[[#This Row],[Avg]]+$U$2*TableOMP[[#This Row],[StdDev]]</f>
        <v>#N/A</v>
      </c>
      <c r="S7461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 t="shared" si="116"/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t="e">
        <f>TableOMP[[#This Row],[Avg]]-$U$2*TableOMP[[#This Row],[StdDev]]</f>
        <v>#N/A</v>
      </c>
      <c r="R7462" t="e">
        <f>TableOMP[[#This Row],[Avg]]+$U$2*TableOMP[[#This Row],[StdDev]]</f>
        <v>#N/A</v>
      </c>
      <c r="S7462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 t="shared" si="116"/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t="e">
        <f>TableOMP[[#This Row],[Avg]]-$U$2*TableOMP[[#This Row],[StdDev]]</f>
        <v>#N/A</v>
      </c>
      <c r="R7463" t="e">
        <f>TableOMP[[#This Row],[Avg]]+$U$2*TableOMP[[#This Row],[StdDev]]</f>
        <v>#N/A</v>
      </c>
      <c r="S746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 t="shared" si="116"/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t="e">
        <f>TableOMP[[#This Row],[Avg]]-$U$2*TableOMP[[#This Row],[StdDev]]</f>
        <v>#N/A</v>
      </c>
      <c r="R7464" t="e">
        <f>TableOMP[[#This Row],[Avg]]+$U$2*TableOMP[[#This Row],[StdDev]]</f>
        <v>#N/A</v>
      </c>
      <c r="S7464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 t="shared" si="116"/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t="e">
        <f>TableOMP[[#This Row],[Avg]]-$U$2*TableOMP[[#This Row],[StdDev]]</f>
        <v>#N/A</v>
      </c>
      <c r="R7465" t="e">
        <f>TableOMP[[#This Row],[Avg]]+$U$2*TableOMP[[#This Row],[StdDev]]</f>
        <v>#N/A</v>
      </c>
      <c r="S7465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 t="shared" si="116"/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t="e">
        <f>TableOMP[[#This Row],[Avg]]-$U$2*TableOMP[[#This Row],[StdDev]]</f>
        <v>#N/A</v>
      </c>
      <c r="R7466" t="e">
        <f>TableOMP[[#This Row],[Avg]]+$U$2*TableOMP[[#This Row],[StdDev]]</f>
        <v>#N/A</v>
      </c>
      <c r="S7466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 t="shared" si="116"/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t="e">
        <f>TableOMP[[#This Row],[Avg]]-$U$2*TableOMP[[#This Row],[StdDev]]</f>
        <v>#N/A</v>
      </c>
      <c r="R7467" t="e">
        <f>TableOMP[[#This Row],[Avg]]+$U$2*TableOMP[[#This Row],[StdDev]]</f>
        <v>#N/A</v>
      </c>
      <c r="S7467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 t="shared" si="116"/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t="e">
        <f>TableOMP[[#This Row],[Avg]]-$U$2*TableOMP[[#This Row],[StdDev]]</f>
        <v>#N/A</v>
      </c>
      <c r="R7468" t="e">
        <f>TableOMP[[#This Row],[Avg]]+$U$2*TableOMP[[#This Row],[StdDev]]</f>
        <v>#N/A</v>
      </c>
      <c r="S7468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 t="shared" si="116"/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t="e">
        <f>TableOMP[[#This Row],[Avg]]-$U$2*TableOMP[[#This Row],[StdDev]]</f>
        <v>#N/A</v>
      </c>
      <c r="R7469" t="e">
        <f>TableOMP[[#This Row],[Avg]]+$U$2*TableOMP[[#This Row],[StdDev]]</f>
        <v>#N/A</v>
      </c>
      <c r="S7469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 t="shared" si="116"/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t="e">
        <f>TableOMP[[#This Row],[Avg]]-$U$2*TableOMP[[#This Row],[StdDev]]</f>
        <v>#N/A</v>
      </c>
      <c r="R7470" t="e">
        <f>TableOMP[[#This Row],[Avg]]+$U$2*TableOMP[[#This Row],[StdDev]]</f>
        <v>#N/A</v>
      </c>
      <c r="S7470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 t="shared" si="116"/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t="e">
        <f>TableOMP[[#This Row],[Avg]]-$U$2*TableOMP[[#This Row],[StdDev]]</f>
        <v>#N/A</v>
      </c>
      <c r="R7471" t="e">
        <f>TableOMP[[#This Row],[Avg]]+$U$2*TableOMP[[#This Row],[StdDev]]</f>
        <v>#N/A</v>
      </c>
      <c r="S7471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 t="shared" si="116"/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t="e">
        <f>TableOMP[[#This Row],[Avg]]-$U$2*TableOMP[[#This Row],[StdDev]]</f>
        <v>#N/A</v>
      </c>
      <c r="R7472" t="e">
        <f>TableOMP[[#This Row],[Avg]]+$U$2*TableOMP[[#This Row],[StdDev]]</f>
        <v>#N/A</v>
      </c>
      <c r="S7472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 t="shared" si="116"/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t="e">
        <f>TableOMP[[#This Row],[Avg]]-$U$2*TableOMP[[#This Row],[StdDev]]</f>
        <v>#N/A</v>
      </c>
      <c r="R7473" t="e">
        <f>TableOMP[[#This Row],[Avg]]+$U$2*TableOMP[[#This Row],[StdDev]]</f>
        <v>#N/A</v>
      </c>
      <c r="S747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 t="shared" si="116"/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t="e">
        <f>TableOMP[[#This Row],[Avg]]-$U$2*TableOMP[[#This Row],[StdDev]]</f>
        <v>#N/A</v>
      </c>
      <c r="R7474" t="e">
        <f>TableOMP[[#This Row],[Avg]]+$U$2*TableOMP[[#This Row],[StdDev]]</f>
        <v>#N/A</v>
      </c>
      <c r="S7474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 t="shared" si="116"/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t="e">
        <f>TableOMP[[#This Row],[Avg]]-$U$2*TableOMP[[#This Row],[StdDev]]</f>
        <v>#N/A</v>
      </c>
      <c r="R7475" t="e">
        <f>TableOMP[[#This Row],[Avg]]+$U$2*TableOMP[[#This Row],[StdDev]]</f>
        <v>#N/A</v>
      </c>
      <c r="S7475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 t="shared" si="116"/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t="e">
        <f>TableOMP[[#This Row],[Avg]]-$U$2*TableOMP[[#This Row],[StdDev]]</f>
        <v>#N/A</v>
      </c>
      <c r="R7476" t="e">
        <f>TableOMP[[#This Row],[Avg]]+$U$2*TableOMP[[#This Row],[StdDev]]</f>
        <v>#N/A</v>
      </c>
      <c r="S7476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 t="shared" si="116"/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t="e">
        <f>TableOMP[[#This Row],[Avg]]-$U$2*TableOMP[[#This Row],[StdDev]]</f>
        <v>#N/A</v>
      </c>
      <c r="R7477" t="e">
        <f>TableOMP[[#This Row],[Avg]]+$U$2*TableOMP[[#This Row],[StdDev]]</f>
        <v>#N/A</v>
      </c>
      <c r="S7477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 t="shared" si="116"/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t="e">
        <f>TableOMP[[#This Row],[Avg]]-$U$2*TableOMP[[#This Row],[StdDev]]</f>
        <v>#N/A</v>
      </c>
      <c r="R7478" t="e">
        <f>TableOMP[[#This Row],[Avg]]+$U$2*TableOMP[[#This Row],[StdDev]]</f>
        <v>#N/A</v>
      </c>
      <c r="S7478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 t="shared" si="116"/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t="e">
        <f>TableOMP[[#This Row],[Avg]]-$U$2*TableOMP[[#This Row],[StdDev]]</f>
        <v>#N/A</v>
      </c>
      <c r="R7479" t="e">
        <f>TableOMP[[#This Row],[Avg]]+$U$2*TableOMP[[#This Row],[StdDev]]</f>
        <v>#N/A</v>
      </c>
      <c r="S7479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 t="shared" si="116"/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t="e">
        <f>TableOMP[[#This Row],[Avg]]-$U$2*TableOMP[[#This Row],[StdDev]]</f>
        <v>#N/A</v>
      </c>
      <c r="R7480" t="e">
        <f>TableOMP[[#This Row],[Avg]]+$U$2*TableOMP[[#This Row],[StdDev]]</f>
        <v>#N/A</v>
      </c>
      <c r="S7480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 t="shared" si="116"/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t="e">
        <f>TableOMP[[#This Row],[Avg]]-$U$2*TableOMP[[#This Row],[StdDev]]</f>
        <v>#N/A</v>
      </c>
      <c r="R7481" t="e">
        <f>TableOMP[[#This Row],[Avg]]+$U$2*TableOMP[[#This Row],[StdDev]]</f>
        <v>#N/A</v>
      </c>
      <c r="S7481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 t="shared" si="116"/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t="e">
        <f>TableOMP[[#This Row],[Avg]]-$U$2*TableOMP[[#This Row],[StdDev]]</f>
        <v>#N/A</v>
      </c>
      <c r="R7482" t="e">
        <f>TableOMP[[#This Row],[Avg]]+$U$2*TableOMP[[#This Row],[StdDev]]</f>
        <v>#N/A</v>
      </c>
      <c r="S7482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 t="shared" si="116"/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t="e">
        <f>TableOMP[[#This Row],[Avg]]-$U$2*TableOMP[[#This Row],[StdDev]]</f>
        <v>#N/A</v>
      </c>
      <c r="R7483" t="e">
        <f>TableOMP[[#This Row],[Avg]]+$U$2*TableOMP[[#This Row],[StdDev]]</f>
        <v>#N/A</v>
      </c>
      <c r="S748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 t="shared" si="116"/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t="e">
        <f>TableOMP[[#This Row],[Avg]]-$U$2*TableOMP[[#This Row],[StdDev]]</f>
        <v>#N/A</v>
      </c>
      <c r="R7484" t="e">
        <f>TableOMP[[#This Row],[Avg]]+$U$2*TableOMP[[#This Row],[StdDev]]</f>
        <v>#N/A</v>
      </c>
      <c r="S7484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 t="shared" si="116"/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t="e">
        <f>TableOMP[[#This Row],[Avg]]-$U$2*TableOMP[[#This Row],[StdDev]]</f>
        <v>#N/A</v>
      </c>
      <c r="R7485" t="e">
        <f>TableOMP[[#This Row],[Avg]]+$U$2*TableOMP[[#This Row],[StdDev]]</f>
        <v>#N/A</v>
      </c>
      <c r="S7485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 t="shared" si="116"/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t="e">
        <f>TableOMP[[#This Row],[Avg]]-$U$2*TableOMP[[#This Row],[StdDev]]</f>
        <v>#N/A</v>
      </c>
      <c r="R7486" t="e">
        <f>TableOMP[[#This Row],[Avg]]+$U$2*TableOMP[[#This Row],[StdDev]]</f>
        <v>#N/A</v>
      </c>
      <c r="S7486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 t="shared" si="116"/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t="e">
        <f>TableOMP[[#This Row],[Avg]]-$U$2*TableOMP[[#This Row],[StdDev]]</f>
        <v>#N/A</v>
      </c>
      <c r="R7487" t="e">
        <f>TableOMP[[#This Row],[Avg]]+$U$2*TableOMP[[#This Row],[StdDev]]</f>
        <v>#N/A</v>
      </c>
      <c r="S7487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 t="shared" si="116"/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t="e">
        <f>TableOMP[[#This Row],[Avg]]-$U$2*TableOMP[[#This Row],[StdDev]]</f>
        <v>#N/A</v>
      </c>
      <c r="R7488" t="e">
        <f>TableOMP[[#This Row],[Avg]]+$U$2*TableOMP[[#This Row],[StdDev]]</f>
        <v>#N/A</v>
      </c>
      <c r="S7488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 t="shared" si="116"/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t="e">
        <f>TableOMP[[#This Row],[Avg]]-$U$2*TableOMP[[#This Row],[StdDev]]</f>
        <v>#N/A</v>
      </c>
      <c r="R7489" t="e">
        <f>TableOMP[[#This Row],[Avg]]+$U$2*TableOMP[[#This Row],[StdDev]]</f>
        <v>#N/A</v>
      </c>
      <c r="S7489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 t="shared" ref="K7490:K7553" si="117"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t="e">
        <f>TableOMP[[#This Row],[Avg]]-$U$2*TableOMP[[#This Row],[StdDev]]</f>
        <v>#N/A</v>
      </c>
      <c r="R7490" t="e">
        <f>TableOMP[[#This Row],[Avg]]+$U$2*TableOMP[[#This Row],[StdDev]]</f>
        <v>#N/A</v>
      </c>
      <c r="S7490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 t="shared" si="117"/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t="e">
        <f>TableOMP[[#This Row],[Avg]]-$U$2*TableOMP[[#This Row],[StdDev]]</f>
        <v>#N/A</v>
      </c>
      <c r="R7491" t="e">
        <f>TableOMP[[#This Row],[Avg]]+$U$2*TableOMP[[#This Row],[StdDev]]</f>
        <v>#N/A</v>
      </c>
      <c r="S7491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 t="shared" si="117"/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t="e">
        <f>TableOMP[[#This Row],[Avg]]-$U$2*TableOMP[[#This Row],[StdDev]]</f>
        <v>#N/A</v>
      </c>
      <c r="R7492" t="e">
        <f>TableOMP[[#This Row],[Avg]]+$U$2*TableOMP[[#This Row],[StdDev]]</f>
        <v>#N/A</v>
      </c>
      <c r="S7492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 t="shared" si="117"/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t="e">
        <f>TableOMP[[#This Row],[Avg]]-$U$2*TableOMP[[#This Row],[StdDev]]</f>
        <v>#N/A</v>
      </c>
      <c r="R7493" t="e">
        <f>TableOMP[[#This Row],[Avg]]+$U$2*TableOMP[[#This Row],[StdDev]]</f>
        <v>#N/A</v>
      </c>
      <c r="S749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 t="shared" si="117"/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t="e">
        <f>TableOMP[[#This Row],[Avg]]-$U$2*TableOMP[[#This Row],[StdDev]]</f>
        <v>#N/A</v>
      </c>
      <c r="R7494" t="e">
        <f>TableOMP[[#This Row],[Avg]]+$U$2*TableOMP[[#This Row],[StdDev]]</f>
        <v>#N/A</v>
      </c>
      <c r="S7494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 t="shared" si="117"/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t="e">
        <f>TableOMP[[#This Row],[Avg]]-$U$2*TableOMP[[#This Row],[StdDev]]</f>
        <v>#N/A</v>
      </c>
      <c r="R7495" t="e">
        <f>TableOMP[[#This Row],[Avg]]+$U$2*TableOMP[[#This Row],[StdDev]]</f>
        <v>#N/A</v>
      </c>
      <c r="S7495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 t="shared" si="117"/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t="e">
        <f>TableOMP[[#This Row],[Avg]]-$U$2*TableOMP[[#This Row],[StdDev]]</f>
        <v>#N/A</v>
      </c>
      <c r="R7496" t="e">
        <f>TableOMP[[#This Row],[Avg]]+$U$2*TableOMP[[#This Row],[StdDev]]</f>
        <v>#N/A</v>
      </c>
      <c r="S7496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 t="shared" si="117"/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t="e">
        <f>TableOMP[[#This Row],[Avg]]-$U$2*TableOMP[[#This Row],[StdDev]]</f>
        <v>#N/A</v>
      </c>
      <c r="R7497" t="e">
        <f>TableOMP[[#This Row],[Avg]]+$U$2*TableOMP[[#This Row],[StdDev]]</f>
        <v>#N/A</v>
      </c>
      <c r="S7497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 t="shared" si="117"/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t="e">
        <f>TableOMP[[#This Row],[Avg]]-$U$2*TableOMP[[#This Row],[StdDev]]</f>
        <v>#N/A</v>
      </c>
      <c r="R7498" t="e">
        <f>TableOMP[[#This Row],[Avg]]+$U$2*TableOMP[[#This Row],[StdDev]]</f>
        <v>#N/A</v>
      </c>
      <c r="S7498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 t="shared" si="117"/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t="e">
        <f>TableOMP[[#This Row],[Avg]]-$U$2*TableOMP[[#This Row],[StdDev]]</f>
        <v>#N/A</v>
      </c>
      <c r="R7499" t="e">
        <f>TableOMP[[#This Row],[Avg]]+$U$2*TableOMP[[#This Row],[StdDev]]</f>
        <v>#N/A</v>
      </c>
      <c r="S7499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 t="shared" si="117"/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t="e">
        <f>TableOMP[[#This Row],[Avg]]-$U$2*TableOMP[[#This Row],[StdDev]]</f>
        <v>#N/A</v>
      </c>
      <c r="R7500" t="e">
        <f>TableOMP[[#This Row],[Avg]]+$U$2*TableOMP[[#This Row],[StdDev]]</f>
        <v>#N/A</v>
      </c>
      <c r="S7500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 t="shared" si="117"/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t="e">
        <f>TableOMP[[#This Row],[Avg]]-$U$2*TableOMP[[#This Row],[StdDev]]</f>
        <v>#N/A</v>
      </c>
      <c r="R7501" t="e">
        <f>TableOMP[[#This Row],[Avg]]+$U$2*TableOMP[[#This Row],[StdDev]]</f>
        <v>#N/A</v>
      </c>
      <c r="S7501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 t="shared" si="117"/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t="e">
        <f>TableOMP[[#This Row],[Avg]]-$U$2*TableOMP[[#This Row],[StdDev]]</f>
        <v>#N/A</v>
      </c>
      <c r="R7502" t="e">
        <f>TableOMP[[#This Row],[Avg]]+$U$2*TableOMP[[#This Row],[StdDev]]</f>
        <v>#N/A</v>
      </c>
      <c r="S7502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 t="shared" si="117"/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t="e">
        <f>TableOMP[[#This Row],[Avg]]-$U$2*TableOMP[[#This Row],[StdDev]]</f>
        <v>#N/A</v>
      </c>
      <c r="R7503" t="e">
        <f>TableOMP[[#This Row],[Avg]]+$U$2*TableOMP[[#This Row],[StdDev]]</f>
        <v>#N/A</v>
      </c>
      <c r="S750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 t="shared" si="117"/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t="e">
        <f>TableOMP[[#This Row],[Avg]]-$U$2*TableOMP[[#This Row],[StdDev]]</f>
        <v>#N/A</v>
      </c>
      <c r="R7504" t="e">
        <f>TableOMP[[#This Row],[Avg]]+$U$2*TableOMP[[#This Row],[StdDev]]</f>
        <v>#N/A</v>
      </c>
      <c r="S7504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 t="shared" si="117"/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t="e">
        <f>TableOMP[[#This Row],[Avg]]-$U$2*TableOMP[[#This Row],[StdDev]]</f>
        <v>#N/A</v>
      </c>
      <c r="R7505" t="e">
        <f>TableOMP[[#This Row],[Avg]]+$U$2*TableOMP[[#This Row],[StdDev]]</f>
        <v>#N/A</v>
      </c>
      <c r="S7505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 t="shared" si="117"/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t="e">
        <f>TableOMP[[#This Row],[Avg]]-$U$2*TableOMP[[#This Row],[StdDev]]</f>
        <v>#N/A</v>
      </c>
      <c r="R7506" t="e">
        <f>TableOMP[[#This Row],[Avg]]+$U$2*TableOMP[[#This Row],[StdDev]]</f>
        <v>#N/A</v>
      </c>
      <c r="S7506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 t="shared" si="117"/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t="e">
        <f>TableOMP[[#This Row],[Avg]]-$U$2*TableOMP[[#This Row],[StdDev]]</f>
        <v>#N/A</v>
      </c>
      <c r="R7507" t="e">
        <f>TableOMP[[#This Row],[Avg]]+$U$2*TableOMP[[#This Row],[StdDev]]</f>
        <v>#N/A</v>
      </c>
      <c r="S7507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 t="shared" si="117"/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t="e">
        <f>TableOMP[[#This Row],[Avg]]-$U$2*TableOMP[[#This Row],[StdDev]]</f>
        <v>#N/A</v>
      </c>
      <c r="R7508" t="e">
        <f>TableOMP[[#This Row],[Avg]]+$U$2*TableOMP[[#This Row],[StdDev]]</f>
        <v>#N/A</v>
      </c>
      <c r="S7508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 t="shared" si="117"/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t="e">
        <f>TableOMP[[#This Row],[Avg]]-$U$2*TableOMP[[#This Row],[StdDev]]</f>
        <v>#N/A</v>
      </c>
      <c r="R7509" t="e">
        <f>TableOMP[[#This Row],[Avg]]+$U$2*TableOMP[[#This Row],[StdDev]]</f>
        <v>#N/A</v>
      </c>
      <c r="S7509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 t="shared" si="117"/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t="e">
        <f>TableOMP[[#This Row],[Avg]]-$U$2*TableOMP[[#This Row],[StdDev]]</f>
        <v>#N/A</v>
      </c>
      <c r="R7510" t="e">
        <f>TableOMP[[#This Row],[Avg]]+$U$2*TableOMP[[#This Row],[StdDev]]</f>
        <v>#N/A</v>
      </c>
      <c r="S7510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 t="shared" si="117"/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t="e">
        <f>TableOMP[[#This Row],[Avg]]-$U$2*TableOMP[[#This Row],[StdDev]]</f>
        <v>#N/A</v>
      </c>
      <c r="R7511" t="e">
        <f>TableOMP[[#This Row],[Avg]]+$U$2*TableOMP[[#This Row],[StdDev]]</f>
        <v>#N/A</v>
      </c>
      <c r="S7511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 t="shared" si="117"/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t="e">
        <f>TableOMP[[#This Row],[Avg]]-$U$2*TableOMP[[#This Row],[StdDev]]</f>
        <v>#N/A</v>
      </c>
      <c r="R7512" t="e">
        <f>TableOMP[[#This Row],[Avg]]+$U$2*TableOMP[[#This Row],[StdDev]]</f>
        <v>#N/A</v>
      </c>
      <c r="S7512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 t="shared" si="117"/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t="e">
        <f>TableOMP[[#This Row],[Avg]]-$U$2*TableOMP[[#This Row],[StdDev]]</f>
        <v>#N/A</v>
      </c>
      <c r="R7513" t="e">
        <f>TableOMP[[#This Row],[Avg]]+$U$2*TableOMP[[#This Row],[StdDev]]</f>
        <v>#N/A</v>
      </c>
      <c r="S751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 t="shared" si="117"/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t="e">
        <f>TableOMP[[#This Row],[Avg]]-$U$2*TableOMP[[#This Row],[StdDev]]</f>
        <v>#N/A</v>
      </c>
      <c r="R7514" t="e">
        <f>TableOMP[[#This Row],[Avg]]+$U$2*TableOMP[[#This Row],[StdDev]]</f>
        <v>#N/A</v>
      </c>
      <c r="S7514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 t="shared" si="117"/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t="e">
        <f>TableOMP[[#This Row],[Avg]]-$U$2*TableOMP[[#This Row],[StdDev]]</f>
        <v>#N/A</v>
      </c>
      <c r="R7515" t="e">
        <f>TableOMP[[#This Row],[Avg]]+$U$2*TableOMP[[#This Row],[StdDev]]</f>
        <v>#N/A</v>
      </c>
      <c r="S7515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 t="shared" si="117"/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t="e">
        <f>TableOMP[[#This Row],[Avg]]-$U$2*TableOMP[[#This Row],[StdDev]]</f>
        <v>#N/A</v>
      </c>
      <c r="R7516" t="e">
        <f>TableOMP[[#This Row],[Avg]]+$U$2*TableOMP[[#This Row],[StdDev]]</f>
        <v>#N/A</v>
      </c>
      <c r="S7516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 t="shared" si="117"/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t="e">
        <f>TableOMP[[#This Row],[Avg]]-$U$2*TableOMP[[#This Row],[StdDev]]</f>
        <v>#N/A</v>
      </c>
      <c r="R7517" t="e">
        <f>TableOMP[[#This Row],[Avg]]+$U$2*TableOMP[[#This Row],[StdDev]]</f>
        <v>#N/A</v>
      </c>
      <c r="S7517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 t="shared" si="117"/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t="e">
        <f>TableOMP[[#This Row],[Avg]]-$U$2*TableOMP[[#This Row],[StdDev]]</f>
        <v>#N/A</v>
      </c>
      <c r="R7518" t="e">
        <f>TableOMP[[#This Row],[Avg]]+$U$2*TableOMP[[#This Row],[StdDev]]</f>
        <v>#N/A</v>
      </c>
      <c r="S7518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 t="shared" si="117"/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t="e">
        <f>TableOMP[[#This Row],[Avg]]-$U$2*TableOMP[[#This Row],[StdDev]]</f>
        <v>#N/A</v>
      </c>
      <c r="R7519" t="e">
        <f>TableOMP[[#This Row],[Avg]]+$U$2*TableOMP[[#This Row],[StdDev]]</f>
        <v>#N/A</v>
      </c>
      <c r="S7519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 t="shared" si="117"/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t="e">
        <f>TableOMP[[#This Row],[Avg]]-$U$2*TableOMP[[#This Row],[StdDev]]</f>
        <v>#N/A</v>
      </c>
      <c r="R7520" t="e">
        <f>TableOMP[[#This Row],[Avg]]+$U$2*TableOMP[[#This Row],[StdDev]]</f>
        <v>#N/A</v>
      </c>
      <c r="S7520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 t="shared" si="117"/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t="e">
        <f>TableOMP[[#This Row],[Avg]]-$U$2*TableOMP[[#This Row],[StdDev]]</f>
        <v>#N/A</v>
      </c>
      <c r="R7521" t="e">
        <f>TableOMP[[#This Row],[Avg]]+$U$2*TableOMP[[#This Row],[StdDev]]</f>
        <v>#N/A</v>
      </c>
      <c r="S7521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 t="shared" si="117"/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t="e">
        <f>TableOMP[[#This Row],[Avg]]-$U$2*TableOMP[[#This Row],[StdDev]]</f>
        <v>#N/A</v>
      </c>
      <c r="R7522" t="e">
        <f>TableOMP[[#This Row],[Avg]]+$U$2*TableOMP[[#This Row],[StdDev]]</f>
        <v>#N/A</v>
      </c>
      <c r="S7522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 t="shared" si="117"/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t="e">
        <f>TableOMP[[#This Row],[Avg]]-$U$2*TableOMP[[#This Row],[StdDev]]</f>
        <v>#N/A</v>
      </c>
      <c r="R7523" t="e">
        <f>TableOMP[[#This Row],[Avg]]+$U$2*TableOMP[[#This Row],[StdDev]]</f>
        <v>#N/A</v>
      </c>
      <c r="S752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 t="shared" si="117"/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t="e">
        <f>TableOMP[[#This Row],[Avg]]-$U$2*TableOMP[[#This Row],[StdDev]]</f>
        <v>#N/A</v>
      </c>
      <c r="R7524" t="e">
        <f>TableOMP[[#This Row],[Avg]]+$U$2*TableOMP[[#This Row],[StdDev]]</f>
        <v>#N/A</v>
      </c>
      <c r="S7524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 t="shared" si="117"/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t="e">
        <f>TableOMP[[#This Row],[Avg]]-$U$2*TableOMP[[#This Row],[StdDev]]</f>
        <v>#N/A</v>
      </c>
      <c r="R7525" t="e">
        <f>TableOMP[[#This Row],[Avg]]+$U$2*TableOMP[[#This Row],[StdDev]]</f>
        <v>#N/A</v>
      </c>
      <c r="S7525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 t="shared" si="117"/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t="e">
        <f>TableOMP[[#This Row],[Avg]]-$U$2*TableOMP[[#This Row],[StdDev]]</f>
        <v>#N/A</v>
      </c>
      <c r="R7526" t="e">
        <f>TableOMP[[#This Row],[Avg]]+$U$2*TableOMP[[#This Row],[StdDev]]</f>
        <v>#N/A</v>
      </c>
      <c r="S7526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 t="shared" si="117"/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t="e">
        <f>TableOMP[[#This Row],[Avg]]-$U$2*TableOMP[[#This Row],[StdDev]]</f>
        <v>#N/A</v>
      </c>
      <c r="R7527" t="e">
        <f>TableOMP[[#This Row],[Avg]]+$U$2*TableOMP[[#This Row],[StdDev]]</f>
        <v>#N/A</v>
      </c>
      <c r="S7527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 t="shared" si="117"/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t="e">
        <f>TableOMP[[#This Row],[Avg]]-$U$2*TableOMP[[#This Row],[StdDev]]</f>
        <v>#N/A</v>
      </c>
      <c r="R7528" t="e">
        <f>TableOMP[[#This Row],[Avg]]+$U$2*TableOMP[[#This Row],[StdDev]]</f>
        <v>#N/A</v>
      </c>
      <c r="S7528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 t="shared" si="117"/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t="e">
        <f>TableOMP[[#This Row],[Avg]]-$U$2*TableOMP[[#This Row],[StdDev]]</f>
        <v>#N/A</v>
      </c>
      <c r="R7529" t="e">
        <f>TableOMP[[#This Row],[Avg]]+$U$2*TableOMP[[#This Row],[StdDev]]</f>
        <v>#N/A</v>
      </c>
      <c r="S7529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 t="shared" si="117"/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t="e">
        <f>TableOMP[[#This Row],[Avg]]-$U$2*TableOMP[[#This Row],[StdDev]]</f>
        <v>#N/A</v>
      </c>
      <c r="R7530" t="e">
        <f>TableOMP[[#This Row],[Avg]]+$U$2*TableOMP[[#This Row],[StdDev]]</f>
        <v>#N/A</v>
      </c>
      <c r="S7530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 t="shared" si="117"/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t="e">
        <f>TableOMP[[#This Row],[Avg]]-$U$2*TableOMP[[#This Row],[StdDev]]</f>
        <v>#N/A</v>
      </c>
      <c r="R7531" t="e">
        <f>TableOMP[[#This Row],[Avg]]+$U$2*TableOMP[[#This Row],[StdDev]]</f>
        <v>#N/A</v>
      </c>
      <c r="S7531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 t="shared" si="117"/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t="e">
        <f>TableOMP[[#This Row],[Avg]]-$U$2*TableOMP[[#This Row],[StdDev]]</f>
        <v>#N/A</v>
      </c>
      <c r="R7532" t="e">
        <f>TableOMP[[#This Row],[Avg]]+$U$2*TableOMP[[#This Row],[StdDev]]</f>
        <v>#N/A</v>
      </c>
      <c r="S7532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 t="shared" si="117"/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t="e">
        <f>TableOMP[[#This Row],[Avg]]-$U$2*TableOMP[[#This Row],[StdDev]]</f>
        <v>#N/A</v>
      </c>
      <c r="R7533" t="e">
        <f>TableOMP[[#This Row],[Avg]]+$U$2*TableOMP[[#This Row],[StdDev]]</f>
        <v>#N/A</v>
      </c>
      <c r="S753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 t="shared" si="117"/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t="e">
        <f>TableOMP[[#This Row],[Avg]]-$U$2*TableOMP[[#This Row],[StdDev]]</f>
        <v>#N/A</v>
      </c>
      <c r="R7534" t="e">
        <f>TableOMP[[#This Row],[Avg]]+$U$2*TableOMP[[#This Row],[StdDev]]</f>
        <v>#N/A</v>
      </c>
      <c r="S7534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 t="shared" si="117"/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t="e">
        <f>TableOMP[[#This Row],[Avg]]-$U$2*TableOMP[[#This Row],[StdDev]]</f>
        <v>#N/A</v>
      </c>
      <c r="R7535" t="e">
        <f>TableOMP[[#This Row],[Avg]]+$U$2*TableOMP[[#This Row],[StdDev]]</f>
        <v>#N/A</v>
      </c>
      <c r="S7535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 t="shared" si="117"/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t="e">
        <f>TableOMP[[#This Row],[Avg]]-$U$2*TableOMP[[#This Row],[StdDev]]</f>
        <v>#N/A</v>
      </c>
      <c r="R7536" t="e">
        <f>TableOMP[[#This Row],[Avg]]+$U$2*TableOMP[[#This Row],[StdDev]]</f>
        <v>#N/A</v>
      </c>
      <c r="S7536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 t="shared" si="117"/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t="e">
        <f>TableOMP[[#This Row],[Avg]]-$U$2*TableOMP[[#This Row],[StdDev]]</f>
        <v>#N/A</v>
      </c>
      <c r="R7537" t="e">
        <f>TableOMP[[#This Row],[Avg]]+$U$2*TableOMP[[#This Row],[StdDev]]</f>
        <v>#N/A</v>
      </c>
      <c r="S7537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 t="shared" si="117"/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t="e">
        <f>TableOMP[[#This Row],[Avg]]-$U$2*TableOMP[[#This Row],[StdDev]]</f>
        <v>#N/A</v>
      </c>
      <c r="R7538" t="e">
        <f>TableOMP[[#This Row],[Avg]]+$U$2*TableOMP[[#This Row],[StdDev]]</f>
        <v>#N/A</v>
      </c>
      <c r="S7538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 t="shared" si="117"/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t="e">
        <f>TableOMP[[#This Row],[Avg]]-$U$2*TableOMP[[#This Row],[StdDev]]</f>
        <v>#N/A</v>
      </c>
      <c r="R7539" t="e">
        <f>TableOMP[[#This Row],[Avg]]+$U$2*TableOMP[[#This Row],[StdDev]]</f>
        <v>#N/A</v>
      </c>
      <c r="S7539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 t="shared" si="117"/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t="e">
        <f>TableOMP[[#This Row],[Avg]]-$U$2*TableOMP[[#This Row],[StdDev]]</f>
        <v>#N/A</v>
      </c>
      <c r="R7540" t="e">
        <f>TableOMP[[#This Row],[Avg]]+$U$2*TableOMP[[#This Row],[StdDev]]</f>
        <v>#N/A</v>
      </c>
      <c r="S7540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 t="shared" si="117"/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t="e">
        <f>TableOMP[[#This Row],[Avg]]-$U$2*TableOMP[[#This Row],[StdDev]]</f>
        <v>#N/A</v>
      </c>
      <c r="R7541" t="e">
        <f>TableOMP[[#This Row],[Avg]]+$U$2*TableOMP[[#This Row],[StdDev]]</f>
        <v>#N/A</v>
      </c>
      <c r="S7541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 t="shared" si="117"/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t="e">
        <f>TableOMP[[#This Row],[Avg]]-$U$2*TableOMP[[#This Row],[StdDev]]</f>
        <v>#N/A</v>
      </c>
      <c r="R7542" t="e">
        <f>TableOMP[[#This Row],[Avg]]+$U$2*TableOMP[[#This Row],[StdDev]]</f>
        <v>#N/A</v>
      </c>
      <c r="S7542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 t="shared" si="117"/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t="e">
        <f>TableOMP[[#This Row],[Avg]]-$U$2*TableOMP[[#This Row],[StdDev]]</f>
        <v>#N/A</v>
      </c>
      <c r="R7543" t="e">
        <f>TableOMP[[#This Row],[Avg]]+$U$2*TableOMP[[#This Row],[StdDev]]</f>
        <v>#N/A</v>
      </c>
      <c r="S754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 t="shared" si="117"/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t="e">
        <f>TableOMP[[#This Row],[Avg]]-$U$2*TableOMP[[#This Row],[StdDev]]</f>
        <v>#N/A</v>
      </c>
      <c r="R7544" t="e">
        <f>TableOMP[[#This Row],[Avg]]+$U$2*TableOMP[[#This Row],[StdDev]]</f>
        <v>#N/A</v>
      </c>
      <c r="S7544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 t="shared" si="117"/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t="e">
        <f>TableOMP[[#This Row],[Avg]]-$U$2*TableOMP[[#This Row],[StdDev]]</f>
        <v>#N/A</v>
      </c>
      <c r="R7545" t="e">
        <f>TableOMP[[#This Row],[Avg]]+$U$2*TableOMP[[#This Row],[StdDev]]</f>
        <v>#N/A</v>
      </c>
      <c r="S7545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 t="shared" si="117"/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t="e">
        <f>TableOMP[[#This Row],[Avg]]-$U$2*TableOMP[[#This Row],[StdDev]]</f>
        <v>#N/A</v>
      </c>
      <c r="R7546" t="e">
        <f>TableOMP[[#This Row],[Avg]]+$U$2*TableOMP[[#This Row],[StdDev]]</f>
        <v>#N/A</v>
      </c>
      <c r="S7546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 t="shared" si="117"/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t="e">
        <f>TableOMP[[#This Row],[Avg]]-$U$2*TableOMP[[#This Row],[StdDev]]</f>
        <v>#N/A</v>
      </c>
      <c r="R7547" t="e">
        <f>TableOMP[[#This Row],[Avg]]+$U$2*TableOMP[[#This Row],[StdDev]]</f>
        <v>#N/A</v>
      </c>
      <c r="S7547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 t="shared" si="117"/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t="e">
        <f>TableOMP[[#This Row],[Avg]]-$U$2*TableOMP[[#This Row],[StdDev]]</f>
        <v>#N/A</v>
      </c>
      <c r="R7548" t="e">
        <f>TableOMP[[#This Row],[Avg]]+$U$2*TableOMP[[#This Row],[StdDev]]</f>
        <v>#N/A</v>
      </c>
      <c r="S7548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 t="shared" si="117"/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t="e">
        <f>TableOMP[[#This Row],[Avg]]-$U$2*TableOMP[[#This Row],[StdDev]]</f>
        <v>#N/A</v>
      </c>
      <c r="R7549" t="e">
        <f>TableOMP[[#This Row],[Avg]]+$U$2*TableOMP[[#This Row],[StdDev]]</f>
        <v>#N/A</v>
      </c>
      <c r="S7549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 t="shared" si="117"/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t="e">
        <f>TableOMP[[#This Row],[Avg]]-$U$2*TableOMP[[#This Row],[StdDev]]</f>
        <v>#N/A</v>
      </c>
      <c r="R7550" t="e">
        <f>TableOMP[[#This Row],[Avg]]+$U$2*TableOMP[[#This Row],[StdDev]]</f>
        <v>#N/A</v>
      </c>
      <c r="S7550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 t="shared" si="117"/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t="e">
        <f>TableOMP[[#This Row],[Avg]]-$U$2*TableOMP[[#This Row],[StdDev]]</f>
        <v>#N/A</v>
      </c>
      <c r="R7551" t="e">
        <f>TableOMP[[#This Row],[Avg]]+$U$2*TableOMP[[#This Row],[StdDev]]</f>
        <v>#N/A</v>
      </c>
      <c r="S7551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 t="shared" si="117"/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t="e">
        <f>TableOMP[[#This Row],[Avg]]-$U$2*TableOMP[[#This Row],[StdDev]]</f>
        <v>#N/A</v>
      </c>
      <c r="R7552" t="e">
        <f>TableOMP[[#This Row],[Avg]]+$U$2*TableOMP[[#This Row],[StdDev]]</f>
        <v>#N/A</v>
      </c>
      <c r="S7552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 t="shared" si="117"/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t="e">
        <f>TableOMP[[#This Row],[Avg]]-$U$2*TableOMP[[#This Row],[StdDev]]</f>
        <v>#N/A</v>
      </c>
      <c r="R7553" t="e">
        <f>TableOMP[[#This Row],[Avg]]+$U$2*TableOMP[[#This Row],[StdDev]]</f>
        <v>#N/A</v>
      </c>
      <c r="S755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 t="shared" ref="K7554:K7617" si="118"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t="e">
        <f>TableOMP[[#This Row],[Avg]]-$U$2*TableOMP[[#This Row],[StdDev]]</f>
        <v>#N/A</v>
      </c>
      <c r="R7554" t="e">
        <f>TableOMP[[#This Row],[Avg]]+$U$2*TableOMP[[#This Row],[StdDev]]</f>
        <v>#N/A</v>
      </c>
      <c r="S7554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 t="shared" si="118"/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t="e">
        <f>TableOMP[[#This Row],[Avg]]-$U$2*TableOMP[[#This Row],[StdDev]]</f>
        <v>#N/A</v>
      </c>
      <c r="R7555" t="e">
        <f>TableOMP[[#This Row],[Avg]]+$U$2*TableOMP[[#This Row],[StdDev]]</f>
        <v>#N/A</v>
      </c>
      <c r="S7555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 t="shared" si="118"/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t="e">
        <f>TableOMP[[#This Row],[Avg]]-$U$2*TableOMP[[#This Row],[StdDev]]</f>
        <v>#N/A</v>
      </c>
      <c r="R7556" t="e">
        <f>TableOMP[[#This Row],[Avg]]+$U$2*TableOMP[[#This Row],[StdDev]]</f>
        <v>#N/A</v>
      </c>
      <c r="S7556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 t="shared" si="118"/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t="e">
        <f>TableOMP[[#This Row],[Avg]]-$U$2*TableOMP[[#This Row],[StdDev]]</f>
        <v>#N/A</v>
      </c>
      <c r="R7557" t="e">
        <f>TableOMP[[#This Row],[Avg]]+$U$2*TableOMP[[#This Row],[StdDev]]</f>
        <v>#N/A</v>
      </c>
      <c r="S7557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 t="shared" si="118"/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t="e">
        <f>TableOMP[[#This Row],[Avg]]-$U$2*TableOMP[[#This Row],[StdDev]]</f>
        <v>#N/A</v>
      </c>
      <c r="R7558" t="e">
        <f>TableOMP[[#This Row],[Avg]]+$U$2*TableOMP[[#This Row],[StdDev]]</f>
        <v>#N/A</v>
      </c>
      <c r="S7558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 t="shared" si="118"/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t="e">
        <f>TableOMP[[#This Row],[Avg]]-$U$2*TableOMP[[#This Row],[StdDev]]</f>
        <v>#N/A</v>
      </c>
      <c r="R7559" t="e">
        <f>TableOMP[[#This Row],[Avg]]+$U$2*TableOMP[[#This Row],[StdDev]]</f>
        <v>#N/A</v>
      </c>
      <c r="S7559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 t="shared" si="118"/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t="e">
        <f>TableOMP[[#This Row],[Avg]]-$U$2*TableOMP[[#This Row],[StdDev]]</f>
        <v>#N/A</v>
      </c>
      <c r="R7560" t="e">
        <f>TableOMP[[#This Row],[Avg]]+$U$2*TableOMP[[#This Row],[StdDev]]</f>
        <v>#N/A</v>
      </c>
      <c r="S7560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 t="shared" si="118"/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t="e">
        <f>TableOMP[[#This Row],[Avg]]-$U$2*TableOMP[[#This Row],[StdDev]]</f>
        <v>#N/A</v>
      </c>
      <c r="R7561" t="e">
        <f>TableOMP[[#This Row],[Avg]]+$U$2*TableOMP[[#This Row],[StdDev]]</f>
        <v>#N/A</v>
      </c>
      <c r="S7561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 t="shared" si="118"/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t="e">
        <f>TableOMP[[#This Row],[Avg]]-$U$2*TableOMP[[#This Row],[StdDev]]</f>
        <v>#N/A</v>
      </c>
      <c r="R7562" t="e">
        <f>TableOMP[[#This Row],[Avg]]+$U$2*TableOMP[[#This Row],[StdDev]]</f>
        <v>#N/A</v>
      </c>
      <c r="S7562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 t="shared" si="118"/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t="e">
        <f>TableOMP[[#This Row],[Avg]]-$U$2*TableOMP[[#This Row],[StdDev]]</f>
        <v>#N/A</v>
      </c>
      <c r="R7563" t="e">
        <f>TableOMP[[#This Row],[Avg]]+$U$2*TableOMP[[#This Row],[StdDev]]</f>
        <v>#N/A</v>
      </c>
      <c r="S756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 t="shared" si="118"/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t="e">
        <f>TableOMP[[#This Row],[Avg]]-$U$2*TableOMP[[#This Row],[StdDev]]</f>
        <v>#N/A</v>
      </c>
      <c r="R7564" t="e">
        <f>TableOMP[[#This Row],[Avg]]+$U$2*TableOMP[[#This Row],[StdDev]]</f>
        <v>#N/A</v>
      </c>
      <c r="S7564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 t="shared" si="118"/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t="e">
        <f>TableOMP[[#This Row],[Avg]]-$U$2*TableOMP[[#This Row],[StdDev]]</f>
        <v>#N/A</v>
      </c>
      <c r="R7565" t="e">
        <f>TableOMP[[#This Row],[Avg]]+$U$2*TableOMP[[#This Row],[StdDev]]</f>
        <v>#N/A</v>
      </c>
      <c r="S7565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 t="shared" si="118"/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t="e">
        <f>TableOMP[[#This Row],[Avg]]-$U$2*TableOMP[[#This Row],[StdDev]]</f>
        <v>#N/A</v>
      </c>
      <c r="R7566" t="e">
        <f>TableOMP[[#This Row],[Avg]]+$U$2*TableOMP[[#This Row],[StdDev]]</f>
        <v>#N/A</v>
      </c>
      <c r="S7566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 t="shared" si="118"/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t="e">
        <f>TableOMP[[#This Row],[Avg]]-$U$2*TableOMP[[#This Row],[StdDev]]</f>
        <v>#N/A</v>
      </c>
      <c r="R7567" t="e">
        <f>TableOMP[[#This Row],[Avg]]+$U$2*TableOMP[[#This Row],[StdDev]]</f>
        <v>#N/A</v>
      </c>
      <c r="S7567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 t="shared" si="118"/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t="e">
        <f>TableOMP[[#This Row],[Avg]]-$U$2*TableOMP[[#This Row],[StdDev]]</f>
        <v>#N/A</v>
      </c>
      <c r="R7568" t="e">
        <f>TableOMP[[#This Row],[Avg]]+$U$2*TableOMP[[#This Row],[StdDev]]</f>
        <v>#N/A</v>
      </c>
      <c r="S7568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 t="shared" si="118"/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t="e">
        <f>TableOMP[[#This Row],[Avg]]-$U$2*TableOMP[[#This Row],[StdDev]]</f>
        <v>#N/A</v>
      </c>
      <c r="R7569" t="e">
        <f>TableOMP[[#This Row],[Avg]]+$U$2*TableOMP[[#This Row],[StdDev]]</f>
        <v>#N/A</v>
      </c>
      <c r="S7569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 t="shared" si="118"/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t="e">
        <f>TableOMP[[#This Row],[Avg]]-$U$2*TableOMP[[#This Row],[StdDev]]</f>
        <v>#N/A</v>
      </c>
      <c r="R7570" t="e">
        <f>TableOMP[[#This Row],[Avg]]+$U$2*TableOMP[[#This Row],[StdDev]]</f>
        <v>#N/A</v>
      </c>
      <c r="S7570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 t="shared" si="118"/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t="e">
        <f>TableOMP[[#This Row],[Avg]]-$U$2*TableOMP[[#This Row],[StdDev]]</f>
        <v>#N/A</v>
      </c>
      <c r="R7571" t="e">
        <f>TableOMP[[#This Row],[Avg]]+$U$2*TableOMP[[#This Row],[StdDev]]</f>
        <v>#N/A</v>
      </c>
      <c r="S7571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 t="shared" si="118"/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t="e">
        <f>TableOMP[[#This Row],[Avg]]-$U$2*TableOMP[[#This Row],[StdDev]]</f>
        <v>#N/A</v>
      </c>
      <c r="R7572" t="e">
        <f>TableOMP[[#This Row],[Avg]]+$U$2*TableOMP[[#This Row],[StdDev]]</f>
        <v>#N/A</v>
      </c>
      <c r="S7572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 t="shared" si="118"/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t="e">
        <f>TableOMP[[#This Row],[Avg]]-$U$2*TableOMP[[#This Row],[StdDev]]</f>
        <v>#N/A</v>
      </c>
      <c r="R7573" t="e">
        <f>TableOMP[[#This Row],[Avg]]+$U$2*TableOMP[[#This Row],[StdDev]]</f>
        <v>#N/A</v>
      </c>
      <c r="S757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 t="shared" si="118"/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t="e">
        <f>TableOMP[[#This Row],[Avg]]-$U$2*TableOMP[[#This Row],[StdDev]]</f>
        <v>#N/A</v>
      </c>
      <c r="R7574" t="e">
        <f>TableOMP[[#This Row],[Avg]]+$U$2*TableOMP[[#This Row],[StdDev]]</f>
        <v>#N/A</v>
      </c>
      <c r="S7574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 t="shared" si="118"/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t="e">
        <f>TableOMP[[#This Row],[Avg]]-$U$2*TableOMP[[#This Row],[StdDev]]</f>
        <v>#N/A</v>
      </c>
      <c r="R7575" t="e">
        <f>TableOMP[[#This Row],[Avg]]+$U$2*TableOMP[[#This Row],[StdDev]]</f>
        <v>#N/A</v>
      </c>
      <c r="S7575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 t="shared" si="118"/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t="e">
        <f>TableOMP[[#This Row],[Avg]]-$U$2*TableOMP[[#This Row],[StdDev]]</f>
        <v>#N/A</v>
      </c>
      <c r="R7576" t="e">
        <f>TableOMP[[#This Row],[Avg]]+$U$2*TableOMP[[#This Row],[StdDev]]</f>
        <v>#N/A</v>
      </c>
      <c r="S7576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 t="shared" si="118"/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t="e">
        <f>TableOMP[[#This Row],[Avg]]-$U$2*TableOMP[[#This Row],[StdDev]]</f>
        <v>#N/A</v>
      </c>
      <c r="R7577" t="e">
        <f>TableOMP[[#This Row],[Avg]]+$U$2*TableOMP[[#This Row],[StdDev]]</f>
        <v>#N/A</v>
      </c>
      <c r="S7577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 t="shared" si="118"/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t="e">
        <f>TableOMP[[#This Row],[Avg]]-$U$2*TableOMP[[#This Row],[StdDev]]</f>
        <v>#N/A</v>
      </c>
      <c r="R7578" t="e">
        <f>TableOMP[[#This Row],[Avg]]+$U$2*TableOMP[[#This Row],[StdDev]]</f>
        <v>#N/A</v>
      </c>
      <c r="S7578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 t="shared" si="118"/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t="e">
        <f>TableOMP[[#This Row],[Avg]]-$U$2*TableOMP[[#This Row],[StdDev]]</f>
        <v>#N/A</v>
      </c>
      <c r="R7579" t="e">
        <f>TableOMP[[#This Row],[Avg]]+$U$2*TableOMP[[#This Row],[StdDev]]</f>
        <v>#N/A</v>
      </c>
      <c r="S7579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 t="shared" si="118"/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t="e">
        <f>TableOMP[[#This Row],[Avg]]-$U$2*TableOMP[[#This Row],[StdDev]]</f>
        <v>#N/A</v>
      </c>
      <c r="R7580" t="e">
        <f>TableOMP[[#This Row],[Avg]]+$U$2*TableOMP[[#This Row],[StdDev]]</f>
        <v>#N/A</v>
      </c>
      <c r="S7580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 t="shared" si="118"/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t="e">
        <f>TableOMP[[#This Row],[Avg]]-$U$2*TableOMP[[#This Row],[StdDev]]</f>
        <v>#N/A</v>
      </c>
      <c r="R7581" t="e">
        <f>TableOMP[[#This Row],[Avg]]+$U$2*TableOMP[[#This Row],[StdDev]]</f>
        <v>#N/A</v>
      </c>
      <c r="S7581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 t="shared" si="118"/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t="e">
        <f>TableOMP[[#This Row],[Avg]]-$U$2*TableOMP[[#This Row],[StdDev]]</f>
        <v>#N/A</v>
      </c>
      <c r="R7582" t="e">
        <f>TableOMP[[#This Row],[Avg]]+$U$2*TableOMP[[#This Row],[StdDev]]</f>
        <v>#N/A</v>
      </c>
      <c r="S7582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 t="shared" si="118"/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t="e">
        <f>TableOMP[[#This Row],[Avg]]-$U$2*TableOMP[[#This Row],[StdDev]]</f>
        <v>#N/A</v>
      </c>
      <c r="R7583" t="e">
        <f>TableOMP[[#This Row],[Avg]]+$U$2*TableOMP[[#This Row],[StdDev]]</f>
        <v>#N/A</v>
      </c>
      <c r="S758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 t="shared" si="118"/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t="e">
        <f>TableOMP[[#This Row],[Avg]]-$U$2*TableOMP[[#This Row],[StdDev]]</f>
        <v>#N/A</v>
      </c>
      <c r="R7584" t="e">
        <f>TableOMP[[#This Row],[Avg]]+$U$2*TableOMP[[#This Row],[StdDev]]</f>
        <v>#N/A</v>
      </c>
      <c r="S7584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 t="shared" si="118"/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t="e">
        <f>TableOMP[[#This Row],[Avg]]-$U$2*TableOMP[[#This Row],[StdDev]]</f>
        <v>#N/A</v>
      </c>
      <c r="R7585" t="e">
        <f>TableOMP[[#This Row],[Avg]]+$U$2*TableOMP[[#This Row],[StdDev]]</f>
        <v>#N/A</v>
      </c>
      <c r="S7585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 t="shared" si="118"/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t="e">
        <f>TableOMP[[#This Row],[Avg]]-$U$2*TableOMP[[#This Row],[StdDev]]</f>
        <v>#N/A</v>
      </c>
      <c r="R7586" t="e">
        <f>TableOMP[[#This Row],[Avg]]+$U$2*TableOMP[[#This Row],[StdDev]]</f>
        <v>#N/A</v>
      </c>
      <c r="S7586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 t="shared" si="118"/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t="e">
        <f>TableOMP[[#This Row],[Avg]]-$U$2*TableOMP[[#This Row],[StdDev]]</f>
        <v>#N/A</v>
      </c>
      <c r="R7587" t="e">
        <f>TableOMP[[#This Row],[Avg]]+$U$2*TableOMP[[#This Row],[StdDev]]</f>
        <v>#N/A</v>
      </c>
      <c r="S7587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 t="shared" si="118"/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t="e">
        <f>TableOMP[[#This Row],[Avg]]-$U$2*TableOMP[[#This Row],[StdDev]]</f>
        <v>#N/A</v>
      </c>
      <c r="R7588" t="e">
        <f>TableOMP[[#This Row],[Avg]]+$U$2*TableOMP[[#This Row],[StdDev]]</f>
        <v>#N/A</v>
      </c>
      <c r="S7588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 t="shared" si="118"/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t="e">
        <f>TableOMP[[#This Row],[Avg]]-$U$2*TableOMP[[#This Row],[StdDev]]</f>
        <v>#N/A</v>
      </c>
      <c r="R7589" t="e">
        <f>TableOMP[[#This Row],[Avg]]+$U$2*TableOMP[[#This Row],[StdDev]]</f>
        <v>#N/A</v>
      </c>
      <c r="S7589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 t="shared" si="118"/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t="e">
        <f>TableOMP[[#This Row],[Avg]]-$U$2*TableOMP[[#This Row],[StdDev]]</f>
        <v>#N/A</v>
      </c>
      <c r="R7590" t="e">
        <f>TableOMP[[#This Row],[Avg]]+$U$2*TableOMP[[#This Row],[StdDev]]</f>
        <v>#N/A</v>
      </c>
      <c r="S7590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 t="shared" si="118"/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t="e">
        <f>TableOMP[[#This Row],[Avg]]-$U$2*TableOMP[[#This Row],[StdDev]]</f>
        <v>#N/A</v>
      </c>
      <c r="R7591" t="e">
        <f>TableOMP[[#This Row],[Avg]]+$U$2*TableOMP[[#This Row],[StdDev]]</f>
        <v>#N/A</v>
      </c>
      <c r="S7591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 t="shared" si="118"/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t="e">
        <f>TableOMP[[#This Row],[Avg]]-$U$2*TableOMP[[#This Row],[StdDev]]</f>
        <v>#N/A</v>
      </c>
      <c r="R7592" t="e">
        <f>TableOMP[[#This Row],[Avg]]+$U$2*TableOMP[[#This Row],[StdDev]]</f>
        <v>#N/A</v>
      </c>
      <c r="S7592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 t="shared" si="118"/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t="e">
        <f>TableOMP[[#This Row],[Avg]]-$U$2*TableOMP[[#This Row],[StdDev]]</f>
        <v>#N/A</v>
      </c>
      <c r="R7593" t="e">
        <f>TableOMP[[#This Row],[Avg]]+$U$2*TableOMP[[#This Row],[StdDev]]</f>
        <v>#N/A</v>
      </c>
      <c r="S759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 t="shared" si="118"/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t="e">
        <f>TableOMP[[#This Row],[Avg]]-$U$2*TableOMP[[#This Row],[StdDev]]</f>
        <v>#N/A</v>
      </c>
      <c r="R7594" t="e">
        <f>TableOMP[[#This Row],[Avg]]+$U$2*TableOMP[[#This Row],[StdDev]]</f>
        <v>#N/A</v>
      </c>
      <c r="S7594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 t="shared" si="118"/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t="e">
        <f>TableOMP[[#This Row],[Avg]]-$U$2*TableOMP[[#This Row],[StdDev]]</f>
        <v>#N/A</v>
      </c>
      <c r="R7595" t="e">
        <f>TableOMP[[#This Row],[Avg]]+$U$2*TableOMP[[#This Row],[StdDev]]</f>
        <v>#N/A</v>
      </c>
      <c r="S7595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 t="shared" si="118"/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t="e">
        <f>TableOMP[[#This Row],[Avg]]-$U$2*TableOMP[[#This Row],[StdDev]]</f>
        <v>#N/A</v>
      </c>
      <c r="R7596" t="e">
        <f>TableOMP[[#This Row],[Avg]]+$U$2*TableOMP[[#This Row],[StdDev]]</f>
        <v>#N/A</v>
      </c>
      <c r="S7596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 t="shared" si="118"/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t="e">
        <f>TableOMP[[#This Row],[Avg]]-$U$2*TableOMP[[#This Row],[StdDev]]</f>
        <v>#N/A</v>
      </c>
      <c r="R7597" t="e">
        <f>TableOMP[[#This Row],[Avg]]+$U$2*TableOMP[[#This Row],[StdDev]]</f>
        <v>#N/A</v>
      </c>
      <c r="S7597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 t="shared" si="118"/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t="e">
        <f>TableOMP[[#This Row],[Avg]]-$U$2*TableOMP[[#This Row],[StdDev]]</f>
        <v>#N/A</v>
      </c>
      <c r="R7598" t="e">
        <f>TableOMP[[#This Row],[Avg]]+$U$2*TableOMP[[#This Row],[StdDev]]</f>
        <v>#N/A</v>
      </c>
      <c r="S7598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 t="shared" si="118"/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t="e">
        <f>TableOMP[[#This Row],[Avg]]-$U$2*TableOMP[[#This Row],[StdDev]]</f>
        <v>#N/A</v>
      </c>
      <c r="R7599" t="e">
        <f>TableOMP[[#This Row],[Avg]]+$U$2*TableOMP[[#This Row],[StdDev]]</f>
        <v>#N/A</v>
      </c>
      <c r="S7599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 t="shared" si="118"/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t="e">
        <f>TableOMP[[#This Row],[Avg]]-$U$2*TableOMP[[#This Row],[StdDev]]</f>
        <v>#N/A</v>
      </c>
      <c r="R7600" t="e">
        <f>TableOMP[[#This Row],[Avg]]+$U$2*TableOMP[[#This Row],[StdDev]]</f>
        <v>#N/A</v>
      </c>
      <c r="S7600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 t="shared" si="118"/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t="e">
        <f>TableOMP[[#This Row],[Avg]]-$U$2*TableOMP[[#This Row],[StdDev]]</f>
        <v>#N/A</v>
      </c>
      <c r="R7601" t="e">
        <f>TableOMP[[#This Row],[Avg]]+$U$2*TableOMP[[#This Row],[StdDev]]</f>
        <v>#N/A</v>
      </c>
      <c r="S7601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 t="shared" si="118"/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t="e">
        <f>TableOMP[[#This Row],[Avg]]-$U$2*TableOMP[[#This Row],[StdDev]]</f>
        <v>#N/A</v>
      </c>
      <c r="R7602" t="e">
        <f>TableOMP[[#This Row],[Avg]]+$U$2*TableOMP[[#This Row],[StdDev]]</f>
        <v>#N/A</v>
      </c>
      <c r="S7602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 t="shared" si="118"/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t="e">
        <f>TableOMP[[#This Row],[Avg]]-$U$2*TableOMP[[#This Row],[StdDev]]</f>
        <v>#N/A</v>
      </c>
      <c r="R7603" t="e">
        <f>TableOMP[[#This Row],[Avg]]+$U$2*TableOMP[[#This Row],[StdDev]]</f>
        <v>#N/A</v>
      </c>
      <c r="S760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 t="shared" si="118"/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t="e">
        <f>TableOMP[[#This Row],[Avg]]-$U$2*TableOMP[[#This Row],[StdDev]]</f>
        <v>#N/A</v>
      </c>
      <c r="R7604" t="e">
        <f>TableOMP[[#This Row],[Avg]]+$U$2*TableOMP[[#This Row],[StdDev]]</f>
        <v>#N/A</v>
      </c>
      <c r="S7604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 t="shared" si="118"/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t="e">
        <f>TableOMP[[#This Row],[Avg]]-$U$2*TableOMP[[#This Row],[StdDev]]</f>
        <v>#N/A</v>
      </c>
      <c r="R7605" t="e">
        <f>TableOMP[[#This Row],[Avg]]+$U$2*TableOMP[[#This Row],[StdDev]]</f>
        <v>#N/A</v>
      </c>
      <c r="S7605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 t="shared" si="118"/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t="e">
        <f>TableOMP[[#This Row],[Avg]]-$U$2*TableOMP[[#This Row],[StdDev]]</f>
        <v>#N/A</v>
      </c>
      <c r="R7606" t="e">
        <f>TableOMP[[#This Row],[Avg]]+$U$2*TableOMP[[#This Row],[StdDev]]</f>
        <v>#N/A</v>
      </c>
      <c r="S7606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 t="shared" si="118"/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t="e">
        <f>TableOMP[[#This Row],[Avg]]-$U$2*TableOMP[[#This Row],[StdDev]]</f>
        <v>#N/A</v>
      </c>
      <c r="R7607" t="e">
        <f>TableOMP[[#This Row],[Avg]]+$U$2*TableOMP[[#This Row],[StdDev]]</f>
        <v>#N/A</v>
      </c>
      <c r="S7607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 t="shared" si="118"/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t="e">
        <f>TableOMP[[#This Row],[Avg]]-$U$2*TableOMP[[#This Row],[StdDev]]</f>
        <v>#N/A</v>
      </c>
      <c r="R7608" t="e">
        <f>TableOMP[[#This Row],[Avg]]+$U$2*TableOMP[[#This Row],[StdDev]]</f>
        <v>#N/A</v>
      </c>
      <c r="S7608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 t="shared" si="118"/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t="e">
        <f>TableOMP[[#This Row],[Avg]]-$U$2*TableOMP[[#This Row],[StdDev]]</f>
        <v>#N/A</v>
      </c>
      <c r="R7609" t="e">
        <f>TableOMP[[#This Row],[Avg]]+$U$2*TableOMP[[#This Row],[StdDev]]</f>
        <v>#N/A</v>
      </c>
      <c r="S7609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 t="shared" si="118"/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t="e">
        <f>TableOMP[[#This Row],[Avg]]-$U$2*TableOMP[[#This Row],[StdDev]]</f>
        <v>#N/A</v>
      </c>
      <c r="R7610" t="e">
        <f>TableOMP[[#This Row],[Avg]]+$U$2*TableOMP[[#This Row],[StdDev]]</f>
        <v>#N/A</v>
      </c>
      <c r="S7610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 t="shared" si="118"/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t="e">
        <f>TableOMP[[#This Row],[Avg]]-$U$2*TableOMP[[#This Row],[StdDev]]</f>
        <v>#N/A</v>
      </c>
      <c r="R7611" t="e">
        <f>TableOMP[[#This Row],[Avg]]+$U$2*TableOMP[[#This Row],[StdDev]]</f>
        <v>#N/A</v>
      </c>
      <c r="S7611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 t="shared" si="118"/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t="e">
        <f>TableOMP[[#This Row],[Avg]]-$U$2*TableOMP[[#This Row],[StdDev]]</f>
        <v>#N/A</v>
      </c>
      <c r="R7612" t="e">
        <f>TableOMP[[#This Row],[Avg]]+$U$2*TableOMP[[#This Row],[StdDev]]</f>
        <v>#N/A</v>
      </c>
      <c r="S7612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 t="shared" si="118"/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t="e">
        <f>TableOMP[[#This Row],[Avg]]-$U$2*TableOMP[[#This Row],[StdDev]]</f>
        <v>#N/A</v>
      </c>
      <c r="R7613" t="e">
        <f>TableOMP[[#This Row],[Avg]]+$U$2*TableOMP[[#This Row],[StdDev]]</f>
        <v>#N/A</v>
      </c>
      <c r="S761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 t="shared" si="118"/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t="e">
        <f>TableOMP[[#This Row],[Avg]]-$U$2*TableOMP[[#This Row],[StdDev]]</f>
        <v>#N/A</v>
      </c>
      <c r="R7614" t="e">
        <f>TableOMP[[#This Row],[Avg]]+$U$2*TableOMP[[#This Row],[StdDev]]</f>
        <v>#N/A</v>
      </c>
      <c r="S7614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 t="shared" si="118"/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t="e">
        <f>TableOMP[[#This Row],[Avg]]-$U$2*TableOMP[[#This Row],[StdDev]]</f>
        <v>#N/A</v>
      </c>
      <c r="R7615" t="e">
        <f>TableOMP[[#This Row],[Avg]]+$U$2*TableOMP[[#This Row],[StdDev]]</f>
        <v>#N/A</v>
      </c>
      <c r="S7615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 t="shared" si="118"/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t="e">
        <f>TableOMP[[#This Row],[Avg]]-$U$2*TableOMP[[#This Row],[StdDev]]</f>
        <v>#N/A</v>
      </c>
      <c r="R7616" t="e">
        <f>TableOMP[[#This Row],[Avg]]+$U$2*TableOMP[[#This Row],[StdDev]]</f>
        <v>#N/A</v>
      </c>
      <c r="S7616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 t="shared" si="118"/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t="e">
        <f>TableOMP[[#This Row],[Avg]]-$U$2*TableOMP[[#This Row],[StdDev]]</f>
        <v>#N/A</v>
      </c>
      <c r="R7617" t="e">
        <f>TableOMP[[#This Row],[Avg]]+$U$2*TableOMP[[#This Row],[StdDev]]</f>
        <v>#N/A</v>
      </c>
      <c r="S7617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 t="shared" ref="K7618:K7681" si="119"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t="e">
        <f>TableOMP[[#This Row],[Avg]]-$U$2*TableOMP[[#This Row],[StdDev]]</f>
        <v>#N/A</v>
      </c>
      <c r="R7618" t="e">
        <f>TableOMP[[#This Row],[Avg]]+$U$2*TableOMP[[#This Row],[StdDev]]</f>
        <v>#N/A</v>
      </c>
      <c r="S7618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 t="shared" si="119"/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t="e">
        <f>TableOMP[[#This Row],[Avg]]-$U$2*TableOMP[[#This Row],[StdDev]]</f>
        <v>#N/A</v>
      </c>
      <c r="R7619" t="e">
        <f>TableOMP[[#This Row],[Avg]]+$U$2*TableOMP[[#This Row],[StdDev]]</f>
        <v>#N/A</v>
      </c>
      <c r="S7619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 t="shared" si="119"/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t="e">
        <f>TableOMP[[#This Row],[Avg]]-$U$2*TableOMP[[#This Row],[StdDev]]</f>
        <v>#N/A</v>
      </c>
      <c r="R7620" t="e">
        <f>TableOMP[[#This Row],[Avg]]+$U$2*TableOMP[[#This Row],[StdDev]]</f>
        <v>#N/A</v>
      </c>
      <c r="S7620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 t="shared" si="119"/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t="e">
        <f>TableOMP[[#This Row],[Avg]]-$U$2*TableOMP[[#This Row],[StdDev]]</f>
        <v>#N/A</v>
      </c>
      <c r="R7621" t="e">
        <f>TableOMP[[#This Row],[Avg]]+$U$2*TableOMP[[#This Row],[StdDev]]</f>
        <v>#N/A</v>
      </c>
      <c r="S7621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 t="shared" si="119"/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t="e">
        <f>TableOMP[[#This Row],[Avg]]-$U$2*TableOMP[[#This Row],[StdDev]]</f>
        <v>#N/A</v>
      </c>
      <c r="R7622" t="e">
        <f>TableOMP[[#This Row],[Avg]]+$U$2*TableOMP[[#This Row],[StdDev]]</f>
        <v>#N/A</v>
      </c>
      <c r="S7622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 t="shared" si="119"/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t="e">
        <f>TableOMP[[#This Row],[Avg]]-$U$2*TableOMP[[#This Row],[StdDev]]</f>
        <v>#N/A</v>
      </c>
      <c r="R7623" t="e">
        <f>TableOMP[[#This Row],[Avg]]+$U$2*TableOMP[[#This Row],[StdDev]]</f>
        <v>#N/A</v>
      </c>
      <c r="S762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 t="shared" si="119"/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t="e">
        <f>TableOMP[[#This Row],[Avg]]-$U$2*TableOMP[[#This Row],[StdDev]]</f>
        <v>#N/A</v>
      </c>
      <c r="R7624" t="e">
        <f>TableOMP[[#This Row],[Avg]]+$U$2*TableOMP[[#This Row],[StdDev]]</f>
        <v>#N/A</v>
      </c>
      <c r="S7624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 t="shared" si="119"/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t="e">
        <f>TableOMP[[#This Row],[Avg]]-$U$2*TableOMP[[#This Row],[StdDev]]</f>
        <v>#N/A</v>
      </c>
      <c r="R7625" t="e">
        <f>TableOMP[[#This Row],[Avg]]+$U$2*TableOMP[[#This Row],[StdDev]]</f>
        <v>#N/A</v>
      </c>
      <c r="S7625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 t="shared" si="119"/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t="e">
        <f>TableOMP[[#This Row],[Avg]]-$U$2*TableOMP[[#This Row],[StdDev]]</f>
        <v>#N/A</v>
      </c>
      <c r="R7626" t="e">
        <f>TableOMP[[#This Row],[Avg]]+$U$2*TableOMP[[#This Row],[StdDev]]</f>
        <v>#N/A</v>
      </c>
      <c r="S7626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 t="shared" si="119"/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t="e">
        <f>TableOMP[[#This Row],[Avg]]-$U$2*TableOMP[[#This Row],[StdDev]]</f>
        <v>#N/A</v>
      </c>
      <c r="R7627" t="e">
        <f>TableOMP[[#This Row],[Avg]]+$U$2*TableOMP[[#This Row],[StdDev]]</f>
        <v>#N/A</v>
      </c>
      <c r="S7627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 t="shared" si="119"/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t="e">
        <f>TableOMP[[#This Row],[Avg]]-$U$2*TableOMP[[#This Row],[StdDev]]</f>
        <v>#N/A</v>
      </c>
      <c r="R7628" t="e">
        <f>TableOMP[[#This Row],[Avg]]+$U$2*TableOMP[[#This Row],[StdDev]]</f>
        <v>#N/A</v>
      </c>
      <c r="S7628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 t="shared" si="119"/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t="e">
        <f>TableOMP[[#This Row],[Avg]]-$U$2*TableOMP[[#This Row],[StdDev]]</f>
        <v>#N/A</v>
      </c>
      <c r="R7629" t="e">
        <f>TableOMP[[#This Row],[Avg]]+$U$2*TableOMP[[#This Row],[StdDev]]</f>
        <v>#N/A</v>
      </c>
      <c r="S7629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 t="shared" si="119"/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t="e">
        <f>TableOMP[[#This Row],[Avg]]-$U$2*TableOMP[[#This Row],[StdDev]]</f>
        <v>#N/A</v>
      </c>
      <c r="R7630" t="e">
        <f>TableOMP[[#This Row],[Avg]]+$U$2*TableOMP[[#This Row],[StdDev]]</f>
        <v>#N/A</v>
      </c>
      <c r="S7630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 t="shared" si="119"/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t="e">
        <f>TableOMP[[#This Row],[Avg]]-$U$2*TableOMP[[#This Row],[StdDev]]</f>
        <v>#N/A</v>
      </c>
      <c r="R7631" t="e">
        <f>TableOMP[[#This Row],[Avg]]+$U$2*TableOMP[[#This Row],[StdDev]]</f>
        <v>#N/A</v>
      </c>
      <c r="S7631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 t="shared" si="119"/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t="e">
        <f>TableOMP[[#This Row],[Avg]]-$U$2*TableOMP[[#This Row],[StdDev]]</f>
        <v>#N/A</v>
      </c>
      <c r="R7632" t="e">
        <f>TableOMP[[#This Row],[Avg]]+$U$2*TableOMP[[#This Row],[StdDev]]</f>
        <v>#N/A</v>
      </c>
      <c r="S7632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 t="shared" si="119"/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t="e">
        <f>TableOMP[[#This Row],[Avg]]-$U$2*TableOMP[[#This Row],[StdDev]]</f>
        <v>#N/A</v>
      </c>
      <c r="R7633" t="e">
        <f>TableOMP[[#This Row],[Avg]]+$U$2*TableOMP[[#This Row],[StdDev]]</f>
        <v>#N/A</v>
      </c>
      <c r="S763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 t="shared" si="119"/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t="e">
        <f>TableOMP[[#This Row],[Avg]]-$U$2*TableOMP[[#This Row],[StdDev]]</f>
        <v>#N/A</v>
      </c>
      <c r="R7634" t="e">
        <f>TableOMP[[#This Row],[Avg]]+$U$2*TableOMP[[#This Row],[StdDev]]</f>
        <v>#N/A</v>
      </c>
      <c r="S7634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 t="shared" si="119"/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t="e">
        <f>TableOMP[[#This Row],[Avg]]-$U$2*TableOMP[[#This Row],[StdDev]]</f>
        <v>#N/A</v>
      </c>
      <c r="R7635" t="e">
        <f>TableOMP[[#This Row],[Avg]]+$U$2*TableOMP[[#This Row],[StdDev]]</f>
        <v>#N/A</v>
      </c>
      <c r="S7635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 t="shared" si="119"/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t="e">
        <f>TableOMP[[#This Row],[Avg]]-$U$2*TableOMP[[#This Row],[StdDev]]</f>
        <v>#N/A</v>
      </c>
      <c r="R7636" t="e">
        <f>TableOMP[[#This Row],[Avg]]+$U$2*TableOMP[[#This Row],[StdDev]]</f>
        <v>#N/A</v>
      </c>
      <c r="S7636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 t="shared" si="119"/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t="e">
        <f>TableOMP[[#This Row],[Avg]]-$U$2*TableOMP[[#This Row],[StdDev]]</f>
        <v>#N/A</v>
      </c>
      <c r="R7637" t="e">
        <f>TableOMP[[#This Row],[Avg]]+$U$2*TableOMP[[#This Row],[StdDev]]</f>
        <v>#N/A</v>
      </c>
      <c r="S7637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 t="shared" si="119"/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t="e">
        <f>TableOMP[[#This Row],[Avg]]-$U$2*TableOMP[[#This Row],[StdDev]]</f>
        <v>#N/A</v>
      </c>
      <c r="R7638" t="e">
        <f>TableOMP[[#This Row],[Avg]]+$U$2*TableOMP[[#This Row],[StdDev]]</f>
        <v>#N/A</v>
      </c>
      <c r="S7638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 t="shared" si="119"/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t="e">
        <f>TableOMP[[#This Row],[Avg]]-$U$2*TableOMP[[#This Row],[StdDev]]</f>
        <v>#N/A</v>
      </c>
      <c r="R7639" t="e">
        <f>TableOMP[[#This Row],[Avg]]+$U$2*TableOMP[[#This Row],[StdDev]]</f>
        <v>#N/A</v>
      </c>
      <c r="S7639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 t="shared" si="119"/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t="e">
        <f>TableOMP[[#This Row],[Avg]]-$U$2*TableOMP[[#This Row],[StdDev]]</f>
        <v>#N/A</v>
      </c>
      <c r="R7640" t="e">
        <f>TableOMP[[#This Row],[Avg]]+$U$2*TableOMP[[#This Row],[StdDev]]</f>
        <v>#N/A</v>
      </c>
      <c r="S7640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 t="shared" si="119"/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t="e">
        <f>TableOMP[[#This Row],[Avg]]-$U$2*TableOMP[[#This Row],[StdDev]]</f>
        <v>#N/A</v>
      </c>
      <c r="R7641" t="e">
        <f>TableOMP[[#This Row],[Avg]]+$U$2*TableOMP[[#This Row],[StdDev]]</f>
        <v>#N/A</v>
      </c>
      <c r="S7641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 t="shared" si="119"/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t="e">
        <f>TableOMP[[#This Row],[Avg]]-$U$2*TableOMP[[#This Row],[StdDev]]</f>
        <v>#N/A</v>
      </c>
      <c r="R7642" t="e">
        <f>TableOMP[[#This Row],[Avg]]+$U$2*TableOMP[[#This Row],[StdDev]]</f>
        <v>#N/A</v>
      </c>
      <c r="S7642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 t="shared" si="119"/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t="e">
        <f>TableOMP[[#This Row],[Avg]]-$U$2*TableOMP[[#This Row],[StdDev]]</f>
        <v>#N/A</v>
      </c>
      <c r="R7643" t="e">
        <f>TableOMP[[#This Row],[Avg]]+$U$2*TableOMP[[#This Row],[StdDev]]</f>
        <v>#N/A</v>
      </c>
      <c r="S764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 t="shared" si="119"/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t="e">
        <f>TableOMP[[#This Row],[Avg]]-$U$2*TableOMP[[#This Row],[StdDev]]</f>
        <v>#N/A</v>
      </c>
      <c r="R7644" t="e">
        <f>TableOMP[[#This Row],[Avg]]+$U$2*TableOMP[[#This Row],[StdDev]]</f>
        <v>#N/A</v>
      </c>
      <c r="S7644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 t="shared" si="119"/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t="e">
        <f>TableOMP[[#This Row],[Avg]]-$U$2*TableOMP[[#This Row],[StdDev]]</f>
        <v>#N/A</v>
      </c>
      <c r="R7645" t="e">
        <f>TableOMP[[#This Row],[Avg]]+$U$2*TableOMP[[#This Row],[StdDev]]</f>
        <v>#N/A</v>
      </c>
      <c r="S7645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 t="shared" si="119"/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t="e">
        <f>TableOMP[[#This Row],[Avg]]-$U$2*TableOMP[[#This Row],[StdDev]]</f>
        <v>#N/A</v>
      </c>
      <c r="R7646" t="e">
        <f>TableOMP[[#This Row],[Avg]]+$U$2*TableOMP[[#This Row],[StdDev]]</f>
        <v>#N/A</v>
      </c>
      <c r="S7646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 t="shared" si="119"/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t="e">
        <f>TableOMP[[#This Row],[Avg]]-$U$2*TableOMP[[#This Row],[StdDev]]</f>
        <v>#N/A</v>
      </c>
      <c r="R7647" t="e">
        <f>TableOMP[[#This Row],[Avg]]+$U$2*TableOMP[[#This Row],[StdDev]]</f>
        <v>#N/A</v>
      </c>
      <c r="S7647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 t="shared" si="119"/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t="e">
        <f>TableOMP[[#This Row],[Avg]]-$U$2*TableOMP[[#This Row],[StdDev]]</f>
        <v>#N/A</v>
      </c>
      <c r="R7648" t="e">
        <f>TableOMP[[#This Row],[Avg]]+$U$2*TableOMP[[#This Row],[StdDev]]</f>
        <v>#N/A</v>
      </c>
      <c r="S7648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 t="shared" si="119"/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t="e">
        <f>TableOMP[[#This Row],[Avg]]-$U$2*TableOMP[[#This Row],[StdDev]]</f>
        <v>#N/A</v>
      </c>
      <c r="R7649" t="e">
        <f>TableOMP[[#This Row],[Avg]]+$U$2*TableOMP[[#This Row],[StdDev]]</f>
        <v>#N/A</v>
      </c>
      <c r="S7649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 t="shared" si="119"/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t="e">
        <f>TableOMP[[#This Row],[Avg]]-$U$2*TableOMP[[#This Row],[StdDev]]</f>
        <v>#N/A</v>
      </c>
      <c r="R7650" t="e">
        <f>TableOMP[[#This Row],[Avg]]+$U$2*TableOMP[[#This Row],[StdDev]]</f>
        <v>#N/A</v>
      </c>
      <c r="S7650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 t="shared" si="119"/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t="e">
        <f>TableOMP[[#This Row],[Avg]]-$U$2*TableOMP[[#This Row],[StdDev]]</f>
        <v>#N/A</v>
      </c>
      <c r="R7651" t="e">
        <f>TableOMP[[#This Row],[Avg]]+$U$2*TableOMP[[#This Row],[StdDev]]</f>
        <v>#N/A</v>
      </c>
      <c r="S7651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 t="shared" si="119"/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t="e">
        <f>TableOMP[[#This Row],[Avg]]-$U$2*TableOMP[[#This Row],[StdDev]]</f>
        <v>#N/A</v>
      </c>
      <c r="R7652" t="e">
        <f>TableOMP[[#This Row],[Avg]]+$U$2*TableOMP[[#This Row],[StdDev]]</f>
        <v>#N/A</v>
      </c>
      <c r="S7652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 t="shared" si="119"/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t="e">
        <f>TableOMP[[#This Row],[Avg]]-$U$2*TableOMP[[#This Row],[StdDev]]</f>
        <v>#N/A</v>
      </c>
      <c r="R7653" t="e">
        <f>TableOMP[[#This Row],[Avg]]+$U$2*TableOMP[[#This Row],[StdDev]]</f>
        <v>#N/A</v>
      </c>
      <c r="S765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 t="shared" si="119"/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t="e">
        <f>TableOMP[[#This Row],[Avg]]-$U$2*TableOMP[[#This Row],[StdDev]]</f>
        <v>#N/A</v>
      </c>
      <c r="R7654" t="e">
        <f>TableOMP[[#This Row],[Avg]]+$U$2*TableOMP[[#This Row],[StdDev]]</f>
        <v>#N/A</v>
      </c>
      <c r="S7654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 t="shared" si="119"/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t="e">
        <f>TableOMP[[#This Row],[Avg]]-$U$2*TableOMP[[#This Row],[StdDev]]</f>
        <v>#N/A</v>
      </c>
      <c r="R7655" t="e">
        <f>TableOMP[[#This Row],[Avg]]+$U$2*TableOMP[[#This Row],[StdDev]]</f>
        <v>#N/A</v>
      </c>
      <c r="S7655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 t="shared" si="119"/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t="e">
        <f>TableOMP[[#This Row],[Avg]]-$U$2*TableOMP[[#This Row],[StdDev]]</f>
        <v>#N/A</v>
      </c>
      <c r="R7656" t="e">
        <f>TableOMP[[#This Row],[Avg]]+$U$2*TableOMP[[#This Row],[StdDev]]</f>
        <v>#N/A</v>
      </c>
      <c r="S7656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 t="shared" si="119"/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t="e">
        <f>TableOMP[[#This Row],[Avg]]-$U$2*TableOMP[[#This Row],[StdDev]]</f>
        <v>#N/A</v>
      </c>
      <c r="R7657" t="e">
        <f>TableOMP[[#This Row],[Avg]]+$U$2*TableOMP[[#This Row],[StdDev]]</f>
        <v>#N/A</v>
      </c>
      <c r="S7657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 t="shared" si="119"/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t="e">
        <f>TableOMP[[#This Row],[Avg]]-$U$2*TableOMP[[#This Row],[StdDev]]</f>
        <v>#N/A</v>
      </c>
      <c r="R7658" t="e">
        <f>TableOMP[[#This Row],[Avg]]+$U$2*TableOMP[[#This Row],[StdDev]]</f>
        <v>#N/A</v>
      </c>
      <c r="S7658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 t="shared" si="119"/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t="e">
        <f>TableOMP[[#This Row],[Avg]]-$U$2*TableOMP[[#This Row],[StdDev]]</f>
        <v>#N/A</v>
      </c>
      <c r="R7659" t="e">
        <f>TableOMP[[#This Row],[Avg]]+$U$2*TableOMP[[#This Row],[StdDev]]</f>
        <v>#N/A</v>
      </c>
      <c r="S7659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 t="shared" si="119"/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t="e">
        <f>TableOMP[[#This Row],[Avg]]-$U$2*TableOMP[[#This Row],[StdDev]]</f>
        <v>#N/A</v>
      </c>
      <c r="R7660" t="e">
        <f>TableOMP[[#This Row],[Avg]]+$U$2*TableOMP[[#This Row],[StdDev]]</f>
        <v>#N/A</v>
      </c>
      <c r="S7660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 t="shared" si="119"/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t="e">
        <f>TableOMP[[#This Row],[Avg]]-$U$2*TableOMP[[#This Row],[StdDev]]</f>
        <v>#N/A</v>
      </c>
      <c r="R7661" t="e">
        <f>TableOMP[[#This Row],[Avg]]+$U$2*TableOMP[[#This Row],[StdDev]]</f>
        <v>#N/A</v>
      </c>
      <c r="S7661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 t="shared" si="119"/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t="e">
        <f>TableOMP[[#This Row],[Avg]]-$U$2*TableOMP[[#This Row],[StdDev]]</f>
        <v>#N/A</v>
      </c>
      <c r="R7662" t="e">
        <f>TableOMP[[#This Row],[Avg]]+$U$2*TableOMP[[#This Row],[StdDev]]</f>
        <v>#N/A</v>
      </c>
      <c r="S7662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 t="shared" si="119"/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t="e">
        <f>TableOMP[[#This Row],[Avg]]-$U$2*TableOMP[[#This Row],[StdDev]]</f>
        <v>#N/A</v>
      </c>
      <c r="R7663" t="e">
        <f>TableOMP[[#This Row],[Avg]]+$U$2*TableOMP[[#This Row],[StdDev]]</f>
        <v>#N/A</v>
      </c>
      <c r="S766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 t="shared" si="119"/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t="e">
        <f>TableOMP[[#This Row],[Avg]]-$U$2*TableOMP[[#This Row],[StdDev]]</f>
        <v>#N/A</v>
      </c>
      <c r="R7664" t="e">
        <f>TableOMP[[#This Row],[Avg]]+$U$2*TableOMP[[#This Row],[StdDev]]</f>
        <v>#N/A</v>
      </c>
      <c r="S7664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 t="shared" si="119"/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t="e">
        <f>TableOMP[[#This Row],[Avg]]-$U$2*TableOMP[[#This Row],[StdDev]]</f>
        <v>#N/A</v>
      </c>
      <c r="R7665" t="e">
        <f>TableOMP[[#This Row],[Avg]]+$U$2*TableOMP[[#This Row],[StdDev]]</f>
        <v>#N/A</v>
      </c>
      <c r="S7665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 t="shared" si="119"/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t="e">
        <f>TableOMP[[#This Row],[Avg]]-$U$2*TableOMP[[#This Row],[StdDev]]</f>
        <v>#N/A</v>
      </c>
      <c r="R7666" t="e">
        <f>TableOMP[[#This Row],[Avg]]+$U$2*TableOMP[[#This Row],[StdDev]]</f>
        <v>#N/A</v>
      </c>
      <c r="S7666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 t="shared" si="119"/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t="e">
        <f>TableOMP[[#This Row],[Avg]]-$U$2*TableOMP[[#This Row],[StdDev]]</f>
        <v>#N/A</v>
      </c>
      <c r="R7667" t="e">
        <f>TableOMP[[#This Row],[Avg]]+$U$2*TableOMP[[#This Row],[StdDev]]</f>
        <v>#N/A</v>
      </c>
      <c r="S7667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 t="shared" si="119"/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t="e">
        <f>TableOMP[[#This Row],[Avg]]-$U$2*TableOMP[[#This Row],[StdDev]]</f>
        <v>#N/A</v>
      </c>
      <c r="R7668" t="e">
        <f>TableOMP[[#This Row],[Avg]]+$U$2*TableOMP[[#This Row],[StdDev]]</f>
        <v>#N/A</v>
      </c>
      <c r="S7668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 t="shared" si="119"/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t="e">
        <f>TableOMP[[#This Row],[Avg]]-$U$2*TableOMP[[#This Row],[StdDev]]</f>
        <v>#N/A</v>
      </c>
      <c r="R7669" t="e">
        <f>TableOMP[[#This Row],[Avg]]+$U$2*TableOMP[[#This Row],[StdDev]]</f>
        <v>#N/A</v>
      </c>
      <c r="S7669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 t="shared" si="119"/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t="e">
        <f>TableOMP[[#This Row],[Avg]]-$U$2*TableOMP[[#This Row],[StdDev]]</f>
        <v>#N/A</v>
      </c>
      <c r="R7670" t="e">
        <f>TableOMP[[#This Row],[Avg]]+$U$2*TableOMP[[#This Row],[StdDev]]</f>
        <v>#N/A</v>
      </c>
      <c r="S7670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 t="shared" si="119"/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t="e">
        <f>TableOMP[[#This Row],[Avg]]-$U$2*TableOMP[[#This Row],[StdDev]]</f>
        <v>#N/A</v>
      </c>
      <c r="R7671" t="e">
        <f>TableOMP[[#This Row],[Avg]]+$U$2*TableOMP[[#This Row],[StdDev]]</f>
        <v>#N/A</v>
      </c>
      <c r="S7671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 t="shared" si="119"/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t="e">
        <f>TableOMP[[#This Row],[Avg]]-$U$2*TableOMP[[#This Row],[StdDev]]</f>
        <v>#N/A</v>
      </c>
      <c r="R7672" t="e">
        <f>TableOMP[[#This Row],[Avg]]+$U$2*TableOMP[[#This Row],[StdDev]]</f>
        <v>#N/A</v>
      </c>
      <c r="S7672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 t="shared" si="119"/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t="e">
        <f>TableOMP[[#This Row],[Avg]]-$U$2*TableOMP[[#This Row],[StdDev]]</f>
        <v>#N/A</v>
      </c>
      <c r="R7673" t="e">
        <f>TableOMP[[#This Row],[Avg]]+$U$2*TableOMP[[#This Row],[StdDev]]</f>
        <v>#N/A</v>
      </c>
      <c r="S767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 t="shared" si="119"/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t="e">
        <f>TableOMP[[#This Row],[Avg]]-$U$2*TableOMP[[#This Row],[StdDev]]</f>
        <v>#N/A</v>
      </c>
      <c r="R7674" t="e">
        <f>TableOMP[[#This Row],[Avg]]+$U$2*TableOMP[[#This Row],[StdDev]]</f>
        <v>#N/A</v>
      </c>
      <c r="S7674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 t="shared" si="119"/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t="e">
        <f>TableOMP[[#This Row],[Avg]]-$U$2*TableOMP[[#This Row],[StdDev]]</f>
        <v>#N/A</v>
      </c>
      <c r="R7675" t="e">
        <f>TableOMP[[#This Row],[Avg]]+$U$2*TableOMP[[#This Row],[StdDev]]</f>
        <v>#N/A</v>
      </c>
      <c r="S7675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 t="shared" si="119"/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t="e">
        <f>TableOMP[[#This Row],[Avg]]-$U$2*TableOMP[[#This Row],[StdDev]]</f>
        <v>#N/A</v>
      </c>
      <c r="R7676" t="e">
        <f>TableOMP[[#This Row],[Avg]]+$U$2*TableOMP[[#This Row],[StdDev]]</f>
        <v>#N/A</v>
      </c>
      <c r="S7676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 t="shared" si="119"/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t="e">
        <f>TableOMP[[#This Row],[Avg]]-$U$2*TableOMP[[#This Row],[StdDev]]</f>
        <v>#N/A</v>
      </c>
      <c r="R7677" t="e">
        <f>TableOMP[[#This Row],[Avg]]+$U$2*TableOMP[[#This Row],[StdDev]]</f>
        <v>#N/A</v>
      </c>
      <c r="S7677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 t="shared" si="119"/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t="e">
        <f>TableOMP[[#This Row],[Avg]]-$U$2*TableOMP[[#This Row],[StdDev]]</f>
        <v>#N/A</v>
      </c>
      <c r="R7678" t="e">
        <f>TableOMP[[#This Row],[Avg]]+$U$2*TableOMP[[#This Row],[StdDev]]</f>
        <v>#N/A</v>
      </c>
      <c r="S7678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 t="shared" si="119"/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t="e">
        <f>TableOMP[[#This Row],[Avg]]-$U$2*TableOMP[[#This Row],[StdDev]]</f>
        <v>#N/A</v>
      </c>
      <c r="R7679" t="e">
        <f>TableOMP[[#This Row],[Avg]]+$U$2*TableOMP[[#This Row],[StdDev]]</f>
        <v>#N/A</v>
      </c>
      <c r="S7679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 t="shared" si="119"/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t="e">
        <f>TableOMP[[#This Row],[Avg]]-$U$2*TableOMP[[#This Row],[StdDev]]</f>
        <v>#N/A</v>
      </c>
      <c r="R7680" t="e">
        <f>TableOMP[[#This Row],[Avg]]+$U$2*TableOMP[[#This Row],[StdDev]]</f>
        <v>#N/A</v>
      </c>
      <c r="S7680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 t="shared" si="119"/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t="e">
        <f>TableOMP[[#This Row],[Avg]]-$U$2*TableOMP[[#This Row],[StdDev]]</f>
        <v>#N/A</v>
      </c>
      <c r="R7681" t="e">
        <f>TableOMP[[#This Row],[Avg]]+$U$2*TableOMP[[#This Row],[StdDev]]</f>
        <v>#N/A</v>
      </c>
      <c r="S7681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 t="shared" ref="K7682:K7745" si="120"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t="e">
        <f>TableOMP[[#This Row],[Avg]]-$U$2*TableOMP[[#This Row],[StdDev]]</f>
        <v>#N/A</v>
      </c>
      <c r="R7682" t="e">
        <f>TableOMP[[#This Row],[Avg]]+$U$2*TableOMP[[#This Row],[StdDev]]</f>
        <v>#N/A</v>
      </c>
      <c r="S7682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 t="shared" si="120"/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t="e">
        <f>TableOMP[[#This Row],[Avg]]-$U$2*TableOMP[[#This Row],[StdDev]]</f>
        <v>#N/A</v>
      </c>
      <c r="R7683" t="e">
        <f>TableOMP[[#This Row],[Avg]]+$U$2*TableOMP[[#This Row],[StdDev]]</f>
        <v>#N/A</v>
      </c>
      <c r="S768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 t="shared" si="120"/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t="e">
        <f>TableOMP[[#This Row],[Avg]]-$U$2*TableOMP[[#This Row],[StdDev]]</f>
        <v>#N/A</v>
      </c>
      <c r="R7684" t="e">
        <f>TableOMP[[#This Row],[Avg]]+$U$2*TableOMP[[#This Row],[StdDev]]</f>
        <v>#N/A</v>
      </c>
      <c r="S7684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 t="shared" si="120"/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t="e">
        <f>TableOMP[[#This Row],[Avg]]-$U$2*TableOMP[[#This Row],[StdDev]]</f>
        <v>#N/A</v>
      </c>
      <c r="R7685" t="e">
        <f>TableOMP[[#This Row],[Avg]]+$U$2*TableOMP[[#This Row],[StdDev]]</f>
        <v>#N/A</v>
      </c>
      <c r="S7685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 t="shared" si="120"/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t="e">
        <f>TableOMP[[#This Row],[Avg]]-$U$2*TableOMP[[#This Row],[StdDev]]</f>
        <v>#N/A</v>
      </c>
      <c r="R7686" t="e">
        <f>TableOMP[[#This Row],[Avg]]+$U$2*TableOMP[[#This Row],[StdDev]]</f>
        <v>#N/A</v>
      </c>
      <c r="S7686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 t="shared" si="120"/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t="e">
        <f>TableOMP[[#This Row],[Avg]]-$U$2*TableOMP[[#This Row],[StdDev]]</f>
        <v>#N/A</v>
      </c>
      <c r="R7687" t="e">
        <f>TableOMP[[#This Row],[Avg]]+$U$2*TableOMP[[#This Row],[StdDev]]</f>
        <v>#N/A</v>
      </c>
      <c r="S7687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 t="shared" si="120"/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t="e">
        <f>TableOMP[[#This Row],[Avg]]-$U$2*TableOMP[[#This Row],[StdDev]]</f>
        <v>#N/A</v>
      </c>
      <c r="R7688" t="e">
        <f>TableOMP[[#This Row],[Avg]]+$U$2*TableOMP[[#This Row],[StdDev]]</f>
        <v>#N/A</v>
      </c>
      <c r="S7688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 t="shared" si="120"/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t="e">
        <f>TableOMP[[#This Row],[Avg]]-$U$2*TableOMP[[#This Row],[StdDev]]</f>
        <v>#N/A</v>
      </c>
      <c r="R7689" t="e">
        <f>TableOMP[[#This Row],[Avg]]+$U$2*TableOMP[[#This Row],[StdDev]]</f>
        <v>#N/A</v>
      </c>
      <c r="S7689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 t="shared" si="120"/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t="e">
        <f>TableOMP[[#This Row],[Avg]]-$U$2*TableOMP[[#This Row],[StdDev]]</f>
        <v>#N/A</v>
      </c>
      <c r="R7690" t="e">
        <f>TableOMP[[#This Row],[Avg]]+$U$2*TableOMP[[#This Row],[StdDev]]</f>
        <v>#N/A</v>
      </c>
      <c r="S7690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 t="shared" si="120"/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t="e">
        <f>TableOMP[[#This Row],[Avg]]-$U$2*TableOMP[[#This Row],[StdDev]]</f>
        <v>#N/A</v>
      </c>
      <c r="R7691" t="e">
        <f>TableOMP[[#This Row],[Avg]]+$U$2*TableOMP[[#This Row],[StdDev]]</f>
        <v>#N/A</v>
      </c>
      <c r="S7691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 t="shared" si="120"/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t="e">
        <f>TableOMP[[#This Row],[Avg]]-$U$2*TableOMP[[#This Row],[StdDev]]</f>
        <v>#N/A</v>
      </c>
      <c r="R7692" t="e">
        <f>TableOMP[[#This Row],[Avg]]+$U$2*TableOMP[[#This Row],[StdDev]]</f>
        <v>#N/A</v>
      </c>
      <c r="S7692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 t="shared" si="120"/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t="e">
        <f>TableOMP[[#This Row],[Avg]]-$U$2*TableOMP[[#This Row],[StdDev]]</f>
        <v>#N/A</v>
      </c>
      <c r="R7693" t="e">
        <f>TableOMP[[#This Row],[Avg]]+$U$2*TableOMP[[#This Row],[StdDev]]</f>
        <v>#N/A</v>
      </c>
      <c r="S769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 t="shared" si="120"/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t="e">
        <f>TableOMP[[#This Row],[Avg]]-$U$2*TableOMP[[#This Row],[StdDev]]</f>
        <v>#N/A</v>
      </c>
      <c r="R7694" t="e">
        <f>TableOMP[[#This Row],[Avg]]+$U$2*TableOMP[[#This Row],[StdDev]]</f>
        <v>#N/A</v>
      </c>
      <c r="S7694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 t="shared" si="120"/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t="e">
        <f>TableOMP[[#This Row],[Avg]]-$U$2*TableOMP[[#This Row],[StdDev]]</f>
        <v>#N/A</v>
      </c>
      <c r="R7695" t="e">
        <f>TableOMP[[#This Row],[Avg]]+$U$2*TableOMP[[#This Row],[StdDev]]</f>
        <v>#N/A</v>
      </c>
      <c r="S7695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 t="shared" si="120"/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t="e">
        <f>TableOMP[[#This Row],[Avg]]-$U$2*TableOMP[[#This Row],[StdDev]]</f>
        <v>#N/A</v>
      </c>
      <c r="R7696" t="e">
        <f>TableOMP[[#This Row],[Avg]]+$U$2*TableOMP[[#This Row],[StdDev]]</f>
        <v>#N/A</v>
      </c>
      <c r="S7696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 t="shared" si="120"/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t="e">
        <f>TableOMP[[#This Row],[Avg]]-$U$2*TableOMP[[#This Row],[StdDev]]</f>
        <v>#N/A</v>
      </c>
      <c r="R7697" t="e">
        <f>TableOMP[[#This Row],[Avg]]+$U$2*TableOMP[[#This Row],[StdDev]]</f>
        <v>#N/A</v>
      </c>
      <c r="S7697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 t="shared" si="120"/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t="e">
        <f>TableOMP[[#This Row],[Avg]]-$U$2*TableOMP[[#This Row],[StdDev]]</f>
        <v>#N/A</v>
      </c>
      <c r="R7698" t="e">
        <f>TableOMP[[#This Row],[Avg]]+$U$2*TableOMP[[#This Row],[StdDev]]</f>
        <v>#N/A</v>
      </c>
      <c r="S7698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 t="shared" si="120"/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t="e">
        <f>TableOMP[[#This Row],[Avg]]-$U$2*TableOMP[[#This Row],[StdDev]]</f>
        <v>#N/A</v>
      </c>
      <c r="R7699" t="e">
        <f>TableOMP[[#This Row],[Avg]]+$U$2*TableOMP[[#This Row],[StdDev]]</f>
        <v>#N/A</v>
      </c>
      <c r="S7699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 t="shared" si="120"/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t="e">
        <f>TableOMP[[#This Row],[Avg]]-$U$2*TableOMP[[#This Row],[StdDev]]</f>
        <v>#N/A</v>
      </c>
      <c r="R7700" t="e">
        <f>TableOMP[[#This Row],[Avg]]+$U$2*TableOMP[[#This Row],[StdDev]]</f>
        <v>#N/A</v>
      </c>
      <c r="S7700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 t="shared" si="120"/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t="e">
        <f>TableOMP[[#This Row],[Avg]]-$U$2*TableOMP[[#This Row],[StdDev]]</f>
        <v>#N/A</v>
      </c>
      <c r="R7701" t="e">
        <f>TableOMP[[#This Row],[Avg]]+$U$2*TableOMP[[#This Row],[StdDev]]</f>
        <v>#N/A</v>
      </c>
      <c r="S7701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 t="shared" si="120"/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t="e">
        <f>TableOMP[[#This Row],[Avg]]-$U$2*TableOMP[[#This Row],[StdDev]]</f>
        <v>#N/A</v>
      </c>
      <c r="R7702" t="e">
        <f>TableOMP[[#This Row],[Avg]]+$U$2*TableOMP[[#This Row],[StdDev]]</f>
        <v>#N/A</v>
      </c>
      <c r="S7702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 t="shared" si="120"/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t="e">
        <f>TableOMP[[#This Row],[Avg]]-$U$2*TableOMP[[#This Row],[StdDev]]</f>
        <v>#N/A</v>
      </c>
      <c r="R7703" t="e">
        <f>TableOMP[[#This Row],[Avg]]+$U$2*TableOMP[[#This Row],[StdDev]]</f>
        <v>#N/A</v>
      </c>
      <c r="S770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 t="shared" si="120"/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t="e">
        <f>TableOMP[[#This Row],[Avg]]-$U$2*TableOMP[[#This Row],[StdDev]]</f>
        <v>#N/A</v>
      </c>
      <c r="R7704" t="e">
        <f>TableOMP[[#This Row],[Avg]]+$U$2*TableOMP[[#This Row],[StdDev]]</f>
        <v>#N/A</v>
      </c>
      <c r="S7704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 t="shared" si="120"/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t="e">
        <f>TableOMP[[#This Row],[Avg]]-$U$2*TableOMP[[#This Row],[StdDev]]</f>
        <v>#N/A</v>
      </c>
      <c r="R7705" t="e">
        <f>TableOMP[[#This Row],[Avg]]+$U$2*TableOMP[[#This Row],[StdDev]]</f>
        <v>#N/A</v>
      </c>
      <c r="S7705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 t="shared" si="120"/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t="e">
        <f>TableOMP[[#This Row],[Avg]]-$U$2*TableOMP[[#This Row],[StdDev]]</f>
        <v>#N/A</v>
      </c>
      <c r="R7706" t="e">
        <f>TableOMP[[#This Row],[Avg]]+$U$2*TableOMP[[#This Row],[StdDev]]</f>
        <v>#N/A</v>
      </c>
      <c r="S7706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 t="shared" si="120"/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t="e">
        <f>TableOMP[[#This Row],[Avg]]-$U$2*TableOMP[[#This Row],[StdDev]]</f>
        <v>#N/A</v>
      </c>
      <c r="R7707" t="e">
        <f>TableOMP[[#This Row],[Avg]]+$U$2*TableOMP[[#This Row],[StdDev]]</f>
        <v>#N/A</v>
      </c>
      <c r="S7707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 t="shared" si="120"/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t="e">
        <f>TableOMP[[#This Row],[Avg]]-$U$2*TableOMP[[#This Row],[StdDev]]</f>
        <v>#N/A</v>
      </c>
      <c r="R7708" t="e">
        <f>TableOMP[[#This Row],[Avg]]+$U$2*TableOMP[[#This Row],[StdDev]]</f>
        <v>#N/A</v>
      </c>
      <c r="S7708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 t="shared" si="120"/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t="e">
        <f>TableOMP[[#This Row],[Avg]]-$U$2*TableOMP[[#This Row],[StdDev]]</f>
        <v>#N/A</v>
      </c>
      <c r="R7709" t="e">
        <f>TableOMP[[#This Row],[Avg]]+$U$2*TableOMP[[#This Row],[StdDev]]</f>
        <v>#N/A</v>
      </c>
      <c r="S7709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 t="shared" si="120"/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t="e">
        <f>TableOMP[[#This Row],[Avg]]-$U$2*TableOMP[[#This Row],[StdDev]]</f>
        <v>#N/A</v>
      </c>
      <c r="R7710" t="e">
        <f>TableOMP[[#This Row],[Avg]]+$U$2*TableOMP[[#This Row],[StdDev]]</f>
        <v>#N/A</v>
      </c>
      <c r="S7710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 t="shared" si="120"/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t="e">
        <f>TableOMP[[#This Row],[Avg]]-$U$2*TableOMP[[#This Row],[StdDev]]</f>
        <v>#N/A</v>
      </c>
      <c r="R7711" t="e">
        <f>TableOMP[[#This Row],[Avg]]+$U$2*TableOMP[[#This Row],[StdDev]]</f>
        <v>#N/A</v>
      </c>
      <c r="S7711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 t="shared" si="120"/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t="e">
        <f>TableOMP[[#This Row],[Avg]]-$U$2*TableOMP[[#This Row],[StdDev]]</f>
        <v>#N/A</v>
      </c>
      <c r="R7712" t="e">
        <f>TableOMP[[#This Row],[Avg]]+$U$2*TableOMP[[#This Row],[StdDev]]</f>
        <v>#N/A</v>
      </c>
      <c r="S7712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 t="shared" si="120"/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t="e">
        <f>TableOMP[[#This Row],[Avg]]-$U$2*TableOMP[[#This Row],[StdDev]]</f>
        <v>#N/A</v>
      </c>
      <c r="R7713" t="e">
        <f>TableOMP[[#This Row],[Avg]]+$U$2*TableOMP[[#This Row],[StdDev]]</f>
        <v>#N/A</v>
      </c>
      <c r="S771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 t="shared" si="120"/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t="e">
        <f>TableOMP[[#This Row],[Avg]]-$U$2*TableOMP[[#This Row],[StdDev]]</f>
        <v>#N/A</v>
      </c>
      <c r="R7714" t="e">
        <f>TableOMP[[#This Row],[Avg]]+$U$2*TableOMP[[#This Row],[StdDev]]</f>
        <v>#N/A</v>
      </c>
      <c r="S7714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 t="shared" si="120"/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t="e">
        <f>TableOMP[[#This Row],[Avg]]-$U$2*TableOMP[[#This Row],[StdDev]]</f>
        <v>#N/A</v>
      </c>
      <c r="R7715" t="e">
        <f>TableOMP[[#This Row],[Avg]]+$U$2*TableOMP[[#This Row],[StdDev]]</f>
        <v>#N/A</v>
      </c>
      <c r="S7715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 t="shared" si="120"/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t="e">
        <f>TableOMP[[#This Row],[Avg]]-$U$2*TableOMP[[#This Row],[StdDev]]</f>
        <v>#N/A</v>
      </c>
      <c r="R7716" t="e">
        <f>TableOMP[[#This Row],[Avg]]+$U$2*TableOMP[[#This Row],[StdDev]]</f>
        <v>#N/A</v>
      </c>
      <c r="S7716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 t="shared" si="120"/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t="e">
        <f>TableOMP[[#This Row],[Avg]]-$U$2*TableOMP[[#This Row],[StdDev]]</f>
        <v>#N/A</v>
      </c>
      <c r="R7717" t="e">
        <f>TableOMP[[#This Row],[Avg]]+$U$2*TableOMP[[#This Row],[StdDev]]</f>
        <v>#N/A</v>
      </c>
      <c r="S7717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 t="shared" si="120"/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t="e">
        <f>TableOMP[[#This Row],[Avg]]-$U$2*TableOMP[[#This Row],[StdDev]]</f>
        <v>#N/A</v>
      </c>
      <c r="R7718" t="e">
        <f>TableOMP[[#This Row],[Avg]]+$U$2*TableOMP[[#This Row],[StdDev]]</f>
        <v>#N/A</v>
      </c>
      <c r="S7718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 t="shared" si="120"/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t="e">
        <f>TableOMP[[#This Row],[Avg]]-$U$2*TableOMP[[#This Row],[StdDev]]</f>
        <v>#N/A</v>
      </c>
      <c r="R7719" t="e">
        <f>TableOMP[[#This Row],[Avg]]+$U$2*TableOMP[[#This Row],[StdDev]]</f>
        <v>#N/A</v>
      </c>
      <c r="S7719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 t="shared" si="120"/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t="e">
        <f>TableOMP[[#This Row],[Avg]]-$U$2*TableOMP[[#This Row],[StdDev]]</f>
        <v>#N/A</v>
      </c>
      <c r="R7720" t="e">
        <f>TableOMP[[#This Row],[Avg]]+$U$2*TableOMP[[#This Row],[StdDev]]</f>
        <v>#N/A</v>
      </c>
      <c r="S7720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 t="shared" si="120"/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t="e">
        <f>TableOMP[[#This Row],[Avg]]-$U$2*TableOMP[[#This Row],[StdDev]]</f>
        <v>#N/A</v>
      </c>
      <c r="R7721" t="e">
        <f>TableOMP[[#This Row],[Avg]]+$U$2*TableOMP[[#This Row],[StdDev]]</f>
        <v>#N/A</v>
      </c>
      <c r="S7721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 t="shared" si="120"/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t="e">
        <f>TableOMP[[#This Row],[Avg]]-$U$2*TableOMP[[#This Row],[StdDev]]</f>
        <v>#N/A</v>
      </c>
      <c r="R7722" t="e">
        <f>TableOMP[[#This Row],[Avg]]+$U$2*TableOMP[[#This Row],[StdDev]]</f>
        <v>#N/A</v>
      </c>
      <c r="S7722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 t="shared" si="120"/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t="e">
        <f>TableOMP[[#This Row],[Avg]]-$U$2*TableOMP[[#This Row],[StdDev]]</f>
        <v>#N/A</v>
      </c>
      <c r="R7723" t="e">
        <f>TableOMP[[#This Row],[Avg]]+$U$2*TableOMP[[#This Row],[StdDev]]</f>
        <v>#N/A</v>
      </c>
      <c r="S772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 t="shared" si="120"/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t="e">
        <f>TableOMP[[#This Row],[Avg]]-$U$2*TableOMP[[#This Row],[StdDev]]</f>
        <v>#N/A</v>
      </c>
      <c r="R7724" t="e">
        <f>TableOMP[[#This Row],[Avg]]+$U$2*TableOMP[[#This Row],[StdDev]]</f>
        <v>#N/A</v>
      </c>
      <c r="S7724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 t="shared" si="120"/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t="e">
        <f>TableOMP[[#This Row],[Avg]]-$U$2*TableOMP[[#This Row],[StdDev]]</f>
        <v>#N/A</v>
      </c>
      <c r="R7725" t="e">
        <f>TableOMP[[#This Row],[Avg]]+$U$2*TableOMP[[#This Row],[StdDev]]</f>
        <v>#N/A</v>
      </c>
      <c r="S7725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 t="shared" si="120"/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t="e">
        <f>TableOMP[[#This Row],[Avg]]-$U$2*TableOMP[[#This Row],[StdDev]]</f>
        <v>#N/A</v>
      </c>
      <c r="R7726" t="e">
        <f>TableOMP[[#This Row],[Avg]]+$U$2*TableOMP[[#This Row],[StdDev]]</f>
        <v>#N/A</v>
      </c>
      <c r="S7726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 t="shared" si="120"/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t="e">
        <f>TableOMP[[#This Row],[Avg]]-$U$2*TableOMP[[#This Row],[StdDev]]</f>
        <v>#N/A</v>
      </c>
      <c r="R7727" t="e">
        <f>TableOMP[[#This Row],[Avg]]+$U$2*TableOMP[[#This Row],[StdDev]]</f>
        <v>#N/A</v>
      </c>
      <c r="S7727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 t="shared" si="120"/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t="e">
        <f>TableOMP[[#This Row],[Avg]]-$U$2*TableOMP[[#This Row],[StdDev]]</f>
        <v>#N/A</v>
      </c>
      <c r="R7728" t="e">
        <f>TableOMP[[#This Row],[Avg]]+$U$2*TableOMP[[#This Row],[StdDev]]</f>
        <v>#N/A</v>
      </c>
      <c r="S7728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 t="shared" si="120"/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t="e">
        <f>TableOMP[[#This Row],[Avg]]-$U$2*TableOMP[[#This Row],[StdDev]]</f>
        <v>#N/A</v>
      </c>
      <c r="R7729" t="e">
        <f>TableOMP[[#This Row],[Avg]]+$U$2*TableOMP[[#This Row],[StdDev]]</f>
        <v>#N/A</v>
      </c>
      <c r="S7729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 t="shared" si="120"/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t="e">
        <f>TableOMP[[#This Row],[Avg]]-$U$2*TableOMP[[#This Row],[StdDev]]</f>
        <v>#N/A</v>
      </c>
      <c r="R7730" t="e">
        <f>TableOMP[[#This Row],[Avg]]+$U$2*TableOMP[[#This Row],[StdDev]]</f>
        <v>#N/A</v>
      </c>
      <c r="S7730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 t="shared" si="120"/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t="e">
        <f>TableOMP[[#This Row],[Avg]]-$U$2*TableOMP[[#This Row],[StdDev]]</f>
        <v>#N/A</v>
      </c>
      <c r="R7731" t="e">
        <f>TableOMP[[#This Row],[Avg]]+$U$2*TableOMP[[#This Row],[StdDev]]</f>
        <v>#N/A</v>
      </c>
      <c r="S7731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 t="shared" si="120"/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t="e">
        <f>TableOMP[[#This Row],[Avg]]-$U$2*TableOMP[[#This Row],[StdDev]]</f>
        <v>#N/A</v>
      </c>
      <c r="R7732" t="e">
        <f>TableOMP[[#This Row],[Avg]]+$U$2*TableOMP[[#This Row],[StdDev]]</f>
        <v>#N/A</v>
      </c>
      <c r="S7732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 t="shared" si="120"/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t="e">
        <f>TableOMP[[#This Row],[Avg]]-$U$2*TableOMP[[#This Row],[StdDev]]</f>
        <v>#N/A</v>
      </c>
      <c r="R7733" t="e">
        <f>TableOMP[[#This Row],[Avg]]+$U$2*TableOMP[[#This Row],[StdDev]]</f>
        <v>#N/A</v>
      </c>
      <c r="S773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 t="shared" si="120"/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t="e">
        <f>TableOMP[[#This Row],[Avg]]-$U$2*TableOMP[[#This Row],[StdDev]]</f>
        <v>#N/A</v>
      </c>
      <c r="R7734" t="e">
        <f>TableOMP[[#This Row],[Avg]]+$U$2*TableOMP[[#This Row],[StdDev]]</f>
        <v>#N/A</v>
      </c>
      <c r="S7734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 t="shared" si="120"/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t="e">
        <f>TableOMP[[#This Row],[Avg]]-$U$2*TableOMP[[#This Row],[StdDev]]</f>
        <v>#N/A</v>
      </c>
      <c r="R7735" t="e">
        <f>TableOMP[[#This Row],[Avg]]+$U$2*TableOMP[[#This Row],[StdDev]]</f>
        <v>#N/A</v>
      </c>
      <c r="S7735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 t="shared" si="120"/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t="e">
        <f>TableOMP[[#This Row],[Avg]]-$U$2*TableOMP[[#This Row],[StdDev]]</f>
        <v>#N/A</v>
      </c>
      <c r="R7736" t="e">
        <f>TableOMP[[#This Row],[Avg]]+$U$2*TableOMP[[#This Row],[StdDev]]</f>
        <v>#N/A</v>
      </c>
      <c r="S7736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 t="shared" si="120"/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t="e">
        <f>TableOMP[[#This Row],[Avg]]-$U$2*TableOMP[[#This Row],[StdDev]]</f>
        <v>#N/A</v>
      </c>
      <c r="R7737" t="e">
        <f>TableOMP[[#This Row],[Avg]]+$U$2*TableOMP[[#This Row],[StdDev]]</f>
        <v>#N/A</v>
      </c>
      <c r="S7737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 t="shared" si="120"/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t="e">
        <f>TableOMP[[#This Row],[Avg]]-$U$2*TableOMP[[#This Row],[StdDev]]</f>
        <v>#N/A</v>
      </c>
      <c r="R7738" t="e">
        <f>TableOMP[[#This Row],[Avg]]+$U$2*TableOMP[[#This Row],[StdDev]]</f>
        <v>#N/A</v>
      </c>
      <c r="S7738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 t="shared" si="120"/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t="e">
        <f>TableOMP[[#This Row],[Avg]]-$U$2*TableOMP[[#This Row],[StdDev]]</f>
        <v>#N/A</v>
      </c>
      <c r="R7739" t="e">
        <f>TableOMP[[#This Row],[Avg]]+$U$2*TableOMP[[#This Row],[StdDev]]</f>
        <v>#N/A</v>
      </c>
      <c r="S7739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 t="shared" si="120"/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t="e">
        <f>TableOMP[[#This Row],[Avg]]-$U$2*TableOMP[[#This Row],[StdDev]]</f>
        <v>#N/A</v>
      </c>
      <c r="R7740" t="e">
        <f>TableOMP[[#This Row],[Avg]]+$U$2*TableOMP[[#This Row],[StdDev]]</f>
        <v>#N/A</v>
      </c>
      <c r="S7740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 t="shared" si="120"/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t="e">
        <f>TableOMP[[#This Row],[Avg]]-$U$2*TableOMP[[#This Row],[StdDev]]</f>
        <v>#N/A</v>
      </c>
      <c r="R7741" t="e">
        <f>TableOMP[[#This Row],[Avg]]+$U$2*TableOMP[[#This Row],[StdDev]]</f>
        <v>#N/A</v>
      </c>
      <c r="S7741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 t="shared" si="120"/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t="e">
        <f>TableOMP[[#This Row],[Avg]]-$U$2*TableOMP[[#This Row],[StdDev]]</f>
        <v>#N/A</v>
      </c>
      <c r="R7742" t="e">
        <f>TableOMP[[#This Row],[Avg]]+$U$2*TableOMP[[#This Row],[StdDev]]</f>
        <v>#N/A</v>
      </c>
      <c r="S7742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 t="shared" si="120"/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t="e">
        <f>TableOMP[[#This Row],[Avg]]-$U$2*TableOMP[[#This Row],[StdDev]]</f>
        <v>#N/A</v>
      </c>
      <c r="R7743" t="e">
        <f>TableOMP[[#This Row],[Avg]]+$U$2*TableOMP[[#This Row],[StdDev]]</f>
        <v>#N/A</v>
      </c>
      <c r="S774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 t="shared" si="120"/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t="e">
        <f>TableOMP[[#This Row],[Avg]]-$U$2*TableOMP[[#This Row],[StdDev]]</f>
        <v>#N/A</v>
      </c>
      <c r="R7744" t="e">
        <f>TableOMP[[#This Row],[Avg]]+$U$2*TableOMP[[#This Row],[StdDev]]</f>
        <v>#N/A</v>
      </c>
      <c r="S7744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 t="shared" si="120"/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t="e">
        <f>TableOMP[[#This Row],[Avg]]-$U$2*TableOMP[[#This Row],[StdDev]]</f>
        <v>#N/A</v>
      </c>
      <c r="R7745" t="e">
        <f>TableOMP[[#This Row],[Avg]]+$U$2*TableOMP[[#This Row],[StdDev]]</f>
        <v>#N/A</v>
      </c>
      <c r="S7745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 t="shared" ref="K7746:K7809" si="121"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t="e">
        <f>TableOMP[[#This Row],[Avg]]-$U$2*TableOMP[[#This Row],[StdDev]]</f>
        <v>#N/A</v>
      </c>
      <c r="R7746" t="e">
        <f>TableOMP[[#This Row],[Avg]]+$U$2*TableOMP[[#This Row],[StdDev]]</f>
        <v>#N/A</v>
      </c>
      <c r="S7746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 t="shared" si="121"/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t="e">
        <f>TableOMP[[#This Row],[Avg]]-$U$2*TableOMP[[#This Row],[StdDev]]</f>
        <v>#N/A</v>
      </c>
      <c r="R7747" t="e">
        <f>TableOMP[[#This Row],[Avg]]+$U$2*TableOMP[[#This Row],[StdDev]]</f>
        <v>#N/A</v>
      </c>
      <c r="S7747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 t="shared" si="121"/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t="e">
        <f>TableOMP[[#This Row],[Avg]]-$U$2*TableOMP[[#This Row],[StdDev]]</f>
        <v>#N/A</v>
      </c>
      <c r="R7748" t="e">
        <f>TableOMP[[#This Row],[Avg]]+$U$2*TableOMP[[#This Row],[StdDev]]</f>
        <v>#N/A</v>
      </c>
      <c r="S7748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 t="shared" si="121"/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t="e">
        <f>TableOMP[[#This Row],[Avg]]-$U$2*TableOMP[[#This Row],[StdDev]]</f>
        <v>#N/A</v>
      </c>
      <c r="R7749" t="e">
        <f>TableOMP[[#This Row],[Avg]]+$U$2*TableOMP[[#This Row],[StdDev]]</f>
        <v>#N/A</v>
      </c>
      <c r="S7749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 t="shared" si="121"/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t="e">
        <f>TableOMP[[#This Row],[Avg]]-$U$2*TableOMP[[#This Row],[StdDev]]</f>
        <v>#N/A</v>
      </c>
      <c r="R7750" t="e">
        <f>TableOMP[[#This Row],[Avg]]+$U$2*TableOMP[[#This Row],[StdDev]]</f>
        <v>#N/A</v>
      </c>
      <c r="S7750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 t="shared" si="121"/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t="e">
        <f>TableOMP[[#This Row],[Avg]]-$U$2*TableOMP[[#This Row],[StdDev]]</f>
        <v>#N/A</v>
      </c>
      <c r="R7751" t="e">
        <f>TableOMP[[#This Row],[Avg]]+$U$2*TableOMP[[#This Row],[StdDev]]</f>
        <v>#N/A</v>
      </c>
      <c r="S7751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 t="shared" si="121"/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t="e">
        <f>TableOMP[[#This Row],[Avg]]-$U$2*TableOMP[[#This Row],[StdDev]]</f>
        <v>#N/A</v>
      </c>
      <c r="R7752" t="e">
        <f>TableOMP[[#This Row],[Avg]]+$U$2*TableOMP[[#This Row],[StdDev]]</f>
        <v>#N/A</v>
      </c>
      <c r="S7752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 t="shared" si="121"/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t="e">
        <f>TableOMP[[#This Row],[Avg]]-$U$2*TableOMP[[#This Row],[StdDev]]</f>
        <v>#N/A</v>
      </c>
      <c r="R7753" t="e">
        <f>TableOMP[[#This Row],[Avg]]+$U$2*TableOMP[[#This Row],[StdDev]]</f>
        <v>#N/A</v>
      </c>
      <c r="S775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 t="shared" si="121"/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t="e">
        <f>TableOMP[[#This Row],[Avg]]-$U$2*TableOMP[[#This Row],[StdDev]]</f>
        <v>#N/A</v>
      </c>
      <c r="R7754" t="e">
        <f>TableOMP[[#This Row],[Avg]]+$U$2*TableOMP[[#This Row],[StdDev]]</f>
        <v>#N/A</v>
      </c>
      <c r="S7754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 t="shared" si="121"/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t="e">
        <f>TableOMP[[#This Row],[Avg]]-$U$2*TableOMP[[#This Row],[StdDev]]</f>
        <v>#N/A</v>
      </c>
      <c r="R7755" t="e">
        <f>TableOMP[[#This Row],[Avg]]+$U$2*TableOMP[[#This Row],[StdDev]]</f>
        <v>#N/A</v>
      </c>
      <c r="S7755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 t="shared" si="121"/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t="e">
        <f>TableOMP[[#This Row],[Avg]]-$U$2*TableOMP[[#This Row],[StdDev]]</f>
        <v>#N/A</v>
      </c>
      <c r="R7756" t="e">
        <f>TableOMP[[#This Row],[Avg]]+$U$2*TableOMP[[#This Row],[StdDev]]</f>
        <v>#N/A</v>
      </c>
      <c r="S7756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 t="shared" si="121"/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t="e">
        <f>TableOMP[[#This Row],[Avg]]-$U$2*TableOMP[[#This Row],[StdDev]]</f>
        <v>#N/A</v>
      </c>
      <c r="R7757" t="e">
        <f>TableOMP[[#This Row],[Avg]]+$U$2*TableOMP[[#This Row],[StdDev]]</f>
        <v>#N/A</v>
      </c>
      <c r="S7757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 t="shared" si="121"/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t="e">
        <f>TableOMP[[#This Row],[Avg]]-$U$2*TableOMP[[#This Row],[StdDev]]</f>
        <v>#N/A</v>
      </c>
      <c r="R7758" t="e">
        <f>TableOMP[[#This Row],[Avg]]+$U$2*TableOMP[[#This Row],[StdDev]]</f>
        <v>#N/A</v>
      </c>
      <c r="S7758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 t="shared" si="121"/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t="e">
        <f>TableOMP[[#This Row],[Avg]]-$U$2*TableOMP[[#This Row],[StdDev]]</f>
        <v>#N/A</v>
      </c>
      <c r="R7759" t="e">
        <f>TableOMP[[#This Row],[Avg]]+$U$2*TableOMP[[#This Row],[StdDev]]</f>
        <v>#N/A</v>
      </c>
      <c r="S7759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 t="shared" si="121"/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t="e">
        <f>TableOMP[[#This Row],[Avg]]-$U$2*TableOMP[[#This Row],[StdDev]]</f>
        <v>#N/A</v>
      </c>
      <c r="R7760" t="e">
        <f>TableOMP[[#This Row],[Avg]]+$U$2*TableOMP[[#This Row],[StdDev]]</f>
        <v>#N/A</v>
      </c>
      <c r="S7760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 t="shared" si="121"/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t="e">
        <f>TableOMP[[#This Row],[Avg]]-$U$2*TableOMP[[#This Row],[StdDev]]</f>
        <v>#N/A</v>
      </c>
      <c r="R7761" t="e">
        <f>TableOMP[[#This Row],[Avg]]+$U$2*TableOMP[[#This Row],[StdDev]]</f>
        <v>#N/A</v>
      </c>
      <c r="S7761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 t="shared" si="121"/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t="e">
        <f>TableOMP[[#This Row],[Avg]]-$U$2*TableOMP[[#This Row],[StdDev]]</f>
        <v>#N/A</v>
      </c>
      <c r="R7762" t="e">
        <f>TableOMP[[#This Row],[Avg]]+$U$2*TableOMP[[#This Row],[StdDev]]</f>
        <v>#N/A</v>
      </c>
      <c r="S7762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 t="shared" si="121"/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t="e">
        <f>TableOMP[[#This Row],[Avg]]-$U$2*TableOMP[[#This Row],[StdDev]]</f>
        <v>#N/A</v>
      </c>
      <c r="R7763" t="e">
        <f>TableOMP[[#This Row],[Avg]]+$U$2*TableOMP[[#This Row],[StdDev]]</f>
        <v>#N/A</v>
      </c>
      <c r="S776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 t="shared" si="121"/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t="e">
        <f>TableOMP[[#This Row],[Avg]]-$U$2*TableOMP[[#This Row],[StdDev]]</f>
        <v>#N/A</v>
      </c>
      <c r="R7764" t="e">
        <f>TableOMP[[#This Row],[Avg]]+$U$2*TableOMP[[#This Row],[StdDev]]</f>
        <v>#N/A</v>
      </c>
      <c r="S7764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 t="shared" si="121"/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t="e">
        <f>TableOMP[[#This Row],[Avg]]-$U$2*TableOMP[[#This Row],[StdDev]]</f>
        <v>#N/A</v>
      </c>
      <c r="R7765" t="e">
        <f>TableOMP[[#This Row],[Avg]]+$U$2*TableOMP[[#This Row],[StdDev]]</f>
        <v>#N/A</v>
      </c>
      <c r="S7765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 t="shared" si="121"/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t="e">
        <f>TableOMP[[#This Row],[Avg]]-$U$2*TableOMP[[#This Row],[StdDev]]</f>
        <v>#N/A</v>
      </c>
      <c r="R7766" t="e">
        <f>TableOMP[[#This Row],[Avg]]+$U$2*TableOMP[[#This Row],[StdDev]]</f>
        <v>#N/A</v>
      </c>
      <c r="S7766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 t="shared" si="121"/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>
        <f>TableOMP[[#This Row],[Avg]]-$U$2*TableOMP[[#This Row],[StdDev]]</f>
        <v>261.73842628448369</v>
      </c>
      <c r="R7767">
        <f>TableOMP[[#This Row],[Avg]]+$U$2*TableOMP[[#This Row],[StdDev]]</f>
        <v>262.71011304884973</v>
      </c>
      <c r="S7767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 t="shared" si="121"/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>
        <f>TableOMP[[#This Row],[Avg]]-$U$2*TableOMP[[#This Row],[StdDev]]</f>
        <v>261.41340896594897</v>
      </c>
      <c r="R7768">
        <f>TableOMP[[#This Row],[Avg]]+$U$2*TableOMP[[#This Row],[StdDev]]</f>
        <v>262.81344236738437</v>
      </c>
      <c r="S7768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 t="shared" si="121"/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>
        <f>TableOMP[[#This Row],[Avg]]-$U$2*TableOMP[[#This Row],[StdDev]]</f>
        <v>261.37021756053502</v>
      </c>
      <c r="R7769">
        <f>TableOMP[[#This Row],[Avg]]+$U$2*TableOMP[[#This Row],[StdDev]]</f>
        <v>262.45121643946493</v>
      </c>
      <c r="S7769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 t="shared" si="121"/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>
        <f>TableOMP[[#This Row],[Avg]]-$U$2*TableOMP[[#This Row],[StdDev]]</f>
        <v>261.34646218516855</v>
      </c>
      <c r="R7770">
        <f>TableOMP[[#This Row],[Avg]]+$U$2*TableOMP[[#This Row],[StdDev]]</f>
        <v>262.84526914816479</v>
      </c>
      <c r="S777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 t="shared" si="121"/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>
        <f>TableOMP[[#This Row],[Avg]]-$U$2*TableOMP[[#This Row],[StdDev]]</f>
        <v>261.34032392652864</v>
      </c>
      <c r="R7771">
        <f>TableOMP[[#This Row],[Avg]]+$U$2*TableOMP[[#This Row],[StdDev]]</f>
        <v>262.50459807347136</v>
      </c>
      <c r="S7771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 t="shared" si="121"/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>
        <f>TableOMP[[#This Row],[Avg]]-$U$2*TableOMP[[#This Row],[StdDev]]</f>
        <v>261.12566726820489</v>
      </c>
      <c r="R7772">
        <f>TableOMP[[#This Row],[Avg]]+$U$2*TableOMP[[#This Row],[StdDev]]</f>
        <v>262.95957139846178</v>
      </c>
      <c r="S7772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 t="shared" si="121"/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>
        <f>TableOMP[[#This Row],[Avg]]-$U$2*TableOMP[[#This Row],[StdDev]]</f>
        <v>261.56255350003124</v>
      </c>
      <c r="R7773">
        <f>TableOMP[[#This Row],[Avg]]+$U$2*TableOMP[[#This Row],[StdDev]]</f>
        <v>262.41934349996876</v>
      </c>
      <c r="S777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 t="shared" si="121"/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>
        <f>TableOMP[[#This Row],[Avg]]-$U$2*TableOMP[[#This Row],[StdDev]]</f>
        <v>261.87947799997715</v>
      </c>
      <c r="R7774">
        <f>TableOMP[[#This Row],[Avg]]+$U$2*TableOMP[[#This Row],[StdDev]]</f>
        <v>262.29571800002287</v>
      </c>
      <c r="S7774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 t="shared" si="121"/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>
        <f>TableOMP[[#This Row],[Avg]]-$U$2*TableOMP[[#This Row],[StdDev]]</f>
        <v>261.98653150018788</v>
      </c>
      <c r="R7775">
        <f>TableOMP[[#This Row],[Avg]]+$U$2*TableOMP[[#This Row],[StdDev]]</f>
        <v>262.22576549981216</v>
      </c>
      <c r="S7775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 t="shared" si="121"/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>
        <f>TableOMP[[#This Row],[Avg]]-$U$2*TableOMP[[#This Row],[StdDev]]</f>
        <v>261.75581949974048</v>
      </c>
      <c r="R7776">
        <f>TableOMP[[#This Row],[Avg]]+$U$2*TableOMP[[#This Row],[StdDev]]</f>
        <v>262.02620550025949</v>
      </c>
      <c r="S7776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 t="shared" si="121"/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t="e">
        <f>TableOMP[[#This Row],[Avg]]-$U$2*TableOMP[[#This Row],[StdDev]]</f>
        <v>#N/A</v>
      </c>
      <c r="R7777" t="e">
        <f>TableOMP[[#This Row],[Avg]]+$U$2*TableOMP[[#This Row],[StdDev]]</f>
        <v>#N/A</v>
      </c>
      <c r="S7777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 t="shared" si="121"/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t="e">
        <f>TableOMP[[#This Row],[Avg]]-$U$2*TableOMP[[#This Row],[StdDev]]</f>
        <v>#N/A</v>
      </c>
      <c r="R7778" t="e">
        <f>TableOMP[[#This Row],[Avg]]+$U$2*TableOMP[[#This Row],[StdDev]]</f>
        <v>#N/A</v>
      </c>
      <c r="S7778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 t="shared" si="121"/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t="e">
        <f>TableOMP[[#This Row],[Avg]]-$U$2*TableOMP[[#This Row],[StdDev]]</f>
        <v>#N/A</v>
      </c>
      <c r="R7779" t="e">
        <f>TableOMP[[#This Row],[Avg]]+$U$2*TableOMP[[#This Row],[StdDev]]</f>
        <v>#N/A</v>
      </c>
      <c r="S7779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 t="shared" si="121"/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t="e">
        <f>TableOMP[[#This Row],[Avg]]-$U$2*TableOMP[[#This Row],[StdDev]]</f>
        <v>#N/A</v>
      </c>
      <c r="R7780" t="e">
        <f>TableOMP[[#This Row],[Avg]]+$U$2*TableOMP[[#This Row],[StdDev]]</f>
        <v>#N/A</v>
      </c>
      <c r="S7780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 t="shared" si="121"/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t="e">
        <f>TableOMP[[#This Row],[Avg]]-$U$2*TableOMP[[#This Row],[StdDev]]</f>
        <v>#N/A</v>
      </c>
      <c r="R7781" t="e">
        <f>TableOMP[[#This Row],[Avg]]+$U$2*TableOMP[[#This Row],[StdDev]]</f>
        <v>#N/A</v>
      </c>
      <c r="S7781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 t="shared" si="121"/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t="e">
        <f>TableOMP[[#This Row],[Avg]]-$U$2*TableOMP[[#This Row],[StdDev]]</f>
        <v>#N/A</v>
      </c>
      <c r="R7782" t="e">
        <f>TableOMP[[#This Row],[Avg]]+$U$2*TableOMP[[#This Row],[StdDev]]</f>
        <v>#N/A</v>
      </c>
      <c r="S7782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 t="shared" si="121"/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t="e">
        <f>TableOMP[[#This Row],[Avg]]-$U$2*TableOMP[[#This Row],[StdDev]]</f>
        <v>#N/A</v>
      </c>
      <c r="R7783" t="e">
        <f>TableOMP[[#This Row],[Avg]]+$U$2*TableOMP[[#This Row],[StdDev]]</f>
        <v>#N/A</v>
      </c>
      <c r="S778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 t="shared" si="121"/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t="e">
        <f>TableOMP[[#This Row],[Avg]]-$U$2*TableOMP[[#This Row],[StdDev]]</f>
        <v>#N/A</v>
      </c>
      <c r="R7784" t="e">
        <f>TableOMP[[#This Row],[Avg]]+$U$2*TableOMP[[#This Row],[StdDev]]</f>
        <v>#N/A</v>
      </c>
      <c r="S7784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 t="shared" si="121"/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t="e">
        <f>TableOMP[[#This Row],[Avg]]-$U$2*TableOMP[[#This Row],[StdDev]]</f>
        <v>#N/A</v>
      </c>
      <c r="R7785" t="e">
        <f>TableOMP[[#This Row],[Avg]]+$U$2*TableOMP[[#This Row],[StdDev]]</f>
        <v>#N/A</v>
      </c>
      <c r="S7785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 t="shared" si="121"/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t="e">
        <f>TableOMP[[#This Row],[Avg]]-$U$2*TableOMP[[#This Row],[StdDev]]</f>
        <v>#N/A</v>
      </c>
      <c r="R7786" t="e">
        <f>TableOMP[[#This Row],[Avg]]+$U$2*TableOMP[[#This Row],[StdDev]]</f>
        <v>#N/A</v>
      </c>
      <c r="S7786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 t="shared" si="121"/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t="e">
        <f>TableOMP[[#This Row],[Avg]]-$U$2*TableOMP[[#This Row],[StdDev]]</f>
        <v>#N/A</v>
      </c>
      <c r="R7787" t="e">
        <f>TableOMP[[#This Row],[Avg]]+$U$2*TableOMP[[#This Row],[StdDev]]</f>
        <v>#N/A</v>
      </c>
      <c r="S7787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 t="shared" si="121"/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t="e">
        <f>TableOMP[[#This Row],[Avg]]-$U$2*TableOMP[[#This Row],[StdDev]]</f>
        <v>#N/A</v>
      </c>
      <c r="R7788" t="e">
        <f>TableOMP[[#This Row],[Avg]]+$U$2*TableOMP[[#This Row],[StdDev]]</f>
        <v>#N/A</v>
      </c>
      <c r="S7788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 t="shared" si="121"/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t="e">
        <f>TableOMP[[#This Row],[Avg]]-$U$2*TableOMP[[#This Row],[StdDev]]</f>
        <v>#N/A</v>
      </c>
      <c r="R7789" t="e">
        <f>TableOMP[[#This Row],[Avg]]+$U$2*TableOMP[[#This Row],[StdDev]]</f>
        <v>#N/A</v>
      </c>
      <c r="S7789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 t="shared" si="121"/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t="e">
        <f>TableOMP[[#This Row],[Avg]]-$U$2*TableOMP[[#This Row],[StdDev]]</f>
        <v>#N/A</v>
      </c>
      <c r="R7790" t="e">
        <f>TableOMP[[#This Row],[Avg]]+$U$2*TableOMP[[#This Row],[StdDev]]</f>
        <v>#N/A</v>
      </c>
      <c r="S7790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 t="shared" si="121"/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t="e">
        <f>TableOMP[[#This Row],[Avg]]-$U$2*TableOMP[[#This Row],[StdDev]]</f>
        <v>#N/A</v>
      </c>
      <c r="R7791" t="e">
        <f>TableOMP[[#This Row],[Avg]]+$U$2*TableOMP[[#This Row],[StdDev]]</f>
        <v>#N/A</v>
      </c>
      <c r="S7791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 t="shared" si="121"/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t="e">
        <f>TableOMP[[#This Row],[Avg]]-$U$2*TableOMP[[#This Row],[StdDev]]</f>
        <v>#N/A</v>
      </c>
      <c r="R7792" t="e">
        <f>TableOMP[[#This Row],[Avg]]+$U$2*TableOMP[[#This Row],[StdDev]]</f>
        <v>#N/A</v>
      </c>
      <c r="S7792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 t="shared" si="121"/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t="e">
        <f>TableOMP[[#This Row],[Avg]]-$U$2*TableOMP[[#This Row],[StdDev]]</f>
        <v>#N/A</v>
      </c>
      <c r="R7793" t="e">
        <f>TableOMP[[#This Row],[Avg]]+$U$2*TableOMP[[#This Row],[StdDev]]</f>
        <v>#N/A</v>
      </c>
      <c r="S779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 t="shared" si="121"/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t="e">
        <f>TableOMP[[#This Row],[Avg]]-$U$2*TableOMP[[#This Row],[StdDev]]</f>
        <v>#N/A</v>
      </c>
      <c r="R7794" t="e">
        <f>TableOMP[[#This Row],[Avg]]+$U$2*TableOMP[[#This Row],[StdDev]]</f>
        <v>#N/A</v>
      </c>
      <c r="S7794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 t="shared" si="121"/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t="e">
        <f>TableOMP[[#This Row],[Avg]]-$U$2*TableOMP[[#This Row],[StdDev]]</f>
        <v>#N/A</v>
      </c>
      <c r="R7795" t="e">
        <f>TableOMP[[#This Row],[Avg]]+$U$2*TableOMP[[#This Row],[StdDev]]</f>
        <v>#N/A</v>
      </c>
      <c r="S7795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 t="shared" si="121"/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t="e">
        <f>TableOMP[[#This Row],[Avg]]-$U$2*TableOMP[[#This Row],[StdDev]]</f>
        <v>#N/A</v>
      </c>
      <c r="R7796" t="e">
        <f>TableOMP[[#This Row],[Avg]]+$U$2*TableOMP[[#This Row],[StdDev]]</f>
        <v>#N/A</v>
      </c>
      <c r="S7796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 t="shared" si="121"/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>
        <f>TableOMP[[#This Row],[Avg]]-$U$2*TableOMP[[#This Row],[StdDev]]</f>
        <v>261.73842628448369</v>
      </c>
      <c r="R7797">
        <f>TableOMP[[#This Row],[Avg]]+$U$2*TableOMP[[#This Row],[StdDev]]</f>
        <v>262.71011304884973</v>
      </c>
      <c r="S7797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 t="shared" si="121"/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>
        <f>TableOMP[[#This Row],[Avg]]-$U$2*TableOMP[[#This Row],[StdDev]]</f>
        <v>261.41340896594897</v>
      </c>
      <c r="R7798">
        <f>TableOMP[[#This Row],[Avg]]+$U$2*TableOMP[[#This Row],[StdDev]]</f>
        <v>262.81344236738437</v>
      </c>
      <c r="S7798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 t="shared" si="121"/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>
        <f>TableOMP[[#This Row],[Avg]]-$U$2*TableOMP[[#This Row],[StdDev]]</f>
        <v>261.37021756053502</v>
      </c>
      <c r="R7799">
        <f>TableOMP[[#This Row],[Avg]]+$U$2*TableOMP[[#This Row],[StdDev]]</f>
        <v>262.45121643946493</v>
      </c>
      <c r="S7799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 t="shared" si="121"/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>
        <f>TableOMP[[#This Row],[Avg]]-$U$2*TableOMP[[#This Row],[StdDev]]</f>
        <v>261.34646218516855</v>
      </c>
      <c r="R7800">
        <f>TableOMP[[#This Row],[Avg]]+$U$2*TableOMP[[#This Row],[StdDev]]</f>
        <v>262.84526914816479</v>
      </c>
      <c r="S780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 t="shared" si="121"/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>
        <f>TableOMP[[#This Row],[Avg]]-$U$2*TableOMP[[#This Row],[StdDev]]</f>
        <v>261.34032392652864</v>
      </c>
      <c r="R7801">
        <f>TableOMP[[#This Row],[Avg]]+$U$2*TableOMP[[#This Row],[StdDev]]</f>
        <v>262.50459807347136</v>
      </c>
      <c r="S7801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 t="shared" si="121"/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>
        <f>TableOMP[[#This Row],[Avg]]-$U$2*TableOMP[[#This Row],[StdDev]]</f>
        <v>261.12566726820489</v>
      </c>
      <c r="R7802">
        <f>TableOMP[[#This Row],[Avg]]+$U$2*TableOMP[[#This Row],[StdDev]]</f>
        <v>262.95957139846178</v>
      </c>
      <c r="S7802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 t="shared" si="121"/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>
        <f>TableOMP[[#This Row],[Avg]]-$U$2*TableOMP[[#This Row],[StdDev]]</f>
        <v>261.56255350003124</v>
      </c>
      <c r="R7803">
        <f>TableOMP[[#This Row],[Avg]]+$U$2*TableOMP[[#This Row],[StdDev]]</f>
        <v>262.41934349996876</v>
      </c>
      <c r="S780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 t="shared" si="121"/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>
        <f>TableOMP[[#This Row],[Avg]]-$U$2*TableOMP[[#This Row],[StdDev]]</f>
        <v>261.87947799997715</v>
      </c>
      <c r="R7804">
        <f>TableOMP[[#This Row],[Avg]]+$U$2*TableOMP[[#This Row],[StdDev]]</f>
        <v>262.29571800002287</v>
      </c>
      <c r="S7804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 t="shared" si="121"/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>
        <f>TableOMP[[#This Row],[Avg]]-$U$2*TableOMP[[#This Row],[StdDev]]</f>
        <v>261.98653150018788</v>
      </c>
      <c r="R7805">
        <f>TableOMP[[#This Row],[Avg]]+$U$2*TableOMP[[#This Row],[StdDev]]</f>
        <v>262.22576549981216</v>
      </c>
      <c r="S7805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 t="shared" si="121"/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>
        <f>TableOMP[[#This Row],[Avg]]-$U$2*TableOMP[[#This Row],[StdDev]]</f>
        <v>261.75581949974048</v>
      </c>
      <c r="R7806">
        <f>TableOMP[[#This Row],[Avg]]+$U$2*TableOMP[[#This Row],[StdDev]]</f>
        <v>262.02620550025949</v>
      </c>
      <c r="S7806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 t="shared" si="121"/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t="e">
        <f>TableOMP[[#This Row],[Avg]]-$U$2*TableOMP[[#This Row],[StdDev]]</f>
        <v>#N/A</v>
      </c>
      <c r="R7807" t="e">
        <f>TableOMP[[#This Row],[Avg]]+$U$2*TableOMP[[#This Row],[StdDev]]</f>
        <v>#N/A</v>
      </c>
      <c r="S7807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 t="shared" si="121"/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t="e">
        <f>TableOMP[[#This Row],[Avg]]-$U$2*TableOMP[[#This Row],[StdDev]]</f>
        <v>#N/A</v>
      </c>
      <c r="R7808" t="e">
        <f>TableOMP[[#This Row],[Avg]]+$U$2*TableOMP[[#This Row],[StdDev]]</f>
        <v>#N/A</v>
      </c>
      <c r="S7808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 t="shared" si="121"/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t="e">
        <f>TableOMP[[#This Row],[Avg]]-$U$2*TableOMP[[#This Row],[StdDev]]</f>
        <v>#N/A</v>
      </c>
      <c r="R7809" t="e">
        <f>TableOMP[[#This Row],[Avg]]+$U$2*TableOMP[[#This Row],[StdDev]]</f>
        <v>#N/A</v>
      </c>
      <c r="S7809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 t="shared" ref="K7810:K7873" si="122"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t="e">
        <f>TableOMP[[#This Row],[Avg]]-$U$2*TableOMP[[#This Row],[StdDev]]</f>
        <v>#N/A</v>
      </c>
      <c r="R7810" t="e">
        <f>TableOMP[[#This Row],[Avg]]+$U$2*TableOMP[[#This Row],[StdDev]]</f>
        <v>#N/A</v>
      </c>
      <c r="S7810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 t="shared" si="122"/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t="e">
        <f>TableOMP[[#This Row],[Avg]]-$U$2*TableOMP[[#This Row],[StdDev]]</f>
        <v>#N/A</v>
      </c>
      <c r="R7811" t="e">
        <f>TableOMP[[#This Row],[Avg]]+$U$2*TableOMP[[#This Row],[StdDev]]</f>
        <v>#N/A</v>
      </c>
      <c r="S7811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 t="shared" si="122"/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t="e">
        <f>TableOMP[[#This Row],[Avg]]-$U$2*TableOMP[[#This Row],[StdDev]]</f>
        <v>#N/A</v>
      </c>
      <c r="R7812" t="e">
        <f>TableOMP[[#This Row],[Avg]]+$U$2*TableOMP[[#This Row],[StdDev]]</f>
        <v>#N/A</v>
      </c>
      <c r="S7812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 t="shared" si="122"/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t="e">
        <f>TableOMP[[#This Row],[Avg]]-$U$2*TableOMP[[#This Row],[StdDev]]</f>
        <v>#N/A</v>
      </c>
      <c r="R7813" t="e">
        <f>TableOMP[[#This Row],[Avg]]+$U$2*TableOMP[[#This Row],[StdDev]]</f>
        <v>#N/A</v>
      </c>
      <c r="S781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 t="shared" si="122"/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t="e">
        <f>TableOMP[[#This Row],[Avg]]-$U$2*TableOMP[[#This Row],[StdDev]]</f>
        <v>#N/A</v>
      </c>
      <c r="R7814" t="e">
        <f>TableOMP[[#This Row],[Avg]]+$U$2*TableOMP[[#This Row],[StdDev]]</f>
        <v>#N/A</v>
      </c>
      <c r="S7814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 t="shared" si="122"/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t="e">
        <f>TableOMP[[#This Row],[Avg]]-$U$2*TableOMP[[#This Row],[StdDev]]</f>
        <v>#N/A</v>
      </c>
      <c r="R7815" t="e">
        <f>TableOMP[[#This Row],[Avg]]+$U$2*TableOMP[[#This Row],[StdDev]]</f>
        <v>#N/A</v>
      </c>
      <c r="S7815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 t="shared" si="122"/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t="e">
        <f>TableOMP[[#This Row],[Avg]]-$U$2*TableOMP[[#This Row],[StdDev]]</f>
        <v>#N/A</v>
      </c>
      <c r="R7816" t="e">
        <f>TableOMP[[#This Row],[Avg]]+$U$2*TableOMP[[#This Row],[StdDev]]</f>
        <v>#N/A</v>
      </c>
      <c r="S7816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 t="shared" si="122"/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t="e">
        <f>TableOMP[[#This Row],[Avg]]-$U$2*TableOMP[[#This Row],[StdDev]]</f>
        <v>#N/A</v>
      </c>
      <c r="R7817" t="e">
        <f>TableOMP[[#This Row],[Avg]]+$U$2*TableOMP[[#This Row],[StdDev]]</f>
        <v>#N/A</v>
      </c>
      <c r="S7817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 t="shared" si="122"/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t="e">
        <f>TableOMP[[#This Row],[Avg]]-$U$2*TableOMP[[#This Row],[StdDev]]</f>
        <v>#N/A</v>
      </c>
      <c r="R7818" t="e">
        <f>TableOMP[[#This Row],[Avg]]+$U$2*TableOMP[[#This Row],[StdDev]]</f>
        <v>#N/A</v>
      </c>
      <c r="S7818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 t="shared" si="122"/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t="e">
        <f>TableOMP[[#This Row],[Avg]]-$U$2*TableOMP[[#This Row],[StdDev]]</f>
        <v>#N/A</v>
      </c>
      <c r="R7819" t="e">
        <f>TableOMP[[#This Row],[Avg]]+$U$2*TableOMP[[#This Row],[StdDev]]</f>
        <v>#N/A</v>
      </c>
      <c r="S7819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 t="shared" si="122"/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t="e">
        <f>TableOMP[[#This Row],[Avg]]-$U$2*TableOMP[[#This Row],[StdDev]]</f>
        <v>#N/A</v>
      </c>
      <c r="R7820" t="e">
        <f>TableOMP[[#This Row],[Avg]]+$U$2*TableOMP[[#This Row],[StdDev]]</f>
        <v>#N/A</v>
      </c>
      <c r="S7820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 t="shared" si="122"/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t="e">
        <f>TableOMP[[#This Row],[Avg]]-$U$2*TableOMP[[#This Row],[StdDev]]</f>
        <v>#N/A</v>
      </c>
      <c r="R7821" t="e">
        <f>TableOMP[[#This Row],[Avg]]+$U$2*TableOMP[[#This Row],[StdDev]]</f>
        <v>#N/A</v>
      </c>
      <c r="S7821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 t="shared" si="122"/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t="e">
        <f>TableOMP[[#This Row],[Avg]]-$U$2*TableOMP[[#This Row],[StdDev]]</f>
        <v>#N/A</v>
      </c>
      <c r="R7822" t="e">
        <f>TableOMP[[#This Row],[Avg]]+$U$2*TableOMP[[#This Row],[StdDev]]</f>
        <v>#N/A</v>
      </c>
      <c r="S7822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 t="shared" si="122"/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t="e">
        <f>TableOMP[[#This Row],[Avg]]-$U$2*TableOMP[[#This Row],[StdDev]]</f>
        <v>#N/A</v>
      </c>
      <c r="R7823" t="e">
        <f>TableOMP[[#This Row],[Avg]]+$U$2*TableOMP[[#This Row],[StdDev]]</f>
        <v>#N/A</v>
      </c>
      <c r="S782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 t="shared" si="122"/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t="e">
        <f>TableOMP[[#This Row],[Avg]]-$U$2*TableOMP[[#This Row],[StdDev]]</f>
        <v>#N/A</v>
      </c>
      <c r="R7824" t="e">
        <f>TableOMP[[#This Row],[Avg]]+$U$2*TableOMP[[#This Row],[StdDev]]</f>
        <v>#N/A</v>
      </c>
      <c r="S7824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 t="shared" si="122"/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t="e">
        <f>TableOMP[[#This Row],[Avg]]-$U$2*TableOMP[[#This Row],[StdDev]]</f>
        <v>#N/A</v>
      </c>
      <c r="R7825" t="e">
        <f>TableOMP[[#This Row],[Avg]]+$U$2*TableOMP[[#This Row],[StdDev]]</f>
        <v>#N/A</v>
      </c>
      <c r="S7825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 t="shared" si="122"/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t="e">
        <f>TableOMP[[#This Row],[Avg]]-$U$2*TableOMP[[#This Row],[StdDev]]</f>
        <v>#N/A</v>
      </c>
      <c r="R7826" t="e">
        <f>TableOMP[[#This Row],[Avg]]+$U$2*TableOMP[[#This Row],[StdDev]]</f>
        <v>#N/A</v>
      </c>
      <c r="S7826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 t="shared" si="122"/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>
        <f>TableOMP[[#This Row],[Avg]]-$U$2*TableOMP[[#This Row],[StdDev]]</f>
        <v>261.73842628448369</v>
      </c>
      <c r="R7827">
        <f>TableOMP[[#This Row],[Avg]]+$U$2*TableOMP[[#This Row],[StdDev]]</f>
        <v>262.71011304884973</v>
      </c>
      <c r="S7827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 t="shared" si="122"/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>
        <f>TableOMP[[#This Row],[Avg]]-$U$2*TableOMP[[#This Row],[StdDev]]</f>
        <v>261.41340896594897</v>
      </c>
      <c r="R7828">
        <f>TableOMP[[#This Row],[Avg]]+$U$2*TableOMP[[#This Row],[StdDev]]</f>
        <v>262.81344236738437</v>
      </c>
      <c r="S7828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 t="shared" si="122"/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>
        <f>TableOMP[[#This Row],[Avg]]-$U$2*TableOMP[[#This Row],[StdDev]]</f>
        <v>261.37021756053502</v>
      </c>
      <c r="R7829">
        <f>TableOMP[[#This Row],[Avg]]+$U$2*TableOMP[[#This Row],[StdDev]]</f>
        <v>262.45121643946493</v>
      </c>
      <c r="S7829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 t="shared" si="122"/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>
        <f>TableOMP[[#This Row],[Avg]]-$U$2*TableOMP[[#This Row],[StdDev]]</f>
        <v>261.34646218516855</v>
      </c>
      <c r="R7830">
        <f>TableOMP[[#This Row],[Avg]]+$U$2*TableOMP[[#This Row],[StdDev]]</f>
        <v>262.84526914816479</v>
      </c>
      <c r="S7830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 t="shared" si="122"/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>
        <f>TableOMP[[#This Row],[Avg]]-$U$2*TableOMP[[#This Row],[StdDev]]</f>
        <v>261.34032392652864</v>
      </c>
      <c r="R7831">
        <f>TableOMP[[#This Row],[Avg]]+$U$2*TableOMP[[#This Row],[StdDev]]</f>
        <v>262.50459807347136</v>
      </c>
      <c r="S7831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 t="shared" si="122"/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>
        <f>TableOMP[[#This Row],[Avg]]-$U$2*TableOMP[[#This Row],[StdDev]]</f>
        <v>261.12566726820489</v>
      </c>
      <c r="R7832">
        <f>TableOMP[[#This Row],[Avg]]+$U$2*TableOMP[[#This Row],[StdDev]]</f>
        <v>262.95957139846178</v>
      </c>
      <c r="S7832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 t="shared" si="122"/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>
        <f>TableOMP[[#This Row],[Avg]]-$U$2*TableOMP[[#This Row],[StdDev]]</f>
        <v>257.17226751095768</v>
      </c>
      <c r="R7833">
        <f>TableOMP[[#This Row],[Avg]]+$U$2*TableOMP[[#This Row],[StdDev]]</f>
        <v>257.71502568904236</v>
      </c>
      <c r="S783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 t="shared" si="122"/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>
        <f>TableOMP[[#This Row],[Avg]]-$U$2*TableOMP[[#This Row],[StdDev]]</f>
        <v>257.13999551873627</v>
      </c>
      <c r="R7834">
        <f>TableOMP[[#This Row],[Avg]]+$U$2*TableOMP[[#This Row],[StdDev]]</f>
        <v>257.60795928126373</v>
      </c>
      <c r="S7834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 t="shared" si="122"/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>
        <f>TableOMP[[#This Row],[Avg]]-$U$2*TableOMP[[#This Row],[StdDev]]</f>
        <v>256.85184903793811</v>
      </c>
      <c r="R7835">
        <f>TableOMP[[#This Row],[Avg]]+$U$2*TableOMP[[#This Row],[StdDev]]</f>
        <v>257.76530176206188</v>
      </c>
      <c r="S7835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 t="shared" si="122"/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>
        <f>TableOMP[[#This Row],[Avg]]-$U$2*TableOMP[[#This Row],[StdDev]]</f>
        <v>257.10112806031344</v>
      </c>
      <c r="R7836">
        <f>TableOMP[[#This Row],[Avg]]+$U$2*TableOMP[[#This Row],[StdDev]]</f>
        <v>257.49716393968657</v>
      </c>
      <c r="S7836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 t="shared" si="122"/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>
        <f>TableOMP[[#This Row],[Avg]]-$U$2*TableOMP[[#This Row],[StdDev]]</f>
        <v>257.00737160292408</v>
      </c>
      <c r="R7837">
        <f>TableOMP[[#This Row],[Avg]]+$U$2*TableOMP[[#This Row],[StdDev]]</f>
        <v>257.80562999707604</v>
      </c>
      <c r="S7837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 t="shared" si="122"/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>
        <f>TableOMP[[#This Row],[Avg]]-$U$2*TableOMP[[#This Row],[StdDev]]</f>
        <v>256.99716930263935</v>
      </c>
      <c r="R7838">
        <f>TableOMP[[#This Row],[Avg]]+$U$2*TableOMP[[#This Row],[StdDev]]</f>
        <v>257.55710669736072</v>
      </c>
      <c r="S7838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 t="shared" si="122"/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>
        <f>TableOMP[[#This Row],[Avg]]-$U$2*TableOMP[[#This Row],[StdDev]]</f>
        <v>257.10883528585236</v>
      </c>
      <c r="R7839">
        <f>TableOMP[[#This Row],[Avg]]+$U$2*TableOMP[[#This Row],[StdDev]]</f>
        <v>257.50052271414768</v>
      </c>
      <c r="S7839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 t="shared" si="122"/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>
        <f>TableOMP[[#This Row],[Avg]]-$U$2*TableOMP[[#This Row],[StdDev]]</f>
        <v>257.04579310796993</v>
      </c>
      <c r="R7840">
        <f>TableOMP[[#This Row],[Avg]]+$U$2*TableOMP[[#This Row],[StdDev]]</f>
        <v>257.4523478920301</v>
      </c>
      <c r="S7840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 t="shared" si="122"/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>
        <f>TableOMP[[#This Row],[Avg]]-$U$2*TableOMP[[#This Row],[StdDev]]</f>
        <v>257.13795837650747</v>
      </c>
      <c r="R7841">
        <f>TableOMP[[#This Row],[Avg]]+$U$2*TableOMP[[#This Row],[StdDev]]</f>
        <v>257.53319762349253</v>
      </c>
      <c r="S7841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 t="shared" si="122"/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>
        <f>TableOMP[[#This Row],[Avg]]-$U$2*TableOMP[[#This Row],[StdDev]]</f>
        <v>256.97367806157791</v>
      </c>
      <c r="R7842">
        <f>TableOMP[[#This Row],[Avg]]+$U$2*TableOMP[[#This Row],[StdDev]]</f>
        <v>257.6799754384221</v>
      </c>
      <c r="S7842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 t="shared" si="122"/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t="e">
        <f>TableOMP[[#This Row],[Avg]]-$U$2*TableOMP[[#This Row],[StdDev]]</f>
        <v>#N/A</v>
      </c>
      <c r="R7843" t="e">
        <f>TableOMP[[#This Row],[Avg]]+$U$2*TableOMP[[#This Row],[StdDev]]</f>
        <v>#N/A</v>
      </c>
      <c r="S784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 t="shared" si="122"/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t="e">
        <f>TableOMP[[#This Row],[Avg]]-$U$2*TableOMP[[#This Row],[StdDev]]</f>
        <v>#N/A</v>
      </c>
      <c r="R7844" t="e">
        <f>TableOMP[[#This Row],[Avg]]+$U$2*TableOMP[[#This Row],[StdDev]]</f>
        <v>#N/A</v>
      </c>
      <c r="S7844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 t="shared" si="122"/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t="e">
        <f>TableOMP[[#This Row],[Avg]]-$U$2*TableOMP[[#This Row],[StdDev]]</f>
        <v>#N/A</v>
      </c>
      <c r="R7845" t="e">
        <f>TableOMP[[#This Row],[Avg]]+$U$2*TableOMP[[#This Row],[StdDev]]</f>
        <v>#N/A</v>
      </c>
      <c r="S7845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 t="shared" si="122"/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t="e">
        <f>TableOMP[[#This Row],[Avg]]-$U$2*TableOMP[[#This Row],[StdDev]]</f>
        <v>#N/A</v>
      </c>
      <c r="R7846" t="e">
        <f>TableOMP[[#This Row],[Avg]]+$U$2*TableOMP[[#This Row],[StdDev]]</f>
        <v>#N/A</v>
      </c>
      <c r="S7846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 t="shared" si="122"/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t="e">
        <f>TableOMP[[#This Row],[Avg]]-$U$2*TableOMP[[#This Row],[StdDev]]</f>
        <v>#N/A</v>
      </c>
      <c r="R7847" t="e">
        <f>TableOMP[[#This Row],[Avg]]+$U$2*TableOMP[[#This Row],[StdDev]]</f>
        <v>#N/A</v>
      </c>
      <c r="S7847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 t="shared" si="122"/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t="e">
        <f>TableOMP[[#This Row],[Avg]]-$U$2*TableOMP[[#This Row],[StdDev]]</f>
        <v>#N/A</v>
      </c>
      <c r="R7848" t="e">
        <f>TableOMP[[#This Row],[Avg]]+$U$2*TableOMP[[#This Row],[StdDev]]</f>
        <v>#N/A</v>
      </c>
      <c r="S7848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 t="shared" si="122"/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t="e">
        <f>TableOMP[[#This Row],[Avg]]-$U$2*TableOMP[[#This Row],[StdDev]]</f>
        <v>#N/A</v>
      </c>
      <c r="R7849" t="e">
        <f>TableOMP[[#This Row],[Avg]]+$U$2*TableOMP[[#This Row],[StdDev]]</f>
        <v>#N/A</v>
      </c>
      <c r="S7849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 t="shared" si="122"/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t="e">
        <f>TableOMP[[#This Row],[Avg]]-$U$2*TableOMP[[#This Row],[StdDev]]</f>
        <v>#N/A</v>
      </c>
      <c r="R7850" t="e">
        <f>TableOMP[[#This Row],[Avg]]+$U$2*TableOMP[[#This Row],[StdDev]]</f>
        <v>#N/A</v>
      </c>
      <c r="S7850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 t="shared" si="122"/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t="e">
        <f>TableOMP[[#This Row],[Avg]]-$U$2*TableOMP[[#This Row],[StdDev]]</f>
        <v>#N/A</v>
      </c>
      <c r="R7851" t="e">
        <f>TableOMP[[#This Row],[Avg]]+$U$2*TableOMP[[#This Row],[StdDev]]</f>
        <v>#N/A</v>
      </c>
      <c r="S7851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 t="shared" si="122"/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t="e">
        <f>TableOMP[[#This Row],[Avg]]-$U$2*TableOMP[[#This Row],[StdDev]]</f>
        <v>#N/A</v>
      </c>
      <c r="R7852" t="e">
        <f>TableOMP[[#This Row],[Avg]]+$U$2*TableOMP[[#This Row],[StdDev]]</f>
        <v>#N/A</v>
      </c>
      <c r="S7852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 t="shared" si="122"/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t="e">
        <f>TableOMP[[#This Row],[Avg]]-$U$2*TableOMP[[#This Row],[StdDev]]</f>
        <v>#N/A</v>
      </c>
      <c r="R7853" t="e">
        <f>TableOMP[[#This Row],[Avg]]+$U$2*TableOMP[[#This Row],[StdDev]]</f>
        <v>#N/A</v>
      </c>
      <c r="S785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 t="shared" si="122"/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t="e">
        <f>TableOMP[[#This Row],[Avg]]-$U$2*TableOMP[[#This Row],[StdDev]]</f>
        <v>#N/A</v>
      </c>
      <c r="R7854" t="e">
        <f>TableOMP[[#This Row],[Avg]]+$U$2*TableOMP[[#This Row],[StdDev]]</f>
        <v>#N/A</v>
      </c>
      <c r="S7854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 t="shared" si="122"/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t="e">
        <f>TableOMP[[#This Row],[Avg]]-$U$2*TableOMP[[#This Row],[StdDev]]</f>
        <v>#N/A</v>
      </c>
      <c r="R7855" t="e">
        <f>TableOMP[[#This Row],[Avg]]+$U$2*TableOMP[[#This Row],[StdDev]]</f>
        <v>#N/A</v>
      </c>
      <c r="S7855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 t="shared" si="122"/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t="e">
        <f>TableOMP[[#This Row],[Avg]]-$U$2*TableOMP[[#This Row],[StdDev]]</f>
        <v>#N/A</v>
      </c>
      <c r="R7856" t="e">
        <f>TableOMP[[#This Row],[Avg]]+$U$2*TableOMP[[#This Row],[StdDev]]</f>
        <v>#N/A</v>
      </c>
      <c r="S7856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 t="shared" si="122"/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t="e">
        <f>TableOMP[[#This Row],[Avg]]-$U$2*TableOMP[[#This Row],[StdDev]]</f>
        <v>#N/A</v>
      </c>
      <c r="R7857" t="e">
        <f>TableOMP[[#This Row],[Avg]]+$U$2*TableOMP[[#This Row],[StdDev]]</f>
        <v>#N/A</v>
      </c>
      <c r="S7857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 t="shared" si="122"/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t="e">
        <f>TableOMP[[#This Row],[Avg]]-$U$2*TableOMP[[#This Row],[StdDev]]</f>
        <v>#N/A</v>
      </c>
      <c r="R7858" t="e">
        <f>TableOMP[[#This Row],[Avg]]+$U$2*TableOMP[[#This Row],[StdDev]]</f>
        <v>#N/A</v>
      </c>
      <c r="S7858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 t="shared" si="122"/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t="e">
        <f>TableOMP[[#This Row],[Avg]]-$U$2*TableOMP[[#This Row],[StdDev]]</f>
        <v>#N/A</v>
      </c>
      <c r="R7859" t="e">
        <f>TableOMP[[#This Row],[Avg]]+$U$2*TableOMP[[#This Row],[StdDev]]</f>
        <v>#N/A</v>
      </c>
      <c r="S7859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 t="shared" si="122"/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t="e">
        <f>TableOMP[[#This Row],[Avg]]-$U$2*TableOMP[[#This Row],[StdDev]]</f>
        <v>#N/A</v>
      </c>
      <c r="R7860" t="e">
        <f>TableOMP[[#This Row],[Avg]]+$U$2*TableOMP[[#This Row],[StdDev]]</f>
        <v>#N/A</v>
      </c>
      <c r="S7860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 t="shared" si="122"/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t="e">
        <f>TableOMP[[#This Row],[Avg]]-$U$2*TableOMP[[#This Row],[StdDev]]</f>
        <v>#N/A</v>
      </c>
      <c r="R7861" t="e">
        <f>TableOMP[[#This Row],[Avg]]+$U$2*TableOMP[[#This Row],[StdDev]]</f>
        <v>#N/A</v>
      </c>
      <c r="S7861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 t="shared" si="122"/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t="e">
        <f>TableOMP[[#This Row],[Avg]]-$U$2*TableOMP[[#This Row],[StdDev]]</f>
        <v>#N/A</v>
      </c>
      <c r="R7862" t="e">
        <f>TableOMP[[#This Row],[Avg]]+$U$2*TableOMP[[#This Row],[StdDev]]</f>
        <v>#N/A</v>
      </c>
      <c r="S7862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 t="shared" si="122"/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>
        <f>TableOMP[[#This Row],[Avg]]-$U$2*TableOMP[[#This Row],[StdDev]]</f>
        <v>257.17226751095768</v>
      </c>
      <c r="R7863">
        <f>TableOMP[[#This Row],[Avg]]+$U$2*TableOMP[[#This Row],[StdDev]]</f>
        <v>257.71502568904236</v>
      </c>
      <c r="S786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 t="shared" si="122"/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>
        <f>TableOMP[[#This Row],[Avg]]-$U$2*TableOMP[[#This Row],[StdDev]]</f>
        <v>257.13999551873627</v>
      </c>
      <c r="R7864">
        <f>TableOMP[[#This Row],[Avg]]+$U$2*TableOMP[[#This Row],[StdDev]]</f>
        <v>257.60795928126373</v>
      </c>
      <c r="S7864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 t="shared" si="122"/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>
        <f>TableOMP[[#This Row],[Avg]]-$U$2*TableOMP[[#This Row],[StdDev]]</f>
        <v>256.85184903793811</v>
      </c>
      <c r="R7865">
        <f>TableOMP[[#This Row],[Avg]]+$U$2*TableOMP[[#This Row],[StdDev]]</f>
        <v>257.76530176206188</v>
      </c>
      <c r="S7865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 t="shared" si="122"/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>
        <f>TableOMP[[#This Row],[Avg]]-$U$2*TableOMP[[#This Row],[StdDev]]</f>
        <v>257.10112806031344</v>
      </c>
      <c r="R7866">
        <f>TableOMP[[#This Row],[Avg]]+$U$2*TableOMP[[#This Row],[StdDev]]</f>
        <v>257.49716393968657</v>
      </c>
      <c r="S7866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 t="shared" si="122"/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>
        <f>TableOMP[[#This Row],[Avg]]-$U$2*TableOMP[[#This Row],[StdDev]]</f>
        <v>257.00737160292408</v>
      </c>
      <c r="R7867">
        <f>TableOMP[[#This Row],[Avg]]+$U$2*TableOMP[[#This Row],[StdDev]]</f>
        <v>257.80562999707604</v>
      </c>
      <c r="S7867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 t="shared" si="122"/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>
        <f>TableOMP[[#This Row],[Avg]]-$U$2*TableOMP[[#This Row],[StdDev]]</f>
        <v>256.99716930263935</v>
      </c>
      <c r="R7868">
        <f>TableOMP[[#This Row],[Avg]]+$U$2*TableOMP[[#This Row],[StdDev]]</f>
        <v>257.55710669736072</v>
      </c>
      <c r="S7868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 t="shared" si="122"/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>
        <f>TableOMP[[#This Row],[Avg]]-$U$2*TableOMP[[#This Row],[StdDev]]</f>
        <v>257.10883528585236</v>
      </c>
      <c r="R7869">
        <f>TableOMP[[#This Row],[Avg]]+$U$2*TableOMP[[#This Row],[StdDev]]</f>
        <v>257.50052271414768</v>
      </c>
      <c r="S7869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 t="shared" si="122"/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>
        <f>TableOMP[[#This Row],[Avg]]-$U$2*TableOMP[[#This Row],[StdDev]]</f>
        <v>257.04579310796993</v>
      </c>
      <c r="R7870">
        <f>TableOMP[[#This Row],[Avg]]+$U$2*TableOMP[[#This Row],[StdDev]]</f>
        <v>257.4523478920301</v>
      </c>
      <c r="S787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 t="shared" si="122"/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>
        <f>TableOMP[[#This Row],[Avg]]-$U$2*TableOMP[[#This Row],[StdDev]]</f>
        <v>257.13795837650747</v>
      </c>
      <c r="R7871">
        <f>TableOMP[[#This Row],[Avg]]+$U$2*TableOMP[[#This Row],[StdDev]]</f>
        <v>257.53319762349253</v>
      </c>
      <c r="S7871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 t="shared" si="122"/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>
        <f>TableOMP[[#This Row],[Avg]]-$U$2*TableOMP[[#This Row],[StdDev]]</f>
        <v>256.97367806157791</v>
      </c>
      <c r="R7872">
        <f>TableOMP[[#This Row],[Avg]]+$U$2*TableOMP[[#This Row],[StdDev]]</f>
        <v>257.6799754384221</v>
      </c>
      <c r="S7872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 t="shared" si="122"/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t="e">
        <f>TableOMP[[#This Row],[Avg]]-$U$2*TableOMP[[#This Row],[StdDev]]</f>
        <v>#N/A</v>
      </c>
      <c r="R7873" t="e">
        <f>TableOMP[[#This Row],[Avg]]+$U$2*TableOMP[[#This Row],[StdDev]]</f>
        <v>#N/A</v>
      </c>
      <c r="S787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 t="shared" ref="K7874:K7937" si="123"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t="e">
        <f>TableOMP[[#This Row],[Avg]]-$U$2*TableOMP[[#This Row],[StdDev]]</f>
        <v>#N/A</v>
      </c>
      <c r="R7874" t="e">
        <f>TableOMP[[#This Row],[Avg]]+$U$2*TableOMP[[#This Row],[StdDev]]</f>
        <v>#N/A</v>
      </c>
      <c r="S7874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 t="shared" si="123"/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t="e">
        <f>TableOMP[[#This Row],[Avg]]-$U$2*TableOMP[[#This Row],[StdDev]]</f>
        <v>#N/A</v>
      </c>
      <c r="R7875" t="e">
        <f>TableOMP[[#This Row],[Avg]]+$U$2*TableOMP[[#This Row],[StdDev]]</f>
        <v>#N/A</v>
      </c>
      <c r="S7875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 t="shared" si="123"/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t="e">
        <f>TableOMP[[#This Row],[Avg]]-$U$2*TableOMP[[#This Row],[StdDev]]</f>
        <v>#N/A</v>
      </c>
      <c r="R7876" t="e">
        <f>TableOMP[[#This Row],[Avg]]+$U$2*TableOMP[[#This Row],[StdDev]]</f>
        <v>#N/A</v>
      </c>
      <c r="S7876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 t="shared" si="123"/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t="e">
        <f>TableOMP[[#This Row],[Avg]]-$U$2*TableOMP[[#This Row],[StdDev]]</f>
        <v>#N/A</v>
      </c>
      <c r="R7877" t="e">
        <f>TableOMP[[#This Row],[Avg]]+$U$2*TableOMP[[#This Row],[StdDev]]</f>
        <v>#N/A</v>
      </c>
      <c r="S7877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 t="shared" si="123"/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t="e">
        <f>TableOMP[[#This Row],[Avg]]-$U$2*TableOMP[[#This Row],[StdDev]]</f>
        <v>#N/A</v>
      </c>
      <c r="R7878" t="e">
        <f>TableOMP[[#This Row],[Avg]]+$U$2*TableOMP[[#This Row],[StdDev]]</f>
        <v>#N/A</v>
      </c>
      <c r="S7878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 t="shared" si="123"/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t="e">
        <f>TableOMP[[#This Row],[Avg]]-$U$2*TableOMP[[#This Row],[StdDev]]</f>
        <v>#N/A</v>
      </c>
      <c r="R7879" t="e">
        <f>TableOMP[[#This Row],[Avg]]+$U$2*TableOMP[[#This Row],[StdDev]]</f>
        <v>#N/A</v>
      </c>
      <c r="S7879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 t="shared" si="123"/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t="e">
        <f>TableOMP[[#This Row],[Avg]]-$U$2*TableOMP[[#This Row],[StdDev]]</f>
        <v>#N/A</v>
      </c>
      <c r="R7880" t="e">
        <f>TableOMP[[#This Row],[Avg]]+$U$2*TableOMP[[#This Row],[StdDev]]</f>
        <v>#N/A</v>
      </c>
      <c r="S7880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 t="shared" si="123"/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t="e">
        <f>TableOMP[[#This Row],[Avg]]-$U$2*TableOMP[[#This Row],[StdDev]]</f>
        <v>#N/A</v>
      </c>
      <c r="R7881" t="e">
        <f>TableOMP[[#This Row],[Avg]]+$U$2*TableOMP[[#This Row],[StdDev]]</f>
        <v>#N/A</v>
      </c>
      <c r="S7881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 t="shared" si="123"/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t="e">
        <f>TableOMP[[#This Row],[Avg]]-$U$2*TableOMP[[#This Row],[StdDev]]</f>
        <v>#N/A</v>
      </c>
      <c r="R7882" t="e">
        <f>TableOMP[[#This Row],[Avg]]+$U$2*TableOMP[[#This Row],[StdDev]]</f>
        <v>#N/A</v>
      </c>
      <c r="S7882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 t="shared" si="123"/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t="e">
        <f>TableOMP[[#This Row],[Avg]]-$U$2*TableOMP[[#This Row],[StdDev]]</f>
        <v>#N/A</v>
      </c>
      <c r="R7883" t="e">
        <f>TableOMP[[#This Row],[Avg]]+$U$2*TableOMP[[#This Row],[StdDev]]</f>
        <v>#N/A</v>
      </c>
      <c r="S788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 t="shared" si="123"/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t="e">
        <f>TableOMP[[#This Row],[Avg]]-$U$2*TableOMP[[#This Row],[StdDev]]</f>
        <v>#N/A</v>
      </c>
      <c r="R7884" t="e">
        <f>TableOMP[[#This Row],[Avg]]+$U$2*TableOMP[[#This Row],[StdDev]]</f>
        <v>#N/A</v>
      </c>
      <c r="S7884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 t="shared" si="123"/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t="e">
        <f>TableOMP[[#This Row],[Avg]]-$U$2*TableOMP[[#This Row],[StdDev]]</f>
        <v>#N/A</v>
      </c>
      <c r="R7885" t="e">
        <f>TableOMP[[#This Row],[Avg]]+$U$2*TableOMP[[#This Row],[StdDev]]</f>
        <v>#N/A</v>
      </c>
      <c r="S7885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 t="shared" si="123"/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t="e">
        <f>TableOMP[[#This Row],[Avg]]-$U$2*TableOMP[[#This Row],[StdDev]]</f>
        <v>#N/A</v>
      </c>
      <c r="R7886" t="e">
        <f>TableOMP[[#This Row],[Avg]]+$U$2*TableOMP[[#This Row],[StdDev]]</f>
        <v>#N/A</v>
      </c>
      <c r="S7886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 t="shared" si="123"/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t="e">
        <f>TableOMP[[#This Row],[Avg]]-$U$2*TableOMP[[#This Row],[StdDev]]</f>
        <v>#N/A</v>
      </c>
      <c r="R7887" t="e">
        <f>TableOMP[[#This Row],[Avg]]+$U$2*TableOMP[[#This Row],[StdDev]]</f>
        <v>#N/A</v>
      </c>
      <c r="S7887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 t="shared" si="123"/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t="e">
        <f>TableOMP[[#This Row],[Avg]]-$U$2*TableOMP[[#This Row],[StdDev]]</f>
        <v>#N/A</v>
      </c>
      <c r="R7888" t="e">
        <f>TableOMP[[#This Row],[Avg]]+$U$2*TableOMP[[#This Row],[StdDev]]</f>
        <v>#N/A</v>
      </c>
      <c r="S7888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 t="shared" si="123"/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t="e">
        <f>TableOMP[[#This Row],[Avg]]-$U$2*TableOMP[[#This Row],[StdDev]]</f>
        <v>#N/A</v>
      </c>
      <c r="R7889" t="e">
        <f>TableOMP[[#This Row],[Avg]]+$U$2*TableOMP[[#This Row],[StdDev]]</f>
        <v>#N/A</v>
      </c>
      <c r="S7889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 t="shared" si="123"/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t="e">
        <f>TableOMP[[#This Row],[Avg]]-$U$2*TableOMP[[#This Row],[StdDev]]</f>
        <v>#N/A</v>
      </c>
      <c r="R7890" t="e">
        <f>TableOMP[[#This Row],[Avg]]+$U$2*TableOMP[[#This Row],[StdDev]]</f>
        <v>#N/A</v>
      </c>
      <c r="S7890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 t="shared" si="123"/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t="e">
        <f>TableOMP[[#This Row],[Avg]]-$U$2*TableOMP[[#This Row],[StdDev]]</f>
        <v>#N/A</v>
      </c>
      <c r="R7891" t="e">
        <f>TableOMP[[#This Row],[Avg]]+$U$2*TableOMP[[#This Row],[StdDev]]</f>
        <v>#N/A</v>
      </c>
      <c r="S7891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 t="shared" si="123"/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t="e">
        <f>TableOMP[[#This Row],[Avg]]-$U$2*TableOMP[[#This Row],[StdDev]]</f>
        <v>#N/A</v>
      </c>
      <c r="R7892" t="e">
        <f>TableOMP[[#This Row],[Avg]]+$U$2*TableOMP[[#This Row],[StdDev]]</f>
        <v>#N/A</v>
      </c>
      <c r="S7892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 t="shared" si="123"/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>
        <f>TableOMP[[#This Row],[Avg]]-$U$2*TableOMP[[#This Row],[StdDev]]</f>
        <v>257.17226751095768</v>
      </c>
      <c r="R7893">
        <f>TableOMP[[#This Row],[Avg]]+$U$2*TableOMP[[#This Row],[StdDev]]</f>
        <v>257.71502568904236</v>
      </c>
      <c r="S789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 t="shared" si="123"/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>
        <f>TableOMP[[#This Row],[Avg]]-$U$2*TableOMP[[#This Row],[StdDev]]</f>
        <v>257.13999551873627</v>
      </c>
      <c r="R7894">
        <f>TableOMP[[#This Row],[Avg]]+$U$2*TableOMP[[#This Row],[StdDev]]</f>
        <v>257.60795928126373</v>
      </c>
      <c r="S7894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 t="shared" si="123"/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>
        <f>TableOMP[[#This Row],[Avg]]-$U$2*TableOMP[[#This Row],[StdDev]]</f>
        <v>256.85184903793811</v>
      </c>
      <c r="R7895">
        <f>TableOMP[[#This Row],[Avg]]+$U$2*TableOMP[[#This Row],[StdDev]]</f>
        <v>257.76530176206188</v>
      </c>
      <c r="S7895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 t="shared" si="123"/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>
        <f>TableOMP[[#This Row],[Avg]]-$U$2*TableOMP[[#This Row],[StdDev]]</f>
        <v>257.10112806031344</v>
      </c>
      <c r="R7896">
        <f>TableOMP[[#This Row],[Avg]]+$U$2*TableOMP[[#This Row],[StdDev]]</f>
        <v>257.49716393968657</v>
      </c>
      <c r="S7896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 t="shared" si="123"/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>
        <f>TableOMP[[#This Row],[Avg]]-$U$2*TableOMP[[#This Row],[StdDev]]</f>
        <v>257.00737160292408</v>
      </c>
      <c r="R7897">
        <f>TableOMP[[#This Row],[Avg]]+$U$2*TableOMP[[#This Row],[StdDev]]</f>
        <v>257.80562999707604</v>
      </c>
      <c r="S7897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 t="shared" si="123"/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>
        <f>TableOMP[[#This Row],[Avg]]-$U$2*TableOMP[[#This Row],[StdDev]]</f>
        <v>256.99716930263935</v>
      </c>
      <c r="R7898">
        <f>TableOMP[[#This Row],[Avg]]+$U$2*TableOMP[[#This Row],[StdDev]]</f>
        <v>257.55710669736072</v>
      </c>
      <c r="S7898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 t="shared" si="123"/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>
        <f>TableOMP[[#This Row],[Avg]]-$U$2*TableOMP[[#This Row],[StdDev]]</f>
        <v>257.10883528585236</v>
      </c>
      <c r="R7899">
        <f>TableOMP[[#This Row],[Avg]]+$U$2*TableOMP[[#This Row],[StdDev]]</f>
        <v>257.50052271414768</v>
      </c>
      <c r="S7899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 t="shared" si="123"/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t="e">
        <f>TableOMP[[#This Row],[Avg]]-$U$2*TableOMP[[#This Row],[StdDev]]</f>
        <v>#N/A</v>
      </c>
      <c r="R7900" t="e">
        <f>TableOMP[[#This Row],[Avg]]+$U$2*TableOMP[[#This Row],[StdDev]]</f>
        <v>#N/A</v>
      </c>
      <c r="S7900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 t="shared" si="123"/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t="e">
        <f>TableOMP[[#This Row],[Avg]]-$U$2*TableOMP[[#This Row],[StdDev]]</f>
        <v>#N/A</v>
      </c>
      <c r="R7901" t="e">
        <f>TableOMP[[#This Row],[Avg]]+$U$2*TableOMP[[#This Row],[StdDev]]</f>
        <v>#N/A</v>
      </c>
      <c r="S7901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 t="shared" si="123"/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t="e">
        <f>TableOMP[[#This Row],[Avg]]-$U$2*TableOMP[[#This Row],[StdDev]]</f>
        <v>#N/A</v>
      </c>
      <c r="R7902" t="e">
        <f>TableOMP[[#This Row],[Avg]]+$U$2*TableOMP[[#This Row],[StdDev]]</f>
        <v>#N/A</v>
      </c>
      <c r="S7902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 t="shared" si="123"/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t="e">
        <f>TableOMP[[#This Row],[Avg]]-$U$2*TableOMP[[#This Row],[StdDev]]</f>
        <v>#N/A</v>
      </c>
      <c r="R7903" t="e">
        <f>TableOMP[[#This Row],[Avg]]+$U$2*TableOMP[[#This Row],[StdDev]]</f>
        <v>#N/A</v>
      </c>
      <c r="S790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 t="shared" si="123"/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t="e">
        <f>TableOMP[[#This Row],[Avg]]-$U$2*TableOMP[[#This Row],[StdDev]]</f>
        <v>#N/A</v>
      </c>
      <c r="R7904" t="e">
        <f>TableOMP[[#This Row],[Avg]]+$U$2*TableOMP[[#This Row],[StdDev]]</f>
        <v>#N/A</v>
      </c>
      <c r="S7904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 t="shared" si="123"/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t="e">
        <f>TableOMP[[#This Row],[Avg]]-$U$2*TableOMP[[#This Row],[StdDev]]</f>
        <v>#N/A</v>
      </c>
      <c r="R7905" t="e">
        <f>TableOMP[[#This Row],[Avg]]+$U$2*TableOMP[[#This Row],[StdDev]]</f>
        <v>#N/A</v>
      </c>
      <c r="S7905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 t="shared" si="123"/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t="e">
        <f>TableOMP[[#This Row],[Avg]]-$U$2*TableOMP[[#This Row],[StdDev]]</f>
        <v>#N/A</v>
      </c>
      <c r="R7906" t="e">
        <f>TableOMP[[#This Row],[Avg]]+$U$2*TableOMP[[#This Row],[StdDev]]</f>
        <v>#N/A</v>
      </c>
      <c r="S7906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 t="shared" si="123"/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t="e">
        <f>TableOMP[[#This Row],[Avg]]-$U$2*TableOMP[[#This Row],[StdDev]]</f>
        <v>#N/A</v>
      </c>
      <c r="R7907" t="e">
        <f>TableOMP[[#This Row],[Avg]]+$U$2*TableOMP[[#This Row],[StdDev]]</f>
        <v>#N/A</v>
      </c>
      <c r="S7907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 t="shared" si="123"/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t="e">
        <f>TableOMP[[#This Row],[Avg]]-$U$2*TableOMP[[#This Row],[StdDev]]</f>
        <v>#N/A</v>
      </c>
      <c r="R7908" t="e">
        <f>TableOMP[[#This Row],[Avg]]+$U$2*TableOMP[[#This Row],[StdDev]]</f>
        <v>#N/A</v>
      </c>
      <c r="S7908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 t="shared" si="123"/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t="e">
        <f>TableOMP[[#This Row],[Avg]]-$U$2*TableOMP[[#This Row],[StdDev]]</f>
        <v>#N/A</v>
      </c>
      <c r="R7909" t="e">
        <f>TableOMP[[#This Row],[Avg]]+$U$2*TableOMP[[#This Row],[StdDev]]</f>
        <v>#N/A</v>
      </c>
      <c r="S7909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 t="shared" si="123"/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t="e">
        <f>TableOMP[[#This Row],[Avg]]-$U$2*TableOMP[[#This Row],[StdDev]]</f>
        <v>#N/A</v>
      </c>
      <c r="R7910" t="e">
        <f>TableOMP[[#This Row],[Avg]]+$U$2*TableOMP[[#This Row],[StdDev]]</f>
        <v>#N/A</v>
      </c>
      <c r="S7910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 t="shared" si="123"/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t="e">
        <f>TableOMP[[#This Row],[Avg]]-$U$2*TableOMP[[#This Row],[StdDev]]</f>
        <v>#N/A</v>
      </c>
      <c r="R7911" t="e">
        <f>TableOMP[[#This Row],[Avg]]+$U$2*TableOMP[[#This Row],[StdDev]]</f>
        <v>#N/A</v>
      </c>
      <c r="S7911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 t="shared" si="123"/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t="e">
        <f>TableOMP[[#This Row],[Avg]]-$U$2*TableOMP[[#This Row],[StdDev]]</f>
        <v>#N/A</v>
      </c>
      <c r="R7912" t="e">
        <f>TableOMP[[#This Row],[Avg]]+$U$2*TableOMP[[#This Row],[StdDev]]</f>
        <v>#N/A</v>
      </c>
      <c r="S7912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 t="shared" si="123"/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t="e">
        <f>TableOMP[[#This Row],[Avg]]-$U$2*TableOMP[[#This Row],[StdDev]]</f>
        <v>#N/A</v>
      </c>
      <c r="R7913" t="e">
        <f>TableOMP[[#This Row],[Avg]]+$U$2*TableOMP[[#This Row],[StdDev]]</f>
        <v>#N/A</v>
      </c>
      <c r="S791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 t="shared" si="123"/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t="e">
        <f>TableOMP[[#This Row],[Avg]]-$U$2*TableOMP[[#This Row],[StdDev]]</f>
        <v>#N/A</v>
      </c>
      <c r="R7914" t="e">
        <f>TableOMP[[#This Row],[Avg]]+$U$2*TableOMP[[#This Row],[StdDev]]</f>
        <v>#N/A</v>
      </c>
      <c r="S7914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 t="shared" si="123"/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t="e">
        <f>TableOMP[[#This Row],[Avg]]-$U$2*TableOMP[[#This Row],[StdDev]]</f>
        <v>#N/A</v>
      </c>
      <c r="R7915" t="e">
        <f>TableOMP[[#This Row],[Avg]]+$U$2*TableOMP[[#This Row],[StdDev]]</f>
        <v>#N/A</v>
      </c>
      <c r="S7915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 t="shared" si="123"/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t="e">
        <f>TableOMP[[#This Row],[Avg]]-$U$2*TableOMP[[#This Row],[StdDev]]</f>
        <v>#N/A</v>
      </c>
      <c r="R7916" t="e">
        <f>TableOMP[[#This Row],[Avg]]+$U$2*TableOMP[[#This Row],[StdDev]]</f>
        <v>#N/A</v>
      </c>
      <c r="S7916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 t="shared" si="123"/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t="e">
        <f>TableOMP[[#This Row],[Avg]]-$U$2*TableOMP[[#This Row],[StdDev]]</f>
        <v>#N/A</v>
      </c>
      <c r="R7917" t="e">
        <f>TableOMP[[#This Row],[Avg]]+$U$2*TableOMP[[#This Row],[StdDev]]</f>
        <v>#N/A</v>
      </c>
      <c r="S7917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 t="shared" si="123"/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t="e">
        <f>TableOMP[[#This Row],[Avg]]-$U$2*TableOMP[[#This Row],[StdDev]]</f>
        <v>#N/A</v>
      </c>
      <c r="R7918" t="e">
        <f>TableOMP[[#This Row],[Avg]]+$U$2*TableOMP[[#This Row],[StdDev]]</f>
        <v>#N/A</v>
      </c>
      <c r="S7918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 t="shared" si="123"/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t="e">
        <f>TableOMP[[#This Row],[Avg]]-$U$2*TableOMP[[#This Row],[StdDev]]</f>
        <v>#N/A</v>
      </c>
      <c r="R7919" t="e">
        <f>TableOMP[[#This Row],[Avg]]+$U$2*TableOMP[[#This Row],[StdDev]]</f>
        <v>#N/A</v>
      </c>
      <c r="S7919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 t="shared" si="123"/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t="e">
        <f>TableOMP[[#This Row],[Avg]]-$U$2*TableOMP[[#This Row],[StdDev]]</f>
        <v>#N/A</v>
      </c>
      <c r="R7920" t="e">
        <f>TableOMP[[#This Row],[Avg]]+$U$2*TableOMP[[#This Row],[StdDev]]</f>
        <v>#N/A</v>
      </c>
      <c r="S7920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 t="shared" si="123"/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t="e">
        <f>TableOMP[[#This Row],[Avg]]-$U$2*TableOMP[[#This Row],[StdDev]]</f>
        <v>#N/A</v>
      </c>
      <c r="R7921" t="e">
        <f>TableOMP[[#This Row],[Avg]]+$U$2*TableOMP[[#This Row],[StdDev]]</f>
        <v>#N/A</v>
      </c>
      <c r="S7921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 t="shared" si="123"/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t="e">
        <f>TableOMP[[#This Row],[Avg]]-$U$2*TableOMP[[#This Row],[StdDev]]</f>
        <v>#N/A</v>
      </c>
      <c r="R7922" t="e">
        <f>TableOMP[[#This Row],[Avg]]+$U$2*TableOMP[[#This Row],[StdDev]]</f>
        <v>#N/A</v>
      </c>
      <c r="S7922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 t="shared" si="123"/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t="e">
        <f>TableOMP[[#This Row],[Avg]]-$U$2*TableOMP[[#This Row],[StdDev]]</f>
        <v>#N/A</v>
      </c>
      <c r="R7923" t="e">
        <f>TableOMP[[#This Row],[Avg]]+$U$2*TableOMP[[#This Row],[StdDev]]</f>
        <v>#N/A</v>
      </c>
      <c r="S792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 t="shared" si="123"/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t="e">
        <f>TableOMP[[#This Row],[Avg]]-$U$2*TableOMP[[#This Row],[StdDev]]</f>
        <v>#N/A</v>
      </c>
      <c r="R7924" t="e">
        <f>TableOMP[[#This Row],[Avg]]+$U$2*TableOMP[[#This Row],[StdDev]]</f>
        <v>#N/A</v>
      </c>
      <c r="S7924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 t="shared" si="123"/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t="e">
        <f>TableOMP[[#This Row],[Avg]]-$U$2*TableOMP[[#This Row],[StdDev]]</f>
        <v>#N/A</v>
      </c>
      <c r="R7925" t="e">
        <f>TableOMP[[#This Row],[Avg]]+$U$2*TableOMP[[#This Row],[StdDev]]</f>
        <v>#N/A</v>
      </c>
      <c r="S7925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 t="shared" si="123"/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t="e">
        <f>TableOMP[[#This Row],[Avg]]-$U$2*TableOMP[[#This Row],[StdDev]]</f>
        <v>#N/A</v>
      </c>
      <c r="R7926" t="e">
        <f>TableOMP[[#This Row],[Avg]]+$U$2*TableOMP[[#This Row],[StdDev]]</f>
        <v>#N/A</v>
      </c>
      <c r="S7926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 t="shared" si="123"/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t="e">
        <f>TableOMP[[#This Row],[Avg]]-$U$2*TableOMP[[#This Row],[StdDev]]</f>
        <v>#N/A</v>
      </c>
      <c r="R7927" t="e">
        <f>TableOMP[[#This Row],[Avg]]+$U$2*TableOMP[[#This Row],[StdDev]]</f>
        <v>#N/A</v>
      </c>
      <c r="S7927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 t="shared" si="123"/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t="e">
        <f>TableOMP[[#This Row],[Avg]]-$U$2*TableOMP[[#This Row],[StdDev]]</f>
        <v>#N/A</v>
      </c>
      <c r="R7928" t="e">
        <f>TableOMP[[#This Row],[Avg]]+$U$2*TableOMP[[#This Row],[StdDev]]</f>
        <v>#N/A</v>
      </c>
      <c r="S7928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 t="shared" si="123"/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t="e">
        <f>TableOMP[[#This Row],[Avg]]-$U$2*TableOMP[[#This Row],[StdDev]]</f>
        <v>#N/A</v>
      </c>
      <c r="R7929" t="e">
        <f>TableOMP[[#This Row],[Avg]]+$U$2*TableOMP[[#This Row],[StdDev]]</f>
        <v>#N/A</v>
      </c>
      <c r="S7929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 t="shared" si="123"/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t="e">
        <f>TableOMP[[#This Row],[Avg]]-$U$2*TableOMP[[#This Row],[StdDev]]</f>
        <v>#N/A</v>
      </c>
      <c r="R7930" t="e">
        <f>TableOMP[[#This Row],[Avg]]+$U$2*TableOMP[[#This Row],[StdDev]]</f>
        <v>#N/A</v>
      </c>
      <c r="S7930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 t="shared" si="123"/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t="e">
        <f>TableOMP[[#This Row],[Avg]]-$U$2*TableOMP[[#This Row],[StdDev]]</f>
        <v>#N/A</v>
      </c>
      <c r="R7931" t="e">
        <f>TableOMP[[#This Row],[Avg]]+$U$2*TableOMP[[#This Row],[StdDev]]</f>
        <v>#N/A</v>
      </c>
      <c r="S7931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 t="shared" si="123"/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t="e">
        <f>TableOMP[[#This Row],[Avg]]-$U$2*TableOMP[[#This Row],[StdDev]]</f>
        <v>#N/A</v>
      </c>
      <c r="R7932" t="e">
        <f>TableOMP[[#This Row],[Avg]]+$U$2*TableOMP[[#This Row],[StdDev]]</f>
        <v>#N/A</v>
      </c>
      <c r="S7932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 t="shared" si="123"/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t="e">
        <f>TableOMP[[#This Row],[Avg]]-$U$2*TableOMP[[#This Row],[StdDev]]</f>
        <v>#N/A</v>
      </c>
      <c r="R7933" t="e">
        <f>TableOMP[[#This Row],[Avg]]+$U$2*TableOMP[[#This Row],[StdDev]]</f>
        <v>#N/A</v>
      </c>
      <c r="S793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 t="shared" si="123"/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t="e">
        <f>TableOMP[[#This Row],[Avg]]-$U$2*TableOMP[[#This Row],[StdDev]]</f>
        <v>#N/A</v>
      </c>
      <c r="R7934" t="e">
        <f>TableOMP[[#This Row],[Avg]]+$U$2*TableOMP[[#This Row],[StdDev]]</f>
        <v>#N/A</v>
      </c>
      <c r="S7934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 t="shared" si="123"/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t="e">
        <f>TableOMP[[#This Row],[Avg]]-$U$2*TableOMP[[#This Row],[StdDev]]</f>
        <v>#N/A</v>
      </c>
      <c r="R7935" t="e">
        <f>TableOMP[[#This Row],[Avg]]+$U$2*TableOMP[[#This Row],[StdDev]]</f>
        <v>#N/A</v>
      </c>
      <c r="S7935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 t="shared" si="123"/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t="e">
        <f>TableOMP[[#This Row],[Avg]]-$U$2*TableOMP[[#This Row],[StdDev]]</f>
        <v>#N/A</v>
      </c>
      <c r="R7936" t="e">
        <f>TableOMP[[#This Row],[Avg]]+$U$2*TableOMP[[#This Row],[StdDev]]</f>
        <v>#N/A</v>
      </c>
      <c r="S7936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 t="shared" si="123"/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t="e">
        <f>TableOMP[[#This Row],[Avg]]-$U$2*TableOMP[[#This Row],[StdDev]]</f>
        <v>#N/A</v>
      </c>
      <c r="R7937" t="e">
        <f>TableOMP[[#This Row],[Avg]]+$U$2*TableOMP[[#This Row],[StdDev]]</f>
        <v>#N/A</v>
      </c>
      <c r="S7937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 t="shared" ref="K7938:K8001" si="124"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t="e">
        <f>TableOMP[[#This Row],[Avg]]-$U$2*TableOMP[[#This Row],[StdDev]]</f>
        <v>#N/A</v>
      </c>
      <c r="R7938" t="e">
        <f>TableOMP[[#This Row],[Avg]]+$U$2*TableOMP[[#This Row],[StdDev]]</f>
        <v>#N/A</v>
      </c>
      <c r="S7938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 t="shared" si="124"/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t="e">
        <f>TableOMP[[#This Row],[Avg]]-$U$2*TableOMP[[#This Row],[StdDev]]</f>
        <v>#N/A</v>
      </c>
      <c r="R7939" t="e">
        <f>TableOMP[[#This Row],[Avg]]+$U$2*TableOMP[[#This Row],[StdDev]]</f>
        <v>#N/A</v>
      </c>
      <c r="S7939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 t="shared" si="124"/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t="e">
        <f>TableOMP[[#This Row],[Avg]]-$U$2*TableOMP[[#This Row],[StdDev]]</f>
        <v>#N/A</v>
      </c>
      <c r="R7940" t="e">
        <f>TableOMP[[#This Row],[Avg]]+$U$2*TableOMP[[#This Row],[StdDev]]</f>
        <v>#N/A</v>
      </c>
      <c r="S7940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 t="shared" si="124"/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t="e">
        <f>TableOMP[[#This Row],[Avg]]-$U$2*TableOMP[[#This Row],[StdDev]]</f>
        <v>#N/A</v>
      </c>
      <c r="R7941" t="e">
        <f>TableOMP[[#This Row],[Avg]]+$U$2*TableOMP[[#This Row],[StdDev]]</f>
        <v>#N/A</v>
      </c>
      <c r="S7941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 t="shared" si="124"/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t="e">
        <f>TableOMP[[#This Row],[Avg]]-$U$2*TableOMP[[#This Row],[StdDev]]</f>
        <v>#N/A</v>
      </c>
      <c r="R7942" t="e">
        <f>TableOMP[[#This Row],[Avg]]+$U$2*TableOMP[[#This Row],[StdDev]]</f>
        <v>#N/A</v>
      </c>
      <c r="S7942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 t="shared" si="124"/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t="e">
        <f>TableOMP[[#This Row],[Avg]]-$U$2*TableOMP[[#This Row],[StdDev]]</f>
        <v>#N/A</v>
      </c>
      <c r="R7943" t="e">
        <f>TableOMP[[#This Row],[Avg]]+$U$2*TableOMP[[#This Row],[StdDev]]</f>
        <v>#N/A</v>
      </c>
      <c r="S794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 t="shared" si="124"/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t="e">
        <f>TableOMP[[#This Row],[Avg]]-$U$2*TableOMP[[#This Row],[StdDev]]</f>
        <v>#N/A</v>
      </c>
      <c r="R7944" t="e">
        <f>TableOMP[[#This Row],[Avg]]+$U$2*TableOMP[[#This Row],[StdDev]]</f>
        <v>#N/A</v>
      </c>
      <c r="S7944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 t="shared" si="124"/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t="e">
        <f>TableOMP[[#This Row],[Avg]]-$U$2*TableOMP[[#This Row],[StdDev]]</f>
        <v>#N/A</v>
      </c>
      <c r="R7945" t="e">
        <f>TableOMP[[#This Row],[Avg]]+$U$2*TableOMP[[#This Row],[StdDev]]</f>
        <v>#N/A</v>
      </c>
      <c r="S7945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 t="shared" si="124"/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t="e">
        <f>TableOMP[[#This Row],[Avg]]-$U$2*TableOMP[[#This Row],[StdDev]]</f>
        <v>#N/A</v>
      </c>
      <c r="R7946" t="e">
        <f>TableOMP[[#This Row],[Avg]]+$U$2*TableOMP[[#This Row],[StdDev]]</f>
        <v>#N/A</v>
      </c>
      <c r="S7946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 t="shared" si="124"/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t="e">
        <f>TableOMP[[#This Row],[Avg]]-$U$2*TableOMP[[#This Row],[StdDev]]</f>
        <v>#N/A</v>
      </c>
      <c r="R7947" t="e">
        <f>TableOMP[[#This Row],[Avg]]+$U$2*TableOMP[[#This Row],[StdDev]]</f>
        <v>#N/A</v>
      </c>
      <c r="S7947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 t="shared" si="124"/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t="e">
        <f>TableOMP[[#This Row],[Avg]]-$U$2*TableOMP[[#This Row],[StdDev]]</f>
        <v>#N/A</v>
      </c>
      <c r="R7948" t="e">
        <f>TableOMP[[#This Row],[Avg]]+$U$2*TableOMP[[#This Row],[StdDev]]</f>
        <v>#N/A</v>
      </c>
      <c r="S7948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 t="shared" si="124"/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t="e">
        <f>TableOMP[[#This Row],[Avg]]-$U$2*TableOMP[[#This Row],[StdDev]]</f>
        <v>#N/A</v>
      </c>
      <c r="R7949" t="e">
        <f>TableOMP[[#This Row],[Avg]]+$U$2*TableOMP[[#This Row],[StdDev]]</f>
        <v>#N/A</v>
      </c>
      <c r="S7949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 t="shared" si="124"/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t="e">
        <f>TableOMP[[#This Row],[Avg]]-$U$2*TableOMP[[#This Row],[StdDev]]</f>
        <v>#N/A</v>
      </c>
      <c r="R7950" t="e">
        <f>TableOMP[[#This Row],[Avg]]+$U$2*TableOMP[[#This Row],[StdDev]]</f>
        <v>#N/A</v>
      </c>
      <c r="S7950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 t="shared" si="124"/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t="e">
        <f>TableOMP[[#This Row],[Avg]]-$U$2*TableOMP[[#This Row],[StdDev]]</f>
        <v>#N/A</v>
      </c>
      <c r="R7951" t="e">
        <f>TableOMP[[#This Row],[Avg]]+$U$2*TableOMP[[#This Row],[StdDev]]</f>
        <v>#N/A</v>
      </c>
      <c r="S7951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 t="shared" si="124"/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t="e">
        <f>TableOMP[[#This Row],[Avg]]-$U$2*TableOMP[[#This Row],[StdDev]]</f>
        <v>#N/A</v>
      </c>
      <c r="R7952" t="e">
        <f>TableOMP[[#This Row],[Avg]]+$U$2*TableOMP[[#This Row],[StdDev]]</f>
        <v>#N/A</v>
      </c>
      <c r="S7952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 t="shared" si="124"/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t="e">
        <f>TableOMP[[#This Row],[Avg]]-$U$2*TableOMP[[#This Row],[StdDev]]</f>
        <v>#N/A</v>
      </c>
      <c r="R7953" t="e">
        <f>TableOMP[[#This Row],[Avg]]+$U$2*TableOMP[[#This Row],[StdDev]]</f>
        <v>#N/A</v>
      </c>
      <c r="S795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 t="shared" si="124"/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t="e">
        <f>TableOMP[[#This Row],[Avg]]-$U$2*TableOMP[[#This Row],[StdDev]]</f>
        <v>#N/A</v>
      </c>
      <c r="R7954" t="e">
        <f>TableOMP[[#This Row],[Avg]]+$U$2*TableOMP[[#This Row],[StdDev]]</f>
        <v>#N/A</v>
      </c>
      <c r="S7954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 t="shared" si="124"/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t="e">
        <f>TableOMP[[#This Row],[Avg]]-$U$2*TableOMP[[#This Row],[StdDev]]</f>
        <v>#N/A</v>
      </c>
      <c r="R7955" t="e">
        <f>TableOMP[[#This Row],[Avg]]+$U$2*TableOMP[[#This Row],[StdDev]]</f>
        <v>#N/A</v>
      </c>
      <c r="S7955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 t="shared" si="124"/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t="e">
        <f>TableOMP[[#This Row],[Avg]]-$U$2*TableOMP[[#This Row],[StdDev]]</f>
        <v>#N/A</v>
      </c>
      <c r="R7956" t="e">
        <f>TableOMP[[#This Row],[Avg]]+$U$2*TableOMP[[#This Row],[StdDev]]</f>
        <v>#N/A</v>
      </c>
      <c r="S7956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 t="shared" si="124"/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t="e">
        <f>TableOMP[[#This Row],[Avg]]-$U$2*TableOMP[[#This Row],[StdDev]]</f>
        <v>#N/A</v>
      </c>
      <c r="R7957" t="e">
        <f>TableOMP[[#This Row],[Avg]]+$U$2*TableOMP[[#This Row],[StdDev]]</f>
        <v>#N/A</v>
      </c>
      <c r="S7957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 t="shared" si="124"/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t="e">
        <f>TableOMP[[#This Row],[Avg]]-$U$2*TableOMP[[#This Row],[StdDev]]</f>
        <v>#N/A</v>
      </c>
      <c r="R7958" t="e">
        <f>TableOMP[[#This Row],[Avg]]+$U$2*TableOMP[[#This Row],[StdDev]]</f>
        <v>#N/A</v>
      </c>
      <c r="S7958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 t="shared" si="124"/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t="e">
        <f>TableOMP[[#This Row],[Avg]]-$U$2*TableOMP[[#This Row],[StdDev]]</f>
        <v>#N/A</v>
      </c>
      <c r="R7959" t="e">
        <f>TableOMP[[#This Row],[Avg]]+$U$2*TableOMP[[#This Row],[StdDev]]</f>
        <v>#N/A</v>
      </c>
      <c r="S7959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 t="shared" si="124"/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t="e">
        <f>TableOMP[[#This Row],[Avg]]-$U$2*TableOMP[[#This Row],[StdDev]]</f>
        <v>#N/A</v>
      </c>
      <c r="R7960" t="e">
        <f>TableOMP[[#This Row],[Avg]]+$U$2*TableOMP[[#This Row],[StdDev]]</f>
        <v>#N/A</v>
      </c>
      <c r="S7960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 t="shared" si="124"/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t="e">
        <f>TableOMP[[#This Row],[Avg]]-$U$2*TableOMP[[#This Row],[StdDev]]</f>
        <v>#N/A</v>
      </c>
      <c r="R7961" t="e">
        <f>TableOMP[[#This Row],[Avg]]+$U$2*TableOMP[[#This Row],[StdDev]]</f>
        <v>#N/A</v>
      </c>
      <c r="S7961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 t="shared" si="124"/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t="e">
        <f>TableOMP[[#This Row],[Avg]]-$U$2*TableOMP[[#This Row],[StdDev]]</f>
        <v>#N/A</v>
      </c>
      <c r="R7962" t="e">
        <f>TableOMP[[#This Row],[Avg]]+$U$2*TableOMP[[#This Row],[StdDev]]</f>
        <v>#N/A</v>
      </c>
      <c r="S7962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 t="shared" si="124"/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t="e">
        <f>TableOMP[[#This Row],[Avg]]-$U$2*TableOMP[[#This Row],[StdDev]]</f>
        <v>#N/A</v>
      </c>
      <c r="R7963" t="e">
        <f>TableOMP[[#This Row],[Avg]]+$U$2*TableOMP[[#This Row],[StdDev]]</f>
        <v>#N/A</v>
      </c>
      <c r="S796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 t="shared" si="124"/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t="e">
        <f>TableOMP[[#This Row],[Avg]]-$U$2*TableOMP[[#This Row],[StdDev]]</f>
        <v>#N/A</v>
      </c>
      <c r="R7964" t="e">
        <f>TableOMP[[#This Row],[Avg]]+$U$2*TableOMP[[#This Row],[StdDev]]</f>
        <v>#N/A</v>
      </c>
      <c r="S7964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 t="shared" si="124"/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t="e">
        <f>TableOMP[[#This Row],[Avg]]-$U$2*TableOMP[[#This Row],[StdDev]]</f>
        <v>#N/A</v>
      </c>
      <c r="R7965" t="e">
        <f>TableOMP[[#This Row],[Avg]]+$U$2*TableOMP[[#This Row],[StdDev]]</f>
        <v>#N/A</v>
      </c>
      <c r="S7965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 t="shared" si="124"/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t="e">
        <f>TableOMP[[#This Row],[Avg]]-$U$2*TableOMP[[#This Row],[StdDev]]</f>
        <v>#N/A</v>
      </c>
      <c r="R7966" t="e">
        <f>TableOMP[[#This Row],[Avg]]+$U$2*TableOMP[[#This Row],[StdDev]]</f>
        <v>#N/A</v>
      </c>
      <c r="S7966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 t="shared" si="124"/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t="e">
        <f>TableOMP[[#This Row],[Avg]]-$U$2*TableOMP[[#This Row],[StdDev]]</f>
        <v>#N/A</v>
      </c>
      <c r="R7967" t="e">
        <f>TableOMP[[#This Row],[Avg]]+$U$2*TableOMP[[#This Row],[StdDev]]</f>
        <v>#N/A</v>
      </c>
      <c r="S7967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 t="shared" si="124"/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t="e">
        <f>TableOMP[[#This Row],[Avg]]-$U$2*TableOMP[[#This Row],[StdDev]]</f>
        <v>#N/A</v>
      </c>
      <c r="R7968" t="e">
        <f>TableOMP[[#This Row],[Avg]]+$U$2*TableOMP[[#This Row],[StdDev]]</f>
        <v>#N/A</v>
      </c>
      <c r="S7968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 t="shared" si="124"/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t="e">
        <f>TableOMP[[#This Row],[Avg]]-$U$2*TableOMP[[#This Row],[StdDev]]</f>
        <v>#N/A</v>
      </c>
      <c r="R7969" t="e">
        <f>TableOMP[[#This Row],[Avg]]+$U$2*TableOMP[[#This Row],[StdDev]]</f>
        <v>#N/A</v>
      </c>
      <c r="S7969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 t="shared" si="124"/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t="e">
        <f>TableOMP[[#This Row],[Avg]]-$U$2*TableOMP[[#This Row],[StdDev]]</f>
        <v>#N/A</v>
      </c>
      <c r="R7970" t="e">
        <f>TableOMP[[#This Row],[Avg]]+$U$2*TableOMP[[#This Row],[StdDev]]</f>
        <v>#N/A</v>
      </c>
      <c r="S7970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 t="shared" si="124"/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t="e">
        <f>TableOMP[[#This Row],[Avg]]-$U$2*TableOMP[[#This Row],[StdDev]]</f>
        <v>#N/A</v>
      </c>
      <c r="R7971" t="e">
        <f>TableOMP[[#This Row],[Avg]]+$U$2*TableOMP[[#This Row],[StdDev]]</f>
        <v>#N/A</v>
      </c>
      <c r="S7971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 t="shared" si="124"/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t="e">
        <f>TableOMP[[#This Row],[Avg]]-$U$2*TableOMP[[#This Row],[StdDev]]</f>
        <v>#N/A</v>
      </c>
      <c r="R7972" t="e">
        <f>TableOMP[[#This Row],[Avg]]+$U$2*TableOMP[[#This Row],[StdDev]]</f>
        <v>#N/A</v>
      </c>
      <c r="S7972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 t="shared" si="124"/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t="e">
        <f>TableOMP[[#This Row],[Avg]]-$U$2*TableOMP[[#This Row],[StdDev]]</f>
        <v>#N/A</v>
      </c>
      <c r="R7973" t="e">
        <f>TableOMP[[#This Row],[Avg]]+$U$2*TableOMP[[#This Row],[StdDev]]</f>
        <v>#N/A</v>
      </c>
      <c r="S797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 t="shared" si="124"/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t="e">
        <f>TableOMP[[#This Row],[Avg]]-$U$2*TableOMP[[#This Row],[StdDev]]</f>
        <v>#N/A</v>
      </c>
      <c r="R7974" t="e">
        <f>TableOMP[[#This Row],[Avg]]+$U$2*TableOMP[[#This Row],[StdDev]]</f>
        <v>#N/A</v>
      </c>
      <c r="S7974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 t="shared" si="124"/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t="e">
        <f>TableOMP[[#This Row],[Avg]]-$U$2*TableOMP[[#This Row],[StdDev]]</f>
        <v>#N/A</v>
      </c>
      <c r="R7975" t="e">
        <f>TableOMP[[#This Row],[Avg]]+$U$2*TableOMP[[#This Row],[StdDev]]</f>
        <v>#N/A</v>
      </c>
      <c r="S7975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 t="shared" si="124"/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t="e">
        <f>TableOMP[[#This Row],[Avg]]-$U$2*TableOMP[[#This Row],[StdDev]]</f>
        <v>#N/A</v>
      </c>
      <c r="R7976" t="e">
        <f>TableOMP[[#This Row],[Avg]]+$U$2*TableOMP[[#This Row],[StdDev]]</f>
        <v>#N/A</v>
      </c>
      <c r="S7976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 t="shared" si="124"/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t="e">
        <f>TableOMP[[#This Row],[Avg]]-$U$2*TableOMP[[#This Row],[StdDev]]</f>
        <v>#N/A</v>
      </c>
      <c r="R7977" t="e">
        <f>TableOMP[[#This Row],[Avg]]+$U$2*TableOMP[[#This Row],[StdDev]]</f>
        <v>#N/A</v>
      </c>
      <c r="S7977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 t="shared" si="124"/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t="e">
        <f>TableOMP[[#This Row],[Avg]]-$U$2*TableOMP[[#This Row],[StdDev]]</f>
        <v>#N/A</v>
      </c>
      <c r="R7978" t="e">
        <f>TableOMP[[#This Row],[Avg]]+$U$2*TableOMP[[#This Row],[StdDev]]</f>
        <v>#N/A</v>
      </c>
      <c r="S7978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 t="shared" si="124"/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t="e">
        <f>TableOMP[[#This Row],[Avg]]-$U$2*TableOMP[[#This Row],[StdDev]]</f>
        <v>#N/A</v>
      </c>
      <c r="R7979" t="e">
        <f>TableOMP[[#This Row],[Avg]]+$U$2*TableOMP[[#This Row],[StdDev]]</f>
        <v>#N/A</v>
      </c>
      <c r="S7979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 t="shared" si="124"/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t="e">
        <f>TableOMP[[#This Row],[Avg]]-$U$2*TableOMP[[#This Row],[StdDev]]</f>
        <v>#N/A</v>
      </c>
      <c r="R7980" t="e">
        <f>TableOMP[[#This Row],[Avg]]+$U$2*TableOMP[[#This Row],[StdDev]]</f>
        <v>#N/A</v>
      </c>
      <c r="S7980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 t="shared" si="124"/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t="e">
        <f>TableOMP[[#This Row],[Avg]]-$U$2*TableOMP[[#This Row],[StdDev]]</f>
        <v>#N/A</v>
      </c>
      <c r="R7981" t="e">
        <f>TableOMP[[#This Row],[Avg]]+$U$2*TableOMP[[#This Row],[StdDev]]</f>
        <v>#N/A</v>
      </c>
      <c r="S7981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 t="shared" si="124"/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t="e">
        <f>TableOMP[[#This Row],[Avg]]-$U$2*TableOMP[[#This Row],[StdDev]]</f>
        <v>#N/A</v>
      </c>
      <c r="R7982" t="e">
        <f>TableOMP[[#This Row],[Avg]]+$U$2*TableOMP[[#This Row],[StdDev]]</f>
        <v>#N/A</v>
      </c>
      <c r="S7982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 t="shared" si="124"/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t="e">
        <f>TableOMP[[#This Row],[Avg]]-$U$2*TableOMP[[#This Row],[StdDev]]</f>
        <v>#N/A</v>
      </c>
      <c r="R7983" t="e">
        <f>TableOMP[[#This Row],[Avg]]+$U$2*TableOMP[[#This Row],[StdDev]]</f>
        <v>#N/A</v>
      </c>
      <c r="S798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 t="shared" si="124"/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t="e">
        <f>TableOMP[[#This Row],[Avg]]-$U$2*TableOMP[[#This Row],[StdDev]]</f>
        <v>#N/A</v>
      </c>
      <c r="R7984" t="e">
        <f>TableOMP[[#This Row],[Avg]]+$U$2*TableOMP[[#This Row],[StdDev]]</f>
        <v>#N/A</v>
      </c>
      <c r="S7984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 t="shared" si="124"/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t="e">
        <f>TableOMP[[#This Row],[Avg]]-$U$2*TableOMP[[#This Row],[StdDev]]</f>
        <v>#N/A</v>
      </c>
      <c r="R7985" t="e">
        <f>TableOMP[[#This Row],[Avg]]+$U$2*TableOMP[[#This Row],[StdDev]]</f>
        <v>#N/A</v>
      </c>
      <c r="S7985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 t="shared" si="124"/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t="e">
        <f>TableOMP[[#This Row],[Avg]]-$U$2*TableOMP[[#This Row],[StdDev]]</f>
        <v>#N/A</v>
      </c>
      <c r="R7986" t="e">
        <f>TableOMP[[#This Row],[Avg]]+$U$2*TableOMP[[#This Row],[StdDev]]</f>
        <v>#N/A</v>
      </c>
      <c r="S7986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 t="shared" si="124"/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t="e">
        <f>TableOMP[[#This Row],[Avg]]-$U$2*TableOMP[[#This Row],[StdDev]]</f>
        <v>#N/A</v>
      </c>
      <c r="R7987" t="e">
        <f>TableOMP[[#This Row],[Avg]]+$U$2*TableOMP[[#This Row],[StdDev]]</f>
        <v>#N/A</v>
      </c>
      <c r="S7987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 t="shared" si="124"/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t="e">
        <f>TableOMP[[#This Row],[Avg]]-$U$2*TableOMP[[#This Row],[StdDev]]</f>
        <v>#N/A</v>
      </c>
      <c r="R7988" t="e">
        <f>TableOMP[[#This Row],[Avg]]+$U$2*TableOMP[[#This Row],[StdDev]]</f>
        <v>#N/A</v>
      </c>
      <c r="S7988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 t="shared" si="124"/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t="e">
        <f>TableOMP[[#This Row],[Avg]]-$U$2*TableOMP[[#This Row],[StdDev]]</f>
        <v>#N/A</v>
      </c>
      <c r="R7989" t="e">
        <f>TableOMP[[#This Row],[Avg]]+$U$2*TableOMP[[#This Row],[StdDev]]</f>
        <v>#N/A</v>
      </c>
      <c r="S7989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 t="shared" si="124"/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t="e">
        <f>TableOMP[[#This Row],[Avg]]-$U$2*TableOMP[[#This Row],[StdDev]]</f>
        <v>#N/A</v>
      </c>
      <c r="R7990" t="e">
        <f>TableOMP[[#This Row],[Avg]]+$U$2*TableOMP[[#This Row],[StdDev]]</f>
        <v>#N/A</v>
      </c>
      <c r="S7990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 t="shared" si="124"/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t="e">
        <f>TableOMP[[#This Row],[Avg]]-$U$2*TableOMP[[#This Row],[StdDev]]</f>
        <v>#N/A</v>
      </c>
      <c r="R7991" t="e">
        <f>TableOMP[[#This Row],[Avg]]+$U$2*TableOMP[[#This Row],[StdDev]]</f>
        <v>#N/A</v>
      </c>
      <c r="S7991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 t="shared" si="124"/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t="e">
        <f>TableOMP[[#This Row],[Avg]]-$U$2*TableOMP[[#This Row],[StdDev]]</f>
        <v>#N/A</v>
      </c>
      <c r="R7992" t="e">
        <f>TableOMP[[#This Row],[Avg]]+$U$2*TableOMP[[#This Row],[StdDev]]</f>
        <v>#N/A</v>
      </c>
      <c r="S7992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 t="shared" si="124"/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t="e">
        <f>TableOMP[[#This Row],[Avg]]-$U$2*TableOMP[[#This Row],[StdDev]]</f>
        <v>#N/A</v>
      </c>
      <c r="R7993" t="e">
        <f>TableOMP[[#This Row],[Avg]]+$U$2*TableOMP[[#This Row],[StdDev]]</f>
        <v>#N/A</v>
      </c>
      <c r="S799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 t="shared" si="124"/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t="e">
        <f>TableOMP[[#This Row],[Avg]]-$U$2*TableOMP[[#This Row],[StdDev]]</f>
        <v>#N/A</v>
      </c>
      <c r="R7994" t="e">
        <f>TableOMP[[#This Row],[Avg]]+$U$2*TableOMP[[#This Row],[StdDev]]</f>
        <v>#N/A</v>
      </c>
      <c r="S7994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 t="shared" si="124"/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t="e">
        <f>TableOMP[[#This Row],[Avg]]-$U$2*TableOMP[[#This Row],[StdDev]]</f>
        <v>#N/A</v>
      </c>
      <c r="R7995" t="e">
        <f>TableOMP[[#This Row],[Avg]]+$U$2*TableOMP[[#This Row],[StdDev]]</f>
        <v>#N/A</v>
      </c>
      <c r="S7995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 t="shared" si="124"/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t="e">
        <f>TableOMP[[#This Row],[Avg]]-$U$2*TableOMP[[#This Row],[StdDev]]</f>
        <v>#N/A</v>
      </c>
      <c r="R7996" t="e">
        <f>TableOMP[[#This Row],[Avg]]+$U$2*TableOMP[[#This Row],[StdDev]]</f>
        <v>#N/A</v>
      </c>
      <c r="S7996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 t="shared" si="124"/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t="e">
        <f>TableOMP[[#This Row],[Avg]]-$U$2*TableOMP[[#This Row],[StdDev]]</f>
        <v>#N/A</v>
      </c>
      <c r="R7997" t="e">
        <f>TableOMP[[#This Row],[Avg]]+$U$2*TableOMP[[#This Row],[StdDev]]</f>
        <v>#N/A</v>
      </c>
      <c r="S7997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 t="shared" si="124"/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t="e">
        <f>TableOMP[[#This Row],[Avg]]-$U$2*TableOMP[[#This Row],[StdDev]]</f>
        <v>#N/A</v>
      </c>
      <c r="R7998" t="e">
        <f>TableOMP[[#This Row],[Avg]]+$U$2*TableOMP[[#This Row],[StdDev]]</f>
        <v>#N/A</v>
      </c>
      <c r="S7998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 t="shared" si="124"/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t="e">
        <f>TableOMP[[#This Row],[Avg]]-$U$2*TableOMP[[#This Row],[StdDev]]</f>
        <v>#N/A</v>
      </c>
      <c r="R7999" t="e">
        <f>TableOMP[[#This Row],[Avg]]+$U$2*TableOMP[[#This Row],[StdDev]]</f>
        <v>#N/A</v>
      </c>
      <c r="S7999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 t="shared" si="124"/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t="e">
        <f>TableOMP[[#This Row],[Avg]]-$U$2*TableOMP[[#This Row],[StdDev]]</f>
        <v>#N/A</v>
      </c>
      <c r="R8000" t="e">
        <f>TableOMP[[#This Row],[Avg]]+$U$2*TableOMP[[#This Row],[StdDev]]</f>
        <v>#N/A</v>
      </c>
      <c r="S8000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 t="shared" si="124"/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t="e">
        <f>TableOMP[[#This Row],[Avg]]-$U$2*TableOMP[[#This Row],[StdDev]]</f>
        <v>#N/A</v>
      </c>
      <c r="R8001" t="e">
        <f>TableOMP[[#This Row],[Avg]]+$U$2*TableOMP[[#This Row],[StdDev]]</f>
        <v>#N/A</v>
      </c>
      <c r="S8001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 t="shared" ref="K8002:K8065" si="125"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t="e">
        <f>TableOMP[[#This Row],[Avg]]-$U$2*TableOMP[[#This Row],[StdDev]]</f>
        <v>#N/A</v>
      </c>
      <c r="R8002" t="e">
        <f>TableOMP[[#This Row],[Avg]]+$U$2*TableOMP[[#This Row],[StdDev]]</f>
        <v>#N/A</v>
      </c>
      <c r="S8002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 t="shared" si="125"/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t="e">
        <f>TableOMP[[#This Row],[Avg]]-$U$2*TableOMP[[#This Row],[StdDev]]</f>
        <v>#N/A</v>
      </c>
      <c r="R8003" t="e">
        <f>TableOMP[[#This Row],[Avg]]+$U$2*TableOMP[[#This Row],[StdDev]]</f>
        <v>#N/A</v>
      </c>
      <c r="S800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 t="shared" si="125"/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t="e">
        <f>TableOMP[[#This Row],[Avg]]-$U$2*TableOMP[[#This Row],[StdDev]]</f>
        <v>#N/A</v>
      </c>
      <c r="R8004" t="e">
        <f>TableOMP[[#This Row],[Avg]]+$U$2*TableOMP[[#This Row],[StdDev]]</f>
        <v>#N/A</v>
      </c>
      <c r="S8004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 t="shared" si="125"/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t="e">
        <f>TableOMP[[#This Row],[Avg]]-$U$2*TableOMP[[#This Row],[StdDev]]</f>
        <v>#N/A</v>
      </c>
      <c r="R8005" t="e">
        <f>TableOMP[[#This Row],[Avg]]+$U$2*TableOMP[[#This Row],[StdDev]]</f>
        <v>#N/A</v>
      </c>
      <c r="S8005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 t="shared" si="125"/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t="e">
        <f>TableOMP[[#This Row],[Avg]]-$U$2*TableOMP[[#This Row],[StdDev]]</f>
        <v>#N/A</v>
      </c>
      <c r="R8006" t="e">
        <f>TableOMP[[#This Row],[Avg]]+$U$2*TableOMP[[#This Row],[StdDev]]</f>
        <v>#N/A</v>
      </c>
      <c r="S8006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 t="shared" si="125"/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t="e">
        <f>TableOMP[[#This Row],[Avg]]-$U$2*TableOMP[[#This Row],[StdDev]]</f>
        <v>#N/A</v>
      </c>
      <c r="R8007" t="e">
        <f>TableOMP[[#This Row],[Avg]]+$U$2*TableOMP[[#This Row],[StdDev]]</f>
        <v>#N/A</v>
      </c>
      <c r="S8007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 t="shared" si="125"/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t="e">
        <f>TableOMP[[#This Row],[Avg]]-$U$2*TableOMP[[#This Row],[StdDev]]</f>
        <v>#N/A</v>
      </c>
      <c r="R8008" t="e">
        <f>TableOMP[[#This Row],[Avg]]+$U$2*TableOMP[[#This Row],[StdDev]]</f>
        <v>#N/A</v>
      </c>
      <c r="S8008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 t="shared" si="125"/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t="e">
        <f>TableOMP[[#This Row],[Avg]]-$U$2*TableOMP[[#This Row],[StdDev]]</f>
        <v>#N/A</v>
      </c>
      <c r="R8009" t="e">
        <f>TableOMP[[#This Row],[Avg]]+$U$2*TableOMP[[#This Row],[StdDev]]</f>
        <v>#N/A</v>
      </c>
      <c r="S8009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 t="shared" si="125"/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t="e">
        <f>TableOMP[[#This Row],[Avg]]-$U$2*TableOMP[[#This Row],[StdDev]]</f>
        <v>#N/A</v>
      </c>
      <c r="R8010" t="e">
        <f>TableOMP[[#This Row],[Avg]]+$U$2*TableOMP[[#This Row],[StdDev]]</f>
        <v>#N/A</v>
      </c>
      <c r="S8010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 t="shared" si="125"/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t="e">
        <f>TableOMP[[#This Row],[Avg]]-$U$2*TableOMP[[#This Row],[StdDev]]</f>
        <v>#N/A</v>
      </c>
      <c r="R8011" t="e">
        <f>TableOMP[[#This Row],[Avg]]+$U$2*TableOMP[[#This Row],[StdDev]]</f>
        <v>#N/A</v>
      </c>
      <c r="S8011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 t="shared" si="125"/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t="e">
        <f>TableOMP[[#This Row],[Avg]]-$U$2*TableOMP[[#This Row],[StdDev]]</f>
        <v>#N/A</v>
      </c>
      <c r="R8012" t="e">
        <f>TableOMP[[#This Row],[Avg]]+$U$2*TableOMP[[#This Row],[StdDev]]</f>
        <v>#N/A</v>
      </c>
      <c r="S8012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 t="shared" si="125"/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t="e">
        <f>TableOMP[[#This Row],[Avg]]-$U$2*TableOMP[[#This Row],[StdDev]]</f>
        <v>#N/A</v>
      </c>
      <c r="R8013" t="e">
        <f>TableOMP[[#This Row],[Avg]]+$U$2*TableOMP[[#This Row],[StdDev]]</f>
        <v>#N/A</v>
      </c>
      <c r="S801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 t="shared" si="125"/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t="e">
        <f>TableOMP[[#This Row],[Avg]]-$U$2*TableOMP[[#This Row],[StdDev]]</f>
        <v>#N/A</v>
      </c>
      <c r="R8014" t="e">
        <f>TableOMP[[#This Row],[Avg]]+$U$2*TableOMP[[#This Row],[StdDev]]</f>
        <v>#N/A</v>
      </c>
      <c r="S8014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 t="shared" si="125"/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t="e">
        <f>TableOMP[[#This Row],[Avg]]-$U$2*TableOMP[[#This Row],[StdDev]]</f>
        <v>#N/A</v>
      </c>
      <c r="R8015" t="e">
        <f>TableOMP[[#This Row],[Avg]]+$U$2*TableOMP[[#This Row],[StdDev]]</f>
        <v>#N/A</v>
      </c>
      <c r="S8015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 t="shared" si="125"/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t="e">
        <f>TableOMP[[#This Row],[Avg]]-$U$2*TableOMP[[#This Row],[StdDev]]</f>
        <v>#N/A</v>
      </c>
      <c r="R8016" t="e">
        <f>TableOMP[[#This Row],[Avg]]+$U$2*TableOMP[[#This Row],[StdDev]]</f>
        <v>#N/A</v>
      </c>
      <c r="S8016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 t="shared" si="125"/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t="e">
        <f>TableOMP[[#This Row],[Avg]]-$U$2*TableOMP[[#This Row],[StdDev]]</f>
        <v>#N/A</v>
      </c>
      <c r="R8017" t="e">
        <f>TableOMP[[#This Row],[Avg]]+$U$2*TableOMP[[#This Row],[StdDev]]</f>
        <v>#N/A</v>
      </c>
      <c r="S8017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 t="shared" si="125"/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t="e">
        <f>TableOMP[[#This Row],[Avg]]-$U$2*TableOMP[[#This Row],[StdDev]]</f>
        <v>#N/A</v>
      </c>
      <c r="R8018" t="e">
        <f>TableOMP[[#This Row],[Avg]]+$U$2*TableOMP[[#This Row],[StdDev]]</f>
        <v>#N/A</v>
      </c>
      <c r="S8018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 t="shared" si="125"/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t="e">
        <f>TableOMP[[#This Row],[Avg]]-$U$2*TableOMP[[#This Row],[StdDev]]</f>
        <v>#N/A</v>
      </c>
      <c r="R8019" t="e">
        <f>TableOMP[[#This Row],[Avg]]+$U$2*TableOMP[[#This Row],[StdDev]]</f>
        <v>#N/A</v>
      </c>
      <c r="S8019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 t="shared" si="125"/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t="e">
        <f>TableOMP[[#This Row],[Avg]]-$U$2*TableOMP[[#This Row],[StdDev]]</f>
        <v>#N/A</v>
      </c>
      <c r="R8020" t="e">
        <f>TableOMP[[#This Row],[Avg]]+$U$2*TableOMP[[#This Row],[StdDev]]</f>
        <v>#N/A</v>
      </c>
      <c r="S8020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 t="shared" si="125"/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t="e">
        <f>TableOMP[[#This Row],[Avg]]-$U$2*TableOMP[[#This Row],[StdDev]]</f>
        <v>#N/A</v>
      </c>
      <c r="R8021" t="e">
        <f>TableOMP[[#This Row],[Avg]]+$U$2*TableOMP[[#This Row],[StdDev]]</f>
        <v>#N/A</v>
      </c>
      <c r="S8021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 t="shared" si="125"/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t="e">
        <f>TableOMP[[#This Row],[Avg]]-$U$2*TableOMP[[#This Row],[StdDev]]</f>
        <v>#N/A</v>
      </c>
      <c r="R8022" t="e">
        <f>TableOMP[[#This Row],[Avg]]+$U$2*TableOMP[[#This Row],[StdDev]]</f>
        <v>#N/A</v>
      </c>
      <c r="S8022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 t="shared" si="125"/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t="e">
        <f>TableOMP[[#This Row],[Avg]]-$U$2*TableOMP[[#This Row],[StdDev]]</f>
        <v>#N/A</v>
      </c>
      <c r="R8023" t="e">
        <f>TableOMP[[#This Row],[Avg]]+$U$2*TableOMP[[#This Row],[StdDev]]</f>
        <v>#N/A</v>
      </c>
      <c r="S802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 t="shared" si="125"/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t="e">
        <f>TableOMP[[#This Row],[Avg]]-$U$2*TableOMP[[#This Row],[StdDev]]</f>
        <v>#N/A</v>
      </c>
      <c r="R8024" t="e">
        <f>TableOMP[[#This Row],[Avg]]+$U$2*TableOMP[[#This Row],[StdDev]]</f>
        <v>#N/A</v>
      </c>
      <c r="S8024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 t="shared" si="125"/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t="e">
        <f>TableOMP[[#This Row],[Avg]]-$U$2*TableOMP[[#This Row],[StdDev]]</f>
        <v>#N/A</v>
      </c>
      <c r="R8025" t="e">
        <f>TableOMP[[#This Row],[Avg]]+$U$2*TableOMP[[#This Row],[StdDev]]</f>
        <v>#N/A</v>
      </c>
      <c r="S8025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 t="shared" si="125"/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t="e">
        <f>TableOMP[[#This Row],[Avg]]-$U$2*TableOMP[[#This Row],[StdDev]]</f>
        <v>#N/A</v>
      </c>
      <c r="R8026" t="e">
        <f>TableOMP[[#This Row],[Avg]]+$U$2*TableOMP[[#This Row],[StdDev]]</f>
        <v>#N/A</v>
      </c>
      <c r="S8026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 t="shared" si="125"/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t="e">
        <f>TableOMP[[#This Row],[Avg]]-$U$2*TableOMP[[#This Row],[StdDev]]</f>
        <v>#N/A</v>
      </c>
      <c r="R8027" t="e">
        <f>TableOMP[[#This Row],[Avg]]+$U$2*TableOMP[[#This Row],[StdDev]]</f>
        <v>#N/A</v>
      </c>
      <c r="S8027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 t="shared" si="125"/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t="e">
        <f>TableOMP[[#This Row],[Avg]]-$U$2*TableOMP[[#This Row],[StdDev]]</f>
        <v>#N/A</v>
      </c>
      <c r="R8028" t="e">
        <f>TableOMP[[#This Row],[Avg]]+$U$2*TableOMP[[#This Row],[StdDev]]</f>
        <v>#N/A</v>
      </c>
      <c r="S8028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 t="shared" si="125"/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t="e">
        <f>TableOMP[[#This Row],[Avg]]-$U$2*TableOMP[[#This Row],[StdDev]]</f>
        <v>#N/A</v>
      </c>
      <c r="R8029" t="e">
        <f>TableOMP[[#This Row],[Avg]]+$U$2*TableOMP[[#This Row],[StdDev]]</f>
        <v>#N/A</v>
      </c>
      <c r="S8029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 t="shared" si="125"/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t="e">
        <f>TableOMP[[#This Row],[Avg]]-$U$2*TableOMP[[#This Row],[StdDev]]</f>
        <v>#N/A</v>
      </c>
      <c r="R8030" t="e">
        <f>TableOMP[[#This Row],[Avg]]+$U$2*TableOMP[[#This Row],[StdDev]]</f>
        <v>#N/A</v>
      </c>
      <c r="S8030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 t="shared" si="125"/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t="e">
        <f>TableOMP[[#This Row],[Avg]]-$U$2*TableOMP[[#This Row],[StdDev]]</f>
        <v>#N/A</v>
      </c>
      <c r="R8031" t="e">
        <f>TableOMP[[#This Row],[Avg]]+$U$2*TableOMP[[#This Row],[StdDev]]</f>
        <v>#N/A</v>
      </c>
      <c r="S8031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 t="shared" si="125"/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t="e">
        <f>TableOMP[[#This Row],[Avg]]-$U$2*TableOMP[[#This Row],[StdDev]]</f>
        <v>#N/A</v>
      </c>
      <c r="R8032" t="e">
        <f>TableOMP[[#This Row],[Avg]]+$U$2*TableOMP[[#This Row],[StdDev]]</f>
        <v>#N/A</v>
      </c>
      <c r="S8032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 t="shared" si="125"/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t="e">
        <f>TableOMP[[#This Row],[Avg]]-$U$2*TableOMP[[#This Row],[StdDev]]</f>
        <v>#N/A</v>
      </c>
      <c r="R8033" t="e">
        <f>TableOMP[[#This Row],[Avg]]+$U$2*TableOMP[[#This Row],[StdDev]]</f>
        <v>#N/A</v>
      </c>
      <c r="S803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 t="shared" si="125"/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t="e">
        <f>TableOMP[[#This Row],[Avg]]-$U$2*TableOMP[[#This Row],[StdDev]]</f>
        <v>#N/A</v>
      </c>
      <c r="R8034" t="e">
        <f>TableOMP[[#This Row],[Avg]]+$U$2*TableOMP[[#This Row],[StdDev]]</f>
        <v>#N/A</v>
      </c>
      <c r="S8034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 t="shared" si="125"/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t="e">
        <f>TableOMP[[#This Row],[Avg]]-$U$2*TableOMP[[#This Row],[StdDev]]</f>
        <v>#N/A</v>
      </c>
      <c r="R8035" t="e">
        <f>TableOMP[[#This Row],[Avg]]+$U$2*TableOMP[[#This Row],[StdDev]]</f>
        <v>#N/A</v>
      </c>
      <c r="S8035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 t="shared" si="125"/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t="e">
        <f>TableOMP[[#This Row],[Avg]]-$U$2*TableOMP[[#This Row],[StdDev]]</f>
        <v>#N/A</v>
      </c>
      <c r="R8036" t="e">
        <f>TableOMP[[#This Row],[Avg]]+$U$2*TableOMP[[#This Row],[StdDev]]</f>
        <v>#N/A</v>
      </c>
      <c r="S8036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 t="shared" si="125"/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t="e">
        <f>TableOMP[[#This Row],[Avg]]-$U$2*TableOMP[[#This Row],[StdDev]]</f>
        <v>#N/A</v>
      </c>
      <c r="R8037" t="e">
        <f>TableOMP[[#This Row],[Avg]]+$U$2*TableOMP[[#This Row],[StdDev]]</f>
        <v>#N/A</v>
      </c>
      <c r="S8037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 t="shared" si="125"/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t="e">
        <f>TableOMP[[#This Row],[Avg]]-$U$2*TableOMP[[#This Row],[StdDev]]</f>
        <v>#N/A</v>
      </c>
      <c r="R8038" t="e">
        <f>TableOMP[[#This Row],[Avg]]+$U$2*TableOMP[[#This Row],[StdDev]]</f>
        <v>#N/A</v>
      </c>
      <c r="S8038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 t="shared" si="125"/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t="e">
        <f>TableOMP[[#This Row],[Avg]]-$U$2*TableOMP[[#This Row],[StdDev]]</f>
        <v>#N/A</v>
      </c>
      <c r="R8039" t="e">
        <f>TableOMP[[#This Row],[Avg]]+$U$2*TableOMP[[#This Row],[StdDev]]</f>
        <v>#N/A</v>
      </c>
      <c r="S8039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 t="shared" si="125"/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t="e">
        <f>TableOMP[[#This Row],[Avg]]-$U$2*TableOMP[[#This Row],[StdDev]]</f>
        <v>#N/A</v>
      </c>
      <c r="R8040" t="e">
        <f>TableOMP[[#This Row],[Avg]]+$U$2*TableOMP[[#This Row],[StdDev]]</f>
        <v>#N/A</v>
      </c>
      <c r="S8040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 t="shared" si="125"/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t="e">
        <f>TableOMP[[#This Row],[Avg]]-$U$2*TableOMP[[#This Row],[StdDev]]</f>
        <v>#N/A</v>
      </c>
      <c r="R8041" t="e">
        <f>TableOMP[[#This Row],[Avg]]+$U$2*TableOMP[[#This Row],[StdDev]]</f>
        <v>#N/A</v>
      </c>
      <c r="S8041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 t="shared" si="125"/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t="e">
        <f>TableOMP[[#This Row],[Avg]]-$U$2*TableOMP[[#This Row],[StdDev]]</f>
        <v>#N/A</v>
      </c>
      <c r="R8042" t="e">
        <f>TableOMP[[#This Row],[Avg]]+$U$2*TableOMP[[#This Row],[StdDev]]</f>
        <v>#N/A</v>
      </c>
      <c r="S8042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 t="shared" si="125"/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t="e">
        <f>TableOMP[[#This Row],[Avg]]-$U$2*TableOMP[[#This Row],[StdDev]]</f>
        <v>#N/A</v>
      </c>
      <c r="R8043" t="e">
        <f>TableOMP[[#This Row],[Avg]]+$U$2*TableOMP[[#This Row],[StdDev]]</f>
        <v>#N/A</v>
      </c>
      <c r="S804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 t="shared" si="125"/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t="e">
        <f>TableOMP[[#This Row],[Avg]]-$U$2*TableOMP[[#This Row],[StdDev]]</f>
        <v>#N/A</v>
      </c>
      <c r="R8044" t="e">
        <f>TableOMP[[#This Row],[Avg]]+$U$2*TableOMP[[#This Row],[StdDev]]</f>
        <v>#N/A</v>
      </c>
      <c r="S8044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 t="shared" si="125"/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t="e">
        <f>TableOMP[[#This Row],[Avg]]-$U$2*TableOMP[[#This Row],[StdDev]]</f>
        <v>#N/A</v>
      </c>
      <c r="R8045" t="e">
        <f>TableOMP[[#This Row],[Avg]]+$U$2*TableOMP[[#This Row],[StdDev]]</f>
        <v>#N/A</v>
      </c>
      <c r="S8045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 t="shared" si="125"/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t="e">
        <f>TableOMP[[#This Row],[Avg]]-$U$2*TableOMP[[#This Row],[StdDev]]</f>
        <v>#N/A</v>
      </c>
      <c r="R8046" t="e">
        <f>TableOMP[[#This Row],[Avg]]+$U$2*TableOMP[[#This Row],[StdDev]]</f>
        <v>#N/A</v>
      </c>
      <c r="S8046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 t="shared" si="125"/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t="e">
        <f>TableOMP[[#This Row],[Avg]]-$U$2*TableOMP[[#This Row],[StdDev]]</f>
        <v>#N/A</v>
      </c>
      <c r="R8047" t="e">
        <f>TableOMP[[#This Row],[Avg]]+$U$2*TableOMP[[#This Row],[StdDev]]</f>
        <v>#N/A</v>
      </c>
      <c r="S8047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 t="shared" si="125"/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t="e">
        <f>TableOMP[[#This Row],[Avg]]-$U$2*TableOMP[[#This Row],[StdDev]]</f>
        <v>#N/A</v>
      </c>
      <c r="R8048" t="e">
        <f>TableOMP[[#This Row],[Avg]]+$U$2*TableOMP[[#This Row],[StdDev]]</f>
        <v>#N/A</v>
      </c>
      <c r="S8048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 t="shared" si="125"/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t="e">
        <f>TableOMP[[#This Row],[Avg]]-$U$2*TableOMP[[#This Row],[StdDev]]</f>
        <v>#N/A</v>
      </c>
      <c r="R8049" t="e">
        <f>TableOMP[[#This Row],[Avg]]+$U$2*TableOMP[[#This Row],[StdDev]]</f>
        <v>#N/A</v>
      </c>
      <c r="S8049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 t="shared" si="125"/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t="e">
        <f>TableOMP[[#This Row],[Avg]]-$U$2*TableOMP[[#This Row],[StdDev]]</f>
        <v>#N/A</v>
      </c>
      <c r="R8050" t="e">
        <f>TableOMP[[#This Row],[Avg]]+$U$2*TableOMP[[#This Row],[StdDev]]</f>
        <v>#N/A</v>
      </c>
      <c r="S8050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 t="shared" si="125"/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t="e">
        <f>TableOMP[[#This Row],[Avg]]-$U$2*TableOMP[[#This Row],[StdDev]]</f>
        <v>#N/A</v>
      </c>
      <c r="R8051" t="e">
        <f>TableOMP[[#This Row],[Avg]]+$U$2*TableOMP[[#This Row],[StdDev]]</f>
        <v>#N/A</v>
      </c>
      <c r="S8051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 t="shared" si="125"/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t="e">
        <f>TableOMP[[#This Row],[Avg]]-$U$2*TableOMP[[#This Row],[StdDev]]</f>
        <v>#N/A</v>
      </c>
      <c r="R8052" t="e">
        <f>TableOMP[[#This Row],[Avg]]+$U$2*TableOMP[[#This Row],[StdDev]]</f>
        <v>#N/A</v>
      </c>
      <c r="S8052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 t="shared" si="125"/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t="e">
        <f>TableOMP[[#This Row],[Avg]]-$U$2*TableOMP[[#This Row],[StdDev]]</f>
        <v>#N/A</v>
      </c>
      <c r="R8053" t="e">
        <f>TableOMP[[#This Row],[Avg]]+$U$2*TableOMP[[#This Row],[StdDev]]</f>
        <v>#N/A</v>
      </c>
      <c r="S805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 t="shared" si="125"/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t="e">
        <f>TableOMP[[#This Row],[Avg]]-$U$2*TableOMP[[#This Row],[StdDev]]</f>
        <v>#N/A</v>
      </c>
      <c r="R8054" t="e">
        <f>TableOMP[[#This Row],[Avg]]+$U$2*TableOMP[[#This Row],[StdDev]]</f>
        <v>#N/A</v>
      </c>
      <c r="S8054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 t="shared" si="125"/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t="e">
        <f>TableOMP[[#This Row],[Avg]]-$U$2*TableOMP[[#This Row],[StdDev]]</f>
        <v>#N/A</v>
      </c>
      <c r="R8055" t="e">
        <f>TableOMP[[#This Row],[Avg]]+$U$2*TableOMP[[#This Row],[StdDev]]</f>
        <v>#N/A</v>
      </c>
      <c r="S8055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 t="shared" si="125"/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t="e">
        <f>TableOMP[[#This Row],[Avg]]-$U$2*TableOMP[[#This Row],[StdDev]]</f>
        <v>#N/A</v>
      </c>
      <c r="R8056" t="e">
        <f>TableOMP[[#This Row],[Avg]]+$U$2*TableOMP[[#This Row],[StdDev]]</f>
        <v>#N/A</v>
      </c>
      <c r="S8056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 t="shared" si="125"/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t="e">
        <f>TableOMP[[#This Row],[Avg]]-$U$2*TableOMP[[#This Row],[StdDev]]</f>
        <v>#N/A</v>
      </c>
      <c r="R8057" t="e">
        <f>TableOMP[[#This Row],[Avg]]+$U$2*TableOMP[[#This Row],[StdDev]]</f>
        <v>#N/A</v>
      </c>
      <c r="S8057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 t="shared" si="125"/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t="e">
        <f>TableOMP[[#This Row],[Avg]]-$U$2*TableOMP[[#This Row],[StdDev]]</f>
        <v>#N/A</v>
      </c>
      <c r="R8058" t="e">
        <f>TableOMP[[#This Row],[Avg]]+$U$2*TableOMP[[#This Row],[StdDev]]</f>
        <v>#N/A</v>
      </c>
      <c r="S8058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 t="shared" si="125"/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t="e">
        <f>TableOMP[[#This Row],[Avg]]-$U$2*TableOMP[[#This Row],[StdDev]]</f>
        <v>#N/A</v>
      </c>
      <c r="R8059" t="e">
        <f>TableOMP[[#This Row],[Avg]]+$U$2*TableOMP[[#This Row],[StdDev]]</f>
        <v>#N/A</v>
      </c>
      <c r="S8059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 t="shared" si="125"/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t="e">
        <f>TableOMP[[#This Row],[Avg]]-$U$2*TableOMP[[#This Row],[StdDev]]</f>
        <v>#N/A</v>
      </c>
      <c r="R8060" t="e">
        <f>TableOMP[[#This Row],[Avg]]+$U$2*TableOMP[[#This Row],[StdDev]]</f>
        <v>#N/A</v>
      </c>
      <c r="S8060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 t="shared" si="125"/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t="e">
        <f>TableOMP[[#This Row],[Avg]]-$U$2*TableOMP[[#This Row],[StdDev]]</f>
        <v>#N/A</v>
      </c>
      <c r="R8061" t="e">
        <f>TableOMP[[#This Row],[Avg]]+$U$2*TableOMP[[#This Row],[StdDev]]</f>
        <v>#N/A</v>
      </c>
      <c r="S8061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 t="shared" si="125"/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t="e">
        <f>TableOMP[[#This Row],[Avg]]-$U$2*TableOMP[[#This Row],[StdDev]]</f>
        <v>#N/A</v>
      </c>
      <c r="R8062" t="e">
        <f>TableOMP[[#This Row],[Avg]]+$U$2*TableOMP[[#This Row],[StdDev]]</f>
        <v>#N/A</v>
      </c>
      <c r="S8062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 t="shared" si="125"/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t="e">
        <f>TableOMP[[#This Row],[Avg]]-$U$2*TableOMP[[#This Row],[StdDev]]</f>
        <v>#N/A</v>
      </c>
      <c r="R8063" t="e">
        <f>TableOMP[[#This Row],[Avg]]+$U$2*TableOMP[[#This Row],[StdDev]]</f>
        <v>#N/A</v>
      </c>
      <c r="S806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 t="shared" si="125"/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t="e">
        <f>TableOMP[[#This Row],[Avg]]-$U$2*TableOMP[[#This Row],[StdDev]]</f>
        <v>#N/A</v>
      </c>
      <c r="R8064" t="e">
        <f>TableOMP[[#This Row],[Avg]]+$U$2*TableOMP[[#This Row],[StdDev]]</f>
        <v>#N/A</v>
      </c>
      <c r="S8064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 t="shared" si="125"/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t="e">
        <f>TableOMP[[#This Row],[Avg]]-$U$2*TableOMP[[#This Row],[StdDev]]</f>
        <v>#N/A</v>
      </c>
      <c r="R8065" t="e">
        <f>TableOMP[[#This Row],[Avg]]+$U$2*TableOMP[[#This Row],[StdDev]]</f>
        <v>#N/A</v>
      </c>
      <c r="S8065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 t="shared" ref="K8066:K8129" si="126"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t="e">
        <f>TableOMP[[#This Row],[Avg]]-$U$2*TableOMP[[#This Row],[StdDev]]</f>
        <v>#N/A</v>
      </c>
      <c r="R8066" t="e">
        <f>TableOMP[[#This Row],[Avg]]+$U$2*TableOMP[[#This Row],[StdDev]]</f>
        <v>#N/A</v>
      </c>
      <c r="S8066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 t="shared" si="126"/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t="e">
        <f>TableOMP[[#This Row],[Avg]]-$U$2*TableOMP[[#This Row],[StdDev]]</f>
        <v>#N/A</v>
      </c>
      <c r="R8067" t="e">
        <f>TableOMP[[#This Row],[Avg]]+$U$2*TableOMP[[#This Row],[StdDev]]</f>
        <v>#N/A</v>
      </c>
      <c r="S8067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 t="shared" si="126"/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t="e">
        <f>TableOMP[[#This Row],[Avg]]-$U$2*TableOMP[[#This Row],[StdDev]]</f>
        <v>#N/A</v>
      </c>
      <c r="R8068" t="e">
        <f>TableOMP[[#This Row],[Avg]]+$U$2*TableOMP[[#This Row],[StdDev]]</f>
        <v>#N/A</v>
      </c>
      <c r="S8068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 t="shared" si="126"/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t="e">
        <f>TableOMP[[#This Row],[Avg]]-$U$2*TableOMP[[#This Row],[StdDev]]</f>
        <v>#N/A</v>
      </c>
      <c r="R8069" t="e">
        <f>TableOMP[[#This Row],[Avg]]+$U$2*TableOMP[[#This Row],[StdDev]]</f>
        <v>#N/A</v>
      </c>
      <c r="S8069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 t="shared" si="126"/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t="e">
        <f>TableOMP[[#This Row],[Avg]]-$U$2*TableOMP[[#This Row],[StdDev]]</f>
        <v>#N/A</v>
      </c>
      <c r="R8070" t="e">
        <f>TableOMP[[#This Row],[Avg]]+$U$2*TableOMP[[#This Row],[StdDev]]</f>
        <v>#N/A</v>
      </c>
      <c r="S8070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 t="shared" si="126"/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t="e">
        <f>TableOMP[[#This Row],[Avg]]-$U$2*TableOMP[[#This Row],[StdDev]]</f>
        <v>#N/A</v>
      </c>
      <c r="R8071" t="e">
        <f>TableOMP[[#This Row],[Avg]]+$U$2*TableOMP[[#This Row],[StdDev]]</f>
        <v>#N/A</v>
      </c>
      <c r="S8071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 t="shared" si="126"/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t="e">
        <f>TableOMP[[#This Row],[Avg]]-$U$2*TableOMP[[#This Row],[StdDev]]</f>
        <v>#N/A</v>
      </c>
      <c r="R8072" t="e">
        <f>TableOMP[[#This Row],[Avg]]+$U$2*TableOMP[[#This Row],[StdDev]]</f>
        <v>#N/A</v>
      </c>
      <c r="S8072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 t="shared" si="126"/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t="e">
        <f>TableOMP[[#This Row],[Avg]]-$U$2*TableOMP[[#This Row],[StdDev]]</f>
        <v>#N/A</v>
      </c>
      <c r="R8073" t="e">
        <f>TableOMP[[#This Row],[Avg]]+$U$2*TableOMP[[#This Row],[StdDev]]</f>
        <v>#N/A</v>
      </c>
      <c r="S807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 t="shared" si="126"/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t="e">
        <f>TableOMP[[#This Row],[Avg]]-$U$2*TableOMP[[#This Row],[StdDev]]</f>
        <v>#N/A</v>
      </c>
      <c r="R8074" t="e">
        <f>TableOMP[[#This Row],[Avg]]+$U$2*TableOMP[[#This Row],[StdDev]]</f>
        <v>#N/A</v>
      </c>
      <c r="S8074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 t="shared" si="126"/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t="e">
        <f>TableOMP[[#This Row],[Avg]]-$U$2*TableOMP[[#This Row],[StdDev]]</f>
        <v>#N/A</v>
      </c>
      <c r="R8075" t="e">
        <f>TableOMP[[#This Row],[Avg]]+$U$2*TableOMP[[#This Row],[StdDev]]</f>
        <v>#N/A</v>
      </c>
      <c r="S8075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 t="shared" si="126"/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t="e">
        <f>TableOMP[[#This Row],[Avg]]-$U$2*TableOMP[[#This Row],[StdDev]]</f>
        <v>#N/A</v>
      </c>
      <c r="R8076" t="e">
        <f>TableOMP[[#This Row],[Avg]]+$U$2*TableOMP[[#This Row],[StdDev]]</f>
        <v>#N/A</v>
      </c>
      <c r="S8076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 t="shared" si="126"/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t="e">
        <f>TableOMP[[#This Row],[Avg]]-$U$2*TableOMP[[#This Row],[StdDev]]</f>
        <v>#N/A</v>
      </c>
      <c r="R8077" t="e">
        <f>TableOMP[[#This Row],[Avg]]+$U$2*TableOMP[[#This Row],[StdDev]]</f>
        <v>#N/A</v>
      </c>
      <c r="S8077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 t="shared" si="126"/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t="e">
        <f>TableOMP[[#This Row],[Avg]]-$U$2*TableOMP[[#This Row],[StdDev]]</f>
        <v>#N/A</v>
      </c>
      <c r="R8078" t="e">
        <f>TableOMP[[#This Row],[Avg]]+$U$2*TableOMP[[#This Row],[StdDev]]</f>
        <v>#N/A</v>
      </c>
      <c r="S8078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 t="shared" si="126"/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t="e">
        <f>TableOMP[[#This Row],[Avg]]-$U$2*TableOMP[[#This Row],[StdDev]]</f>
        <v>#N/A</v>
      </c>
      <c r="R8079" t="e">
        <f>TableOMP[[#This Row],[Avg]]+$U$2*TableOMP[[#This Row],[StdDev]]</f>
        <v>#N/A</v>
      </c>
      <c r="S8079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 t="shared" si="126"/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t="e">
        <f>TableOMP[[#This Row],[Avg]]-$U$2*TableOMP[[#This Row],[StdDev]]</f>
        <v>#N/A</v>
      </c>
      <c r="R8080" t="e">
        <f>TableOMP[[#This Row],[Avg]]+$U$2*TableOMP[[#This Row],[StdDev]]</f>
        <v>#N/A</v>
      </c>
      <c r="S8080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 t="shared" si="126"/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t="e">
        <f>TableOMP[[#This Row],[Avg]]-$U$2*TableOMP[[#This Row],[StdDev]]</f>
        <v>#N/A</v>
      </c>
      <c r="R8081" t="e">
        <f>TableOMP[[#This Row],[Avg]]+$U$2*TableOMP[[#This Row],[StdDev]]</f>
        <v>#N/A</v>
      </c>
      <c r="S8081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 t="shared" si="126"/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t="e">
        <f>TableOMP[[#This Row],[Avg]]-$U$2*TableOMP[[#This Row],[StdDev]]</f>
        <v>#N/A</v>
      </c>
      <c r="R8082" t="e">
        <f>TableOMP[[#This Row],[Avg]]+$U$2*TableOMP[[#This Row],[StdDev]]</f>
        <v>#N/A</v>
      </c>
      <c r="S8082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 t="shared" si="126"/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t="e">
        <f>TableOMP[[#This Row],[Avg]]-$U$2*TableOMP[[#This Row],[StdDev]]</f>
        <v>#N/A</v>
      </c>
      <c r="R8083" t="e">
        <f>TableOMP[[#This Row],[Avg]]+$U$2*TableOMP[[#This Row],[StdDev]]</f>
        <v>#N/A</v>
      </c>
      <c r="S808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 t="shared" si="126"/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t="e">
        <f>TableOMP[[#This Row],[Avg]]-$U$2*TableOMP[[#This Row],[StdDev]]</f>
        <v>#N/A</v>
      </c>
      <c r="R8084" t="e">
        <f>TableOMP[[#This Row],[Avg]]+$U$2*TableOMP[[#This Row],[StdDev]]</f>
        <v>#N/A</v>
      </c>
      <c r="S8084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 t="shared" si="126"/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t="e">
        <f>TableOMP[[#This Row],[Avg]]-$U$2*TableOMP[[#This Row],[StdDev]]</f>
        <v>#N/A</v>
      </c>
      <c r="R8085" t="e">
        <f>TableOMP[[#This Row],[Avg]]+$U$2*TableOMP[[#This Row],[StdDev]]</f>
        <v>#N/A</v>
      </c>
      <c r="S8085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 t="shared" si="126"/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t="e">
        <f>TableOMP[[#This Row],[Avg]]-$U$2*TableOMP[[#This Row],[StdDev]]</f>
        <v>#N/A</v>
      </c>
      <c r="R8086" t="e">
        <f>TableOMP[[#This Row],[Avg]]+$U$2*TableOMP[[#This Row],[StdDev]]</f>
        <v>#N/A</v>
      </c>
      <c r="S8086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 t="shared" si="126"/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t="e">
        <f>TableOMP[[#This Row],[Avg]]-$U$2*TableOMP[[#This Row],[StdDev]]</f>
        <v>#N/A</v>
      </c>
      <c r="R8087" t="e">
        <f>TableOMP[[#This Row],[Avg]]+$U$2*TableOMP[[#This Row],[StdDev]]</f>
        <v>#N/A</v>
      </c>
      <c r="S8087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 t="shared" si="126"/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t="e">
        <f>TableOMP[[#This Row],[Avg]]-$U$2*TableOMP[[#This Row],[StdDev]]</f>
        <v>#N/A</v>
      </c>
      <c r="R8088" t="e">
        <f>TableOMP[[#This Row],[Avg]]+$U$2*TableOMP[[#This Row],[StdDev]]</f>
        <v>#N/A</v>
      </c>
      <c r="S8088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 t="shared" si="126"/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t="e">
        <f>TableOMP[[#This Row],[Avg]]-$U$2*TableOMP[[#This Row],[StdDev]]</f>
        <v>#N/A</v>
      </c>
      <c r="R8089" t="e">
        <f>TableOMP[[#This Row],[Avg]]+$U$2*TableOMP[[#This Row],[StdDev]]</f>
        <v>#N/A</v>
      </c>
      <c r="S8089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 t="shared" si="126"/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t="e">
        <f>TableOMP[[#This Row],[Avg]]-$U$2*TableOMP[[#This Row],[StdDev]]</f>
        <v>#N/A</v>
      </c>
      <c r="R8090" t="e">
        <f>TableOMP[[#This Row],[Avg]]+$U$2*TableOMP[[#This Row],[StdDev]]</f>
        <v>#N/A</v>
      </c>
      <c r="S8090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 t="shared" si="126"/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t="e">
        <f>TableOMP[[#This Row],[Avg]]-$U$2*TableOMP[[#This Row],[StdDev]]</f>
        <v>#N/A</v>
      </c>
      <c r="R8091" t="e">
        <f>TableOMP[[#This Row],[Avg]]+$U$2*TableOMP[[#This Row],[StdDev]]</f>
        <v>#N/A</v>
      </c>
      <c r="S8091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 t="shared" si="126"/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t="e">
        <f>TableOMP[[#This Row],[Avg]]-$U$2*TableOMP[[#This Row],[StdDev]]</f>
        <v>#N/A</v>
      </c>
      <c r="R8092" t="e">
        <f>TableOMP[[#This Row],[Avg]]+$U$2*TableOMP[[#This Row],[StdDev]]</f>
        <v>#N/A</v>
      </c>
      <c r="S8092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 t="shared" si="126"/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t="e">
        <f>TableOMP[[#This Row],[Avg]]-$U$2*TableOMP[[#This Row],[StdDev]]</f>
        <v>#N/A</v>
      </c>
      <c r="R8093" t="e">
        <f>TableOMP[[#This Row],[Avg]]+$U$2*TableOMP[[#This Row],[StdDev]]</f>
        <v>#N/A</v>
      </c>
      <c r="S809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 t="shared" si="126"/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t="e">
        <f>TableOMP[[#This Row],[Avg]]-$U$2*TableOMP[[#This Row],[StdDev]]</f>
        <v>#N/A</v>
      </c>
      <c r="R8094" t="e">
        <f>TableOMP[[#This Row],[Avg]]+$U$2*TableOMP[[#This Row],[StdDev]]</f>
        <v>#N/A</v>
      </c>
      <c r="S8094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 t="shared" si="126"/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t="e">
        <f>TableOMP[[#This Row],[Avg]]-$U$2*TableOMP[[#This Row],[StdDev]]</f>
        <v>#N/A</v>
      </c>
      <c r="R8095" t="e">
        <f>TableOMP[[#This Row],[Avg]]+$U$2*TableOMP[[#This Row],[StdDev]]</f>
        <v>#N/A</v>
      </c>
      <c r="S8095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 t="shared" si="126"/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t="e">
        <f>TableOMP[[#This Row],[Avg]]-$U$2*TableOMP[[#This Row],[StdDev]]</f>
        <v>#N/A</v>
      </c>
      <c r="R8096" t="e">
        <f>TableOMP[[#This Row],[Avg]]+$U$2*TableOMP[[#This Row],[StdDev]]</f>
        <v>#N/A</v>
      </c>
      <c r="S8096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 t="shared" si="126"/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t="e">
        <f>TableOMP[[#This Row],[Avg]]-$U$2*TableOMP[[#This Row],[StdDev]]</f>
        <v>#N/A</v>
      </c>
      <c r="R8097" t="e">
        <f>TableOMP[[#This Row],[Avg]]+$U$2*TableOMP[[#This Row],[StdDev]]</f>
        <v>#N/A</v>
      </c>
      <c r="S8097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 t="shared" si="126"/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t="e">
        <f>TableOMP[[#This Row],[Avg]]-$U$2*TableOMP[[#This Row],[StdDev]]</f>
        <v>#N/A</v>
      </c>
      <c r="R8098" t="e">
        <f>TableOMP[[#This Row],[Avg]]+$U$2*TableOMP[[#This Row],[StdDev]]</f>
        <v>#N/A</v>
      </c>
      <c r="S8098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 t="shared" si="126"/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t="e">
        <f>TableOMP[[#This Row],[Avg]]-$U$2*TableOMP[[#This Row],[StdDev]]</f>
        <v>#N/A</v>
      </c>
      <c r="R8099" t="e">
        <f>TableOMP[[#This Row],[Avg]]+$U$2*TableOMP[[#This Row],[StdDev]]</f>
        <v>#N/A</v>
      </c>
      <c r="S8099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 t="shared" si="126"/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t="e">
        <f>TableOMP[[#This Row],[Avg]]-$U$2*TableOMP[[#This Row],[StdDev]]</f>
        <v>#N/A</v>
      </c>
      <c r="R8100" t="e">
        <f>TableOMP[[#This Row],[Avg]]+$U$2*TableOMP[[#This Row],[StdDev]]</f>
        <v>#N/A</v>
      </c>
      <c r="S8100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 t="shared" si="126"/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t="e">
        <f>TableOMP[[#This Row],[Avg]]-$U$2*TableOMP[[#This Row],[StdDev]]</f>
        <v>#N/A</v>
      </c>
      <c r="R8101" t="e">
        <f>TableOMP[[#This Row],[Avg]]+$U$2*TableOMP[[#This Row],[StdDev]]</f>
        <v>#N/A</v>
      </c>
      <c r="S8101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 t="shared" si="126"/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t="e">
        <f>TableOMP[[#This Row],[Avg]]-$U$2*TableOMP[[#This Row],[StdDev]]</f>
        <v>#N/A</v>
      </c>
      <c r="R8102" t="e">
        <f>TableOMP[[#This Row],[Avg]]+$U$2*TableOMP[[#This Row],[StdDev]]</f>
        <v>#N/A</v>
      </c>
      <c r="S8102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 t="shared" si="126"/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t="e">
        <f>TableOMP[[#This Row],[Avg]]-$U$2*TableOMP[[#This Row],[StdDev]]</f>
        <v>#N/A</v>
      </c>
      <c r="R8103" t="e">
        <f>TableOMP[[#This Row],[Avg]]+$U$2*TableOMP[[#This Row],[StdDev]]</f>
        <v>#N/A</v>
      </c>
      <c r="S810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 t="shared" si="126"/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t="e">
        <f>TableOMP[[#This Row],[Avg]]-$U$2*TableOMP[[#This Row],[StdDev]]</f>
        <v>#N/A</v>
      </c>
      <c r="R8104" t="e">
        <f>TableOMP[[#This Row],[Avg]]+$U$2*TableOMP[[#This Row],[StdDev]]</f>
        <v>#N/A</v>
      </c>
      <c r="S8104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 t="shared" si="126"/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t="e">
        <f>TableOMP[[#This Row],[Avg]]-$U$2*TableOMP[[#This Row],[StdDev]]</f>
        <v>#N/A</v>
      </c>
      <c r="R8105" t="e">
        <f>TableOMP[[#This Row],[Avg]]+$U$2*TableOMP[[#This Row],[StdDev]]</f>
        <v>#N/A</v>
      </c>
      <c r="S8105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 t="shared" si="126"/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t="e">
        <f>TableOMP[[#This Row],[Avg]]-$U$2*TableOMP[[#This Row],[StdDev]]</f>
        <v>#N/A</v>
      </c>
      <c r="R8106" t="e">
        <f>TableOMP[[#This Row],[Avg]]+$U$2*TableOMP[[#This Row],[StdDev]]</f>
        <v>#N/A</v>
      </c>
      <c r="S8106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 t="shared" si="126"/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t="e">
        <f>TableOMP[[#This Row],[Avg]]-$U$2*TableOMP[[#This Row],[StdDev]]</f>
        <v>#N/A</v>
      </c>
      <c r="R8107" t="e">
        <f>TableOMP[[#This Row],[Avg]]+$U$2*TableOMP[[#This Row],[StdDev]]</f>
        <v>#N/A</v>
      </c>
      <c r="S8107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 t="shared" si="126"/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t="e">
        <f>TableOMP[[#This Row],[Avg]]-$U$2*TableOMP[[#This Row],[StdDev]]</f>
        <v>#N/A</v>
      </c>
      <c r="R8108" t="e">
        <f>TableOMP[[#This Row],[Avg]]+$U$2*TableOMP[[#This Row],[StdDev]]</f>
        <v>#N/A</v>
      </c>
      <c r="S8108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 t="shared" si="126"/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t="e">
        <f>TableOMP[[#This Row],[Avg]]-$U$2*TableOMP[[#This Row],[StdDev]]</f>
        <v>#N/A</v>
      </c>
      <c r="R8109" t="e">
        <f>TableOMP[[#This Row],[Avg]]+$U$2*TableOMP[[#This Row],[StdDev]]</f>
        <v>#N/A</v>
      </c>
      <c r="S8109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 t="shared" si="126"/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t="e">
        <f>TableOMP[[#This Row],[Avg]]-$U$2*TableOMP[[#This Row],[StdDev]]</f>
        <v>#N/A</v>
      </c>
      <c r="R8110" t="e">
        <f>TableOMP[[#This Row],[Avg]]+$U$2*TableOMP[[#This Row],[StdDev]]</f>
        <v>#N/A</v>
      </c>
      <c r="S8110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 t="shared" si="126"/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t="e">
        <f>TableOMP[[#This Row],[Avg]]-$U$2*TableOMP[[#This Row],[StdDev]]</f>
        <v>#N/A</v>
      </c>
      <c r="R8111" t="e">
        <f>TableOMP[[#This Row],[Avg]]+$U$2*TableOMP[[#This Row],[StdDev]]</f>
        <v>#N/A</v>
      </c>
      <c r="S8111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 t="shared" si="126"/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t="e">
        <f>TableOMP[[#This Row],[Avg]]-$U$2*TableOMP[[#This Row],[StdDev]]</f>
        <v>#N/A</v>
      </c>
      <c r="R8112" t="e">
        <f>TableOMP[[#This Row],[Avg]]+$U$2*TableOMP[[#This Row],[StdDev]]</f>
        <v>#N/A</v>
      </c>
      <c r="S8112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 t="shared" si="126"/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t="e">
        <f>TableOMP[[#This Row],[Avg]]-$U$2*TableOMP[[#This Row],[StdDev]]</f>
        <v>#N/A</v>
      </c>
      <c r="R8113" t="e">
        <f>TableOMP[[#This Row],[Avg]]+$U$2*TableOMP[[#This Row],[StdDev]]</f>
        <v>#N/A</v>
      </c>
      <c r="S811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 t="shared" si="126"/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t="e">
        <f>TableOMP[[#This Row],[Avg]]-$U$2*TableOMP[[#This Row],[StdDev]]</f>
        <v>#N/A</v>
      </c>
      <c r="R8114" t="e">
        <f>TableOMP[[#This Row],[Avg]]+$U$2*TableOMP[[#This Row],[StdDev]]</f>
        <v>#N/A</v>
      </c>
      <c r="S8114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 t="shared" si="126"/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t="e">
        <f>TableOMP[[#This Row],[Avg]]-$U$2*TableOMP[[#This Row],[StdDev]]</f>
        <v>#N/A</v>
      </c>
      <c r="R8115" t="e">
        <f>TableOMP[[#This Row],[Avg]]+$U$2*TableOMP[[#This Row],[StdDev]]</f>
        <v>#N/A</v>
      </c>
      <c r="S8115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 t="shared" si="126"/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t="e">
        <f>TableOMP[[#This Row],[Avg]]-$U$2*TableOMP[[#This Row],[StdDev]]</f>
        <v>#N/A</v>
      </c>
      <c r="R8116" t="e">
        <f>TableOMP[[#This Row],[Avg]]+$U$2*TableOMP[[#This Row],[StdDev]]</f>
        <v>#N/A</v>
      </c>
      <c r="S8116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 t="shared" si="126"/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t="e">
        <f>TableOMP[[#This Row],[Avg]]-$U$2*TableOMP[[#This Row],[StdDev]]</f>
        <v>#N/A</v>
      </c>
      <c r="R8117" t="e">
        <f>TableOMP[[#This Row],[Avg]]+$U$2*TableOMP[[#This Row],[StdDev]]</f>
        <v>#N/A</v>
      </c>
      <c r="S8117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 t="shared" si="126"/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t="e">
        <f>TableOMP[[#This Row],[Avg]]-$U$2*TableOMP[[#This Row],[StdDev]]</f>
        <v>#N/A</v>
      </c>
      <c r="R8118" t="e">
        <f>TableOMP[[#This Row],[Avg]]+$U$2*TableOMP[[#This Row],[StdDev]]</f>
        <v>#N/A</v>
      </c>
      <c r="S8118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 t="shared" si="126"/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t="e">
        <f>TableOMP[[#This Row],[Avg]]-$U$2*TableOMP[[#This Row],[StdDev]]</f>
        <v>#N/A</v>
      </c>
      <c r="R8119" t="e">
        <f>TableOMP[[#This Row],[Avg]]+$U$2*TableOMP[[#This Row],[StdDev]]</f>
        <v>#N/A</v>
      </c>
      <c r="S8119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 t="shared" si="126"/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t="e">
        <f>TableOMP[[#This Row],[Avg]]-$U$2*TableOMP[[#This Row],[StdDev]]</f>
        <v>#N/A</v>
      </c>
      <c r="R8120" t="e">
        <f>TableOMP[[#This Row],[Avg]]+$U$2*TableOMP[[#This Row],[StdDev]]</f>
        <v>#N/A</v>
      </c>
      <c r="S8120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 t="shared" si="126"/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t="e">
        <f>TableOMP[[#This Row],[Avg]]-$U$2*TableOMP[[#This Row],[StdDev]]</f>
        <v>#N/A</v>
      </c>
      <c r="R8121" t="e">
        <f>TableOMP[[#This Row],[Avg]]+$U$2*TableOMP[[#This Row],[StdDev]]</f>
        <v>#N/A</v>
      </c>
      <c r="S8121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 t="shared" si="126"/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t="e">
        <f>TableOMP[[#This Row],[Avg]]-$U$2*TableOMP[[#This Row],[StdDev]]</f>
        <v>#N/A</v>
      </c>
      <c r="R8122" t="e">
        <f>TableOMP[[#This Row],[Avg]]+$U$2*TableOMP[[#This Row],[StdDev]]</f>
        <v>#N/A</v>
      </c>
      <c r="S8122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 t="shared" si="126"/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t="e">
        <f>TableOMP[[#This Row],[Avg]]-$U$2*TableOMP[[#This Row],[StdDev]]</f>
        <v>#N/A</v>
      </c>
      <c r="R8123" t="e">
        <f>TableOMP[[#This Row],[Avg]]+$U$2*TableOMP[[#This Row],[StdDev]]</f>
        <v>#N/A</v>
      </c>
      <c r="S812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 t="shared" si="126"/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t="e">
        <f>TableOMP[[#This Row],[Avg]]-$U$2*TableOMP[[#This Row],[StdDev]]</f>
        <v>#N/A</v>
      </c>
      <c r="R8124" t="e">
        <f>TableOMP[[#This Row],[Avg]]+$U$2*TableOMP[[#This Row],[StdDev]]</f>
        <v>#N/A</v>
      </c>
      <c r="S8124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 t="shared" si="126"/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t="e">
        <f>TableOMP[[#This Row],[Avg]]-$U$2*TableOMP[[#This Row],[StdDev]]</f>
        <v>#N/A</v>
      </c>
      <c r="R8125" t="e">
        <f>TableOMP[[#This Row],[Avg]]+$U$2*TableOMP[[#This Row],[StdDev]]</f>
        <v>#N/A</v>
      </c>
      <c r="S8125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 t="shared" si="126"/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t="e">
        <f>TableOMP[[#This Row],[Avg]]-$U$2*TableOMP[[#This Row],[StdDev]]</f>
        <v>#N/A</v>
      </c>
      <c r="R8126" t="e">
        <f>TableOMP[[#This Row],[Avg]]+$U$2*TableOMP[[#This Row],[StdDev]]</f>
        <v>#N/A</v>
      </c>
      <c r="S8126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 t="shared" si="126"/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t="e">
        <f>TableOMP[[#This Row],[Avg]]-$U$2*TableOMP[[#This Row],[StdDev]]</f>
        <v>#N/A</v>
      </c>
      <c r="R8127" t="e">
        <f>TableOMP[[#This Row],[Avg]]+$U$2*TableOMP[[#This Row],[StdDev]]</f>
        <v>#N/A</v>
      </c>
      <c r="S8127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 t="shared" si="126"/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t="e">
        <f>TableOMP[[#This Row],[Avg]]-$U$2*TableOMP[[#This Row],[StdDev]]</f>
        <v>#N/A</v>
      </c>
      <c r="R8128" t="e">
        <f>TableOMP[[#This Row],[Avg]]+$U$2*TableOMP[[#This Row],[StdDev]]</f>
        <v>#N/A</v>
      </c>
      <c r="S8128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 t="shared" si="126"/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t="e">
        <f>TableOMP[[#This Row],[Avg]]-$U$2*TableOMP[[#This Row],[StdDev]]</f>
        <v>#N/A</v>
      </c>
      <c r="R8129" t="e">
        <f>TableOMP[[#This Row],[Avg]]+$U$2*TableOMP[[#This Row],[StdDev]]</f>
        <v>#N/A</v>
      </c>
      <c r="S8129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 t="shared" ref="K8130:K8193" si="127"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t="e">
        <f>TableOMP[[#This Row],[Avg]]-$U$2*TableOMP[[#This Row],[StdDev]]</f>
        <v>#N/A</v>
      </c>
      <c r="R8130" t="e">
        <f>TableOMP[[#This Row],[Avg]]+$U$2*TableOMP[[#This Row],[StdDev]]</f>
        <v>#N/A</v>
      </c>
      <c r="S8130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 t="shared" si="127"/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t="e">
        <f>TableOMP[[#This Row],[Avg]]-$U$2*TableOMP[[#This Row],[StdDev]]</f>
        <v>#N/A</v>
      </c>
      <c r="R8131" t="e">
        <f>TableOMP[[#This Row],[Avg]]+$U$2*TableOMP[[#This Row],[StdDev]]</f>
        <v>#N/A</v>
      </c>
      <c r="S8131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 t="shared" si="127"/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t="e">
        <f>TableOMP[[#This Row],[Avg]]-$U$2*TableOMP[[#This Row],[StdDev]]</f>
        <v>#N/A</v>
      </c>
      <c r="R8132" t="e">
        <f>TableOMP[[#This Row],[Avg]]+$U$2*TableOMP[[#This Row],[StdDev]]</f>
        <v>#N/A</v>
      </c>
      <c r="S8132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 t="shared" si="127"/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t="e">
        <f>TableOMP[[#This Row],[Avg]]-$U$2*TableOMP[[#This Row],[StdDev]]</f>
        <v>#N/A</v>
      </c>
      <c r="R8133" t="e">
        <f>TableOMP[[#This Row],[Avg]]+$U$2*TableOMP[[#This Row],[StdDev]]</f>
        <v>#N/A</v>
      </c>
      <c r="S813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 t="shared" si="127"/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t="e">
        <f>TableOMP[[#This Row],[Avg]]-$U$2*TableOMP[[#This Row],[StdDev]]</f>
        <v>#N/A</v>
      </c>
      <c r="R8134" t="e">
        <f>TableOMP[[#This Row],[Avg]]+$U$2*TableOMP[[#This Row],[StdDev]]</f>
        <v>#N/A</v>
      </c>
      <c r="S8134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 t="shared" si="127"/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t="e">
        <f>TableOMP[[#This Row],[Avg]]-$U$2*TableOMP[[#This Row],[StdDev]]</f>
        <v>#N/A</v>
      </c>
      <c r="R8135" t="e">
        <f>TableOMP[[#This Row],[Avg]]+$U$2*TableOMP[[#This Row],[StdDev]]</f>
        <v>#N/A</v>
      </c>
      <c r="S8135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 t="shared" si="127"/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t="e">
        <f>TableOMP[[#This Row],[Avg]]-$U$2*TableOMP[[#This Row],[StdDev]]</f>
        <v>#N/A</v>
      </c>
      <c r="R8136" t="e">
        <f>TableOMP[[#This Row],[Avg]]+$U$2*TableOMP[[#This Row],[StdDev]]</f>
        <v>#N/A</v>
      </c>
      <c r="S8136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 t="shared" si="127"/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t="e">
        <f>TableOMP[[#This Row],[Avg]]-$U$2*TableOMP[[#This Row],[StdDev]]</f>
        <v>#N/A</v>
      </c>
      <c r="R8137" t="e">
        <f>TableOMP[[#This Row],[Avg]]+$U$2*TableOMP[[#This Row],[StdDev]]</f>
        <v>#N/A</v>
      </c>
      <c r="S8137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 t="shared" si="127"/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t="e">
        <f>TableOMP[[#This Row],[Avg]]-$U$2*TableOMP[[#This Row],[StdDev]]</f>
        <v>#N/A</v>
      </c>
      <c r="R8138" t="e">
        <f>TableOMP[[#This Row],[Avg]]+$U$2*TableOMP[[#This Row],[StdDev]]</f>
        <v>#N/A</v>
      </c>
      <c r="S8138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 t="shared" si="127"/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t="e">
        <f>TableOMP[[#This Row],[Avg]]-$U$2*TableOMP[[#This Row],[StdDev]]</f>
        <v>#N/A</v>
      </c>
      <c r="R8139" t="e">
        <f>TableOMP[[#This Row],[Avg]]+$U$2*TableOMP[[#This Row],[StdDev]]</f>
        <v>#N/A</v>
      </c>
      <c r="S8139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 t="shared" si="127"/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t="e">
        <f>TableOMP[[#This Row],[Avg]]-$U$2*TableOMP[[#This Row],[StdDev]]</f>
        <v>#N/A</v>
      </c>
      <c r="R8140" t="e">
        <f>TableOMP[[#This Row],[Avg]]+$U$2*TableOMP[[#This Row],[StdDev]]</f>
        <v>#N/A</v>
      </c>
      <c r="S8140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 t="shared" si="127"/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t="e">
        <f>TableOMP[[#This Row],[Avg]]-$U$2*TableOMP[[#This Row],[StdDev]]</f>
        <v>#N/A</v>
      </c>
      <c r="R8141" t="e">
        <f>TableOMP[[#This Row],[Avg]]+$U$2*TableOMP[[#This Row],[StdDev]]</f>
        <v>#N/A</v>
      </c>
      <c r="S8141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 t="shared" si="127"/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t="e">
        <f>TableOMP[[#This Row],[Avg]]-$U$2*TableOMP[[#This Row],[StdDev]]</f>
        <v>#N/A</v>
      </c>
      <c r="R8142" t="e">
        <f>TableOMP[[#This Row],[Avg]]+$U$2*TableOMP[[#This Row],[StdDev]]</f>
        <v>#N/A</v>
      </c>
      <c r="S8142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 t="shared" si="127"/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t="e">
        <f>TableOMP[[#This Row],[Avg]]-$U$2*TableOMP[[#This Row],[StdDev]]</f>
        <v>#N/A</v>
      </c>
      <c r="R8143" t="e">
        <f>TableOMP[[#This Row],[Avg]]+$U$2*TableOMP[[#This Row],[StdDev]]</f>
        <v>#N/A</v>
      </c>
      <c r="S814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 t="shared" si="127"/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t="e">
        <f>TableOMP[[#This Row],[Avg]]-$U$2*TableOMP[[#This Row],[StdDev]]</f>
        <v>#N/A</v>
      </c>
      <c r="R8144" t="e">
        <f>TableOMP[[#This Row],[Avg]]+$U$2*TableOMP[[#This Row],[StdDev]]</f>
        <v>#N/A</v>
      </c>
      <c r="S8144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 t="shared" si="127"/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t="e">
        <f>TableOMP[[#This Row],[Avg]]-$U$2*TableOMP[[#This Row],[StdDev]]</f>
        <v>#N/A</v>
      </c>
      <c r="R8145" t="e">
        <f>TableOMP[[#This Row],[Avg]]+$U$2*TableOMP[[#This Row],[StdDev]]</f>
        <v>#N/A</v>
      </c>
      <c r="S8145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 t="shared" si="127"/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t="e">
        <f>TableOMP[[#This Row],[Avg]]-$U$2*TableOMP[[#This Row],[StdDev]]</f>
        <v>#N/A</v>
      </c>
      <c r="R8146" t="e">
        <f>TableOMP[[#This Row],[Avg]]+$U$2*TableOMP[[#This Row],[StdDev]]</f>
        <v>#N/A</v>
      </c>
      <c r="S8146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 t="shared" si="127"/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t="e">
        <f>TableOMP[[#This Row],[Avg]]-$U$2*TableOMP[[#This Row],[StdDev]]</f>
        <v>#N/A</v>
      </c>
      <c r="R8147" t="e">
        <f>TableOMP[[#This Row],[Avg]]+$U$2*TableOMP[[#This Row],[StdDev]]</f>
        <v>#N/A</v>
      </c>
      <c r="S8147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 t="shared" si="127"/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t="e">
        <f>TableOMP[[#This Row],[Avg]]-$U$2*TableOMP[[#This Row],[StdDev]]</f>
        <v>#N/A</v>
      </c>
      <c r="R8148" t="e">
        <f>TableOMP[[#This Row],[Avg]]+$U$2*TableOMP[[#This Row],[StdDev]]</f>
        <v>#N/A</v>
      </c>
      <c r="S8148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 t="shared" si="127"/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t="e">
        <f>TableOMP[[#This Row],[Avg]]-$U$2*TableOMP[[#This Row],[StdDev]]</f>
        <v>#N/A</v>
      </c>
      <c r="R8149" t="e">
        <f>TableOMP[[#This Row],[Avg]]+$U$2*TableOMP[[#This Row],[StdDev]]</f>
        <v>#N/A</v>
      </c>
      <c r="S8149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 t="shared" si="127"/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t="e">
        <f>TableOMP[[#This Row],[Avg]]-$U$2*TableOMP[[#This Row],[StdDev]]</f>
        <v>#N/A</v>
      </c>
      <c r="R8150" t="e">
        <f>TableOMP[[#This Row],[Avg]]+$U$2*TableOMP[[#This Row],[StdDev]]</f>
        <v>#N/A</v>
      </c>
      <c r="S8150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 t="shared" si="127"/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t="e">
        <f>TableOMP[[#This Row],[Avg]]-$U$2*TableOMP[[#This Row],[StdDev]]</f>
        <v>#N/A</v>
      </c>
      <c r="R8151" t="e">
        <f>TableOMP[[#This Row],[Avg]]+$U$2*TableOMP[[#This Row],[StdDev]]</f>
        <v>#N/A</v>
      </c>
      <c r="S8151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 t="shared" si="127"/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t="e">
        <f>TableOMP[[#This Row],[Avg]]-$U$2*TableOMP[[#This Row],[StdDev]]</f>
        <v>#N/A</v>
      </c>
      <c r="R8152" t="e">
        <f>TableOMP[[#This Row],[Avg]]+$U$2*TableOMP[[#This Row],[StdDev]]</f>
        <v>#N/A</v>
      </c>
      <c r="S8152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 t="shared" si="127"/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t="e">
        <f>TableOMP[[#This Row],[Avg]]-$U$2*TableOMP[[#This Row],[StdDev]]</f>
        <v>#N/A</v>
      </c>
      <c r="R8153" t="e">
        <f>TableOMP[[#This Row],[Avg]]+$U$2*TableOMP[[#This Row],[StdDev]]</f>
        <v>#N/A</v>
      </c>
      <c r="S815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 t="shared" si="127"/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t="e">
        <f>TableOMP[[#This Row],[Avg]]-$U$2*TableOMP[[#This Row],[StdDev]]</f>
        <v>#N/A</v>
      </c>
      <c r="R8154" t="e">
        <f>TableOMP[[#This Row],[Avg]]+$U$2*TableOMP[[#This Row],[StdDev]]</f>
        <v>#N/A</v>
      </c>
      <c r="S8154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 t="shared" si="127"/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t="e">
        <f>TableOMP[[#This Row],[Avg]]-$U$2*TableOMP[[#This Row],[StdDev]]</f>
        <v>#N/A</v>
      </c>
      <c r="R8155" t="e">
        <f>TableOMP[[#This Row],[Avg]]+$U$2*TableOMP[[#This Row],[StdDev]]</f>
        <v>#N/A</v>
      </c>
      <c r="S8155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 t="shared" si="127"/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t="e">
        <f>TableOMP[[#This Row],[Avg]]-$U$2*TableOMP[[#This Row],[StdDev]]</f>
        <v>#N/A</v>
      </c>
      <c r="R8156" t="e">
        <f>TableOMP[[#This Row],[Avg]]+$U$2*TableOMP[[#This Row],[StdDev]]</f>
        <v>#N/A</v>
      </c>
      <c r="S8156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 t="shared" si="127"/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t="e">
        <f>TableOMP[[#This Row],[Avg]]-$U$2*TableOMP[[#This Row],[StdDev]]</f>
        <v>#N/A</v>
      </c>
      <c r="R8157" t="e">
        <f>TableOMP[[#This Row],[Avg]]+$U$2*TableOMP[[#This Row],[StdDev]]</f>
        <v>#N/A</v>
      </c>
      <c r="S8157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 t="shared" si="127"/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t="e">
        <f>TableOMP[[#This Row],[Avg]]-$U$2*TableOMP[[#This Row],[StdDev]]</f>
        <v>#N/A</v>
      </c>
      <c r="R8158" t="e">
        <f>TableOMP[[#This Row],[Avg]]+$U$2*TableOMP[[#This Row],[StdDev]]</f>
        <v>#N/A</v>
      </c>
      <c r="S8158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 t="shared" si="127"/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t="e">
        <f>TableOMP[[#This Row],[Avg]]-$U$2*TableOMP[[#This Row],[StdDev]]</f>
        <v>#N/A</v>
      </c>
      <c r="R8159" t="e">
        <f>TableOMP[[#This Row],[Avg]]+$U$2*TableOMP[[#This Row],[StdDev]]</f>
        <v>#N/A</v>
      </c>
      <c r="S8159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 t="shared" si="127"/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t="e">
        <f>TableOMP[[#This Row],[Avg]]-$U$2*TableOMP[[#This Row],[StdDev]]</f>
        <v>#N/A</v>
      </c>
      <c r="R8160" t="e">
        <f>TableOMP[[#This Row],[Avg]]+$U$2*TableOMP[[#This Row],[StdDev]]</f>
        <v>#N/A</v>
      </c>
      <c r="S8160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 t="shared" si="127"/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t="e">
        <f>TableOMP[[#This Row],[Avg]]-$U$2*TableOMP[[#This Row],[StdDev]]</f>
        <v>#N/A</v>
      </c>
      <c r="R8161" t="e">
        <f>TableOMP[[#This Row],[Avg]]+$U$2*TableOMP[[#This Row],[StdDev]]</f>
        <v>#N/A</v>
      </c>
      <c r="S8161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 t="shared" si="127"/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t="e">
        <f>TableOMP[[#This Row],[Avg]]-$U$2*TableOMP[[#This Row],[StdDev]]</f>
        <v>#N/A</v>
      </c>
      <c r="R8162" t="e">
        <f>TableOMP[[#This Row],[Avg]]+$U$2*TableOMP[[#This Row],[StdDev]]</f>
        <v>#N/A</v>
      </c>
      <c r="S8162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 t="shared" si="127"/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t="e">
        <f>TableOMP[[#This Row],[Avg]]-$U$2*TableOMP[[#This Row],[StdDev]]</f>
        <v>#N/A</v>
      </c>
      <c r="R8163" t="e">
        <f>TableOMP[[#This Row],[Avg]]+$U$2*TableOMP[[#This Row],[StdDev]]</f>
        <v>#N/A</v>
      </c>
      <c r="S816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 t="shared" si="127"/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t="e">
        <f>TableOMP[[#This Row],[Avg]]-$U$2*TableOMP[[#This Row],[StdDev]]</f>
        <v>#N/A</v>
      </c>
      <c r="R8164" t="e">
        <f>TableOMP[[#This Row],[Avg]]+$U$2*TableOMP[[#This Row],[StdDev]]</f>
        <v>#N/A</v>
      </c>
      <c r="S8164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 t="shared" si="127"/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t="e">
        <f>TableOMP[[#This Row],[Avg]]-$U$2*TableOMP[[#This Row],[StdDev]]</f>
        <v>#N/A</v>
      </c>
      <c r="R8165" t="e">
        <f>TableOMP[[#This Row],[Avg]]+$U$2*TableOMP[[#This Row],[StdDev]]</f>
        <v>#N/A</v>
      </c>
      <c r="S8165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 t="shared" si="127"/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t="e">
        <f>TableOMP[[#This Row],[Avg]]-$U$2*TableOMP[[#This Row],[StdDev]]</f>
        <v>#N/A</v>
      </c>
      <c r="R8166" t="e">
        <f>TableOMP[[#This Row],[Avg]]+$U$2*TableOMP[[#This Row],[StdDev]]</f>
        <v>#N/A</v>
      </c>
      <c r="S8166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 t="shared" si="127"/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t="e">
        <f>TableOMP[[#This Row],[Avg]]-$U$2*TableOMP[[#This Row],[StdDev]]</f>
        <v>#N/A</v>
      </c>
      <c r="R8167" t="e">
        <f>TableOMP[[#This Row],[Avg]]+$U$2*TableOMP[[#This Row],[StdDev]]</f>
        <v>#N/A</v>
      </c>
      <c r="S8167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 t="shared" si="127"/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t="e">
        <f>TableOMP[[#This Row],[Avg]]-$U$2*TableOMP[[#This Row],[StdDev]]</f>
        <v>#N/A</v>
      </c>
      <c r="R8168" t="e">
        <f>TableOMP[[#This Row],[Avg]]+$U$2*TableOMP[[#This Row],[StdDev]]</f>
        <v>#N/A</v>
      </c>
      <c r="S8168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 t="shared" si="127"/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t="e">
        <f>TableOMP[[#This Row],[Avg]]-$U$2*TableOMP[[#This Row],[StdDev]]</f>
        <v>#N/A</v>
      </c>
      <c r="R8169" t="e">
        <f>TableOMP[[#This Row],[Avg]]+$U$2*TableOMP[[#This Row],[StdDev]]</f>
        <v>#N/A</v>
      </c>
      <c r="S8169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 t="shared" si="127"/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t="e">
        <f>TableOMP[[#This Row],[Avg]]-$U$2*TableOMP[[#This Row],[StdDev]]</f>
        <v>#N/A</v>
      </c>
      <c r="R8170" t="e">
        <f>TableOMP[[#This Row],[Avg]]+$U$2*TableOMP[[#This Row],[StdDev]]</f>
        <v>#N/A</v>
      </c>
      <c r="S8170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 t="shared" si="127"/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t="e">
        <f>TableOMP[[#This Row],[Avg]]-$U$2*TableOMP[[#This Row],[StdDev]]</f>
        <v>#N/A</v>
      </c>
      <c r="R8171" t="e">
        <f>TableOMP[[#This Row],[Avg]]+$U$2*TableOMP[[#This Row],[StdDev]]</f>
        <v>#N/A</v>
      </c>
      <c r="S8171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 t="shared" si="127"/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t="e">
        <f>TableOMP[[#This Row],[Avg]]-$U$2*TableOMP[[#This Row],[StdDev]]</f>
        <v>#N/A</v>
      </c>
      <c r="R8172" t="e">
        <f>TableOMP[[#This Row],[Avg]]+$U$2*TableOMP[[#This Row],[StdDev]]</f>
        <v>#N/A</v>
      </c>
      <c r="S8172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 t="shared" si="127"/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t="e">
        <f>TableOMP[[#This Row],[Avg]]-$U$2*TableOMP[[#This Row],[StdDev]]</f>
        <v>#N/A</v>
      </c>
      <c r="R8173" t="e">
        <f>TableOMP[[#This Row],[Avg]]+$U$2*TableOMP[[#This Row],[StdDev]]</f>
        <v>#N/A</v>
      </c>
      <c r="S817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 t="shared" si="127"/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t="e">
        <f>TableOMP[[#This Row],[Avg]]-$U$2*TableOMP[[#This Row],[StdDev]]</f>
        <v>#N/A</v>
      </c>
      <c r="R8174" t="e">
        <f>TableOMP[[#This Row],[Avg]]+$U$2*TableOMP[[#This Row],[StdDev]]</f>
        <v>#N/A</v>
      </c>
      <c r="S8174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 t="shared" si="127"/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t="e">
        <f>TableOMP[[#This Row],[Avg]]-$U$2*TableOMP[[#This Row],[StdDev]]</f>
        <v>#N/A</v>
      </c>
      <c r="R8175" t="e">
        <f>TableOMP[[#This Row],[Avg]]+$U$2*TableOMP[[#This Row],[StdDev]]</f>
        <v>#N/A</v>
      </c>
      <c r="S8175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 t="shared" si="127"/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t="e">
        <f>TableOMP[[#This Row],[Avg]]-$U$2*TableOMP[[#This Row],[StdDev]]</f>
        <v>#N/A</v>
      </c>
      <c r="R8176" t="e">
        <f>TableOMP[[#This Row],[Avg]]+$U$2*TableOMP[[#This Row],[StdDev]]</f>
        <v>#N/A</v>
      </c>
      <c r="S8176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 t="shared" si="127"/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t="e">
        <f>TableOMP[[#This Row],[Avg]]-$U$2*TableOMP[[#This Row],[StdDev]]</f>
        <v>#N/A</v>
      </c>
      <c r="R8177" t="e">
        <f>TableOMP[[#This Row],[Avg]]+$U$2*TableOMP[[#This Row],[StdDev]]</f>
        <v>#N/A</v>
      </c>
      <c r="S8177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 t="shared" si="127"/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t="e">
        <f>TableOMP[[#This Row],[Avg]]-$U$2*TableOMP[[#This Row],[StdDev]]</f>
        <v>#N/A</v>
      </c>
      <c r="R8178" t="e">
        <f>TableOMP[[#This Row],[Avg]]+$U$2*TableOMP[[#This Row],[StdDev]]</f>
        <v>#N/A</v>
      </c>
      <c r="S8178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 t="shared" si="127"/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t="e">
        <f>TableOMP[[#This Row],[Avg]]-$U$2*TableOMP[[#This Row],[StdDev]]</f>
        <v>#N/A</v>
      </c>
      <c r="R8179" t="e">
        <f>TableOMP[[#This Row],[Avg]]+$U$2*TableOMP[[#This Row],[StdDev]]</f>
        <v>#N/A</v>
      </c>
      <c r="S8179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 t="shared" si="127"/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t="e">
        <f>TableOMP[[#This Row],[Avg]]-$U$2*TableOMP[[#This Row],[StdDev]]</f>
        <v>#N/A</v>
      </c>
      <c r="R8180" t="e">
        <f>TableOMP[[#This Row],[Avg]]+$U$2*TableOMP[[#This Row],[StdDev]]</f>
        <v>#N/A</v>
      </c>
      <c r="S8180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 t="shared" si="127"/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t="e">
        <f>TableOMP[[#This Row],[Avg]]-$U$2*TableOMP[[#This Row],[StdDev]]</f>
        <v>#N/A</v>
      </c>
      <c r="R8181" t="e">
        <f>TableOMP[[#This Row],[Avg]]+$U$2*TableOMP[[#This Row],[StdDev]]</f>
        <v>#N/A</v>
      </c>
      <c r="S8181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 t="shared" si="127"/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t="e">
        <f>TableOMP[[#This Row],[Avg]]-$U$2*TableOMP[[#This Row],[StdDev]]</f>
        <v>#N/A</v>
      </c>
      <c r="R8182" t="e">
        <f>TableOMP[[#This Row],[Avg]]+$U$2*TableOMP[[#This Row],[StdDev]]</f>
        <v>#N/A</v>
      </c>
      <c r="S8182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 t="shared" si="127"/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t="e">
        <f>TableOMP[[#This Row],[Avg]]-$U$2*TableOMP[[#This Row],[StdDev]]</f>
        <v>#N/A</v>
      </c>
      <c r="R8183" t="e">
        <f>TableOMP[[#This Row],[Avg]]+$U$2*TableOMP[[#This Row],[StdDev]]</f>
        <v>#N/A</v>
      </c>
      <c r="S818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 t="shared" si="127"/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t="e">
        <f>TableOMP[[#This Row],[Avg]]-$U$2*TableOMP[[#This Row],[StdDev]]</f>
        <v>#N/A</v>
      </c>
      <c r="R8184" t="e">
        <f>TableOMP[[#This Row],[Avg]]+$U$2*TableOMP[[#This Row],[StdDev]]</f>
        <v>#N/A</v>
      </c>
      <c r="S8184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 t="shared" si="127"/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t="e">
        <f>TableOMP[[#This Row],[Avg]]-$U$2*TableOMP[[#This Row],[StdDev]]</f>
        <v>#N/A</v>
      </c>
      <c r="R8185" t="e">
        <f>TableOMP[[#This Row],[Avg]]+$U$2*TableOMP[[#This Row],[StdDev]]</f>
        <v>#N/A</v>
      </c>
      <c r="S8185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 t="shared" si="127"/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t="e">
        <f>TableOMP[[#This Row],[Avg]]-$U$2*TableOMP[[#This Row],[StdDev]]</f>
        <v>#N/A</v>
      </c>
      <c r="R8186" t="e">
        <f>TableOMP[[#This Row],[Avg]]+$U$2*TableOMP[[#This Row],[StdDev]]</f>
        <v>#N/A</v>
      </c>
      <c r="S8186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 t="shared" si="127"/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t="e">
        <f>TableOMP[[#This Row],[Avg]]-$U$2*TableOMP[[#This Row],[StdDev]]</f>
        <v>#N/A</v>
      </c>
      <c r="R8187" t="e">
        <f>TableOMP[[#This Row],[Avg]]+$U$2*TableOMP[[#This Row],[StdDev]]</f>
        <v>#N/A</v>
      </c>
      <c r="S8187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 t="shared" si="127"/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t="e">
        <f>TableOMP[[#This Row],[Avg]]-$U$2*TableOMP[[#This Row],[StdDev]]</f>
        <v>#N/A</v>
      </c>
      <c r="R8188" t="e">
        <f>TableOMP[[#This Row],[Avg]]+$U$2*TableOMP[[#This Row],[StdDev]]</f>
        <v>#N/A</v>
      </c>
      <c r="S8188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 t="shared" si="127"/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t="e">
        <f>TableOMP[[#This Row],[Avg]]-$U$2*TableOMP[[#This Row],[StdDev]]</f>
        <v>#N/A</v>
      </c>
      <c r="R8189" t="e">
        <f>TableOMP[[#This Row],[Avg]]+$U$2*TableOMP[[#This Row],[StdDev]]</f>
        <v>#N/A</v>
      </c>
      <c r="S8189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 t="shared" si="127"/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t="e">
        <f>TableOMP[[#This Row],[Avg]]-$U$2*TableOMP[[#This Row],[StdDev]]</f>
        <v>#N/A</v>
      </c>
      <c r="R8190" t="e">
        <f>TableOMP[[#This Row],[Avg]]+$U$2*TableOMP[[#This Row],[StdDev]]</f>
        <v>#N/A</v>
      </c>
      <c r="S8190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 t="shared" si="127"/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t="e">
        <f>TableOMP[[#This Row],[Avg]]-$U$2*TableOMP[[#This Row],[StdDev]]</f>
        <v>#N/A</v>
      </c>
      <c r="R8191" t="e">
        <f>TableOMP[[#This Row],[Avg]]+$U$2*TableOMP[[#This Row],[StdDev]]</f>
        <v>#N/A</v>
      </c>
      <c r="S8191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 t="shared" si="127"/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t="e">
        <f>TableOMP[[#This Row],[Avg]]-$U$2*TableOMP[[#This Row],[StdDev]]</f>
        <v>#N/A</v>
      </c>
      <c r="R8192" t="e">
        <f>TableOMP[[#This Row],[Avg]]+$U$2*TableOMP[[#This Row],[StdDev]]</f>
        <v>#N/A</v>
      </c>
      <c r="S8192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 t="shared" si="127"/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t="e">
        <f>TableOMP[[#This Row],[Avg]]-$U$2*TableOMP[[#This Row],[StdDev]]</f>
        <v>#N/A</v>
      </c>
      <c r="R8193" t="e">
        <f>TableOMP[[#This Row],[Avg]]+$U$2*TableOMP[[#This Row],[StdDev]]</f>
        <v>#N/A</v>
      </c>
      <c r="S819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 t="shared" ref="K8194:K8257" si="128"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t="e">
        <f>TableOMP[[#This Row],[Avg]]-$U$2*TableOMP[[#This Row],[StdDev]]</f>
        <v>#N/A</v>
      </c>
      <c r="R8194" t="e">
        <f>TableOMP[[#This Row],[Avg]]+$U$2*TableOMP[[#This Row],[StdDev]]</f>
        <v>#N/A</v>
      </c>
      <c r="S8194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 t="shared" si="128"/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t="e">
        <f>TableOMP[[#This Row],[Avg]]-$U$2*TableOMP[[#This Row],[StdDev]]</f>
        <v>#N/A</v>
      </c>
      <c r="R8195" t="e">
        <f>TableOMP[[#This Row],[Avg]]+$U$2*TableOMP[[#This Row],[StdDev]]</f>
        <v>#N/A</v>
      </c>
      <c r="S8195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 t="shared" si="128"/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t="e">
        <f>TableOMP[[#This Row],[Avg]]-$U$2*TableOMP[[#This Row],[StdDev]]</f>
        <v>#N/A</v>
      </c>
      <c r="R8196" t="e">
        <f>TableOMP[[#This Row],[Avg]]+$U$2*TableOMP[[#This Row],[StdDev]]</f>
        <v>#N/A</v>
      </c>
      <c r="S8196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 t="shared" si="128"/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t="e">
        <f>TableOMP[[#This Row],[Avg]]-$U$2*TableOMP[[#This Row],[StdDev]]</f>
        <v>#N/A</v>
      </c>
      <c r="R8197" t="e">
        <f>TableOMP[[#This Row],[Avg]]+$U$2*TableOMP[[#This Row],[StdDev]]</f>
        <v>#N/A</v>
      </c>
      <c r="S8197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 t="shared" si="128"/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t="e">
        <f>TableOMP[[#This Row],[Avg]]-$U$2*TableOMP[[#This Row],[StdDev]]</f>
        <v>#N/A</v>
      </c>
      <c r="R8198" t="e">
        <f>TableOMP[[#This Row],[Avg]]+$U$2*TableOMP[[#This Row],[StdDev]]</f>
        <v>#N/A</v>
      </c>
      <c r="S8198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 t="shared" si="128"/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t="e">
        <f>TableOMP[[#This Row],[Avg]]-$U$2*TableOMP[[#This Row],[StdDev]]</f>
        <v>#N/A</v>
      </c>
      <c r="R8199" t="e">
        <f>TableOMP[[#This Row],[Avg]]+$U$2*TableOMP[[#This Row],[StdDev]]</f>
        <v>#N/A</v>
      </c>
      <c r="S8199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 t="shared" si="128"/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t="e">
        <f>TableOMP[[#This Row],[Avg]]-$U$2*TableOMP[[#This Row],[StdDev]]</f>
        <v>#N/A</v>
      </c>
      <c r="R8200" t="e">
        <f>TableOMP[[#This Row],[Avg]]+$U$2*TableOMP[[#This Row],[StdDev]]</f>
        <v>#N/A</v>
      </c>
      <c r="S8200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 t="shared" si="128"/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t="e">
        <f>TableOMP[[#This Row],[Avg]]-$U$2*TableOMP[[#This Row],[StdDev]]</f>
        <v>#N/A</v>
      </c>
      <c r="R8201" t="e">
        <f>TableOMP[[#This Row],[Avg]]+$U$2*TableOMP[[#This Row],[StdDev]]</f>
        <v>#N/A</v>
      </c>
      <c r="S8201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 t="shared" si="128"/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t="e">
        <f>TableOMP[[#This Row],[Avg]]-$U$2*TableOMP[[#This Row],[StdDev]]</f>
        <v>#N/A</v>
      </c>
      <c r="R8202" t="e">
        <f>TableOMP[[#This Row],[Avg]]+$U$2*TableOMP[[#This Row],[StdDev]]</f>
        <v>#N/A</v>
      </c>
      <c r="S8202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 t="shared" si="128"/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t="e">
        <f>TableOMP[[#This Row],[Avg]]-$U$2*TableOMP[[#This Row],[StdDev]]</f>
        <v>#N/A</v>
      </c>
      <c r="R8203" t="e">
        <f>TableOMP[[#This Row],[Avg]]+$U$2*TableOMP[[#This Row],[StdDev]]</f>
        <v>#N/A</v>
      </c>
      <c r="S820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 t="shared" si="128"/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t="e">
        <f>TableOMP[[#This Row],[Avg]]-$U$2*TableOMP[[#This Row],[StdDev]]</f>
        <v>#N/A</v>
      </c>
      <c r="R8204" t="e">
        <f>TableOMP[[#This Row],[Avg]]+$U$2*TableOMP[[#This Row],[StdDev]]</f>
        <v>#N/A</v>
      </c>
      <c r="S8204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 t="shared" si="128"/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t="e">
        <f>TableOMP[[#This Row],[Avg]]-$U$2*TableOMP[[#This Row],[StdDev]]</f>
        <v>#N/A</v>
      </c>
      <c r="R8205" t="e">
        <f>TableOMP[[#This Row],[Avg]]+$U$2*TableOMP[[#This Row],[StdDev]]</f>
        <v>#N/A</v>
      </c>
      <c r="S8205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 t="shared" si="128"/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t="e">
        <f>TableOMP[[#This Row],[Avg]]-$U$2*TableOMP[[#This Row],[StdDev]]</f>
        <v>#N/A</v>
      </c>
      <c r="R8206" t="e">
        <f>TableOMP[[#This Row],[Avg]]+$U$2*TableOMP[[#This Row],[StdDev]]</f>
        <v>#N/A</v>
      </c>
      <c r="S8206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 t="shared" si="128"/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t="e">
        <f>TableOMP[[#This Row],[Avg]]-$U$2*TableOMP[[#This Row],[StdDev]]</f>
        <v>#N/A</v>
      </c>
      <c r="R8207" t="e">
        <f>TableOMP[[#This Row],[Avg]]+$U$2*TableOMP[[#This Row],[StdDev]]</f>
        <v>#N/A</v>
      </c>
      <c r="S8207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 t="shared" si="128"/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t="e">
        <f>TableOMP[[#This Row],[Avg]]-$U$2*TableOMP[[#This Row],[StdDev]]</f>
        <v>#N/A</v>
      </c>
      <c r="R8208" t="e">
        <f>TableOMP[[#This Row],[Avg]]+$U$2*TableOMP[[#This Row],[StdDev]]</f>
        <v>#N/A</v>
      </c>
      <c r="S8208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 t="shared" si="128"/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t="e">
        <f>TableOMP[[#This Row],[Avg]]-$U$2*TableOMP[[#This Row],[StdDev]]</f>
        <v>#N/A</v>
      </c>
      <c r="R8209" t="e">
        <f>TableOMP[[#This Row],[Avg]]+$U$2*TableOMP[[#This Row],[StdDev]]</f>
        <v>#N/A</v>
      </c>
      <c r="S8209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 t="shared" si="128"/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t="e">
        <f>TableOMP[[#This Row],[Avg]]-$U$2*TableOMP[[#This Row],[StdDev]]</f>
        <v>#N/A</v>
      </c>
      <c r="R8210" t="e">
        <f>TableOMP[[#This Row],[Avg]]+$U$2*TableOMP[[#This Row],[StdDev]]</f>
        <v>#N/A</v>
      </c>
      <c r="S8210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 t="shared" si="128"/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t="e">
        <f>TableOMP[[#This Row],[Avg]]-$U$2*TableOMP[[#This Row],[StdDev]]</f>
        <v>#N/A</v>
      </c>
      <c r="R8211" t="e">
        <f>TableOMP[[#This Row],[Avg]]+$U$2*TableOMP[[#This Row],[StdDev]]</f>
        <v>#N/A</v>
      </c>
      <c r="S8211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 t="shared" si="128"/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t="e">
        <f>TableOMP[[#This Row],[Avg]]-$U$2*TableOMP[[#This Row],[StdDev]]</f>
        <v>#N/A</v>
      </c>
      <c r="R8212" t="e">
        <f>TableOMP[[#This Row],[Avg]]+$U$2*TableOMP[[#This Row],[StdDev]]</f>
        <v>#N/A</v>
      </c>
      <c r="S8212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 t="shared" si="128"/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t="e">
        <f>TableOMP[[#This Row],[Avg]]-$U$2*TableOMP[[#This Row],[StdDev]]</f>
        <v>#N/A</v>
      </c>
      <c r="R8213" t="e">
        <f>TableOMP[[#This Row],[Avg]]+$U$2*TableOMP[[#This Row],[StdDev]]</f>
        <v>#N/A</v>
      </c>
      <c r="S821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 t="shared" si="128"/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t="e">
        <f>TableOMP[[#This Row],[Avg]]-$U$2*TableOMP[[#This Row],[StdDev]]</f>
        <v>#N/A</v>
      </c>
      <c r="R8214" t="e">
        <f>TableOMP[[#This Row],[Avg]]+$U$2*TableOMP[[#This Row],[StdDev]]</f>
        <v>#N/A</v>
      </c>
      <c r="S8214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 t="shared" si="128"/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t="e">
        <f>TableOMP[[#This Row],[Avg]]-$U$2*TableOMP[[#This Row],[StdDev]]</f>
        <v>#N/A</v>
      </c>
      <c r="R8215" t="e">
        <f>TableOMP[[#This Row],[Avg]]+$U$2*TableOMP[[#This Row],[StdDev]]</f>
        <v>#N/A</v>
      </c>
      <c r="S8215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 t="shared" si="128"/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t="e">
        <f>TableOMP[[#This Row],[Avg]]-$U$2*TableOMP[[#This Row],[StdDev]]</f>
        <v>#N/A</v>
      </c>
      <c r="R8216" t="e">
        <f>TableOMP[[#This Row],[Avg]]+$U$2*TableOMP[[#This Row],[StdDev]]</f>
        <v>#N/A</v>
      </c>
      <c r="S8216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 t="shared" si="128"/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t="e">
        <f>TableOMP[[#This Row],[Avg]]-$U$2*TableOMP[[#This Row],[StdDev]]</f>
        <v>#N/A</v>
      </c>
      <c r="R8217" t="e">
        <f>TableOMP[[#This Row],[Avg]]+$U$2*TableOMP[[#This Row],[StdDev]]</f>
        <v>#N/A</v>
      </c>
      <c r="S8217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 t="shared" si="128"/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t="e">
        <f>TableOMP[[#This Row],[Avg]]-$U$2*TableOMP[[#This Row],[StdDev]]</f>
        <v>#N/A</v>
      </c>
      <c r="R8218" t="e">
        <f>TableOMP[[#This Row],[Avg]]+$U$2*TableOMP[[#This Row],[StdDev]]</f>
        <v>#N/A</v>
      </c>
      <c r="S8218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 t="shared" si="128"/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t="e">
        <f>TableOMP[[#This Row],[Avg]]-$U$2*TableOMP[[#This Row],[StdDev]]</f>
        <v>#N/A</v>
      </c>
      <c r="R8219" t="e">
        <f>TableOMP[[#This Row],[Avg]]+$U$2*TableOMP[[#This Row],[StdDev]]</f>
        <v>#N/A</v>
      </c>
      <c r="S8219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 t="shared" si="128"/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t="e">
        <f>TableOMP[[#This Row],[Avg]]-$U$2*TableOMP[[#This Row],[StdDev]]</f>
        <v>#N/A</v>
      </c>
      <c r="R8220" t="e">
        <f>TableOMP[[#This Row],[Avg]]+$U$2*TableOMP[[#This Row],[StdDev]]</f>
        <v>#N/A</v>
      </c>
      <c r="S8220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 t="shared" si="128"/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t="e">
        <f>TableOMP[[#This Row],[Avg]]-$U$2*TableOMP[[#This Row],[StdDev]]</f>
        <v>#N/A</v>
      </c>
      <c r="R8221" t="e">
        <f>TableOMP[[#This Row],[Avg]]+$U$2*TableOMP[[#This Row],[StdDev]]</f>
        <v>#N/A</v>
      </c>
      <c r="S8221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 t="shared" si="128"/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t="e">
        <f>TableOMP[[#This Row],[Avg]]-$U$2*TableOMP[[#This Row],[StdDev]]</f>
        <v>#N/A</v>
      </c>
      <c r="R8222" t="e">
        <f>TableOMP[[#This Row],[Avg]]+$U$2*TableOMP[[#This Row],[StdDev]]</f>
        <v>#N/A</v>
      </c>
      <c r="S8222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 t="shared" si="128"/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t="e">
        <f>TableOMP[[#This Row],[Avg]]-$U$2*TableOMP[[#This Row],[StdDev]]</f>
        <v>#N/A</v>
      </c>
      <c r="R8223" t="e">
        <f>TableOMP[[#This Row],[Avg]]+$U$2*TableOMP[[#This Row],[StdDev]]</f>
        <v>#N/A</v>
      </c>
      <c r="S822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 t="shared" si="128"/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t="e">
        <f>TableOMP[[#This Row],[Avg]]-$U$2*TableOMP[[#This Row],[StdDev]]</f>
        <v>#N/A</v>
      </c>
      <c r="R8224" t="e">
        <f>TableOMP[[#This Row],[Avg]]+$U$2*TableOMP[[#This Row],[StdDev]]</f>
        <v>#N/A</v>
      </c>
      <c r="S8224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 t="shared" si="128"/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t="e">
        <f>TableOMP[[#This Row],[Avg]]-$U$2*TableOMP[[#This Row],[StdDev]]</f>
        <v>#N/A</v>
      </c>
      <c r="R8225" t="e">
        <f>TableOMP[[#This Row],[Avg]]+$U$2*TableOMP[[#This Row],[StdDev]]</f>
        <v>#N/A</v>
      </c>
      <c r="S8225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 t="shared" si="128"/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t="e">
        <f>TableOMP[[#This Row],[Avg]]-$U$2*TableOMP[[#This Row],[StdDev]]</f>
        <v>#N/A</v>
      </c>
      <c r="R8226" t="e">
        <f>TableOMP[[#This Row],[Avg]]+$U$2*TableOMP[[#This Row],[StdDev]]</f>
        <v>#N/A</v>
      </c>
      <c r="S8226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 t="shared" si="128"/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t="e">
        <f>TableOMP[[#This Row],[Avg]]-$U$2*TableOMP[[#This Row],[StdDev]]</f>
        <v>#N/A</v>
      </c>
      <c r="R8227" t="e">
        <f>TableOMP[[#This Row],[Avg]]+$U$2*TableOMP[[#This Row],[StdDev]]</f>
        <v>#N/A</v>
      </c>
      <c r="S8227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 t="shared" si="128"/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t="e">
        <f>TableOMP[[#This Row],[Avg]]-$U$2*TableOMP[[#This Row],[StdDev]]</f>
        <v>#N/A</v>
      </c>
      <c r="R8228" t="e">
        <f>TableOMP[[#This Row],[Avg]]+$U$2*TableOMP[[#This Row],[StdDev]]</f>
        <v>#N/A</v>
      </c>
      <c r="S8228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 t="shared" si="128"/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t="e">
        <f>TableOMP[[#This Row],[Avg]]-$U$2*TableOMP[[#This Row],[StdDev]]</f>
        <v>#N/A</v>
      </c>
      <c r="R8229" t="e">
        <f>TableOMP[[#This Row],[Avg]]+$U$2*TableOMP[[#This Row],[StdDev]]</f>
        <v>#N/A</v>
      </c>
      <c r="S8229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 t="shared" si="128"/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t="e">
        <f>TableOMP[[#This Row],[Avg]]-$U$2*TableOMP[[#This Row],[StdDev]]</f>
        <v>#N/A</v>
      </c>
      <c r="R8230" t="e">
        <f>TableOMP[[#This Row],[Avg]]+$U$2*TableOMP[[#This Row],[StdDev]]</f>
        <v>#N/A</v>
      </c>
      <c r="S8230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 t="shared" si="128"/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t="e">
        <f>TableOMP[[#This Row],[Avg]]-$U$2*TableOMP[[#This Row],[StdDev]]</f>
        <v>#N/A</v>
      </c>
      <c r="R8231" t="e">
        <f>TableOMP[[#This Row],[Avg]]+$U$2*TableOMP[[#This Row],[StdDev]]</f>
        <v>#N/A</v>
      </c>
      <c r="S8231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 t="shared" si="128"/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t="e">
        <f>TableOMP[[#This Row],[Avg]]-$U$2*TableOMP[[#This Row],[StdDev]]</f>
        <v>#N/A</v>
      </c>
      <c r="R8232" t="e">
        <f>TableOMP[[#This Row],[Avg]]+$U$2*TableOMP[[#This Row],[StdDev]]</f>
        <v>#N/A</v>
      </c>
      <c r="S8232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 t="shared" si="128"/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t="e">
        <f>TableOMP[[#This Row],[Avg]]-$U$2*TableOMP[[#This Row],[StdDev]]</f>
        <v>#N/A</v>
      </c>
      <c r="R8233" t="e">
        <f>TableOMP[[#This Row],[Avg]]+$U$2*TableOMP[[#This Row],[StdDev]]</f>
        <v>#N/A</v>
      </c>
      <c r="S823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 t="shared" si="128"/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t="e">
        <f>TableOMP[[#This Row],[Avg]]-$U$2*TableOMP[[#This Row],[StdDev]]</f>
        <v>#N/A</v>
      </c>
      <c r="R8234" t="e">
        <f>TableOMP[[#This Row],[Avg]]+$U$2*TableOMP[[#This Row],[StdDev]]</f>
        <v>#N/A</v>
      </c>
      <c r="S8234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 t="shared" si="128"/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t="e">
        <f>TableOMP[[#This Row],[Avg]]-$U$2*TableOMP[[#This Row],[StdDev]]</f>
        <v>#N/A</v>
      </c>
      <c r="R8235" t="e">
        <f>TableOMP[[#This Row],[Avg]]+$U$2*TableOMP[[#This Row],[StdDev]]</f>
        <v>#N/A</v>
      </c>
      <c r="S8235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 t="shared" si="128"/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t="e">
        <f>TableOMP[[#This Row],[Avg]]-$U$2*TableOMP[[#This Row],[StdDev]]</f>
        <v>#N/A</v>
      </c>
      <c r="R8236" t="e">
        <f>TableOMP[[#This Row],[Avg]]+$U$2*TableOMP[[#This Row],[StdDev]]</f>
        <v>#N/A</v>
      </c>
      <c r="S8236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 t="shared" si="128"/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t="e">
        <f>TableOMP[[#This Row],[Avg]]-$U$2*TableOMP[[#This Row],[StdDev]]</f>
        <v>#N/A</v>
      </c>
      <c r="R8237" t="e">
        <f>TableOMP[[#This Row],[Avg]]+$U$2*TableOMP[[#This Row],[StdDev]]</f>
        <v>#N/A</v>
      </c>
      <c r="S8237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 t="shared" si="128"/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t="e">
        <f>TableOMP[[#This Row],[Avg]]-$U$2*TableOMP[[#This Row],[StdDev]]</f>
        <v>#N/A</v>
      </c>
      <c r="R8238" t="e">
        <f>TableOMP[[#This Row],[Avg]]+$U$2*TableOMP[[#This Row],[StdDev]]</f>
        <v>#N/A</v>
      </c>
      <c r="S8238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 t="shared" si="128"/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t="e">
        <f>TableOMP[[#This Row],[Avg]]-$U$2*TableOMP[[#This Row],[StdDev]]</f>
        <v>#N/A</v>
      </c>
      <c r="R8239" t="e">
        <f>TableOMP[[#This Row],[Avg]]+$U$2*TableOMP[[#This Row],[StdDev]]</f>
        <v>#N/A</v>
      </c>
      <c r="S8239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 t="shared" si="128"/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t="e">
        <f>TableOMP[[#This Row],[Avg]]-$U$2*TableOMP[[#This Row],[StdDev]]</f>
        <v>#N/A</v>
      </c>
      <c r="R8240" t="e">
        <f>TableOMP[[#This Row],[Avg]]+$U$2*TableOMP[[#This Row],[StdDev]]</f>
        <v>#N/A</v>
      </c>
      <c r="S8240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 t="shared" si="128"/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t="e">
        <f>TableOMP[[#This Row],[Avg]]-$U$2*TableOMP[[#This Row],[StdDev]]</f>
        <v>#N/A</v>
      </c>
      <c r="R8241" t="e">
        <f>TableOMP[[#This Row],[Avg]]+$U$2*TableOMP[[#This Row],[StdDev]]</f>
        <v>#N/A</v>
      </c>
      <c r="S8241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 t="shared" si="128"/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t="e">
        <f>TableOMP[[#This Row],[Avg]]-$U$2*TableOMP[[#This Row],[StdDev]]</f>
        <v>#N/A</v>
      </c>
      <c r="R8242" t="e">
        <f>TableOMP[[#This Row],[Avg]]+$U$2*TableOMP[[#This Row],[StdDev]]</f>
        <v>#N/A</v>
      </c>
      <c r="S8242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 t="shared" si="128"/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t="e">
        <f>TableOMP[[#This Row],[Avg]]-$U$2*TableOMP[[#This Row],[StdDev]]</f>
        <v>#N/A</v>
      </c>
      <c r="R8243" t="e">
        <f>TableOMP[[#This Row],[Avg]]+$U$2*TableOMP[[#This Row],[StdDev]]</f>
        <v>#N/A</v>
      </c>
      <c r="S824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 t="shared" si="128"/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t="e">
        <f>TableOMP[[#This Row],[Avg]]-$U$2*TableOMP[[#This Row],[StdDev]]</f>
        <v>#N/A</v>
      </c>
      <c r="R8244" t="e">
        <f>TableOMP[[#This Row],[Avg]]+$U$2*TableOMP[[#This Row],[StdDev]]</f>
        <v>#N/A</v>
      </c>
      <c r="S8244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 t="shared" si="128"/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t="e">
        <f>TableOMP[[#This Row],[Avg]]-$U$2*TableOMP[[#This Row],[StdDev]]</f>
        <v>#N/A</v>
      </c>
      <c r="R8245" t="e">
        <f>TableOMP[[#This Row],[Avg]]+$U$2*TableOMP[[#This Row],[StdDev]]</f>
        <v>#N/A</v>
      </c>
      <c r="S8245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 t="shared" si="128"/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t="e">
        <f>TableOMP[[#This Row],[Avg]]-$U$2*TableOMP[[#This Row],[StdDev]]</f>
        <v>#N/A</v>
      </c>
      <c r="R8246" t="e">
        <f>TableOMP[[#This Row],[Avg]]+$U$2*TableOMP[[#This Row],[StdDev]]</f>
        <v>#N/A</v>
      </c>
      <c r="S8246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 t="shared" si="128"/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t="e">
        <f>TableOMP[[#This Row],[Avg]]-$U$2*TableOMP[[#This Row],[StdDev]]</f>
        <v>#N/A</v>
      </c>
      <c r="R8247" t="e">
        <f>TableOMP[[#This Row],[Avg]]+$U$2*TableOMP[[#This Row],[StdDev]]</f>
        <v>#N/A</v>
      </c>
      <c r="S8247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 t="shared" si="128"/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t="e">
        <f>TableOMP[[#This Row],[Avg]]-$U$2*TableOMP[[#This Row],[StdDev]]</f>
        <v>#N/A</v>
      </c>
      <c r="R8248" t="e">
        <f>TableOMP[[#This Row],[Avg]]+$U$2*TableOMP[[#This Row],[StdDev]]</f>
        <v>#N/A</v>
      </c>
      <c r="S8248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 t="shared" si="128"/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t="e">
        <f>TableOMP[[#This Row],[Avg]]-$U$2*TableOMP[[#This Row],[StdDev]]</f>
        <v>#N/A</v>
      </c>
      <c r="R8249" t="e">
        <f>TableOMP[[#This Row],[Avg]]+$U$2*TableOMP[[#This Row],[StdDev]]</f>
        <v>#N/A</v>
      </c>
      <c r="S8249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 t="shared" si="128"/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t="e">
        <f>TableOMP[[#This Row],[Avg]]-$U$2*TableOMP[[#This Row],[StdDev]]</f>
        <v>#N/A</v>
      </c>
      <c r="R8250" t="e">
        <f>TableOMP[[#This Row],[Avg]]+$U$2*TableOMP[[#This Row],[StdDev]]</f>
        <v>#N/A</v>
      </c>
      <c r="S8250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 t="shared" si="128"/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t="e">
        <f>TableOMP[[#This Row],[Avg]]-$U$2*TableOMP[[#This Row],[StdDev]]</f>
        <v>#N/A</v>
      </c>
      <c r="R8251" t="e">
        <f>TableOMP[[#This Row],[Avg]]+$U$2*TableOMP[[#This Row],[StdDev]]</f>
        <v>#N/A</v>
      </c>
      <c r="S8251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 t="shared" si="128"/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t="e">
        <f>TableOMP[[#This Row],[Avg]]-$U$2*TableOMP[[#This Row],[StdDev]]</f>
        <v>#N/A</v>
      </c>
      <c r="R8252" t="e">
        <f>TableOMP[[#This Row],[Avg]]+$U$2*TableOMP[[#This Row],[StdDev]]</f>
        <v>#N/A</v>
      </c>
      <c r="S8252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 t="shared" si="128"/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t="e">
        <f>TableOMP[[#This Row],[Avg]]-$U$2*TableOMP[[#This Row],[StdDev]]</f>
        <v>#N/A</v>
      </c>
      <c r="R8253" t="e">
        <f>TableOMP[[#This Row],[Avg]]+$U$2*TableOMP[[#This Row],[StdDev]]</f>
        <v>#N/A</v>
      </c>
      <c r="S825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 t="shared" si="128"/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t="e">
        <f>TableOMP[[#This Row],[Avg]]-$U$2*TableOMP[[#This Row],[StdDev]]</f>
        <v>#N/A</v>
      </c>
      <c r="R8254" t="e">
        <f>TableOMP[[#This Row],[Avg]]+$U$2*TableOMP[[#This Row],[StdDev]]</f>
        <v>#N/A</v>
      </c>
      <c r="S8254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 t="shared" si="128"/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t="e">
        <f>TableOMP[[#This Row],[Avg]]-$U$2*TableOMP[[#This Row],[StdDev]]</f>
        <v>#N/A</v>
      </c>
      <c r="R8255" t="e">
        <f>TableOMP[[#This Row],[Avg]]+$U$2*TableOMP[[#This Row],[StdDev]]</f>
        <v>#N/A</v>
      </c>
      <c r="S8255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 t="shared" si="128"/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t="e">
        <f>TableOMP[[#This Row],[Avg]]-$U$2*TableOMP[[#This Row],[StdDev]]</f>
        <v>#N/A</v>
      </c>
      <c r="R8256" t="e">
        <f>TableOMP[[#This Row],[Avg]]+$U$2*TableOMP[[#This Row],[StdDev]]</f>
        <v>#N/A</v>
      </c>
      <c r="S8256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 t="shared" si="128"/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t="e">
        <f>TableOMP[[#This Row],[Avg]]-$U$2*TableOMP[[#This Row],[StdDev]]</f>
        <v>#N/A</v>
      </c>
      <c r="R8257" t="e">
        <f>TableOMP[[#This Row],[Avg]]+$U$2*TableOMP[[#This Row],[StdDev]]</f>
        <v>#N/A</v>
      </c>
      <c r="S8257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 t="shared" ref="K8258:K8321" si="129"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t="e">
        <f>TableOMP[[#This Row],[Avg]]-$U$2*TableOMP[[#This Row],[StdDev]]</f>
        <v>#N/A</v>
      </c>
      <c r="R8258" t="e">
        <f>TableOMP[[#This Row],[Avg]]+$U$2*TableOMP[[#This Row],[StdDev]]</f>
        <v>#N/A</v>
      </c>
      <c r="S8258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 t="shared" si="129"/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t="e">
        <f>TableOMP[[#This Row],[Avg]]-$U$2*TableOMP[[#This Row],[StdDev]]</f>
        <v>#N/A</v>
      </c>
      <c r="R8259" t="e">
        <f>TableOMP[[#This Row],[Avg]]+$U$2*TableOMP[[#This Row],[StdDev]]</f>
        <v>#N/A</v>
      </c>
      <c r="S8259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 t="shared" si="129"/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t="e">
        <f>TableOMP[[#This Row],[Avg]]-$U$2*TableOMP[[#This Row],[StdDev]]</f>
        <v>#N/A</v>
      </c>
      <c r="R8260" t="e">
        <f>TableOMP[[#This Row],[Avg]]+$U$2*TableOMP[[#This Row],[StdDev]]</f>
        <v>#N/A</v>
      </c>
      <c r="S8260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 t="shared" si="129"/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t="e">
        <f>TableOMP[[#This Row],[Avg]]-$U$2*TableOMP[[#This Row],[StdDev]]</f>
        <v>#N/A</v>
      </c>
      <c r="R8261" t="e">
        <f>TableOMP[[#This Row],[Avg]]+$U$2*TableOMP[[#This Row],[StdDev]]</f>
        <v>#N/A</v>
      </c>
      <c r="S8261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 t="shared" si="129"/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t="e">
        <f>TableOMP[[#This Row],[Avg]]-$U$2*TableOMP[[#This Row],[StdDev]]</f>
        <v>#N/A</v>
      </c>
      <c r="R8262" t="e">
        <f>TableOMP[[#This Row],[Avg]]+$U$2*TableOMP[[#This Row],[StdDev]]</f>
        <v>#N/A</v>
      </c>
      <c r="S8262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 t="shared" si="129"/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t="e">
        <f>TableOMP[[#This Row],[Avg]]-$U$2*TableOMP[[#This Row],[StdDev]]</f>
        <v>#N/A</v>
      </c>
      <c r="R8263" t="e">
        <f>TableOMP[[#This Row],[Avg]]+$U$2*TableOMP[[#This Row],[StdDev]]</f>
        <v>#N/A</v>
      </c>
      <c r="S826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 t="shared" si="129"/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t="e">
        <f>TableOMP[[#This Row],[Avg]]-$U$2*TableOMP[[#This Row],[StdDev]]</f>
        <v>#N/A</v>
      </c>
      <c r="R8264" t="e">
        <f>TableOMP[[#This Row],[Avg]]+$U$2*TableOMP[[#This Row],[StdDev]]</f>
        <v>#N/A</v>
      </c>
      <c r="S8264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 t="shared" si="129"/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t="e">
        <f>TableOMP[[#This Row],[Avg]]-$U$2*TableOMP[[#This Row],[StdDev]]</f>
        <v>#N/A</v>
      </c>
      <c r="R8265" t="e">
        <f>TableOMP[[#This Row],[Avg]]+$U$2*TableOMP[[#This Row],[StdDev]]</f>
        <v>#N/A</v>
      </c>
      <c r="S8265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 t="shared" si="129"/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t="e">
        <f>TableOMP[[#This Row],[Avg]]-$U$2*TableOMP[[#This Row],[StdDev]]</f>
        <v>#N/A</v>
      </c>
      <c r="R8266" t="e">
        <f>TableOMP[[#This Row],[Avg]]+$U$2*TableOMP[[#This Row],[StdDev]]</f>
        <v>#N/A</v>
      </c>
      <c r="S8266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 t="shared" si="129"/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t="e">
        <f>TableOMP[[#This Row],[Avg]]-$U$2*TableOMP[[#This Row],[StdDev]]</f>
        <v>#N/A</v>
      </c>
      <c r="R8267" t="e">
        <f>TableOMP[[#This Row],[Avg]]+$U$2*TableOMP[[#This Row],[StdDev]]</f>
        <v>#N/A</v>
      </c>
      <c r="S8267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 t="shared" si="129"/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t="e">
        <f>TableOMP[[#This Row],[Avg]]-$U$2*TableOMP[[#This Row],[StdDev]]</f>
        <v>#N/A</v>
      </c>
      <c r="R8268" t="e">
        <f>TableOMP[[#This Row],[Avg]]+$U$2*TableOMP[[#This Row],[StdDev]]</f>
        <v>#N/A</v>
      </c>
      <c r="S8268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 t="shared" si="129"/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t="e">
        <f>TableOMP[[#This Row],[Avg]]-$U$2*TableOMP[[#This Row],[StdDev]]</f>
        <v>#N/A</v>
      </c>
      <c r="R8269" t="e">
        <f>TableOMP[[#This Row],[Avg]]+$U$2*TableOMP[[#This Row],[StdDev]]</f>
        <v>#N/A</v>
      </c>
      <c r="S8269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 t="shared" si="129"/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t="e">
        <f>TableOMP[[#This Row],[Avg]]-$U$2*TableOMP[[#This Row],[StdDev]]</f>
        <v>#N/A</v>
      </c>
      <c r="R8270" t="e">
        <f>TableOMP[[#This Row],[Avg]]+$U$2*TableOMP[[#This Row],[StdDev]]</f>
        <v>#N/A</v>
      </c>
      <c r="S8270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 t="shared" si="129"/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t="e">
        <f>TableOMP[[#This Row],[Avg]]-$U$2*TableOMP[[#This Row],[StdDev]]</f>
        <v>#N/A</v>
      </c>
      <c r="R8271" t="e">
        <f>TableOMP[[#This Row],[Avg]]+$U$2*TableOMP[[#This Row],[StdDev]]</f>
        <v>#N/A</v>
      </c>
      <c r="S8271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 t="shared" si="129"/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t="e">
        <f>TableOMP[[#This Row],[Avg]]-$U$2*TableOMP[[#This Row],[StdDev]]</f>
        <v>#N/A</v>
      </c>
      <c r="R8272" t="e">
        <f>TableOMP[[#This Row],[Avg]]+$U$2*TableOMP[[#This Row],[StdDev]]</f>
        <v>#N/A</v>
      </c>
      <c r="S8272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 t="shared" si="129"/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t="e">
        <f>TableOMP[[#This Row],[Avg]]-$U$2*TableOMP[[#This Row],[StdDev]]</f>
        <v>#N/A</v>
      </c>
      <c r="R8273" t="e">
        <f>TableOMP[[#This Row],[Avg]]+$U$2*TableOMP[[#This Row],[StdDev]]</f>
        <v>#N/A</v>
      </c>
      <c r="S827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 t="shared" si="129"/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t="e">
        <f>TableOMP[[#This Row],[Avg]]-$U$2*TableOMP[[#This Row],[StdDev]]</f>
        <v>#N/A</v>
      </c>
      <c r="R8274" t="e">
        <f>TableOMP[[#This Row],[Avg]]+$U$2*TableOMP[[#This Row],[StdDev]]</f>
        <v>#N/A</v>
      </c>
      <c r="S8274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 t="shared" si="129"/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t="e">
        <f>TableOMP[[#This Row],[Avg]]-$U$2*TableOMP[[#This Row],[StdDev]]</f>
        <v>#N/A</v>
      </c>
      <c r="R8275" t="e">
        <f>TableOMP[[#This Row],[Avg]]+$U$2*TableOMP[[#This Row],[StdDev]]</f>
        <v>#N/A</v>
      </c>
      <c r="S8275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 t="shared" si="129"/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t="e">
        <f>TableOMP[[#This Row],[Avg]]-$U$2*TableOMP[[#This Row],[StdDev]]</f>
        <v>#N/A</v>
      </c>
      <c r="R8276" t="e">
        <f>TableOMP[[#This Row],[Avg]]+$U$2*TableOMP[[#This Row],[StdDev]]</f>
        <v>#N/A</v>
      </c>
      <c r="S8276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 t="shared" si="129"/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t="e">
        <f>TableOMP[[#This Row],[Avg]]-$U$2*TableOMP[[#This Row],[StdDev]]</f>
        <v>#N/A</v>
      </c>
      <c r="R8277" t="e">
        <f>TableOMP[[#This Row],[Avg]]+$U$2*TableOMP[[#This Row],[StdDev]]</f>
        <v>#N/A</v>
      </c>
      <c r="S8277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 t="shared" si="129"/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t="e">
        <f>TableOMP[[#This Row],[Avg]]-$U$2*TableOMP[[#This Row],[StdDev]]</f>
        <v>#N/A</v>
      </c>
      <c r="R8278" t="e">
        <f>TableOMP[[#This Row],[Avg]]+$U$2*TableOMP[[#This Row],[StdDev]]</f>
        <v>#N/A</v>
      </c>
      <c r="S8278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 t="shared" si="129"/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t="e">
        <f>TableOMP[[#This Row],[Avg]]-$U$2*TableOMP[[#This Row],[StdDev]]</f>
        <v>#N/A</v>
      </c>
      <c r="R8279" t="e">
        <f>TableOMP[[#This Row],[Avg]]+$U$2*TableOMP[[#This Row],[StdDev]]</f>
        <v>#N/A</v>
      </c>
      <c r="S8279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 t="shared" si="129"/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t="e">
        <f>TableOMP[[#This Row],[Avg]]-$U$2*TableOMP[[#This Row],[StdDev]]</f>
        <v>#N/A</v>
      </c>
      <c r="R8280" t="e">
        <f>TableOMP[[#This Row],[Avg]]+$U$2*TableOMP[[#This Row],[StdDev]]</f>
        <v>#N/A</v>
      </c>
      <c r="S8280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 t="shared" si="129"/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t="e">
        <f>TableOMP[[#This Row],[Avg]]-$U$2*TableOMP[[#This Row],[StdDev]]</f>
        <v>#N/A</v>
      </c>
      <c r="R8281" t="e">
        <f>TableOMP[[#This Row],[Avg]]+$U$2*TableOMP[[#This Row],[StdDev]]</f>
        <v>#N/A</v>
      </c>
      <c r="S8281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 t="shared" si="129"/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t="e">
        <f>TableOMP[[#This Row],[Avg]]-$U$2*TableOMP[[#This Row],[StdDev]]</f>
        <v>#N/A</v>
      </c>
      <c r="R8282" t="e">
        <f>TableOMP[[#This Row],[Avg]]+$U$2*TableOMP[[#This Row],[StdDev]]</f>
        <v>#N/A</v>
      </c>
      <c r="S8282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 t="shared" si="129"/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t="e">
        <f>TableOMP[[#This Row],[Avg]]-$U$2*TableOMP[[#This Row],[StdDev]]</f>
        <v>#N/A</v>
      </c>
      <c r="R8283" t="e">
        <f>TableOMP[[#This Row],[Avg]]+$U$2*TableOMP[[#This Row],[StdDev]]</f>
        <v>#N/A</v>
      </c>
      <c r="S828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 t="shared" si="129"/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t="e">
        <f>TableOMP[[#This Row],[Avg]]-$U$2*TableOMP[[#This Row],[StdDev]]</f>
        <v>#N/A</v>
      </c>
      <c r="R8284" t="e">
        <f>TableOMP[[#This Row],[Avg]]+$U$2*TableOMP[[#This Row],[StdDev]]</f>
        <v>#N/A</v>
      </c>
      <c r="S8284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 t="shared" si="129"/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t="e">
        <f>TableOMP[[#This Row],[Avg]]-$U$2*TableOMP[[#This Row],[StdDev]]</f>
        <v>#N/A</v>
      </c>
      <c r="R8285" t="e">
        <f>TableOMP[[#This Row],[Avg]]+$U$2*TableOMP[[#This Row],[StdDev]]</f>
        <v>#N/A</v>
      </c>
      <c r="S8285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 t="shared" si="129"/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t="e">
        <f>TableOMP[[#This Row],[Avg]]-$U$2*TableOMP[[#This Row],[StdDev]]</f>
        <v>#N/A</v>
      </c>
      <c r="R8286" t="e">
        <f>TableOMP[[#This Row],[Avg]]+$U$2*TableOMP[[#This Row],[StdDev]]</f>
        <v>#N/A</v>
      </c>
      <c r="S8286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 t="shared" si="129"/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t="e">
        <f>TableOMP[[#This Row],[Avg]]-$U$2*TableOMP[[#This Row],[StdDev]]</f>
        <v>#N/A</v>
      </c>
      <c r="R8287" t="e">
        <f>TableOMP[[#This Row],[Avg]]+$U$2*TableOMP[[#This Row],[StdDev]]</f>
        <v>#N/A</v>
      </c>
      <c r="S8287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 t="shared" si="129"/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t="e">
        <f>TableOMP[[#This Row],[Avg]]-$U$2*TableOMP[[#This Row],[StdDev]]</f>
        <v>#N/A</v>
      </c>
      <c r="R8288" t="e">
        <f>TableOMP[[#This Row],[Avg]]+$U$2*TableOMP[[#This Row],[StdDev]]</f>
        <v>#N/A</v>
      </c>
      <c r="S8288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 t="shared" si="129"/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t="e">
        <f>TableOMP[[#This Row],[Avg]]-$U$2*TableOMP[[#This Row],[StdDev]]</f>
        <v>#N/A</v>
      </c>
      <c r="R8289" t="e">
        <f>TableOMP[[#This Row],[Avg]]+$U$2*TableOMP[[#This Row],[StdDev]]</f>
        <v>#N/A</v>
      </c>
      <c r="S8289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 t="shared" si="129"/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t="e">
        <f>TableOMP[[#This Row],[Avg]]-$U$2*TableOMP[[#This Row],[StdDev]]</f>
        <v>#N/A</v>
      </c>
      <c r="R8290" t="e">
        <f>TableOMP[[#This Row],[Avg]]+$U$2*TableOMP[[#This Row],[StdDev]]</f>
        <v>#N/A</v>
      </c>
      <c r="S8290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 t="shared" si="129"/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t="e">
        <f>TableOMP[[#This Row],[Avg]]-$U$2*TableOMP[[#This Row],[StdDev]]</f>
        <v>#N/A</v>
      </c>
      <c r="R8291" t="e">
        <f>TableOMP[[#This Row],[Avg]]+$U$2*TableOMP[[#This Row],[StdDev]]</f>
        <v>#N/A</v>
      </c>
      <c r="S8291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 t="shared" si="129"/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t="e">
        <f>TableOMP[[#This Row],[Avg]]-$U$2*TableOMP[[#This Row],[StdDev]]</f>
        <v>#N/A</v>
      </c>
      <c r="R8292" t="e">
        <f>TableOMP[[#This Row],[Avg]]+$U$2*TableOMP[[#This Row],[StdDev]]</f>
        <v>#N/A</v>
      </c>
      <c r="S8292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 t="shared" si="129"/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t="e">
        <f>TableOMP[[#This Row],[Avg]]-$U$2*TableOMP[[#This Row],[StdDev]]</f>
        <v>#N/A</v>
      </c>
      <c r="R8293" t="e">
        <f>TableOMP[[#This Row],[Avg]]+$U$2*TableOMP[[#This Row],[StdDev]]</f>
        <v>#N/A</v>
      </c>
      <c r="S829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 t="shared" si="129"/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t="e">
        <f>TableOMP[[#This Row],[Avg]]-$U$2*TableOMP[[#This Row],[StdDev]]</f>
        <v>#N/A</v>
      </c>
      <c r="R8294" t="e">
        <f>TableOMP[[#This Row],[Avg]]+$U$2*TableOMP[[#This Row],[StdDev]]</f>
        <v>#N/A</v>
      </c>
      <c r="S8294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 t="shared" si="129"/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t="e">
        <f>TableOMP[[#This Row],[Avg]]-$U$2*TableOMP[[#This Row],[StdDev]]</f>
        <v>#N/A</v>
      </c>
      <c r="R8295" t="e">
        <f>TableOMP[[#This Row],[Avg]]+$U$2*TableOMP[[#This Row],[StdDev]]</f>
        <v>#N/A</v>
      </c>
      <c r="S8295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 t="shared" si="129"/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t="e">
        <f>TableOMP[[#This Row],[Avg]]-$U$2*TableOMP[[#This Row],[StdDev]]</f>
        <v>#N/A</v>
      </c>
      <c r="R8296" t="e">
        <f>TableOMP[[#This Row],[Avg]]+$U$2*TableOMP[[#This Row],[StdDev]]</f>
        <v>#N/A</v>
      </c>
      <c r="S8296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 t="shared" si="129"/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t="e">
        <f>TableOMP[[#This Row],[Avg]]-$U$2*TableOMP[[#This Row],[StdDev]]</f>
        <v>#N/A</v>
      </c>
      <c r="R8297" t="e">
        <f>TableOMP[[#This Row],[Avg]]+$U$2*TableOMP[[#This Row],[StdDev]]</f>
        <v>#N/A</v>
      </c>
      <c r="S8297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 t="shared" si="129"/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t="e">
        <f>TableOMP[[#This Row],[Avg]]-$U$2*TableOMP[[#This Row],[StdDev]]</f>
        <v>#N/A</v>
      </c>
      <c r="R8298" t="e">
        <f>TableOMP[[#This Row],[Avg]]+$U$2*TableOMP[[#This Row],[StdDev]]</f>
        <v>#N/A</v>
      </c>
      <c r="S8298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 t="shared" si="129"/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t="e">
        <f>TableOMP[[#This Row],[Avg]]-$U$2*TableOMP[[#This Row],[StdDev]]</f>
        <v>#N/A</v>
      </c>
      <c r="R8299" t="e">
        <f>TableOMP[[#This Row],[Avg]]+$U$2*TableOMP[[#This Row],[StdDev]]</f>
        <v>#N/A</v>
      </c>
      <c r="S8299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 t="shared" si="129"/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t="e">
        <f>TableOMP[[#This Row],[Avg]]-$U$2*TableOMP[[#This Row],[StdDev]]</f>
        <v>#N/A</v>
      </c>
      <c r="R8300" t="e">
        <f>TableOMP[[#This Row],[Avg]]+$U$2*TableOMP[[#This Row],[StdDev]]</f>
        <v>#N/A</v>
      </c>
      <c r="S8300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 t="shared" si="129"/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t="e">
        <f>TableOMP[[#This Row],[Avg]]-$U$2*TableOMP[[#This Row],[StdDev]]</f>
        <v>#N/A</v>
      </c>
      <c r="R8301" t="e">
        <f>TableOMP[[#This Row],[Avg]]+$U$2*TableOMP[[#This Row],[StdDev]]</f>
        <v>#N/A</v>
      </c>
      <c r="S8301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 t="shared" si="129"/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t="e">
        <f>TableOMP[[#This Row],[Avg]]-$U$2*TableOMP[[#This Row],[StdDev]]</f>
        <v>#N/A</v>
      </c>
      <c r="R8302" t="e">
        <f>TableOMP[[#This Row],[Avg]]+$U$2*TableOMP[[#This Row],[StdDev]]</f>
        <v>#N/A</v>
      </c>
      <c r="S8302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 t="shared" si="129"/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t="e">
        <f>TableOMP[[#This Row],[Avg]]-$U$2*TableOMP[[#This Row],[StdDev]]</f>
        <v>#N/A</v>
      </c>
      <c r="R8303" t="e">
        <f>TableOMP[[#This Row],[Avg]]+$U$2*TableOMP[[#This Row],[StdDev]]</f>
        <v>#N/A</v>
      </c>
      <c r="S830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 t="shared" si="129"/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t="e">
        <f>TableOMP[[#This Row],[Avg]]-$U$2*TableOMP[[#This Row],[StdDev]]</f>
        <v>#N/A</v>
      </c>
      <c r="R8304" t="e">
        <f>TableOMP[[#This Row],[Avg]]+$U$2*TableOMP[[#This Row],[StdDev]]</f>
        <v>#N/A</v>
      </c>
      <c r="S8304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 t="shared" si="129"/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t="e">
        <f>TableOMP[[#This Row],[Avg]]-$U$2*TableOMP[[#This Row],[StdDev]]</f>
        <v>#N/A</v>
      </c>
      <c r="R8305" t="e">
        <f>TableOMP[[#This Row],[Avg]]+$U$2*TableOMP[[#This Row],[StdDev]]</f>
        <v>#N/A</v>
      </c>
      <c r="S8305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 t="shared" si="129"/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t="e">
        <f>TableOMP[[#This Row],[Avg]]-$U$2*TableOMP[[#This Row],[StdDev]]</f>
        <v>#N/A</v>
      </c>
      <c r="R8306" t="e">
        <f>TableOMP[[#This Row],[Avg]]+$U$2*TableOMP[[#This Row],[StdDev]]</f>
        <v>#N/A</v>
      </c>
      <c r="S8306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 t="shared" si="129"/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t="e">
        <f>TableOMP[[#This Row],[Avg]]-$U$2*TableOMP[[#This Row],[StdDev]]</f>
        <v>#N/A</v>
      </c>
      <c r="R8307" t="e">
        <f>TableOMP[[#This Row],[Avg]]+$U$2*TableOMP[[#This Row],[StdDev]]</f>
        <v>#N/A</v>
      </c>
      <c r="S8307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 t="shared" si="129"/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t="e">
        <f>TableOMP[[#This Row],[Avg]]-$U$2*TableOMP[[#This Row],[StdDev]]</f>
        <v>#N/A</v>
      </c>
      <c r="R8308" t="e">
        <f>TableOMP[[#This Row],[Avg]]+$U$2*TableOMP[[#This Row],[StdDev]]</f>
        <v>#N/A</v>
      </c>
      <c r="S8308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 t="shared" si="129"/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t="e">
        <f>TableOMP[[#This Row],[Avg]]-$U$2*TableOMP[[#This Row],[StdDev]]</f>
        <v>#N/A</v>
      </c>
      <c r="R8309" t="e">
        <f>TableOMP[[#This Row],[Avg]]+$U$2*TableOMP[[#This Row],[StdDev]]</f>
        <v>#N/A</v>
      </c>
      <c r="S8309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 t="shared" si="129"/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t="e">
        <f>TableOMP[[#This Row],[Avg]]-$U$2*TableOMP[[#This Row],[StdDev]]</f>
        <v>#N/A</v>
      </c>
      <c r="R8310" t="e">
        <f>TableOMP[[#This Row],[Avg]]+$U$2*TableOMP[[#This Row],[StdDev]]</f>
        <v>#N/A</v>
      </c>
      <c r="S8310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 t="shared" si="129"/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t="e">
        <f>TableOMP[[#This Row],[Avg]]-$U$2*TableOMP[[#This Row],[StdDev]]</f>
        <v>#N/A</v>
      </c>
      <c r="R8311" t="e">
        <f>TableOMP[[#This Row],[Avg]]+$U$2*TableOMP[[#This Row],[StdDev]]</f>
        <v>#N/A</v>
      </c>
      <c r="S8311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 t="shared" si="129"/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t="e">
        <f>TableOMP[[#This Row],[Avg]]-$U$2*TableOMP[[#This Row],[StdDev]]</f>
        <v>#N/A</v>
      </c>
      <c r="R8312" t="e">
        <f>TableOMP[[#This Row],[Avg]]+$U$2*TableOMP[[#This Row],[StdDev]]</f>
        <v>#N/A</v>
      </c>
      <c r="S8312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 t="shared" si="129"/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t="e">
        <f>TableOMP[[#This Row],[Avg]]-$U$2*TableOMP[[#This Row],[StdDev]]</f>
        <v>#N/A</v>
      </c>
      <c r="R8313" t="e">
        <f>TableOMP[[#This Row],[Avg]]+$U$2*TableOMP[[#This Row],[StdDev]]</f>
        <v>#N/A</v>
      </c>
      <c r="S831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 t="shared" si="129"/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t="e">
        <f>TableOMP[[#This Row],[Avg]]-$U$2*TableOMP[[#This Row],[StdDev]]</f>
        <v>#N/A</v>
      </c>
      <c r="R8314" t="e">
        <f>TableOMP[[#This Row],[Avg]]+$U$2*TableOMP[[#This Row],[StdDev]]</f>
        <v>#N/A</v>
      </c>
      <c r="S8314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 t="shared" si="129"/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t="e">
        <f>TableOMP[[#This Row],[Avg]]-$U$2*TableOMP[[#This Row],[StdDev]]</f>
        <v>#N/A</v>
      </c>
      <c r="R8315" t="e">
        <f>TableOMP[[#This Row],[Avg]]+$U$2*TableOMP[[#This Row],[StdDev]]</f>
        <v>#N/A</v>
      </c>
      <c r="S8315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 t="shared" si="129"/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t="e">
        <f>TableOMP[[#This Row],[Avg]]-$U$2*TableOMP[[#This Row],[StdDev]]</f>
        <v>#N/A</v>
      </c>
      <c r="R8316" t="e">
        <f>TableOMP[[#This Row],[Avg]]+$U$2*TableOMP[[#This Row],[StdDev]]</f>
        <v>#N/A</v>
      </c>
      <c r="S8316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 t="shared" si="129"/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t="e">
        <f>TableOMP[[#This Row],[Avg]]-$U$2*TableOMP[[#This Row],[StdDev]]</f>
        <v>#N/A</v>
      </c>
      <c r="R8317" t="e">
        <f>TableOMP[[#This Row],[Avg]]+$U$2*TableOMP[[#This Row],[StdDev]]</f>
        <v>#N/A</v>
      </c>
      <c r="S8317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 t="shared" si="129"/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t="e">
        <f>TableOMP[[#This Row],[Avg]]-$U$2*TableOMP[[#This Row],[StdDev]]</f>
        <v>#N/A</v>
      </c>
      <c r="R8318" t="e">
        <f>TableOMP[[#This Row],[Avg]]+$U$2*TableOMP[[#This Row],[StdDev]]</f>
        <v>#N/A</v>
      </c>
      <c r="S8318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 t="shared" si="129"/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t="e">
        <f>TableOMP[[#This Row],[Avg]]-$U$2*TableOMP[[#This Row],[StdDev]]</f>
        <v>#N/A</v>
      </c>
      <c r="R8319" t="e">
        <f>TableOMP[[#This Row],[Avg]]+$U$2*TableOMP[[#This Row],[StdDev]]</f>
        <v>#N/A</v>
      </c>
      <c r="S8319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 t="shared" si="129"/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t="e">
        <f>TableOMP[[#This Row],[Avg]]-$U$2*TableOMP[[#This Row],[StdDev]]</f>
        <v>#N/A</v>
      </c>
      <c r="R8320" t="e">
        <f>TableOMP[[#This Row],[Avg]]+$U$2*TableOMP[[#This Row],[StdDev]]</f>
        <v>#N/A</v>
      </c>
      <c r="S8320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 t="shared" si="129"/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t="e">
        <f>TableOMP[[#This Row],[Avg]]-$U$2*TableOMP[[#This Row],[StdDev]]</f>
        <v>#N/A</v>
      </c>
      <c r="R8321" t="e">
        <f>TableOMP[[#This Row],[Avg]]+$U$2*TableOMP[[#This Row],[StdDev]]</f>
        <v>#N/A</v>
      </c>
      <c r="S8321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 t="shared" ref="K8322:K8385" si="130"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t="e">
        <f>TableOMP[[#This Row],[Avg]]-$U$2*TableOMP[[#This Row],[StdDev]]</f>
        <v>#N/A</v>
      </c>
      <c r="R8322" t="e">
        <f>TableOMP[[#This Row],[Avg]]+$U$2*TableOMP[[#This Row],[StdDev]]</f>
        <v>#N/A</v>
      </c>
      <c r="S8322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 t="shared" si="130"/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t="e">
        <f>TableOMP[[#This Row],[Avg]]-$U$2*TableOMP[[#This Row],[StdDev]]</f>
        <v>#N/A</v>
      </c>
      <c r="R8323" t="e">
        <f>TableOMP[[#This Row],[Avg]]+$U$2*TableOMP[[#This Row],[StdDev]]</f>
        <v>#N/A</v>
      </c>
      <c r="S832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 t="shared" si="130"/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t="e">
        <f>TableOMP[[#This Row],[Avg]]-$U$2*TableOMP[[#This Row],[StdDev]]</f>
        <v>#N/A</v>
      </c>
      <c r="R8324" t="e">
        <f>TableOMP[[#This Row],[Avg]]+$U$2*TableOMP[[#This Row],[StdDev]]</f>
        <v>#N/A</v>
      </c>
      <c r="S8324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 t="shared" si="130"/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t="e">
        <f>TableOMP[[#This Row],[Avg]]-$U$2*TableOMP[[#This Row],[StdDev]]</f>
        <v>#N/A</v>
      </c>
      <c r="R8325" t="e">
        <f>TableOMP[[#This Row],[Avg]]+$U$2*TableOMP[[#This Row],[StdDev]]</f>
        <v>#N/A</v>
      </c>
      <c r="S8325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 t="shared" si="130"/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t="e">
        <f>TableOMP[[#This Row],[Avg]]-$U$2*TableOMP[[#This Row],[StdDev]]</f>
        <v>#N/A</v>
      </c>
      <c r="R8326" t="e">
        <f>TableOMP[[#This Row],[Avg]]+$U$2*TableOMP[[#This Row],[StdDev]]</f>
        <v>#N/A</v>
      </c>
      <c r="S8326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 t="shared" si="130"/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t="e">
        <f>TableOMP[[#This Row],[Avg]]-$U$2*TableOMP[[#This Row],[StdDev]]</f>
        <v>#N/A</v>
      </c>
      <c r="R8327" t="e">
        <f>TableOMP[[#This Row],[Avg]]+$U$2*TableOMP[[#This Row],[StdDev]]</f>
        <v>#N/A</v>
      </c>
      <c r="S8327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 t="shared" si="130"/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t="e">
        <f>TableOMP[[#This Row],[Avg]]-$U$2*TableOMP[[#This Row],[StdDev]]</f>
        <v>#N/A</v>
      </c>
      <c r="R8328" t="e">
        <f>TableOMP[[#This Row],[Avg]]+$U$2*TableOMP[[#This Row],[StdDev]]</f>
        <v>#N/A</v>
      </c>
      <c r="S8328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 t="shared" si="130"/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t="e">
        <f>TableOMP[[#This Row],[Avg]]-$U$2*TableOMP[[#This Row],[StdDev]]</f>
        <v>#N/A</v>
      </c>
      <c r="R8329" t="e">
        <f>TableOMP[[#This Row],[Avg]]+$U$2*TableOMP[[#This Row],[StdDev]]</f>
        <v>#N/A</v>
      </c>
      <c r="S8329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 t="shared" si="130"/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t="e">
        <f>TableOMP[[#This Row],[Avg]]-$U$2*TableOMP[[#This Row],[StdDev]]</f>
        <v>#N/A</v>
      </c>
      <c r="R8330" t="e">
        <f>TableOMP[[#This Row],[Avg]]+$U$2*TableOMP[[#This Row],[StdDev]]</f>
        <v>#N/A</v>
      </c>
      <c r="S8330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 t="shared" si="130"/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t="e">
        <f>TableOMP[[#This Row],[Avg]]-$U$2*TableOMP[[#This Row],[StdDev]]</f>
        <v>#N/A</v>
      </c>
      <c r="R8331" t="e">
        <f>TableOMP[[#This Row],[Avg]]+$U$2*TableOMP[[#This Row],[StdDev]]</f>
        <v>#N/A</v>
      </c>
      <c r="S8331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 t="shared" si="130"/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t="e">
        <f>TableOMP[[#This Row],[Avg]]-$U$2*TableOMP[[#This Row],[StdDev]]</f>
        <v>#N/A</v>
      </c>
      <c r="R8332" t="e">
        <f>TableOMP[[#This Row],[Avg]]+$U$2*TableOMP[[#This Row],[StdDev]]</f>
        <v>#N/A</v>
      </c>
      <c r="S8332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 t="shared" si="130"/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t="e">
        <f>TableOMP[[#This Row],[Avg]]-$U$2*TableOMP[[#This Row],[StdDev]]</f>
        <v>#N/A</v>
      </c>
      <c r="R8333" t="e">
        <f>TableOMP[[#This Row],[Avg]]+$U$2*TableOMP[[#This Row],[StdDev]]</f>
        <v>#N/A</v>
      </c>
      <c r="S833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 t="shared" si="130"/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t="e">
        <f>TableOMP[[#This Row],[Avg]]-$U$2*TableOMP[[#This Row],[StdDev]]</f>
        <v>#N/A</v>
      </c>
      <c r="R8334" t="e">
        <f>TableOMP[[#This Row],[Avg]]+$U$2*TableOMP[[#This Row],[StdDev]]</f>
        <v>#N/A</v>
      </c>
      <c r="S8334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 t="shared" si="130"/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t="e">
        <f>TableOMP[[#This Row],[Avg]]-$U$2*TableOMP[[#This Row],[StdDev]]</f>
        <v>#N/A</v>
      </c>
      <c r="R8335" t="e">
        <f>TableOMP[[#This Row],[Avg]]+$U$2*TableOMP[[#This Row],[StdDev]]</f>
        <v>#N/A</v>
      </c>
      <c r="S8335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 t="shared" si="130"/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t="e">
        <f>TableOMP[[#This Row],[Avg]]-$U$2*TableOMP[[#This Row],[StdDev]]</f>
        <v>#N/A</v>
      </c>
      <c r="R8336" t="e">
        <f>TableOMP[[#This Row],[Avg]]+$U$2*TableOMP[[#This Row],[StdDev]]</f>
        <v>#N/A</v>
      </c>
      <c r="S8336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 t="shared" si="130"/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t="e">
        <f>TableOMP[[#This Row],[Avg]]-$U$2*TableOMP[[#This Row],[StdDev]]</f>
        <v>#N/A</v>
      </c>
      <c r="R8337" t="e">
        <f>TableOMP[[#This Row],[Avg]]+$U$2*TableOMP[[#This Row],[StdDev]]</f>
        <v>#N/A</v>
      </c>
      <c r="S8337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 t="shared" si="130"/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t="e">
        <f>TableOMP[[#This Row],[Avg]]-$U$2*TableOMP[[#This Row],[StdDev]]</f>
        <v>#N/A</v>
      </c>
      <c r="R8338" t="e">
        <f>TableOMP[[#This Row],[Avg]]+$U$2*TableOMP[[#This Row],[StdDev]]</f>
        <v>#N/A</v>
      </c>
      <c r="S8338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 t="shared" si="130"/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t="e">
        <f>TableOMP[[#This Row],[Avg]]-$U$2*TableOMP[[#This Row],[StdDev]]</f>
        <v>#N/A</v>
      </c>
      <c r="R8339" t="e">
        <f>TableOMP[[#This Row],[Avg]]+$U$2*TableOMP[[#This Row],[StdDev]]</f>
        <v>#N/A</v>
      </c>
      <c r="S8339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 t="shared" si="130"/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t="e">
        <f>TableOMP[[#This Row],[Avg]]-$U$2*TableOMP[[#This Row],[StdDev]]</f>
        <v>#N/A</v>
      </c>
      <c r="R8340" t="e">
        <f>TableOMP[[#This Row],[Avg]]+$U$2*TableOMP[[#This Row],[StdDev]]</f>
        <v>#N/A</v>
      </c>
      <c r="S8340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 t="shared" si="130"/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t="e">
        <f>TableOMP[[#This Row],[Avg]]-$U$2*TableOMP[[#This Row],[StdDev]]</f>
        <v>#N/A</v>
      </c>
      <c r="R8341" t="e">
        <f>TableOMP[[#This Row],[Avg]]+$U$2*TableOMP[[#This Row],[StdDev]]</f>
        <v>#N/A</v>
      </c>
      <c r="S8341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 t="shared" si="130"/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t="e">
        <f>TableOMP[[#This Row],[Avg]]-$U$2*TableOMP[[#This Row],[StdDev]]</f>
        <v>#N/A</v>
      </c>
      <c r="R8342" t="e">
        <f>TableOMP[[#This Row],[Avg]]+$U$2*TableOMP[[#This Row],[StdDev]]</f>
        <v>#N/A</v>
      </c>
      <c r="S8342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 t="shared" si="130"/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t="e">
        <f>TableOMP[[#This Row],[Avg]]-$U$2*TableOMP[[#This Row],[StdDev]]</f>
        <v>#N/A</v>
      </c>
      <c r="R8343" t="e">
        <f>TableOMP[[#This Row],[Avg]]+$U$2*TableOMP[[#This Row],[StdDev]]</f>
        <v>#N/A</v>
      </c>
      <c r="S834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 t="shared" si="130"/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t="e">
        <f>TableOMP[[#This Row],[Avg]]-$U$2*TableOMP[[#This Row],[StdDev]]</f>
        <v>#N/A</v>
      </c>
      <c r="R8344" t="e">
        <f>TableOMP[[#This Row],[Avg]]+$U$2*TableOMP[[#This Row],[StdDev]]</f>
        <v>#N/A</v>
      </c>
      <c r="S8344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 t="shared" si="130"/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t="e">
        <f>TableOMP[[#This Row],[Avg]]-$U$2*TableOMP[[#This Row],[StdDev]]</f>
        <v>#N/A</v>
      </c>
      <c r="R8345" t="e">
        <f>TableOMP[[#This Row],[Avg]]+$U$2*TableOMP[[#This Row],[StdDev]]</f>
        <v>#N/A</v>
      </c>
      <c r="S8345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 t="shared" si="130"/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t="e">
        <f>TableOMP[[#This Row],[Avg]]-$U$2*TableOMP[[#This Row],[StdDev]]</f>
        <v>#N/A</v>
      </c>
      <c r="R8346" t="e">
        <f>TableOMP[[#This Row],[Avg]]+$U$2*TableOMP[[#This Row],[StdDev]]</f>
        <v>#N/A</v>
      </c>
      <c r="S8346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 t="shared" si="130"/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t="e">
        <f>TableOMP[[#This Row],[Avg]]-$U$2*TableOMP[[#This Row],[StdDev]]</f>
        <v>#N/A</v>
      </c>
      <c r="R8347" t="e">
        <f>TableOMP[[#This Row],[Avg]]+$U$2*TableOMP[[#This Row],[StdDev]]</f>
        <v>#N/A</v>
      </c>
      <c r="S8347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 t="shared" si="130"/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t="e">
        <f>TableOMP[[#This Row],[Avg]]-$U$2*TableOMP[[#This Row],[StdDev]]</f>
        <v>#N/A</v>
      </c>
      <c r="R8348" t="e">
        <f>TableOMP[[#This Row],[Avg]]+$U$2*TableOMP[[#This Row],[StdDev]]</f>
        <v>#N/A</v>
      </c>
      <c r="S8348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 t="shared" si="130"/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t="e">
        <f>TableOMP[[#This Row],[Avg]]-$U$2*TableOMP[[#This Row],[StdDev]]</f>
        <v>#N/A</v>
      </c>
      <c r="R8349" t="e">
        <f>TableOMP[[#This Row],[Avg]]+$U$2*TableOMP[[#This Row],[StdDev]]</f>
        <v>#N/A</v>
      </c>
      <c r="S8349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 t="shared" si="130"/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t="e">
        <f>TableOMP[[#This Row],[Avg]]-$U$2*TableOMP[[#This Row],[StdDev]]</f>
        <v>#N/A</v>
      </c>
      <c r="R8350" t="e">
        <f>TableOMP[[#This Row],[Avg]]+$U$2*TableOMP[[#This Row],[StdDev]]</f>
        <v>#N/A</v>
      </c>
      <c r="S8350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 t="shared" si="130"/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t="e">
        <f>TableOMP[[#This Row],[Avg]]-$U$2*TableOMP[[#This Row],[StdDev]]</f>
        <v>#N/A</v>
      </c>
      <c r="R8351" t="e">
        <f>TableOMP[[#This Row],[Avg]]+$U$2*TableOMP[[#This Row],[StdDev]]</f>
        <v>#N/A</v>
      </c>
      <c r="S8351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 t="shared" si="130"/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t="e">
        <f>TableOMP[[#This Row],[Avg]]-$U$2*TableOMP[[#This Row],[StdDev]]</f>
        <v>#N/A</v>
      </c>
      <c r="R8352" t="e">
        <f>TableOMP[[#This Row],[Avg]]+$U$2*TableOMP[[#This Row],[StdDev]]</f>
        <v>#N/A</v>
      </c>
      <c r="S8352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 t="shared" si="130"/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t="e">
        <f>TableOMP[[#This Row],[Avg]]-$U$2*TableOMP[[#This Row],[StdDev]]</f>
        <v>#N/A</v>
      </c>
      <c r="R8353" t="e">
        <f>TableOMP[[#This Row],[Avg]]+$U$2*TableOMP[[#This Row],[StdDev]]</f>
        <v>#N/A</v>
      </c>
      <c r="S835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 t="shared" si="130"/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t="e">
        <f>TableOMP[[#This Row],[Avg]]-$U$2*TableOMP[[#This Row],[StdDev]]</f>
        <v>#N/A</v>
      </c>
      <c r="R8354" t="e">
        <f>TableOMP[[#This Row],[Avg]]+$U$2*TableOMP[[#This Row],[StdDev]]</f>
        <v>#N/A</v>
      </c>
      <c r="S8354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 t="shared" si="130"/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t="e">
        <f>TableOMP[[#This Row],[Avg]]-$U$2*TableOMP[[#This Row],[StdDev]]</f>
        <v>#N/A</v>
      </c>
      <c r="R8355" t="e">
        <f>TableOMP[[#This Row],[Avg]]+$U$2*TableOMP[[#This Row],[StdDev]]</f>
        <v>#N/A</v>
      </c>
      <c r="S8355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 t="shared" si="130"/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t="e">
        <f>TableOMP[[#This Row],[Avg]]-$U$2*TableOMP[[#This Row],[StdDev]]</f>
        <v>#N/A</v>
      </c>
      <c r="R8356" t="e">
        <f>TableOMP[[#This Row],[Avg]]+$U$2*TableOMP[[#This Row],[StdDev]]</f>
        <v>#N/A</v>
      </c>
      <c r="S8356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 t="shared" si="130"/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t="e">
        <f>TableOMP[[#This Row],[Avg]]-$U$2*TableOMP[[#This Row],[StdDev]]</f>
        <v>#N/A</v>
      </c>
      <c r="R8357" t="e">
        <f>TableOMP[[#This Row],[Avg]]+$U$2*TableOMP[[#This Row],[StdDev]]</f>
        <v>#N/A</v>
      </c>
      <c r="S8357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 t="shared" si="130"/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t="e">
        <f>TableOMP[[#This Row],[Avg]]-$U$2*TableOMP[[#This Row],[StdDev]]</f>
        <v>#N/A</v>
      </c>
      <c r="R8358" t="e">
        <f>TableOMP[[#This Row],[Avg]]+$U$2*TableOMP[[#This Row],[StdDev]]</f>
        <v>#N/A</v>
      </c>
      <c r="S8358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 t="shared" si="130"/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t="e">
        <f>TableOMP[[#This Row],[Avg]]-$U$2*TableOMP[[#This Row],[StdDev]]</f>
        <v>#N/A</v>
      </c>
      <c r="R8359" t="e">
        <f>TableOMP[[#This Row],[Avg]]+$U$2*TableOMP[[#This Row],[StdDev]]</f>
        <v>#N/A</v>
      </c>
      <c r="S8359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 t="shared" si="130"/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t="e">
        <f>TableOMP[[#This Row],[Avg]]-$U$2*TableOMP[[#This Row],[StdDev]]</f>
        <v>#N/A</v>
      </c>
      <c r="R8360" t="e">
        <f>TableOMP[[#This Row],[Avg]]+$U$2*TableOMP[[#This Row],[StdDev]]</f>
        <v>#N/A</v>
      </c>
      <c r="S8360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 t="shared" si="130"/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t="e">
        <f>TableOMP[[#This Row],[Avg]]-$U$2*TableOMP[[#This Row],[StdDev]]</f>
        <v>#N/A</v>
      </c>
      <c r="R8361" t="e">
        <f>TableOMP[[#This Row],[Avg]]+$U$2*TableOMP[[#This Row],[StdDev]]</f>
        <v>#N/A</v>
      </c>
      <c r="S8361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 t="shared" si="130"/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t="e">
        <f>TableOMP[[#This Row],[Avg]]-$U$2*TableOMP[[#This Row],[StdDev]]</f>
        <v>#N/A</v>
      </c>
      <c r="R8362" t="e">
        <f>TableOMP[[#This Row],[Avg]]+$U$2*TableOMP[[#This Row],[StdDev]]</f>
        <v>#N/A</v>
      </c>
      <c r="S8362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 t="shared" si="130"/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t="e">
        <f>TableOMP[[#This Row],[Avg]]-$U$2*TableOMP[[#This Row],[StdDev]]</f>
        <v>#N/A</v>
      </c>
      <c r="R8363" t="e">
        <f>TableOMP[[#This Row],[Avg]]+$U$2*TableOMP[[#This Row],[StdDev]]</f>
        <v>#N/A</v>
      </c>
      <c r="S836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 t="shared" si="130"/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t="e">
        <f>TableOMP[[#This Row],[Avg]]-$U$2*TableOMP[[#This Row],[StdDev]]</f>
        <v>#N/A</v>
      </c>
      <c r="R8364" t="e">
        <f>TableOMP[[#This Row],[Avg]]+$U$2*TableOMP[[#This Row],[StdDev]]</f>
        <v>#N/A</v>
      </c>
      <c r="S8364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 t="shared" si="130"/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t="e">
        <f>TableOMP[[#This Row],[Avg]]-$U$2*TableOMP[[#This Row],[StdDev]]</f>
        <v>#N/A</v>
      </c>
      <c r="R8365" t="e">
        <f>TableOMP[[#This Row],[Avg]]+$U$2*TableOMP[[#This Row],[StdDev]]</f>
        <v>#N/A</v>
      </c>
      <c r="S8365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 t="shared" si="130"/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t="e">
        <f>TableOMP[[#This Row],[Avg]]-$U$2*TableOMP[[#This Row],[StdDev]]</f>
        <v>#N/A</v>
      </c>
      <c r="R8366" t="e">
        <f>TableOMP[[#This Row],[Avg]]+$U$2*TableOMP[[#This Row],[StdDev]]</f>
        <v>#N/A</v>
      </c>
      <c r="S8366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 t="shared" si="130"/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t="e">
        <f>TableOMP[[#This Row],[Avg]]-$U$2*TableOMP[[#This Row],[StdDev]]</f>
        <v>#N/A</v>
      </c>
      <c r="R8367" t="e">
        <f>TableOMP[[#This Row],[Avg]]+$U$2*TableOMP[[#This Row],[StdDev]]</f>
        <v>#N/A</v>
      </c>
      <c r="S8367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 t="shared" si="130"/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t="e">
        <f>TableOMP[[#This Row],[Avg]]-$U$2*TableOMP[[#This Row],[StdDev]]</f>
        <v>#N/A</v>
      </c>
      <c r="R8368" t="e">
        <f>TableOMP[[#This Row],[Avg]]+$U$2*TableOMP[[#This Row],[StdDev]]</f>
        <v>#N/A</v>
      </c>
      <c r="S8368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 t="shared" si="130"/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t="e">
        <f>TableOMP[[#This Row],[Avg]]-$U$2*TableOMP[[#This Row],[StdDev]]</f>
        <v>#N/A</v>
      </c>
      <c r="R8369" t="e">
        <f>TableOMP[[#This Row],[Avg]]+$U$2*TableOMP[[#This Row],[StdDev]]</f>
        <v>#N/A</v>
      </c>
      <c r="S8369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 t="shared" si="130"/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t="e">
        <f>TableOMP[[#This Row],[Avg]]-$U$2*TableOMP[[#This Row],[StdDev]]</f>
        <v>#N/A</v>
      </c>
      <c r="R8370" t="e">
        <f>TableOMP[[#This Row],[Avg]]+$U$2*TableOMP[[#This Row],[StdDev]]</f>
        <v>#N/A</v>
      </c>
      <c r="S8370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 t="shared" si="130"/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t="e">
        <f>TableOMP[[#This Row],[Avg]]-$U$2*TableOMP[[#This Row],[StdDev]]</f>
        <v>#N/A</v>
      </c>
      <c r="R8371" t="e">
        <f>TableOMP[[#This Row],[Avg]]+$U$2*TableOMP[[#This Row],[StdDev]]</f>
        <v>#N/A</v>
      </c>
      <c r="S8371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 t="shared" si="130"/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t="e">
        <f>TableOMP[[#This Row],[Avg]]-$U$2*TableOMP[[#This Row],[StdDev]]</f>
        <v>#N/A</v>
      </c>
      <c r="R8372" t="e">
        <f>TableOMP[[#This Row],[Avg]]+$U$2*TableOMP[[#This Row],[StdDev]]</f>
        <v>#N/A</v>
      </c>
      <c r="S8372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 t="shared" si="130"/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t="e">
        <f>TableOMP[[#This Row],[Avg]]-$U$2*TableOMP[[#This Row],[StdDev]]</f>
        <v>#N/A</v>
      </c>
      <c r="R8373" t="e">
        <f>TableOMP[[#This Row],[Avg]]+$U$2*TableOMP[[#This Row],[StdDev]]</f>
        <v>#N/A</v>
      </c>
      <c r="S837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 t="shared" si="130"/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t="e">
        <f>TableOMP[[#This Row],[Avg]]-$U$2*TableOMP[[#This Row],[StdDev]]</f>
        <v>#N/A</v>
      </c>
      <c r="R8374" t="e">
        <f>TableOMP[[#This Row],[Avg]]+$U$2*TableOMP[[#This Row],[StdDev]]</f>
        <v>#N/A</v>
      </c>
      <c r="S8374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 t="shared" si="130"/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t="e">
        <f>TableOMP[[#This Row],[Avg]]-$U$2*TableOMP[[#This Row],[StdDev]]</f>
        <v>#N/A</v>
      </c>
      <c r="R8375" t="e">
        <f>TableOMP[[#This Row],[Avg]]+$U$2*TableOMP[[#This Row],[StdDev]]</f>
        <v>#N/A</v>
      </c>
      <c r="S8375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 t="shared" si="130"/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t="e">
        <f>TableOMP[[#This Row],[Avg]]-$U$2*TableOMP[[#This Row],[StdDev]]</f>
        <v>#N/A</v>
      </c>
      <c r="R8376" t="e">
        <f>TableOMP[[#This Row],[Avg]]+$U$2*TableOMP[[#This Row],[StdDev]]</f>
        <v>#N/A</v>
      </c>
      <c r="S8376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 t="shared" si="130"/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t="e">
        <f>TableOMP[[#This Row],[Avg]]-$U$2*TableOMP[[#This Row],[StdDev]]</f>
        <v>#N/A</v>
      </c>
      <c r="R8377" t="e">
        <f>TableOMP[[#This Row],[Avg]]+$U$2*TableOMP[[#This Row],[StdDev]]</f>
        <v>#N/A</v>
      </c>
      <c r="S8377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 t="shared" si="130"/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t="e">
        <f>TableOMP[[#This Row],[Avg]]-$U$2*TableOMP[[#This Row],[StdDev]]</f>
        <v>#N/A</v>
      </c>
      <c r="R8378" t="e">
        <f>TableOMP[[#This Row],[Avg]]+$U$2*TableOMP[[#This Row],[StdDev]]</f>
        <v>#N/A</v>
      </c>
      <c r="S8378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 t="shared" si="130"/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t="e">
        <f>TableOMP[[#This Row],[Avg]]-$U$2*TableOMP[[#This Row],[StdDev]]</f>
        <v>#N/A</v>
      </c>
      <c r="R8379" t="e">
        <f>TableOMP[[#This Row],[Avg]]+$U$2*TableOMP[[#This Row],[StdDev]]</f>
        <v>#N/A</v>
      </c>
      <c r="S8379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 t="shared" si="130"/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t="e">
        <f>TableOMP[[#This Row],[Avg]]-$U$2*TableOMP[[#This Row],[StdDev]]</f>
        <v>#N/A</v>
      </c>
      <c r="R8380" t="e">
        <f>TableOMP[[#This Row],[Avg]]+$U$2*TableOMP[[#This Row],[StdDev]]</f>
        <v>#N/A</v>
      </c>
      <c r="S8380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 t="shared" si="130"/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t="e">
        <f>TableOMP[[#This Row],[Avg]]-$U$2*TableOMP[[#This Row],[StdDev]]</f>
        <v>#N/A</v>
      </c>
      <c r="R8381" t="e">
        <f>TableOMP[[#This Row],[Avg]]+$U$2*TableOMP[[#This Row],[StdDev]]</f>
        <v>#N/A</v>
      </c>
      <c r="S8381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 t="shared" si="130"/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t="e">
        <f>TableOMP[[#This Row],[Avg]]-$U$2*TableOMP[[#This Row],[StdDev]]</f>
        <v>#N/A</v>
      </c>
      <c r="R8382" t="e">
        <f>TableOMP[[#This Row],[Avg]]+$U$2*TableOMP[[#This Row],[StdDev]]</f>
        <v>#N/A</v>
      </c>
      <c r="S8382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 t="shared" si="130"/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t="e">
        <f>TableOMP[[#This Row],[Avg]]-$U$2*TableOMP[[#This Row],[StdDev]]</f>
        <v>#N/A</v>
      </c>
      <c r="R8383" t="e">
        <f>TableOMP[[#This Row],[Avg]]+$U$2*TableOMP[[#This Row],[StdDev]]</f>
        <v>#N/A</v>
      </c>
      <c r="S838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 t="shared" si="130"/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t="e">
        <f>TableOMP[[#This Row],[Avg]]-$U$2*TableOMP[[#This Row],[StdDev]]</f>
        <v>#N/A</v>
      </c>
      <c r="R8384" t="e">
        <f>TableOMP[[#This Row],[Avg]]+$U$2*TableOMP[[#This Row],[StdDev]]</f>
        <v>#N/A</v>
      </c>
      <c r="S8384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 t="shared" si="130"/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t="e">
        <f>TableOMP[[#This Row],[Avg]]-$U$2*TableOMP[[#This Row],[StdDev]]</f>
        <v>#N/A</v>
      </c>
      <c r="R8385" t="e">
        <f>TableOMP[[#This Row],[Avg]]+$U$2*TableOMP[[#This Row],[StdDev]]</f>
        <v>#N/A</v>
      </c>
      <c r="S8385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 t="shared" ref="K8386:K8449" si="131"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t="e">
        <f>TableOMP[[#This Row],[Avg]]-$U$2*TableOMP[[#This Row],[StdDev]]</f>
        <v>#N/A</v>
      </c>
      <c r="R8386" t="e">
        <f>TableOMP[[#This Row],[Avg]]+$U$2*TableOMP[[#This Row],[StdDev]]</f>
        <v>#N/A</v>
      </c>
      <c r="S8386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 t="shared" si="131"/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t="e">
        <f>TableOMP[[#This Row],[Avg]]-$U$2*TableOMP[[#This Row],[StdDev]]</f>
        <v>#N/A</v>
      </c>
      <c r="R8387" t="e">
        <f>TableOMP[[#This Row],[Avg]]+$U$2*TableOMP[[#This Row],[StdDev]]</f>
        <v>#N/A</v>
      </c>
      <c r="S8387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 t="shared" si="131"/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t="e">
        <f>TableOMP[[#This Row],[Avg]]-$U$2*TableOMP[[#This Row],[StdDev]]</f>
        <v>#N/A</v>
      </c>
      <c r="R8388" t="e">
        <f>TableOMP[[#This Row],[Avg]]+$U$2*TableOMP[[#This Row],[StdDev]]</f>
        <v>#N/A</v>
      </c>
      <c r="S8388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 t="shared" si="131"/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t="e">
        <f>TableOMP[[#This Row],[Avg]]-$U$2*TableOMP[[#This Row],[StdDev]]</f>
        <v>#N/A</v>
      </c>
      <c r="R8389" t="e">
        <f>TableOMP[[#This Row],[Avg]]+$U$2*TableOMP[[#This Row],[StdDev]]</f>
        <v>#N/A</v>
      </c>
      <c r="S8389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 t="shared" si="131"/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t="e">
        <f>TableOMP[[#This Row],[Avg]]-$U$2*TableOMP[[#This Row],[StdDev]]</f>
        <v>#N/A</v>
      </c>
      <c r="R8390" t="e">
        <f>TableOMP[[#This Row],[Avg]]+$U$2*TableOMP[[#This Row],[StdDev]]</f>
        <v>#N/A</v>
      </c>
      <c r="S8390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 t="shared" si="131"/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t="e">
        <f>TableOMP[[#This Row],[Avg]]-$U$2*TableOMP[[#This Row],[StdDev]]</f>
        <v>#N/A</v>
      </c>
      <c r="R8391" t="e">
        <f>TableOMP[[#This Row],[Avg]]+$U$2*TableOMP[[#This Row],[StdDev]]</f>
        <v>#N/A</v>
      </c>
      <c r="S8391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 t="shared" si="131"/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t="e">
        <f>TableOMP[[#This Row],[Avg]]-$U$2*TableOMP[[#This Row],[StdDev]]</f>
        <v>#N/A</v>
      </c>
      <c r="R8392" t="e">
        <f>TableOMP[[#This Row],[Avg]]+$U$2*TableOMP[[#This Row],[StdDev]]</f>
        <v>#N/A</v>
      </c>
      <c r="S8392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 t="shared" si="131"/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t="e">
        <f>TableOMP[[#This Row],[Avg]]-$U$2*TableOMP[[#This Row],[StdDev]]</f>
        <v>#N/A</v>
      </c>
      <c r="R8393" t="e">
        <f>TableOMP[[#This Row],[Avg]]+$U$2*TableOMP[[#This Row],[StdDev]]</f>
        <v>#N/A</v>
      </c>
      <c r="S839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 t="shared" si="131"/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t="e">
        <f>TableOMP[[#This Row],[Avg]]-$U$2*TableOMP[[#This Row],[StdDev]]</f>
        <v>#N/A</v>
      </c>
      <c r="R8394" t="e">
        <f>TableOMP[[#This Row],[Avg]]+$U$2*TableOMP[[#This Row],[StdDev]]</f>
        <v>#N/A</v>
      </c>
      <c r="S8394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 t="shared" si="131"/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t="e">
        <f>TableOMP[[#This Row],[Avg]]-$U$2*TableOMP[[#This Row],[StdDev]]</f>
        <v>#N/A</v>
      </c>
      <c r="R8395" t="e">
        <f>TableOMP[[#This Row],[Avg]]+$U$2*TableOMP[[#This Row],[StdDev]]</f>
        <v>#N/A</v>
      </c>
      <c r="S8395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 t="shared" si="131"/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t="e">
        <f>TableOMP[[#This Row],[Avg]]-$U$2*TableOMP[[#This Row],[StdDev]]</f>
        <v>#N/A</v>
      </c>
      <c r="R8396" t="e">
        <f>TableOMP[[#This Row],[Avg]]+$U$2*TableOMP[[#This Row],[StdDev]]</f>
        <v>#N/A</v>
      </c>
      <c r="S8396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 t="shared" si="131"/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t="e">
        <f>TableOMP[[#This Row],[Avg]]-$U$2*TableOMP[[#This Row],[StdDev]]</f>
        <v>#N/A</v>
      </c>
      <c r="R8397" t="e">
        <f>TableOMP[[#This Row],[Avg]]+$U$2*TableOMP[[#This Row],[StdDev]]</f>
        <v>#N/A</v>
      </c>
      <c r="S8397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 t="shared" si="131"/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t="e">
        <f>TableOMP[[#This Row],[Avg]]-$U$2*TableOMP[[#This Row],[StdDev]]</f>
        <v>#N/A</v>
      </c>
      <c r="R8398" t="e">
        <f>TableOMP[[#This Row],[Avg]]+$U$2*TableOMP[[#This Row],[StdDev]]</f>
        <v>#N/A</v>
      </c>
      <c r="S8398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 t="shared" si="131"/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t="e">
        <f>TableOMP[[#This Row],[Avg]]-$U$2*TableOMP[[#This Row],[StdDev]]</f>
        <v>#N/A</v>
      </c>
      <c r="R8399" t="e">
        <f>TableOMP[[#This Row],[Avg]]+$U$2*TableOMP[[#This Row],[StdDev]]</f>
        <v>#N/A</v>
      </c>
      <c r="S8399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 t="shared" si="131"/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t="e">
        <f>TableOMP[[#This Row],[Avg]]-$U$2*TableOMP[[#This Row],[StdDev]]</f>
        <v>#N/A</v>
      </c>
      <c r="R8400" t="e">
        <f>TableOMP[[#This Row],[Avg]]+$U$2*TableOMP[[#This Row],[StdDev]]</f>
        <v>#N/A</v>
      </c>
      <c r="S8400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 t="shared" si="131"/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t="e">
        <f>TableOMP[[#This Row],[Avg]]-$U$2*TableOMP[[#This Row],[StdDev]]</f>
        <v>#N/A</v>
      </c>
      <c r="R8401" t="e">
        <f>TableOMP[[#This Row],[Avg]]+$U$2*TableOMP[[#This Row],[StdDev]]</f>
        <v>#N/A</v>
      </c>
      <c r="S8401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 t="shared" si="131"/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t="e">
        <f>TableOMP[[#This Row],[Avg]]-$U$2*TableOMP[[#This Row],[StdDev]]</f>
        <v>#N/A</v>
      </c>
      <c r="R8402" t="e">
        <f>TableOMP[[#This Row],[Avg]]+$U$2*TableOMP[[#This Row],[StdDev]]</f>
        <v>#N/A</v>
      </c>
      <c r="S8402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 t="shared" si="131"/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t="e">
        <f>TableOMP[[#This Row],[Avg]]-$U$2*TableOMP[[#This Row],[StdDev]]</f>
        <v>#N/A</v>
      </c>
      <c r="R8403" t="e">
        <f>TableOMP[[#This Row],[Avg]]+$U$2*TableOMP[[#This Row],[StdDev]]</f>
        <v>#N/A</v>
      </c>
      <c r="S840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 t="shared" si="131"/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t="e">
        <f>TableOMP[[#This Row],[Avg]]-$U$2*TableOMP[[#This Row],[StdDev]]</f>
        <v>#N/A</v>
      </c>
      <c r="R8404" t="e">
        <f>TableOMP[[#This Row],[Avg]]+$U$2*TableOMP[[#This Row],[StdDev]]</f>
        <v>#N/A</v>
      </c>
      <c r="S8404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 t="shared" si="131"/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t="e">
        <f>TableOMP[[#This Row],[Avg]]-$U$2*TableOMP[[#This Row],[StdDev]]</f>
        <v>#N/A</v>
      </c>
      <c r="R8405" t="e">
        <f>TableOMP[[#This Row],[Avg]]+$U$2*TableOMP[[#This Row],[StdDev]]</f>
        <v>#N/A</v>
      </c>
      <c r="S8405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 t="shared" si="131"/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t="e">
        <f>TableOMP[[#This Row],[Avg]]-$U$2*TableOMP[[#This Row],[StdDev]]</f>
        <v>#N/A</v>
      </c>
      <c r="R8406" t="e">
        <f>TableOMP[[#This Row],[Avg]]+$U$2*TableOMP[[#This Row],[StdDev]]</f>
        <v>#N/A</v>
      </c>
      <c r="S8406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 t="shared" si="131"/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t="e">
        <f>TableOMP[[#This Row],[Avg]]-$U$2*TableOMP[[#This Row],[StdDev]]</f>
        <v>#N/A</v>
      </c>
      <c r="R8407" t="e">
        <f>TableOMP[[#This Row],[Avg]]+$U$2*TableOMP[[#This Row],[StdDev]]</f>
        <v>#N/A</v>
      </c>
      <c r="S8407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 t="shared" si="131"/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t="e">
        <f>TableOMP[[#This Row],[Avg]]-$U$2*TableOMP[[#This Row],[StdDev]]</f>
        <v>#N/A</v>
      </c>
      <c r="R8408" t="e">
        <f>TableOMP[[#This Row],[Avg]]+$U$2*TableOMP[[#This Row],[StdDev]]</f>
        <v>#N/A</v>
      </c>
      <c r="S8408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 t="shared" si="131"/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t="e">
        <f>TableOMP[[#This Row],[Avg]]-$U$2*TableOMP[[#This Row],[StdDev]]</f>
        <v>#N/A</v>
      </c>
      <c r="R8409" t="e">
        <f>TableOMP[[#This Row],[Avg]]+$U$2*TableOMP[[#This Row],[StdDev]]</f>
        <v>#N/A</v>
      </c>
      <c r="S8409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 t="shared" si="131"/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t="e">
        <f>TableOMP[[#This Row],[Avg]]-$U$2*TableOMP[[#This Row],[StdDev]]</f>
        <v>#N/A</v>
      </c>
      <c r="R8410" t="e">
        <f>TableOMP[[#This Row],[Avg]]+$U$2*TableOMP[[#This Row],[StdDev]]</f>
        <v>#N/A</v>
      </c>
      <c r="S8410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 t="shared" si="131"/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t="e">
        <f>TableOMP[[#This Row],[Avg]]-$U$2*TableOMP[[#This Row],[StdDev]]</f>
        <v>#N/A</v>
      </c>
      <c r="R8411" t="e">
        <f>TableOMP[[#This Row],[Avg]]+$U$2*TableOMP[[#This Row],[StdDev]]</f>
        <v>#N/A</v>
      </c>
      <c r="S8411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 t="shared" si="131"/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t="e">
        <f>TableOMP[[#This Row],[Avg]]-$U$2*TableOMP[[#This Row],[StdDev]]</f>
        <v>#N/A</v>
      </c>
      <c r="R8412" t="e">
        <f>TableOMP[[#This Row],[Avg]]+$U$2*TableOMP[[#This Row],[StdDev]]</f>
        <v>#N/A</v>
      </c>
      <c r="S8412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 t="shared" si="131"/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t="e">
        <f>TableOMP[[#This Row],[Avg]]-$U$2*TableOMP[[#This Row],[StdDev]]</f>
        <v>#N/A</v>
      </c>
      <c r="R8413" t="e">
        <f>TableOMP[[#This Row],[Avg]]+$U$2*TableOMP[[#This Row],[StdDev]]</f>
        <v>#N/A</v>
      </c>
      <c r="S841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 t="shared" si="131"/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t="e">
        <f>TableOMP[[#This Row],[Avg]]-$U$2*TableOMP[[#This Row],[StdDev]]</f>
        <v>#N/A</v>
      </c>
      <c r="R8414" t="e">
        <f>TableOMP[[#This Row],[Avg]]+$U$2*TableOMP[[#This Row],[StdDev]]</f>
        <v>#N/A</v>
      </c>
      <c r="S8414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 t="shared" si="131"/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t="e">
        <f>TableOMP[[#This Row],[Avg]]-$U$2*TableOMP[[#This Row],[StdDev]]</f>
        <v>#N/A</v>
      </c>
      <c r="R8415" t="e">
        <f>TableOMP[[#This Row],[Avg]]+$U$2*TableOMP[[#This Row],[StdDev]]</f>
        <v>#N/A</v>
      </c>
      <c r="S8415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 t="shared" si="131"/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t="e">
        <f>TableOMP[[#This Row],[Avg]]-$U$2*TableOMP[[#This Row],[StdDev]]</f>
        <v>#N/A</v>
      </c>
      <c r="R8416" t="e">
        <f>TableOMP[[#This Row],[Avg]]+$U$2*TableOMP[[#This Row],[StdDev]]</f>
        <v>#N/A</v>
      </c>
      <c r="S8416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 t="shared" si="131"/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t="e">
        <f>TableOMP[[#This Row],[Avg]]-$U$2*TableOMP[[#This Row],[StdDev]]</f>
        <v>#N/A</v>
      </c>
      <c r="R8417" t="e">
        <f>TableOMP[[#This Row],[Avg]]+$U$2*TableOMP[[#This Row],[StdDev]]</f>
        <v>#N/A</v>
      </c>
      <c r="S8417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 t="shared" si="131"/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t="e">
        <f>TableOMP[[#This Row],[Avg]]-$U$2*TableOMP[[#This Row],[StdDev]]</f>
        <v>#N/A</v>
      </c>
      <c r="R8418" t="e">
        <f>TableOMP[[#This Row],[Avg]]+$U$2*TableOMP[[#This Row],[StdDev]]</f>
        <v>#N/A</v>
      </c>
      <c r="S8418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 t="shared" si="131"/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t="e">
        <f>TableOMP[[#This Row],[Avg]]-$U$2*TableOMP[[#This Row],[StdDev]]</f>
        <v>#N/A</v>
      </c>
      <c r="R8419" t="e">
        <f>TableOMP[[#This Row],[Avg]]+$U$2*TableOMP[[#This Row],[StdDev]]</f>
        <v>#N/A</v>
      </c>
      <c r="S8419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 t="shared" si="131"/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t="e">
        <f>TableOMP[[#This Row],[Avg]]-$U$2*TableOMP[[#This Row],[StdDev]]</f>
        <v>#N/A</v>
      </c>
      <c r="R8420" t="e">
        <f>TableOMP[[#This Row],[Avg]]+$U$2*TableOMP[[#This Row],[StdDev]]</f>
        <v>#N/A</v>
      </c>
      <c r="S8420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 t="shared" si="131"/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t="e">
        <f>TableOMP[[#This Row],[Avg]]-$U$2*TableOMP[[#This Row],[StdDev]]</f>
        <v>#N/A</v>
      </c>
      <c r="R8421" t="e">
        <f>TableOMP[[#This Row],[Avg]]+$U$2*TableOMP[[#This Row],[StdDev]]</f>
        <v>#N/A</v>
      </c>
      <c r="S8421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 t="shared" si="131"/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t="e">
        <f>TableOMP[[#This Row],[Avg]]-$U$2*TableOMP[[#This Row],[StdDev]]</f>
        <v>#N/A</v>
      </c>
      <c r="R8422" t="e">
        <f>TableOMP[[#This Row],[Avg]]+$U$2*TableOMP[[#This Row],[StdDev]]</f>
        <v>#N/A</v>
      </c>
      <c r="S8422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 t="shared" si="131"/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t="e">
        <f>TableOMP[[#This Row],[Avg]]-$U$2*TableOMP[[#This Row],[StdDev]]</f>
        <v>#N/A</v>
      </c>
      <c r="R8423" t="e">
        <f>TableOMP[[#This Row],[Avg]]+$U$2*TableOMP[[#This Row],[StdDev]]</f>
        <v>#N/A</v>
      </c>
      <c r="S842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 t="shared" si="131"/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t="e">
        <f>TableOMP[[#This Row],[Avg]]-$U$2*TableOMP[[#This Row],[StdDev]]</f>
        <v>#N/A</v>
      </c>
      <c r="R8424" t="e">
        <f>TableOMP[[#This Row],[Avg]]+$U$2*TableOMP[[#This Row],[StdDev]]</f>
        <v>#N/A</v>
      </c>
      <c r="S8424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 t="shared" si="131"/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t="e">
        <f>TableOMP[[#This Row],[Avg]]-$U$2*TableOMP[[#This Row],[StdDev]]</f>
        <v>#N/A</v>
      </c>
      <c r="R8425" t="e">
        <f>TableOMP[[#This Row],[Avg]]+$U$2*TableOMP[[#This Row],[StdDev]]</f>
        <v>#N/A</v>
      </c>
      <c r="S8425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 t="shared" si="131"/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t="e">
        <f>TableOMP[[#This Row],[Avg]]-$U$2*TableOMP[[#This Row],[StdDev]]</f>
        <v>#N/A</v>
      </c>
      <c r="R8426" t="e">
        <f>TableOMP[[#This Row],[Avg]]+$U$2*TableOMP[[#This Row],[StdDev]]</f>
        <v>#N/A</v>
      </c>
      <c r="S8426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 t="shared" si="131"/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t="e">
        <f>TableOMP[[#This Row],[Avg]]-$U$2*TableOMP[[#This Row],[StdDev]]</f>
        <v>#N/A</v>
      </c>
      <c r="R8427" t="e">
        <f>TableOMP[[#This Row],[Avg]]+$U$2*TableOMP[[#This Row],[StdDev]]</f>
        <v>#N/A</v>
      </c>
      <c r="S8427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 t="shared" si="131"/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t="e">
        <f>TableOMP[[#This Row],[Avg]]-$U$2*TableOMP[[#This Row],[StdDev]]</f>
        <v>#N/A</v>
      </c>
      <c r="R8428" t="e">
        <f>TableOMP[[#This Row],[Avg]]+$U$2*TableOMP[[#This Row],[StdDev]]</f>
        <v>#N/A</v>
      </c>
      <c r="S8428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 t="shared" si="131"/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t="e">
        <f>TableOMP[[#This Row],[Avg]]-$U$2*TableOMP[[#This Row],[StdDev]]</f>
        <v>#N/A</v>
      </c>
      <c r="R8429" t="e">
        <f>TableOMP[[#This Row],[Avg]]+$U$2*TableOMP[[#This Row],[StdDev]]</f>
        <v>#N/A</v>
      </c>
      <c r="S8429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 t="shared" si="131"/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t="e">
        <f>TableOMP[[#This Row],[Avg]]-$U$2*TableOMP[[#This Row],[StdDev]]</f>
        <v>#N/A</v>
      </c>
      <c r="R8430" t="e">
        <f>TableOMP[[#This Row],[Avg]]+$U$2*TableOMP[[#This Row],[StdDev]]</f>
        <v>#N/A</v>
      </c>
      <c r="S8430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 t="shared" si="131"/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t="e">
        <f>TableOMP[[#This Row],[Avg]]-$U$2*TableOMP[[#This Row],[StdDev]]</f>
        <v>#N/A</v>
      </c>
      <c r="R8431" t="e">
        <f>TableOMP[[#This Row],[Avg]]+$U$2*TableOMP[[#This Row],[StdDev]]</f>
        <v>#N/A</v>
      </c>
      <c r="S8431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 t="shared" si="131"/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t="e">
        <f>TableOMP[[#This Row],[Avg]]-$U$2*TableOMP[[#This Row],[StdDev]]</f>
        <v>#N/A</v>
      </c>
      <c r="R8432" t="e">
        <f>TableOMP[[#This Row],[Avg]]+$U$2*TableOMP[[#This Row],[StdDev]]</f>
        <v>#N/A</v>
      </c>
      <c r="S8432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 t="shared" si="131"/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t="e">
        <f>TableOMP[[#This Row],[Avg]]-$U$2*TableOMP[[#This Row],[StdDev]]</f>
        <v>#N/A</v>
      </c>
      <c r="R8433" t="e">
        <f>TableOMP[[#This Row],[Avg]]+$U$2*TableOMP[[#This Row],[StdDev]]</f>
        <v>#N/A</v>
      </c>
      <c r="S843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 t="shared" si="131"/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t="e">
        <f>TableOMP[[#This Row],[Avg]]-$U$2*TableOMP[[#This Row],[StdDev]]</f>
        <v>#N/A</v>
      </c>
      <c r="R8434" t="e">
        <f>TableOMP[[#This Row],[Avg]]+$U$2*TableOMP[[#This Row],[StdDev]]</f>
        <v>#N/A</v>
      </c>
      <c r="S8434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 t="shared" si="131"/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t="e">
        <f>TableOMP[[#This Row],[Avg]]-$U$2*TableOMP[[#This Row],[StdDev]]</f>
        <v>#N/A</v>
      </c>
      <c r="R8435" t="e">
        <f>TableOMP[[#This Row],[Avg]]+$U$2*TableOMP[[#This Row],[StdDev]]</f>
        <v>#N/A</v>
      </c>
      <c r="S8435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 t="shared" si="131"/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t="e">
        <f>TableOMP[[#This Row],[Avg]]-$U$2*TableOMP[[#This Row],[StdDev]]</f>
        <v>#N/A</v>
      </c>
      <c r="R8436" t="e">
        <f>TableOMP[[#This Row],[Avg]]+$U$2*TableOMP[[#This Row],[StdDev]]</f>
        <v>#N/A</v>
      </c>
      <c r="S8436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 t="shared" si="131"/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t="e">
        <f>TableOMP[[#This Row],[Avg]]-$U$2*TableOMP[[#This Row],[StdDev]]</f>
        <v>#N/A</v>
      </c>
      <c r="R8437" t="e">
        <f>TableOMP[[#This Row],[Avg]]+$U$2*TableOMP[[#This Row],[StdDev]]</f>
        <v>#N/A</v>
      </c>
      <c r="S8437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 t="shared" si="131"/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t="e">
        <f>TableOMP[[#This Row],[Avg]]-$U$2*TableOMP[[#This Row],[StdDev]]</f>
        <v>#N/A</v>
      </c>
      <c r="R8438" t="e">
        <f>TableOMP[[#This Row],[Avg]]+$U$2*TableOMP[[#This Row],[StdDev]]</f>
        <v>#N/A</v>
      </c>
      <c r="S8438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 t="shared" si="131"/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t="e">
        <f>TableOMP[[#This Row],[Avg]]-$U$2*TableOMP[[#This Row],[StdDev]]</f>
        <v>#N/A</v>
      </c>
      <c r="R8439" t="e">
        <f>TableOMP[[#This Row],[Avg]]+$U$2*TableOMP[[#This Row],[StdDev]]</f>
        <v>#N/A</v>
      </c>
      <c r="S8439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 t="shared" si="131"/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t="e">
        <f>TableOMP[[#This Row],[Avg]]-$U$2*TableOMP[[#This Row],[StdDev]]</f>
        <v>#N/A</v>
      </c>
      <c r="R8440" t="e">
        <f>TableOMP[[#This Row],[Avg]]+$U$2*TableOMP[[#This Row],[StdDev]]</f>
        <v>#N/A</v>
      </c>
      <c r="S8440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 t="shared" si="131"/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t="e">
        <f>TableOMP[[#This Row],[Avg]]-$U$2*TableOMP[[#This Row],[StdDev]]</f>
        <v>#N/A</v>
      </c>
      <c r="R8441" t="e">
        <f>TableOMP[[#This Row],[Avg]]+$U$2*TableOMP[[#This Row],[StdDev]]</f>
        <v>#N/A</v>
      </c>
      <c r="S8441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 t="shared" si="131"/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t="e">
        <f>TableOMP[[#This Row],[Avg]]-$U$2*TableOMP[[#This Row],[StdDev]]</f>
        <v>#N/A</v>
      </c>
      <c r="R8442" t="e">
        <f>TableOMP[[#This Row],[Avg]]+$U$2*TableOMP[[#This Row],[StdDev]]</f>
        <v>#N/A</v>
      </c>
      <c r="S8442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 t="shared" si="131"/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t="e">
        <f>TableOMP[[#This Row],[Avg]]-$U$2*TableOMP[[#This Row],[StdDev]]</f>
        <v>#N/A</v>
      </c>
      <c r="R8443" t="e">
        <f>TableOMP[[#This Row],[Avg]]+$U$2*TableOMP[[#This Row],[StdDev]]</f>
        <v>#N/A</v>
      </c>
      <c r="S844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 t="shared" si="131"/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t="e">
        <f>TableOMP[[#This Row],[Avg]]-$U$2*TableOMP[[#This Row],[StdDev]]</f>
        <v>#N/A</v>
      </c>
      <c r="R8444" t="e">
        <f>TableOMP[[#This Row],[Avg]]+$U$2*TableOMP[[#This Row],[StdDev]]</f>
        <v>#N/A</v>
      </c>
      <c r="S8444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 t="shared" si="131"/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t="e">
        <f>TableOMP[[#This Row],[Avg]]-$U$2*TableOMP[[#This Row],[StdDev]]</f>
        <v>#N/A</v>
      </c>
      <c r="R8445" t="e">
        <f>TableOMP[[#This Row],[Avg]]+$U$2*TableOMP[[#This Row],[StdDev]]</f>
        <v>#N/A</v>
      </c>
      <c r="S8445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 t="shared" si="131"/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t="e">
        <f>TableOMP[[#This Row],[Avg]]-$U$2*TableOMP[[#This Row],[StdDev]]</f>
        <v>#N/A</v>
      </c>
      <c r="R8446" t="e">
        <f>TableOMP[[#This Row],[Avg]]+$U$2*TableOMP[[#This Row],[StdDev]]</f>
        <v>#N/A</v>
      </c>
      <c r="S8446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 t="shared" si="131"/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t="e">
        <f>TableOMP[[#This Row],[Avg]]-$U$2*TableOMP[[#This Row],[StdDev]]</f>
        <v>#N/A</v>
      </c>
      <c r="R8447" t="e">
        <f>TableOMP[[#This Row],[Avg]]+$U$2*TableOMP[[#This Row],[StdDev]]</f>
        <v>#N/A</v>
      </c>
      <c r="S8447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 t="shared" si="131"/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t="e">
        <f>TableOMP[[#This Row],[Avg]]-$U$2*TableOMP[[#This Row],[StdDev]]</f>
        <v>#N/A</v>
      </c>
      <c r="R8448" t="e">
        <f>TableOMP[[#This Row],[Avg]]+$U$2*TableOMP[[#This Row],[StdDev]]</f>
        <v>#N/A</v>
      </c>
      <c r="S8448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 t="shared" si="131"/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t="e">
        <f>TableOMP[[#This Row],[Avg]]-$U$2*TableOMP[[#This Row],[StdDev]]</f>
        <v>#N/A</v>
      </c>
      <c r="R8449" t="e">
        <f>TableOMP[[#This Row],[Avg]]+$U$2*TableOMP[[#This Row],[StdDev]]</f>
        <v>#N/A</v>
      </c>
      <c r="S8449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 t="shared" ref="K8450:K8513" si="132"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t="e">
        <f>TableOMP[[#This Row],[Avg]]-$U$2*TableOMP[[#This Row],[StdDev]]</f>
        <v>#N/A</v>
      </c>
      <c r="R8450" t="e">
        <f>TableOMP[[#This Row],[Avg]]+$U$2*TableOMP[[#This Row],[StdDev]]</f>
        <v>#N/A</v>
      </c>
      <c r="S8450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 t="shared" si="132"/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t="e">
        <f>TableOMP[[#This Row],[Avg]]-$U$2*TableOMP[[#This Row],[StdDev]]</f>
        <v>#N/A</v>
      </c>
      <c r="R8451" t="e">
        <f>TableOMP[[#This Row],[Avg]]+$U$2*TableOMP[[#This Row],[StdDev]]</f>
        <v>#N/A</v>
      </c>
      <c r="S8451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 t="shared" si="132"/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t="e">
        <f>TableOMP[[#This Row],[Avg]]-$U$2*TableOMP[[#This Row],[StdDev]]</f>
        <v>#N/A</v>
      </c>
      <c r="R8452" t="e">
        <f>TableOMP[[#This Row],[Avg]]+$U$2*TableOMP[[#This Row],[StdDev]]</f>
        <v>#N/A</v>
      </c>
      <c r="S8452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 t="shared" si="132"/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t="e">
        <f>TableOMP[[#This Row],[Avg]]-$U$2*TableOMP[[#This Row],[StdDev]]</f>
        <v>#N/A</v>
      </c>
      <c r="R8453" t="e">
        <f>TableOMP[[#This Row],[Avg]]+$U$2*TableOMP[[#This Row],[StdDev]]</f>
        <v>#N/A</v>
      </c>
      <c r="S845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 t="shared" si="132"/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t="e">
        <f>TableOMP[[#This Row],[Avg]]-$U$2*TableOMP[[#This Row],[StdDev]]</f>
        <v>#N/A</v>
      </c>
      <c r="R8454" t="e">
        <f>TableOMP[[#This Row],[Avg]]+$U$2*TableOMP[[#This Row],[StdDev]]</f>
        <v>#N/A</v>
      </c>
      <c r="S8454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 t="shared" si="132"/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t="e">
        <f>TableOMP[[#This Row],[Avg]]-$U$2*TableOMP[[#This Row],[StdDev]]</f>
        <v>#N/A</v>
      </c>
      <c r="R8455" t="e">
        <f>TableOMP[[#This Row],[Avg]]+$U$2*TableOMP[[#This Row],[StdDev]]</f>
        <v>#N/A</v>
      </c>
      <c r="S8455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 t="shared" si="132"/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t="e">
        <f>TableOMP[[#This Row],[Avg]]-$U$2*TableOMP[[#This Row],[StdDev]]</f>
        <v>#N/A</v>
      </c>
      <c r="R8456" t="e">
        <f>TableOMP[[#This Row],[Avg]]+$U$2*TableOMP[[#This Row],[StdDev]]</f>
        <v>#N/A</v>
      </c>
      <c r="S8456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 t="shared" si="132"/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t="e">
        <f>TableOMP[[#This Row],[Avg]]-$U$2*TableOMP[[#This Row],[StdDev]]</f>
        <v>#N/A</v>
      </c>
      <c r="R8457" t="e">
        <f>TableOMP[[#This Row],[Avg]]+$U$2*TableOMP[[#This Row],[StdDev]]</f>
        <v>#N/A</v>
      </c>
      <c r="S8457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 t="shared" si="132"/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t="e">
        <f>TableOMP[[#This Row],[Avg]]-$U$2*TableOMP[[#This Row],[StdDev]]</f>
        <v>#N/A</v>
      </c>
      <c r="R8458" t="e">
        <f>TableOMP[[#This Row],[Avg]]+$U$2*TableOMP[[#This Row],[StdDev]]</f>
        <v>#N/A</v>
      </c>
      <c r="S8458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 t="shared" si="132"/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t="e">
        <f>TableOMP[[#This Row],[Avg]]-$U$2*TableOMP[[#This Row],[StdDev]]</f>
        <v>#N/A</v>
      </c>
      <c r="R8459" t="e">
        <f>TableOMP[[#This Row],[Avg]]+$U$2*TableOMP[[#This Row],[StdDev]]</f>
        <v>#N/A</v>
      </c>
      <c r="S8459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 t="shared" si="132"/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t="e">
        <f>TableOMP[[#This Row],[Avg]]-$U$2*TableOMP[[#This Row],[StdDev]]</f>
        <v>#N/A</v>
      </c>
      <c r="R8460" t="e">
        <f>TableOMP[[#This Row],[Avg]]+$U$2*TableOMP[[#This Row],[StdDev]]</f>
        <v>#N/A</v>
      </c>
      <c r="S8460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 t="shared" si="132"/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t="e">
        <f>TableOMP[[#This Row],[Avg]]-$U$2*TableOMP[[#This Row],[StdDev]]</f>
        <v>#N/A</v>
      </c>
      <c r="R8461" t="e">
        <f>TableOMP[[#This Row],[Avg]]+$U$2*TableOMP[[#This Row],[StdDev]]</f>
        <v>#N/A</v>
      </c>
      <c r="S8461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 t="shared" si="132"/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t="e">
        <f>TableOMP[[#This Row],[Avg]]-$U$2*TableOMP[[#This Row],[StdDev]]</f>
        <v>#N/A</v>
      </c>
      <c r="R8462" t="e">
        <f>TableOMP[[#This Row],[Avg]]+$U$2*TableOMP[[#This Row],[StdDev]]</f>
        <v>#N/A</v>
      </c>
      <c r="S8462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 t="shared" si="132"/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t="e">
        <f>TableOMP[[#This Row],[Avg]]-$U$2*TableOMP[[#This Row],[StdDev]]</f>
        <v>#N/A</v>
      </c>
      <c r="R8463" t="e">
        <f>TableOMP[[#This Row],[Avg]]+$U$2*TableOMP[[#This Row],[StdDev]]</f>
        <v>#N/A</v>
      </c>
      <c r="S846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 t="shared" si="132"/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t="e">
        <f>TableOMP[[#This Row],[Avg]]-$U$2*TableOMP[[#This Row],[StdDev]]</f>
        <v>#N/A</v>
      </c>
      <c r="R8464" t="e">
        <f>TableOMP[[#This Row],[Avg]]+$U$2*TableOMP[[#This Row],[StdDev]]</f>
        <v>#N/A</v>
      </c>
      <c r="S8464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 t="shared" si="132"/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t="e">
        <f>TableOMP[[#This Row],[Avg]]-$U$2*TableOMP[[#This Row],[StdDev]]</f>
        <v>#N/A</v>
      </c>
      <c r="R8465" t="e">
        <f>TableOMP[[#This Row],[Avg]]+$U$2*TableOMP[[#This Row],[StdDev]]</f>
        <v>#N/A</v>
      </c>
      <c r="S8465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 t="shared" si="132"/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t="e">
        <f>TableOMP[[#This Row],[Avg]]-$U$2*TableOMP[[#This Row],[StdDev]]</f>
        <v>#N/A</v>
      </c>
      <c r="R8466" t="e">
        <f>TableOMP[[#This Row],[Avg]]+$U$2*TableOMP[[#This Row],[StdDev]]</f>
        <v>#N/A</v>
      </c>
      <c r="S8466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 t="shared" si="132"/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t="e">
        <f>TableOMP[[#This Row],[Avg]]-$U$2*TableOMP[[#This Row],[StdDev]]</f>
        <v>#N/A</v>
      </c>
      <c r="R8467" t="e">
        <f>TableOMP[[#This Row],[Avg]]+$U$2*TableOMP[[#This Row],[StdDev]]</f>
        <v>#N/A</v>
      </c>
      <c r="S8467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 t="shared" si="132"/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t="e">
        <f>TableOMP[[#This Row],[Avg]]-$U$2*TableOMP[[#This Row],[StdDev]]</f>
        <v>#N/A</v>
      </c>
      <c r="R8468" t="e">
        <f>TableOMP[[#This Row],[Avg]]+$U$2*TableOMP[[#This Row],[StdDev]]</f>
        <v>#N/A</v>
      </c>
      <c r="S8468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 t="shared" si="132"/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t="e">
        <f>TableOMP[[#This Row],[Avg]]-$U$2*TableOMP[[#This Row],[StdDev]]</f>
        <v>#N/A</v>
      </c>
      <c r="R8469" t="e">
        <f>TableOMP[[#This Row],[Avg]]+$U$2*TableOMP[[#This Row],[StdDev]]</f>
        <v>#N/A</v>
      </c>
      <c r="S8469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 t="shared" si="132"/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t="e">
        <f>TableOMP[[#This Row],[Avg]]-$U$2*TableOMP[[#This Row],[StdDev]]</f>
        <v>#N/A</v>
      </c>
      <c r="R8470" t="e">
        <f>TableOMP[[#This Row],[Avg]]+$U$2*TableOMP[[#This Row],[StdDev]]</f>
        <v>#N/A</v>
      </c>
      <c r="S8470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 t="shared" si="132"/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t="e">
        <f>TableOMP[[#This Row],[Avg]]-$U$2*TableOMP[[#This Row],[StdDev]]</f>
        <v>#N/A</v>
      </c>
      <c r="R8471" t="e">
        <f>TableOMP[[#This Row],[Avg]]+$U$2*TableOMP[[#This Row],[StdDev]]</f>
        <v>#N/A</v>
      </c>
      <c r="S8471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 t="shared" si="132"/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t="e">
        <f>TableOMP[[#This Row],[Avg]]-$U$2*TableOMP[[#This Row],[StdDev]]</f>
        <v>#N/A</v>
      </c>
      <c r="R8472" t="e">
        <f>TableOMP[[#This Row],[Avg]]+$U$2*TableOMP[[#This Row],[StdDev]]</f>
        <v>#N/A</v>
      </c>
      <c r="S8472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 t="shared" si="132"/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t="e">
        <f>TableOMP[[#This Row],[Avg]]-$U$2*TableOMP[[#This Row],[StdDev]]</f>
        <v>#N/A</v>
      </c>
      <c r="R8473" t="e">
        <f>TableOMP[[#This Row],[Avg]]+$U$2*TableOMP[[#This Row],[StdDev]]</f>
        <v>#N/A</v>
      </c>
      <c r="S847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 t="shared" si="132"/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t="e">
        <f>TableOMP[[#This Row],[Avg]]-$U$2*TableOMP[[#This Row],[StdDev]]</f>
        <v>#N/A</v>
      </c>
      <c r="R8474" t="e">
        <f>TableOMP[[#This Row],[Avg]]+$U$2*TableOMP[[#This Row],[StdDev]]</f>
        <v>#N/A</v>
      </c>
      <c r="S8474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 t="shared" si="132"/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t="e">
        <f>TableOMP[[#This Row],[Avg]]-$U$2*TableOMP[[#This Row],[StdDev]]</f>
        <v>#N/A</v>
      </c>
      <c r="R8475" t="e">
        <f>TableOMP[[#This Row],[Avg]]+$U$2*TableOMP[[#This Row],[StdDev]]</f>
        <v>#N/A</v>
      </c>
      <c r="S8475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 t="shared" si="132"/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t="e">
        <f>TableOMP[[#This Row],[Avg]]-$U$2*TableOMP[[#This Row],[StdDev]]</f>
        <v>#N/A</v>
      </c>
      <c r="R8476" t="e">
        <f>TableOMP[[#This Row],[Avg]]+$U$2*TableOMP[[#This Row],[StdDev]]</f>
        <v>#N/A</v>
      </c>
      <c r="S8476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 t="shared" si="132"/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t="e">
        <f>TableOMP[[#This Row],[Avg]]-$U$2*TableOMP[[#This Row],[StdDev]]</f>
        <v>#N/A</v>
      </c>
      <c r="R8477" t="e">
        <f>TableOMP[[#This Row],[Avg]]+$U$2*TableOMP[[#This Row],[StdDev]]</f>
        <v>#N/A</v>
      </c>
      <c r="S8477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 t="shared" si="132"/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t="e">
        <f>TableOMP[[#This Row],[Avg]]-$U$2*TableOMP[[#This Row],[StdDev]]</f>
        <v>#N/A</v>
      </c>
      <c r="R8478" t="e">
        <f>TableOMP[[#This Row],[Avg]]+$U$2*TableOMP[[#This Row],[StdDev]]</f>
        <v>#N/A</v>
      </c>
      <c r="S8478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 t="shared" si="132"/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t="e">
        <f>TableOMP[[#This Row],[Avg]]-$U$2*TableOMP[[#This Row],[StdDev]]</f>
        <v>#N/A</v>
      </c>
      <c r="R8479" t="e">
        <f>TableOMP[[#This Row],[Avg]]+$U$2*TableOMP[[#This Row],[StdDev]]</f>
        <v>#N/A</v>
      </c>
      <c r="S8479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 t="shared" si="132"/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t="e">
        <f>TableOMP[[#This Row],[Avg]]-$U$2*TableOMP[[#This Row],[StdDev]]</f>
        <v>#N/A</v>
      </c>
      <c r="R8480" t="e">
        <f>TableOMP[[#This Row],[Avg]]+$U$2*TableOMP[[#This Row],[StdDev]]</f>
        <v>#N/A</v>
      </c>
      <c r="S8480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 t="shared" si="132"/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t="e">
        <f>TableOMP[[#This Row],[Avg]]-$U$2*TableOMP[[#This Row],[StdDev]]</f>
        <v>#N/A</v>
      </c>
      <c r="R8481" t="e">
        <f>TableOMP[[#This Row],[Avg]]+$U$2*TableOMP[[#This Row],[StdDev]]</f>
        <v>#N/A</v>
      </c>
      <c r="S8481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 t="shared" si="132"/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t="e">
        <f>TableOMP[[#This Row],[Avg]]-$U$2*TableOMP[[#This Row],[StdDev]]</f>
        <v>#N/A</v>
      </c>
      <c r="R8482" t="e">
        <f>TableOMP[[#This Row],[Avg]]+$U$2*TableOMP[[#This Row],[StdDev]]</f>
        <v>#N/A</v>
      </c>
      <c r="S8482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 t="shared" si="132"/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t="e">
        <f>TableOMP[[#This Row],[Avg]]-$U$2*TableOMP[[#This Row],[StdDev]]</f>
        <v>#N/A</v>
      </c>
      <c r="R8483" t="e">
        <f>TableOMP[[#This Row],[Avg]]+$U$2*TableOMP[[#This Row],[StdDev]]</f>
        <v>#N/A</v>
      </c>
      <c r="S848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 t="shared" si="132"/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t="e">
        <f>TableOMP[[#This Row],[Avg]]-$U$2*TableOMP[[#This Row],[StdDev]]</f>
        <v>#N/A</v>
      </c>
      <c r="R8484" t="e">
        <f>TableOMP[[#This Row],[Avg]]+$U$2*TableOMP[[#This Row],[StdDev]]</f>
        <v>#N/A</v>
      </c>
      <c r="S8484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 t="shared" si="132"/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t="e">
        <f>TableOMP[[#This Row],[Avg]]-$U$2*TableOMP[[#This Row],[StdDev]]</f>
        <v>#N/A</v>
      </c>
      <c r="R8485" t="e">
        <f>TableOMP[[#This Row],[Avg]]+$U$2*TableOMP[[#This Row],[StdDev]]</f>
        <v>#N/A</v>
      </c>
      <c r="S8485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 t="shared" si="132"/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t="e">
        <f>TableOMP[[#This Row],[Avg]]-$U$2*TableOMP[[#This Row],[StdDev]]</f>
        <v>#N/A</v>
      </c>
      <c r="R8486" t="e">
        <f>TableOMP[[#This Row],[Avg]]+$U$2*TableOMP[[#This Row],[StdDev]]</f>
        <v>#N/A</v>
      </c>
      <c r="S8486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 t="shared" si="132"/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t="e">
        <f>TableOMP[[#This Row],[Avg]]-$U$2*TableOMP[[#This Row],[StdDev]]</f>
        <v>#N/A</v>
      </c>
      <c r="R8487" t="e">
        <f>TableOMP[[#This Row],[Avg]]+$U$2*TableOMP[[#This Row],[StdDev]]</f>
        <v>#N/A</v>
      </c>
      <c r="S8487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 t="shared" si="132"/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t="e">
        <f>TableOMP[[#This Row],[Avg]]-$U$2*TableOMP[[#This Row],[StdDev]]</f>
        <v>#N/A</v>
      </c>
      <c r="R8488" t="e">
        <f>TableOMP[[#This Row],[Avg]]+$U$2*TableOMP[[#This Row],[StdDev]]</f>
        <v>#N/A</v>
      </c>
      <c r="S8488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 t="shared" si="132"/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t="e">
        <f>TableOMP[[#This Row],[Avg]]-$U$2*TableOMP[[#This Row],[StdDev]]</f>
        <v>#N/A</v>
      </c>
      <c r="R8489" t="e">
        <f>TableOMP[[#This Row],[Avg]]+$U$2*TableOMP[[#This Row],[StdDev]]</f>
        <v>#N/A</v>
      </c>
      <c r="S8489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 t="shared" si="132"/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t="e">
        <f>TableOMP[[#This Row],[Avg]]-$U$2*TableOMP[[#This Row],[StdDev]]</f>
        <v>#N/A</v>
      </c>
      <c r="R8490" t="e">
        <f>TableOMP[[#This Row],[Avg]]+$U$2*TableOMP[[#This Row],[StdDev]]</f>
        <v>#N/A</v>
      </c>
      <c r="S8490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 t="shared" si="132"/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t="e">
        <f>TableOMP[[#This Row],[Avg]]-$U$2*TableOMP[[#This Row],[StdDev]]</f>
        <v>#N/A</v>
      </c>
      <c r="R8491" t="e">
        <f>TableOMP[[#This Row],[Avg]]+$U$2*TableOMP[[#This Row],[StdDev]]</f>
        <v>#N/A</v>
      </c>
      <c r="S8491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 t="shared" si="132"/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t="e">
        <f>TableOMP[[#This Row],[Avg]]-$U$2*TableOMP[[#This Row],[StdDev]]</f>
        <v>#N/A</v>
      </c>
      <c r="R8492" t="e">
        <f>TableOMP[[#This Row],[Avg]]+$U$2*TableOMP[[#This Row],[StdDev]]</f>
        <v>#N/A</v>
      </c>
      <c r="S8492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 t="shared" si="132"/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t="e">
        <f>TableOMP[[#This Row],[Avg]]-$U$2*TableOMP[[#This Row],[StdDev]]</f>
        <v>#N/A</v>
      </c>
      <c r="R8493" t="e">
        <f>TableOMP[[#This Row],[Avg]]+$U$2*TableOMP[[#This Row],[StdDev]]</f>
        <v>#N/A</v>
      </c>
      <c r="S849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 t="shared" si="132"/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t="e">
        <f>TableOMP[[#This Row],[Avg]]-$U$2*TableOMP[[#This Row],[StdDev]]</f>
        <v>#N/A</v>
      </c>
      <c r="R8494" t="e">
        <f>TableOMP[[#This Row],[Avg]]+$U$2*TableOMP[[#This Row],[StdDev]]</f>
        <v>#N/A</v>
      </c>
      <c r="S8494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 t="shared" si="132"/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t="e">
        <f>TableOMP[[#This Row],[Avg]]-$U$2*TableOMP[[#This Row],[StdDev]]</f>
        <v>#N/A</v>
      </c>
      <c r="R8495" t="e">
        <f>TableOMP[[#This Row],[Avg]]+$U$2*TableOMP[[#This Row],[StdDev]]</f>
        <v>#N/A</v>
      </c>
      <c r="S8495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 t="shared" si="132"/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t="e">
        <f>TableOMP[[#This Row],[Avg]]-$U$2*TableOMP[[#This Row],[StdDev]]</f>
        <v>#N/A</v>
      </c>
      <c r="R8496" t="e">
        <f>TableOMP[[#This Row],[Avg]]+$U$2*TableOMP[[#This Row],[StdDev]]</f>
        <v>#N/A</v>
      </c>
      <c r="S8496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 t="shared" si="132"/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t="e">
        <f>TableOMP[[#This Row],[Avg]]-$U$2*TableOMP[[#This Row],[StdDev]]</f>
        <v>#N/A</v>
      </c>
      <c r="R8497" t="e">
        <f>TableOMP[[#This Row],[Avg]]+$U$2*TableOMP[[#This Row],[StdDev]]</f>
        <v>#N/A</v>
      </c>
      <c r="S8497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 t="shared" si="132"/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t="e">
        <f>TableOMP[[#This Row],[Avg]]-$U$2*TableOMP[[#This Row],[StdDev]]</f>
        <v>#N/A</v>
      </c>
      <c r="R8498" t="e">
        <f>TableOMP[[#This Row],[Avg]]+$U$2*TableOMP[[#This Row],[StdDev]]</f>
        <v>#N/A</v>
      </c>
      <c r="S8498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 t="shared" si="132"/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t="e">
        <f>TableOMP[[#This Row],[Avg]]-$U$2*TableOMP[[#This Row],[StdDev]]</f>
        <v>#N/A</v>
      </c>
      <c r="R8499" t="e">
        <f>TableOMP[[#This Row],[Avg]]+$U$2*TableOMP[[#This Row],[StdDev]]</f>
        <v>#N/A</v>
      </c>
      <c r="S8499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 t="shared" si="132"/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t="e">
        <f>TableOMP[[#This Row],[Avg]]-$U$2*TableOMP[[#This Row],[StdDev]]</f>
        <v>#N/A</v>
      </c>
      <c r="R8500" t="e">
        <f>TableOMP[[#This Row],[Avg]]+$U$2*TableOMP[[#This Row],[StdDev]]</f>
        <v>#N/A</v>
      </c>
      <c r="S8500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 t="shared" si="132"/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t="e">
        <f>TableOMP[[#This Row],[Avg]]-$U$2*TableOMP[[#This Row],[StdDev]]</f>
        <v>#N/A</v>
      </c>
      <c r="R8501" t="e">
        <f>TableOMP[[#This Row],[Avg]]+$U$2*TableOMP[[#This Row],[StdDev]]</f>
        <v>#N/A</v>
      </c>
      <c r="S8501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 t="shared" si="132"/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t="e">
        <f>TableOMP[[#This Row],[Avg]]-$U$2*TableOMP[[#This Row],[StdDev]]</f>
        <v>#N/A</v>
      </c>
      <c r="R8502" t="e">
        <f>TableOMP[[#This Row],[Avg]]+$U$2*TableOMP[[#This Row],[StdDev]]</f>
        <v>#N/A</v>
      </c>
      <c r="S8502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 t="shared" si="132"/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t="e">
        <f>TableOMP[[#This Row],[Avg]]-$U$2*TableOMP[[#This Row],[StdDev]]</f>
        <v>#N/A</v>
      </c>
      <c r="R8503" t="e">
        <f>TableOMP[[#This Row],[Avg]]+$U$2*TableOMP[[#This Row],[StdDev]]</f>
        <v>#N/A</v>
      </c>
      <c r="S850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 t="shared" si="132"/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t="e">
        <f>TableOMP[[#This Row],[Avg]]-$U$2*TableOMP[[#This Row],[StdDev]]</f>
        <v>#N/A</v>
      </c>
      <c r="R8504" t="e">
        <f>TableOMP[[#This Row],[Avg]]+$U$2*TableOMP[[#This Row],[StdDev]]</f>
        <v>#N/A</v>
      </c>
      <c r="S8504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 t="shared" si="132"/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t="e">
        <f>TableOMP[[#This Row],[Avg]]-$U$2*TableOMP[[#This Row],[StdDev]]</f>
        <v>#N/A</v>
      </c>
      <c r="R8505" t="e">
        <f>TableOMP[[#This Row],[Avg]]+$U$2*TableOMP[[#This Row],[StdDev]]</f>
        <v>#N/A</v>
      </c>
      <c r="S8505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 t="shared" si="132"/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t="e">
        <f>TableOMP[[#This Row],[Avg]]-$U$2*TableOMP[[#This Row],[StdDev]]</f>
        <v>#N/A</v>
      </c>
      <c r="R8506" t="e">
        <f>TableOMP[[#This Row],[Avg]]+$U$2*TableOMP[[#This Row],[StdDev]]</f>
        <v>#N/A</v>
      </c>
      <c r="S8506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 t="shared" si="132"/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t="e">
        <f>TableOMP[[#This Row],[Avg]]-$U$2*TableOMP[[#This Row],[StdDev]]</f>
        <v>#N/A</v>
      </c>
      <c r="R8507" t="e">
        <f>TableOMP[[#This Row],[Avg]]+$U$2*TableOMP[[#This Row],[StdDev]]</f>
        <v>#N/A</v>
      </c>
      <c r="S8507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 t="shared" si="132"/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t="e">
        <f>TableOMP[[#This Row],[Avg]]-$U$2*TableOMP[[#This Row],[StdDev]]</f>
        <v>#N/A</v>
      </c>
      <c r="R8508" t="e">
        <f>TableOMP[[#This Row],[Avg]]+$U$2*TableOMP[[#This Row],[StdDev]]</f>
        <v>#N/A</v>
      </c>
      <c r="S8508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 t="shared" si="132"/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t="e">
        <f>TableOMP[[#This Row],[Avg]]-$U$2*TableOMP[[#This Row],[StdDev]]</f>
        <v>#N/A</v>
      </c>
      <c r="R8509" t="e">
        <f>TableOMP[[#This Row],[Avg]]+$U$2*TableOMP[[#This Row],[StdDev]]</f>
        <v>#N/A</v>
      </c>
      <c r="S8509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 t="shared" si="132"/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t="e">
        <f>TableOMP[[#This Row],[Avg]]-$U$2*TableOMP[[#This Row],[StdDev]]</f>
        <v>#N/A</v>
      </c>
      <c r="R8510" t="e">
        <f>TableOMP[[#This Row],[Avg]]+$U$2*TableOMP[[#This Row],[StdDev]]</f>
        <v>#N/A</v>
      </c>
      <c r="S8510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 t="shared" si="132"/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t="e">
        <f>TableOMP[[#This Row],[Avg]]-$U$2*TableOMP[[#This Row],[StdDev]]</f>
        <v>#N/A</v>
      </c>
      <c r="R8511" t="e">
        <f>TableOMP[[#This Row],[Avg]]+$U$2*TableOMP[[#This Row],[StdDev]]</f>
        <v>#N/A</v>
      </c>
      <c r="S8511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 t="shared" si="132"/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t="e">
        <f>TableOMP[[#This Row],[Avg]]-$U$2*TableOMP[[#This Row],[StdDev]]</f>
        <v>#N/A</v>
      </c>
      <c r="R8512" t="e">
        <f>TableOMP[[#This Row],[Avg]]+$U$2*TableOMP[[#This Row],[StdDev]]</f>
        <v>#N/A</v>
      </c>
      <c r="S8512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 t="shared" si="132"/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t="e">
        <f>TableOMP[[#This Row],[Avg]]-$U$2*TableOMP[[#This Row],[StdDev]]</f>
        <v>#N/A</v>
      </c>
      <c r="R8513" t="e">
        <f>TableOMP[[#This Row],[Avg]]+$U$2*TableOMP[[#This Row],[StdDev]]</f>
        <v>#N/A</v>
      </c>
      <c r="S851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 t="shared" ref="K8514:K8577" si="133"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t="e">
        <f>TableOMP[[#This Row],[Avg]]-$U$2*TableOMP[[#This Row],[StdDev]]</f>
        <v>#N/A</v>
      </c>
      <c r="R8514" t="e">
        <f>TableOMP[[#This Row],[Avg]]+$U$2*TableOMP[[#This Row],[StdDev]]</f>
        <v>#N/A</v>
      </c>
      <c r="S8514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 t="shared" si="133"/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t="e">
        <f>TableOMP[[#This Row],[Avg]]-$U$2*TableOMP[[#This Row],[StdDev]]</f>
        <v>#N/A</v>
      </c>
      <c r="R8515" t="e">
        <f>TableOMP[[#This Row],[Avg]]+$U$2*TableOMP[[#This Row],[StdDev]]</f>
        <v>#N/A</v>
      </c>
      <c r="S8515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 t="shared" si="133"/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t="e">
        <f>TableOMP[[#This Row],[Avg]]-$U$2*TableOMP[[#This Row],[StdDev]]</f>
        <v>#N/A</v>
      </c>
      <c r="R8516" t="e">
        <f>TableOMP[[#This Row],[Avg]]+$U$2*TableOMP[[#This Row],[StdDev]]</f>
        <v>#N/A</v>
      </c>
      <c r="S8516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 t="shared" si="133"/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t="e">
        <f>TableOMP[[#This Row],[Avg]]-$U$2*TableOMP[[#This Row],[StdDev]]</f>
        <v>#N/A</v>
      </c>
      <c r="R8517" t="e">
        <f>TableOMP[[#This Row],[Avg]]+$U$2*TableOMP[[#This Row],[StdDev]]</f>
        <v>#N/A</v>
      </c>
      <c r="S8517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 t="shared" si="133"/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t="e">
        <f>TableOMP[[#This Row],[Avg]]-$U$2*TableOMP[[#This Row],[StdDev]]</f>
        <v>#N/A</v>
      </c>
      <c r="R8518" t="e">
        <f>TableOMP[[#This Row],[Avg]]+$U$2*TableOMP[[#This Row],[StdDev]]</f>
        <v>#N/A</v>
      </c>
      <c r="S8518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 t="shared" si="133"/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t="e">
        <f>TableOMP[[#This Row],[Avg]]-$U$2*TableOMP[[#This Row],[StdDev]]</f>
        <v>#N/A</v>
      </c>
      <c r="R8519" t="e">
        <f>TableOMP[[#This Row],[Avg]]+$U$2*TableOMP[[#This Row],[StdDev]]</f>
        <v>#N/A</v>
      </c>
      <c r="S8519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 t="shared" si="133"/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t="e">
        <f>TableOMP[[#This Row],[Avg]]-$U$2*TableOMP[[#This Row],[StdDev]]</f>
        <v>#N/A</v>
      </c>
      <c r="R8520" t="e">
        <f>TableOMP[[#This Row],[Avg]]+$U$2*TableOMP[[#This Row],[StdDev]]</f>
        <v>#N/A</v>
      </c>
      <c r="S8520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 t="shared" si="133"/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t="e">
        <f>TableOMP[[#This Row],[Avg]]-$U$2*TableOMP[[#This Row],[StdDev]]</f>
        <v>#N/A</v>
      </c>
      <c r="R8521" t="e">
        <f>TableOMP[[#This Row],[Avg]]+$U$2*TableOMP[[#This Row],[StdDev]]</f>
        <v>#N/A</v>
      </c>
      <c r="S8521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 t="shared" si="133"/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t="e">
        <f>TableOMP[[#This Row],[Avg]]-$U$2*TableOMP[[#This Row],[StdDev]]</f>
        <v>#N/A</v>
      </c>
      <c r="R8522" t="e">
        <f>TableOMP[[#This Row],[Avg]]+$U$2*TableOMP[[#This Row],[StdDev]]</f>
        <v>#N/A</v>
      </c>
      <c r="S8522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 t="shared" si="133"/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t="e">
        <f>TableOMP[[#This Row],[Avg]]-$U$2*TableOMP[[#This Row],[StdDev]]</f>
        <v>#N/A</v>
      </c>
      <c r="R8523" t="e">
        <f>TableOMP[[#This Row],[Avg]]+$U$2*TableOMP[[#This Row],[StdDev]]</f>
        <v>#N/A</v>
      </c>
      <c r="S852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 t="shared" si="133"/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t="e">
        <f>TableOMP[[#This Row],[Avg]]-$U$2*TableOMP[[#This Row],[StdDev]]</f>
        <v>#N/A</v>
      </c>
      <c r="R8524" t="e">
        <f>TableOMP[[#This Row],[Avg]]+$U$2*TableOMP[[#This Row],[StdDev]]</f>
        <v>#N/A</v>
      </c>
      <c r="S8524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 t="shared" si="133"/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t="e">
        <f>TableOMP[[#This Row],[Avg]]-$U$2*TableOMP[[#This Row],[StdDev]]</f>
        <v>#N/A</v>
      </c>
      <c r="R8525" t="e">
        <f>TableOMP[[#This Row],[Avg]]+$U$2*TableOMP[[#This Row],[StdDev]]</f>
        <v>#N/A</v>
      </c>
      <c r="S8525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 t="shared" si="133"/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t="e">
        <f>TableOMP[[#This Row],[Avg]]-$U$2*TableOMP[[#This Row],[StdDev]]</f>
        <v>#N/A</v>
      </c>
      <c r="R8526" t="e">
        <f>TableOMP[[#This Row],[Avg]]+$U$2*TableOMP[[#This Row],[StdDev]]</f>
        <v>#N/A</v>
      </c>
      <c r="S8526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 t="shared" si="133"/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t="e">
        <f>TableOMP[[#This Row],[Avg]]-$U$2*TableOMP[[#This Row],[StdDev]]</f>
        <v>#N/A</v>
      </c>
      <c r="R8527" t="e">
        <f>TableOMP[[#This Row],[Avg]]+$U$2*TableOMP[[#This Row],[StdDev]]</f>
        <v>#N/A</v>
      </c>
      <c r="S8527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 t="shared" si="133"/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t="e">
        <f>TableOMP[[#This Row],[Avg]]-$U$2*TableOMP[[#This Row],[StdDev]]</f>
        <v>#N/A</v>
      </c>
      <c r="R8528" t="e">
        <f>TableOMP[[#This Row],[Avg]]+$U$2*TableOMP[[#This Row],[StdDev]]</f>
        <v>#N/A</v>
      </c>
      <c r="S8528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 t="shared" si="133"/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t="e">
        <f>TableOMP[[#This Row],[Avg]]-$U$2*TableOMP[[#This Row],[StdDev]]</f>
        <v>#N/A</v>
      </c>
      <c r="R8529" t="e">
        <f>TableOMP[[#This Row],[Avg]]+$U$2*TableOMP[[#This Row],[StdDev]]</f>
        <v>#N/A</v>
      </c>
      <c r="S8529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 t="shared" si="133"/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t="e">
        <f>TableOMP[[#This Row],[Avg]]-$U$2*TableOMP[[#This Row],[StdDev]]</f>
        <v>#N/A</v>
      </c>
      <c r="R8530" t="e">
        <f>TableOMP[[#This Row],[Avg]]+$U$2*TableOMP[[#This Row],[StdDev]]</f>
        <v>#N/A</v>
      </c>
      <c r="S8530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 t="shared" si="133"/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t="e">
        <f>TableOMP[[#This Row],[Avg]]-$U$2*TableOMP[[#This Row],[StdDev]]</f>
        <v>#N/A</v>
      </c>
      <c r="R8531" t="e">
        <f>TableOMP[[#This Row],[Avg]]+$U$2*TableOMP[[#This Row],[StdDev]]</f>
        <v>#N/A</v>
      </c>
      <c r="S8531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 t="shared" si="133"/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t="e">
        <f>TableOMP[[#This Row],[Avg]]-$U$2*TableOMP[[#This Row],[StdDev]]</f>
        <v>#N/A</v>
      </c>
      <c r="R8532" t="e">
        <f>TableOMP[[#This Row],[Avg]]+$U$2*TableOMP[[#This Row],[StdDev]]</f>
        <v>#N/A</v>
      </c>
      <c r="S8532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 t="shared" si="133"/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t="e">
        <f>TableOMP[[#This Row],[Avg]]-$U$2*TableOMP[[#This Row],[StdDev]]</f>
        <v>#N/A</v>
      </c>
      <c r="R8533" t="e">
        <f>TableOMP[[#This Row],[Avg]]+$U$2*TableOMP[[#This Row],[StdDev]]</f>
        <v>#N/A</v>
      </c>
      <c r="S853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 t="shared" si="133"/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t="e">
        <f>TableOMP[[#This Row],[Avg]]-$U$2*TableOMP[[#This Row],[StdDev]]</f>
        <v>#N/A</v>
      </c>
      <c r="R8534" t="e">
        <f>TableOMP[[#This Row],[Avg]]+$U$2*TableOMP[[#This Row],[StdDev]]</f>
        <v>#N/A</v>
      </c>
      <c r="S8534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 t="shared" si="133"/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t="e">
        <f>TableOMP[[#This Row],[Avg]]-$U$2*TableOMP[[#This Row],[StdDev]]</f>
        <v>#N/A</v>
      </c>
      <c r="R8535" t="e">
        <f>TableOMP[[#This Row],[Avg]]+$U$2*TableOMP[[#This Row],[StdDev]]</f>
        <v>#N/A</v>
      </c>
      <c r="S8535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 t="shared" si="133"/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t="e">
        <f>TableOMP[[#This Row],[Avg]]-$U$2*TableOMP[[#This Row],[StdDev]]</f>
        <v>#N/A</v>
      </c>
      <c r="R8536" t="e">
        <f>TableOMP[[#This Row],[Avg]]+$U$2*TableOMP[[#This Row],[StdDev]]</f>
        <v>#N/A</v>
      </c>
      <c r="S8536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 t="shared" si="133"/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t="e">
        <f>TableOMP[[#This Row],[Avg]]-$U$2*TableOMP[[#This Row],[StdDev]]</f>
        <v>#N/A</v>
      </c>
      <c r="R8537" t="e">
        <f>TableOMP[[#This Row],[Avg]]+$U$2*TableOMP[[#This Row],[StdDev]]</f>
        <v>#N/A</v>
      </c>
      <c r="S8537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 t="shared" si="133"/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t="e">
        <f>TableOMP[[#This Row],[Avg]]-$U$2*TableOMP[[#This Row],[StdDev]]</f>
        <v>#N/A</v>
      </c>
      <c r="R8538" t="e">
        <f>TableOMP[[#This Row],[Avg]]+$U$2*TableOMP[[#This Row],[StdDev]]</f>
        <v>#N/A</v>
      </c>
      <c r="S8538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 t="shared" si="133"/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t="e">
        <f>TableOMP[[#This Row],[Avg]]-$U$2*TableOMP[[#This Row],[StdDev]]</f>
        <v>#N/A</v>
      </c>
      <c r="R8539" t="e">
        <f>TableOMP[[#This Row],[Avg]]+$U$2*TableOMP[[#This Row],[StdDev]]</f>
        <v>#N/A</v>
      </c>
      <c r="S8539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 t="shared" si="133"/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>
        <f>TableOMP[[#This Row],[Avg]]-$U$2*TableOMP[[#This Row],[StdDev]]</f>
        <v>237.0167034436935</v>
      </c>
      <c r="R8540">
        <f>TableOMP[[#This Row],[Avg]]+$U$2*TableOMP[[#This Row],[StdDev]]</f>
        <v>237.46806655630652</v>
      </c>
      <c r="S854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 t="shared" si="133"/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>
        <f>TableOMP[[#This Row],[Avg]]-$U$2*TableOMP[[#This Row],[StdDev]]</f>
        <v>237.11426461072759</v>
      </c>
      <c r="R8541">
        <f>TableOMP[[#This Row],[Avg]]+$U$2*TableOMP[[#This Row],[StdDev]]</f>
        <v>237.32234238927239</v>
      </c>
      <c r="S8541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 t="shared" si="133"/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>
        <f>TableOMP[[#This Row],[Avg]]-$U$2*TableOMP[[#This Row],[StdDev]]</f>
        <v>237.16313480907374</v>
      </c>
      <c r="R8542">
        <f>TableOMP[[#This Row],[Avg]]+$U$2*TableOMP[[#This Row],[StdDev]]</f>
        <v>237.30386319092625</v>
      </c>
      <c r="S8542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 t="shared" si="133"/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>
        <f>TableOMP[[#This Row],[Avg]]-$U$2*TableOMP[[#This Row],[StdDev]]</f>
        <v>237.2074703677863</v>
      </c>
      <c r="R8543">
        <f>TableOMP[[#This Row],[Avg]]+$U$2*TableOMP[[#This Row],[StdDev]]</f>
        <v>237.34511063221373</v>
      </c>
      <c r="S854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 t="shared" si="133"/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>
        <f>TableOMP[[#This Row],[Avg]]-$U$2*TableOMP[[#This Row],[StdDev]]</f>
        <v>237.02284515489143</v>
      </c>
      <c r="R8544">
        <f>TableOMP[[#This Row],[Avg]]+$U$2*TableOMP[[#This Row],[StdDev]]</f>
        <v>237.34940684510858</v>
      </c>
      <c r="S8544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 t="shared" si="133"/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>
        <f>TableOMP[[#This Row],[Avg]]-$U$2*TableOMP[[#This Row],[StdDev]]</f>
        <v>236.95321015153516</v>
      </c>
      <c r="R8545">
        <f>TableOMP[[#This Row],[Avg]]+$U$2*TableOMP[[#This Row],[StdDev]]</f>
        <v>237.35655584846486</v>
      </c>
      <c r="S8545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 t="shared" si="133"/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>
        <f>TableOMP[[#This Row],[Avg]]-$U$2*TableOMP[[#This Row],[StdDev]]</f>
        <v>237.07734903164604</v>
      </c>
      <c r="R8546">
        <f>TableOMP[[#This Row],[Avg]]+$U$2*TableOMP[[#This Row],[StdDev]]</f>
        <v>237.39947496835399</v>
      </c>
      <c r="S8546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 t="shared" si="133"/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>
        <f>TableOMP[[#This Row],[Avg]]-$U$2*TableOMP[[#This Row],[StdDev]]</f>
        <v>237.06348604016824</v>
      </c>
      <c r="R8547">
        <f>TableOMP[[#This Row],[Avg]]+$U$2*TableOMP[[#This Row],[StdDev]]</f>
        <v>237.36120235983179</v>
      </c>
      <c r="S8547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 t="shared" si="133"/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>
        <f>TableOMP[[#This Row],[Avg]]-$U$2*TableOMP[[#This Row],[StdDev]]</f>
        <v>237.02063137165678</v>
      </c>
      <c r="R8548">
        <f>TableOMP[[#This Row],[Avg]]+$U$2*TableOMP[[#This Row],[StdDev]]</f>
        <v>237.41367262834322</v>
      </c>
      <c r="S8548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 t="shared" si="133"/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>
        <f>TableOMP[[#This Row],[Avg]]-$U$2*TableOMP[[#This Row],[StdDev]]</f>
        <v>236.74720325962056</v>
      </c>
      <c r="R8549">
        <f>TableOMP[[#This Row],[Avg]]+$U$2*TableOMP[[#This Row],[StdDev]]</f>
        <v>237.41552754037946</v>
      </c>
      <c r="S8549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 t="shared" si="133"/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>
        <f>TableOMP[[#This Row],[Avg]]-$U$2*TableOMP[[#This Row],[StdDev]]</f>
        <v>236.92854496210853</v>
      </c>
      <c r="R8550">
        <f>TableOMP[[#This Row],[Avg]]+$U$2*TableOMP[[#This Row],[StdDev]]</f>
        <v>237.53758943789146</v>
      </c>
      <c r="S855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 t="shared" si="133"/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>
        <f>TableOMP[[#This Row],[Avg]]-$U$2*TableOMP[[#This Row],[StdDev]]</f>
        <v>237.18417374336622</v>
      </c>
      <c r="R8551">
        <f>TableOMP[[#This Row],[Avg]]+$U$2*TableOMP[[#This Row],[StdDev]]</f>
        <v>237.28528625663375</v>
      </c>
      <c r="S8551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 t="shared" si="133"/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>
        <f>TableOMP[[#This Row],[Avg]]-$U$2*TableOMP[[#This Row],[StdDev]]</f>
        <v>236.96092446582068</v>
      </c>
      <c r="R8552">
        <f>TableOMP[[#This Row],[Avg]]+$U$2*TableOMP[[#This Row],[StdDev]]</f>
        <v>237.38821313417932</v>
      </c>
      <c r="S8552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 t="shared" si="133"/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>
        <f>TableOMP[[#This Row],[Avg]]-$U$2*TableOMP[[#This Row],[StdDev]]</f>
        <v>237.03480718947114</v>
      </c>
      <c r="R8553">
        <f>TableOMP[[#This Row],[Avg]]+$U$2*TableOMP[[#This Row],[StdDev]]</f>
        <v>237.33604041052885</v>
      </c>
      <c r="S855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 t="shared" si="133"/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>
        <f>TableOMP[[#This Row],[Avg]]-$U$2*TableOMP[[#This Row],[StdDev]]</f>
        <v>236.99725057871296</v>
      </c>
      <c r="R8554">
        <f>TableOMP[[#This Row],[Avg]]+$U$2*TableOMP[[#This Row],[StdDev]]</f>
        <v>237.42300902128704</v>
      </c>
      <c r="S8554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 t="shared" si="133"/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>
        <f>TableOMP[[#This Row],[Avg]]-$U$2*TableOMP[[#This Row],[StdDev]]</f>
        <v>236.98855937720123</v>
      </c>
      <c r="R8555">
        <f>TableOMP[[#This Row],[Avg]]+$U$2*TableOMP[[#This Row],[StdDev]]</f>
        <v>237.50012782279879</v>
      </c>
      <c r="S8555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 t="shared" si="133"/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>
        <f>TableOMP[[#This Row],[Avg]]-$U$2*TableOMP[[#This Row],[StdDev]]</f>
        <v>236.99761357283865</v>
      </c>
      <c r="R8556">
        <f>TableOMP[[#This Row],[Avg]]+$U$2*TableOMP[[#This Row],[StdDev]]</f>
        <v>237.67643562716137</v>
      </c>
      <c r="S8556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 t="shared" si="133"/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>
        <f>TableOMP[[#This Row],[Avg]]-$U$2*TableOMP[[#This Row],[StdDev]]</f>
        <v>236.93752514837115</v>
      </c>
      <c r="R8557">
        <f>TableOMP[[#This Row],[Avg]]+$U$2*TableOMP[[#This Row],[StdDev]]</f>
        <v>237.47672885162893</v>
      </c>
      <c r="S8557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 t="shared" si="133"/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>
        <f>TableOMP[[#This Row],[Avg]]-$U$2*TableOMP[[#This Row],[StdDev]]</f>
        <v>227.14162735407126</v>
      </c>
      <c r="R8558">
        <f>TableOMP[[#This Row],[Avg]]+$U$2*TableOMP[[#This Row],[StdDev]]</f>
        <v>243.27708344592872</v>
      </c>
      <c r="S8558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 t="shared" si="133"/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>
        <f>TableOMP[[#This Row],[Avg]]-$U$2*TableOMP[[#This Row],[StdDev]]</f>
        <v>237.00685183302613</v>
      </c>
      <c r="R8559">
        <f>TableOMP[[#This Row],[Avg]]+$U$2*TableOMP[[#This Row],[StdDev]]</f>
        <v>237.45107616697385</v>
      </c>
      <c r="S8559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 t="shared" si="133"/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>
        <f>TableOMP[[#This Row],[Avg]]-$U$2*TableOMP[[#This Row],[StdDev]]</f>
        <v>237.10655515679213</v>
      </c>
      <c r="R8560">
        <f>TableOMP[[#This Row],[Avg]]+$U$2*TableOMP[[#This Row],[StdDev]]</f>
        <v>237.28518364320786</v>
      </c>
      <c r="S856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 t="shared" si="133"/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>
        <f>TableOMP[[#This Row],[Avg]]-$U$2*TableOMP[[#This Row],[StdDev]]</f>
        <v>227.48375098715982</v>
      </c>
      <c r="R8561">
        <f>TableOMP[[#This Row],[Avg]]+$U$2*TableOMP[[#This Row],[StdDev]]</f>
        <v>242.9261514128402</v>
      </c>
      <c r="S8561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 t="shared" si="133"/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>
        <f>TableOMP[[#This Row],[Avg]]-$U$2*TableOMP[[#This Row],[StdDev]]</f>
        <v>236.9586756231399</v>
      </c>
      <c r="R8562">
        <f>TableOMP[[#This Row],[Avg]]+$U$2*TableOMP[[#This Row],[StdDev]]</f>
        <v>237.42118957686003</v>
      </c>
      <c r="S8562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 t="shared" si="133"/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>
        <f>TableOMP[[#This Row],[Avg]]-$U$2*TableOMP[[#This Row],[StdDev]]</f>
        <v>221.07792290035678</v>
      </c>
      <c r="R8563">
        <f>TableOMP[[#This Row],[Avg]]+$U$2*TableOMP[[#This Row],[StdDev]]</f>
        <v>241.04413149964319</v>
      </c>
      <c r="S856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 t="shared" si="133"/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>
        <f>TableOMP[[#This Row],[Avg]]-$U$2*TableOMP[[#This Row],[StdDev]]</f>
        <v>237.10749170180907</v>
      </c>
      <c r="R8564">
        <f>TableOMP[[#This Row],[Avg]]+$U$2*TableOMP[[#This Row],[StdDev]]</f>
        <v>237.36400069819092</v>
      </c>
      <c r="S8564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 t="shared" si="133"/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>
        <f>TableOMP[[#This Row],[Avg]]-$U$2*TableOMP[[#This Row],[StdDev]]</f>
        <v>226.97972922446564</v>
      </c>
      <c r="R8565">
        <f>TableOMP[[#This Row],[Avg]]+$U$2*TableOMP[[#This Row],[StdDev]]</f>
        <v>243.36224557553436</v>
      </c>
      <c r="S8565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 t="shared" si="133"/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>
        <f>TableOMP[[#This Row],[Avg]]-$U$2*TableOMP[[#This Row],[StdDev]]</f>
        <v>237.15760312885774</v>
      </c>
      <c r="R8566">
        <f>TableOMP[[#This Row],[Avg]]+$U$2*TableOMP[[#This Row],[StdDev]]</f>
        <v>237.28681087114219</v>
      </c>
      <c r="S8566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 t="shared" si="133"/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>
        <f>TableOMP[[#This Row],[Avg]]-$U$2*TableOMP[[#This Row],[StdDev]]</f>
        <v>237.05297347769698</v>
      </c>
      <c r="R8567">
        <f>TableOMP[[#This Row],[Avg]]+$U$2*TableOMP[[#This Row],[StdDev]]</f>
        <v>237.32023972230303</v>
      </c>
      <c r="S8567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 t="shared" si="133"/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>
        <f>TableOMP[[#This Row],[Avg]]-$U$2*TableOMP[[#This Row],[StdDev]]</f>
        <v>236.95146773972186</v>
      </c>
      <c r="R8568">
        <f>TableOMP[[#This Row],[Avg]]+$U$2*TableOMP[[#This Row],[StdDev]]</f>
        <v>237.37544106027815</v>
      </c>
      <c r="S8568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 t="shared" si="133"/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>
        <f>TableOMP[[#This Row],[Avg]]-$U$2*TableOMP[[#This Row],[StdDev]]</f>
        <v>226.81116280801027</v>
      </c>
      <c r="R8569">
        <f>TableOMP[[#This Row],[Avg]]+$U$2*TableOMP[[#This Row],[StdDev]]</f>
        <v>243.44730599198979</v>
      </c>
      <c r="S8569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 t="shared" si="133"/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t="e">
        <f>TableOMP[[#This Row],[Avg]]-$U$2*TableOMP[[#This Row],[StdDev]]</f>
        <v>#N/A</v>
      </c>
      <c r="R8570" t="e">
        <f>TableOMP[[#This Row],[Avg]]+$U$2*TableOMP[[#This Row],[StdDev]]</f>
        <v>#N/A</v>
      </c>
      <c r="S8570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 t="shared" si="133"/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t="e">
        <f>TableOMP[[#This Row],[Avg]]-$U$2*TableOMP[[#This Row],[StdDev]]</f>
        <v>#N/A</v>
      </c>
      <c r="R8571" t="e">
        <f>TableOMP[[#This Row],[Avg]]+$U$2*TableOMP[[#This Row],[StdDev]]</f>
        <v>#N/A</v>
      </c>
      <c r="S8571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 t="shared" si="133"/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t="e">
        <f>TableOMP[[#This Row],[Avg]]-$U$2*TableOMP[[#This Row],[StdDev]]</f>
        <v>#N/A</v>
      </c>
      <c r="R8572" t="e">
        <f>TableOMP[[#This Row],[Avg]]+$U$2*TableOMP[[#This Row],[StdDev]]</f>
        <v>#N/A</v>
      </c>
      <c r="S8572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 t="shared" si="133"/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t="e">
        <f>TableOMP[[#This Row],[Avg]]-$U$2*TableOMP[[#This Row],[StdDev]]</f>
        <v>#N/A</v>
      </c>
      <c r="R8573" t="e">
        <f>TableOMP[[#This Row],[Avg]]+$U$2*TableOMP[[#This Row],[StdDev]]</f>
        <v>#N/A</v>
      </c>
      <c r="S857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 t="shared" si="133"/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t="e">
        <f>TableOMP[[#This Row],[Avg]]-$U$2*TableOMP[[#This Row],[StdDev]]</f>
        <v>#N/A</v>
      </c>
      <c r="R8574" t="e">
        <f>TableOMP[[#This Row],[Avg]]+$U$2*TableOMP[[#This Row],[StdDev]]</f>
        <v>#N/A</v>
      </c>
      <c r="S8574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 t="shared" si="133"/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t="e">
        <f>TableOMP[[#This Row],[Avg]]-$U$2*TableOMP[[#This Row],[StdDev]]</f>
        <v>#N/A</v>
      </c>
      <c r="R8575" t="e">
        <f>TableOMP[[#This Row],[Avg]]+$U$2*TableOMP[[#This Row],[StdDev]]</f>
        <v>#N/A</v>
      </c>
      <c r="S8575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 t="shared" si="133"/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t="e">
        <f>TableOMP[[#This Row],[Avg]]-$U$2*TableOMP[[#This Row],[StdDev]]</f>
        <v>#N/A</v>
      </c>
      <c r="R8576" t="e">
        <f>TableOMP[[#This Row],[Avg]]+$U$2*TableOMP[[#This Row],[StdDev]]</f>
        <v>#N/A</v>
      </c>
      <c r="S8576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 t="shared" si="133"/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t="e">
        <f>TableOMP[[#This Row],[Avg]]-$U$2*TableOMP[[#This Row],[StdDev]]</f>
        <v>#N/A</v>
      </c>
      <c r="R8577" t="e">
        <f>TableOMP[[#This Row],[Avg]]+$U$2*TableOMP[[#This Row],[StdDev]]</f>
        <v>#N/A</v>
      </c>
      <c r="S8577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 t="shared" ref="K8578:K8641" si="134"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t="e">
        <f>TableOMP[[#This Row],[Avg]]-$U$2*TableOMP[[#This Row],[StdDev]]</f>
        <v>#N/A</v>
      </c>
      <c r="R8578" t="e">
        <f>TableOMP[[#This Row],[Avg]]+$U$2*TableOMP[[#This Row],[StdDev]]</f>
        <v>#N/A</v>
      </c>
      <c r="S8578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 t="shared" si="134"/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t="e">
        <f>TableOMP[[#This Row],[Avg]]-$U$2*TableOMP[[#This Row],[StdDev]]</f>
        <v>#N/A</v>
      </c>
      <c r="R8579" t="e">
        <f>TableOMP[[#This Row],[Avg]]+$U$2*TableOMP[[#This Row],[StdDev]]</f>
        <v>#N/A</v>
      </c>
      <c r="S8579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 t="shared" si="134"/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t="e">
        <f>TableOMP[[#This Row],[Avg]]-$U$2*TableOMP[[#This Row],[StdDev]]</f>
        <v>#N/A</v>
      </c>
      <c r="R8580" t="e">
        <f>TableOMP[[#This Row],[Avg]]+$U$2*TableOMP[[#This Row],[StdDev]]</f>
        <v>#N/A</v>
      </c>
      <c r="S8580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 t="shared" si="134"/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t="e">
        <f>TableOMP[[#This Row],[Avg]]-$U$2*TableOMP[[#This Row],[StdDev]]</f>
        <v>#N/A</v>
      </c>
      <c r="R8581" t="e">
        <f>TableOMP[[#This Row],[Avg]]+$U$2*TableOMP[[#This Row],[StdDev]]</f>
        <v>#N/A</v>
      </c>
      <c r="S8581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 t="shared" si="134"/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t="e">
        <f>TableOMP[[#This Row],[Avg]]-$U$2*TableOMP[[#This Row],[StdDev]]</f>
        <v>#N/A</v>
      </c>
      <c r="R8582" t="e">
        <f>TableOMP[[#This Row],[Avg]]+$U$2*TableOMP[[#This Row],[StdDev]]</f>
        <v>#N/A</v>
      </c>
      <c r="S8582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 t="shared" si="134"/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t="e">
        <f>TableOMP[[#This Row],[Avg]]-$U$2*TableOMP[[#This Row],[StdDev]]</f>
        <v>#N/A</v>
      </c>
      <c r="R8583" t="e">
        <f>TableOMP[[#This Row],[Avg]]+$U$2*TableOMP[[#This Row],[StdDev]]</f>
        <v>#N/A</v>
      </c>
      <c r="S858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 t="shared" si="134"/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t="e">
        <f>TableOMP[[#This Row],[Avg]]-$U$2*TableOMP[[#This Row],[StdDev]]</f>
        <v>#N/A</v>
      </c>
      <c r="R8584" t="e">
        <f>TableOMP[[#This Row],[Avg]]+$U$2*TableOMP[[#This Row],[StdDev]]</f>
        <v>#N/A</v>
      </c>
      <c r="S8584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 t="shared" si="134"/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t="e">
        <f>TableOMP[[#This Row],[Avg]]-$U$2*TableOMP[[#This Row],[StdDev]]</f>
        <v>#N/A</v>
      </c>
      <c r="R8585" t="e">
        <f>TableOMP[[#This Row],[Avg]]+$U$2*TableOMP[[#This Row],[StdDev]]</f>
        <v>#N/A</v>
      </c>
      <c r="S8585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 t="shared" si="134"/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t="e">
        <f>TableOMP[[#This Row],[Avg]]-$U$2*TableOMP[[#This Row],[StdDev]]</f>
        <v>#N/A</v>
      </c>
      <c r="R8586" t="e">
        <f>TableOMP[[#This Row],[Avg]]+$U$2*TableOMP[[#This Row],[StdDev]]</f>
        <v>#N/A</v>
      </c>
      <c r="S8586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 t="shared" si="134"/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t="e">
        <f>TableOMP[[#This Row],[Avg]]-$U$2*TableOMP[[#This Row],[StdDev]]</f>
        <v>#N/A</v>
      </c>
      <c r="R8587" t="e">
        <f>TableOMP[[#This Row],[Avg]]+$U$2*TableOMP[[#This Row],[StdDev]]</f>
        <v>#N/A</v>
      </c>
      <c r="S8587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 t="shared" si="134"/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t="e">
        <f>TableOMP[[#This Row],[Avg]]-$U$2*TableOMP[[#This Row],[StdDev]]</f>
        <v>#N/A</v>
      </c>
      <c r="R8588" t="e">
        <f>TableOMP[[#This Row],[Avg]]+$U$2*TableOMP[[#This Row],[StdDev]]</f>
        <v>#N/A</v>
      </c>
      <c r="S8588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 t="shared" si="134"/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t="e">
        <f>TableOMP[[#This Row],[Avg]]-$U$2*TableOMP[[#This Row],[StdDev]]</f>
        <v>#N/A</v>
      </c>
      <c r="R8589" t="e">
        <f>TableOMP[[#This Row],[Avg]]+$U$2*TableOMP[[#This Row],[StdDev]]</f>
        <v>#N/A</v>
      </c>
      <c r="S8589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 t="shared" si="134"/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t="e">
        <f>TableOMP[[#This Row],[Avg]]-$U$2*TableOMP[[#This Row],[StdDev]]</f>
        <v>#N/A</v>
      </c>
      <c r="R8590" t="e">
        <f>TableOMP[[#This Row],[Avg]]+$U$2*TableOMP[[#This Row],[StdDev]]</f>
        <v>#N/A</v>
      </c>
      <c r="S8590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 t="shared" si="134"/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t="e">
        <f>TableOMP[[#This Row],[Avg]]-$U$2*TableOMP[[#This Row],[StdDev]]</f>
        <v>#N/A</v>
      </c>
      <c r="R8591" t="e">
        <f>TableOMP[[#This Row],[Avg]]+$U$2*TableOMP[[#This Row],[StdDev]]</f>
        <v>#N/A</v>
      </c>
      <c r="S8591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 t="shared" si="134"/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t="e">
        <f>TableOMP[[#This Row],[Avg]]-$U$2*TableOMP[[#This Row],[StdDev]]</f>
        <v>#N/A</v>
      </c>
      <c r="R8592" t="e">
        <f>TableOMP[[#This Row],[Avg]]+$U$2*TableOMP[[#This Row],[StdDev]]</f>
        <v>#N/A</v>
      </c>
      <c r="S8592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 t="shared" si="134"/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t="e">
        <f>TableOMP[[#This Row],[Avg]]-$U$2*TableOMP[[#This Row],[StdDev]]</f>
        <v>#N/A</v>
      </c>
      <c r="R8593" t="e">
        <f>TableOMP[[#This Row],[Avg]]+$U$2*TableOMP[[#This Row],[StdDev]]</f>
        <v>#N/A</v>
      </c>
      <c r="S859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 t="shared" si="134"/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t="e">
        <f>TableOMP[[#This Row],[Avg]]-$U$2*TableOMP[[#This Row],[StdDev]]</f>
        <v>#N/A</v>
      </c>
      <c r="R8594" t="e">
        <f>TableOMP[[#This Row],[Avg]]+$U$2*TableOMP[[#This Row],[StdDev]]</f>
        <v>#N/A</v>
      </c>
      <c r="S8594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 t="shared" si="134"/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t="e">
        <f>TableOMP[[#This Row],[Avg]]-$U$2*TableOMP[[#This Row],[StdDev]]</f>
        <v>#N/A</v>
      </c>
      <c r="R8595" t="e">
        <f>TableOMP[[#This Row],[Avg]]+$U$2*TableOMP[[#This Row],[StdDev]]</f>
        <v>#N/A</v>
      </c>
      <c r="S8595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 t="shared" si="134"/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t="e">
        <f>TableOMP[[#This Row],[Avg]]-$U$2*TableOMP[[#This Row],[StdDev]]</f>
        <v>#N/A</v>
      </c>
      <c r="R8596" t="e">
        <f>TableOMP[[#This Row],[Avg]]+$U$2*TableOMP[[#This Row],[StdDev]]</f>
        <v>#N/A</v>
      </c>
      <c r="S8596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 t="shared" si="134"/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t="e">
        <f>TableOMP[[#This Row],[Avg]]-$U$2*TableOMP[[#This Row],[StdDev]]</f>
        <v>#N/A</v>
      </c>
      <c r="R8597" t="e">
        <f>TableOMP[[#This Row],[Avg]]+$U$2*TableOMP[[#This Row],[StdDev]]</f>
        <v>#N/A</v>
      </c>
      <c r="S8597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 t="shared" si="134"/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t="e">
        <f>TableOMP[[#This Row],[Avg]]-$U$2*TableOMP[[#This Row],[StdDev]]</f>
        <v>#N/A</v>
      </c>
      <c r="R8598" t="e">
        <f>TableOMP[[#This Row],[Avg]]+$U$2*TableOMP[[#This Row],[StdDev]]</f>
        <v>#N/A</v>
      </c>
      <c r="S8598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 t="shared" si="134"/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t="e">
        <f>TableOMP[[#This Row],[Avg]]-$U$2*TableOMP[[#This Row],[StdDev]]</f>
        <v>#N/A</v>
      </c>
      <c r="R8599" t="e">
        <f>TableOMP[[#This Row],[Avg]]+$U$2*TableOMP[[#This Row],[StdDev]]</f>
        <v>#N/A</v>
      </c>
      <c r="S8599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 t="shared" si="134"/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t="e">
        <f>TableOMP[[#This Row],[Avg]]-$U$2*TableOMP[[#This Row],[StdDev]]</f>
        <v>#N/A</v>
      </c>
      <c r="R8600" t="e">
        <f>TableOMP[[#This Row],[Avg]]+$U$2*TableOMP[[#This Row],[StdDev]]</f>
        <v>#N/A</v>
      </c>
      <c r="S8600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 t="shared" si="134"/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t="e">
        <f>TableOMP[[#This Row],[Avg]]-$U$2*TableOMP[[#This Row],[StdDev]]</f>
        <v>#N/A</v>
      </c>
      <c r="R8601" t="e">
        <f>TableOMP[[#This Row],[Avg]]+$U$2*TableOMP[[#This Row],[StdDev]]</f>
        <v>#N/A</v>
      </c>
      <c r="S8601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 t="shared" si="134"/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t="e">
        <f>TableOMP[[#This Row],[Avg]]-$U$2*TableOMP[[#This Row],[StdDev]]</f>
        <v>#N/A</v>
      </c>
      <c r="R8602" t="e">
        <f>TableOMP[[#This Row],[Avg]]+$U$2*TableOMP[[#This Row],[StdDev]]</f>
        <v>#N/A</v>
      </c>
      <c r="S8602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 t="shared" si="134"/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t="e">
        <f>TableOMP[[#This Row],[Avg]]-$U$2*TableOMP[[#This Row],[StdDev]]</f>
        <v>#N/A</v>
      </c>
      <c r="R8603" t="e">
        <f>TableOMP[[#This Row],[Avg]]+$U$2*TableOMP[[#This Row],[StdDev]]</f>
        <v>#N/A</v>
      </c>
      <c r="S860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 t="shared" si="134"/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t="e">
        <f>TableOMP[[#This Row],[Avg]]-$U$2*TableOMP[[#This Row],[StdDev]]</f>
        <v>#N/A</v>
      </c>
      <c r="R8604" t="e">
        <f>TableOMP[[#This Row],[Avg]]+$U$2*TableOMP[[#This Row],[StdDev]]</f>
        <v>#N/A</v>
      </c>
      <c r="S8604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 t="shared" si="134"/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t="e">
        <f>TableOMP[[#This Row],[Avg]]-$U$2*TableOMP[[#This Row],[StdDev]]</f>
        <v>#N/A</v>
      </c>
      <c r="R8605" t="e">
        <f>TableOMP[[#This Row],[Avg]]+$U$2*TableOMP[[#This Row],[StdDev]]</f>
        <v>#N/A</v>
      </c>
      <c r="S8605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 t="shared" si="134"/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t="e">
        <f>TableOMP[[#This Row],[Avg]]-$U$2*TableOMP[[#This Row],[StdDev]]</f>
        <v>#N/A</v>
      </c>
      <c r="R8606" t="e">
        <f>TableOMP[[#This Row],[Avg]]+$U$2*TableOMP[[#This Row],[StdDev]]</f>
        <v>#N/A</v>
      </c>
      <c r="S8606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 t="shared" si="134"/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t="e">
        <f>TableOMP[[#This Row],[Avg]]-$U$2*TableOMP[[#This Row],[StdDev]]</f>
        <v>#N/A</v>
      </c>
      <c r="R8607" t="e">
        <f>TableOMP[[#This Row],[Avg]]+$U$2*TableOMP[[#This Row],[StdDev]]</f>
        <v>#N/A</v>
      </c>
      <c r="S8607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 t="shared" si="134"/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t="e">
        <f>TableOMP[[#This Row],[Avg]]-$U$2*TableOMP[[#This Row],[StdDev]]</f>
        <v>#N/A</v>
      </c>
      <c r="R8608" t="e">
        <f>TableOMP[[#This Row],[Avg]]+$U$2*TableOMP[[#This Row],[StdDev]]</f>
        <v>#N/A</v>
      </c>
      <c r="S8608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 t="shared" si="134"/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t="e">
        <f>TableOMP[[#This Row],[Avg]]-$U$2*TableOMP[[#This Row],[StdDev]]</f>
        <v>#N/A</v>
      </c>
      <c r="R8609" t="e">
        <f>TableOMP[[#This Row],[Avg]]+$U$2*TableOMP[[#This Row],[StdDev]]</f>
        <v>#N/A</v>
      </c>
      <c r="S8609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 t="shared" si="134"/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t="e">
        <f>TableOMP[[#This Row],[Avg]]-$U$2*TableOMP[[#This Row],[StdDev]]</f>
        <v>#N/A</v>
      </c>
      <c r="R8610" t="e">
        <f>TableOMP[[#This Row],[Avg]]+$U$2*TableOMP[[#This Row],[StdDev]]</f>
        <v>#N/A</v>
      </c>
      <c r="S8610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 t="shared" si="134"/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t="e">
        <f>TableOMP[[#This Row],[Avg]]-$U$2*TableOMP[[#This Row],[StdDev]]</f>
        <v>#N/A</v>
      </c>
      <c r="R8611" t="e">
        <f>TableOMP[[#This Row],[Avg]]+$U$2*TableOMP[[#This Row],[StdDev]]</f>
        <v>#N/A</v>
      </c>
      <c r="S8611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 t="shared" si="134"/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t="e">
        <f>TableOMP[[#This Row],[Avg]]-$U$2*TableOMP[[#This Row],[StdDev]]</f>
        <v>#N/A</v>
      </c>
      <c r="R8612" t="e">
        <f>TableOMP[[#This Row],[Avg]]+$U$2*TableOMP[[#This Row],[StdDev]]</f>
        <v>#N/A</v>
      </c>
      <c r="S8612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 t="shared" si="134"/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t="e">
        <f>TableOMP[[#This Row],[Avg]]-$U$2*TableOMP[[#This Row],[StdDev]]</f>
        <v>#N/A</v>
      </c>
      <c r="R8613" t="e">
        <f>TableOMP[[#This Row],[Avg]]+$U$2*TableOMP[[#This Row],[StdDev]]</f>
        <v>#N/A</v>
      </c>
      <c r="S861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 t="shared" si="134"/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t="e">
        <f>TableOMP[[#This Row],[Avg]]-$U$2*TableOMP[[#This Row],[StdDev]]</f>
        <v>#N/A</v>
      </c>
      <c r="R8614" t="e">
        <f>TableOMP[[#This Row],[Avg]]+$U$2*TableOMP[[#This Row],[StdDev]]</f>
        <v>#N/A</v>
      </c>
      <c r="S8614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 t="shared" si="134"/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t="e">
        <f>TableOMP[[#This Row],[Avg]]-$U$2*TableOMP[[#This Row],[StdDev]]</f>
        <v>#N/A</v>
      </c>
      <c r="R8615" t="e">
        <f>TableOMP[[#This Row],[Avg]]+$U$2*TableOMP[[#This Row],[StdDev]]</f>
        <v>#N/A</v>
      </c>
      <c r="S8615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 t="shared" si="134"/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t="e">
        <f>TableOMP[[#This Row],[Avg]]-$U$2*TableOMP[[#This Row],[StdDev]]</f>
        <v>#N/A</v>
      </c>
      <c r="R8616" t="e">
        <f>TableOMP[[#This Row],[Avg]]+$U$2*TableOMP[[#This Row],[StdDev]]</f>
        <v>#N/A</v>
      </c>
      <c r="S8616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 t="shared" si="134"/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t="e">
        <f>TableOMP[[#This Row],[Avg]]-$U$2*TableOMP[[#This Row],[StdDev]]</f>
        <v>#N/A</v>
      </c>
      <c r="R8617" t="e">
        <f>TableOMP[[#This Row],[Avg]]+$U$2*TableOMP[[#This Row],[StdDev]]</f>
        <v>#N/A</v>
      </c>
      <c r="S8617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 t="shared" si="134"/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t="e">
        <f>TableOMP[[#This Row],[Avg]]-$U$2*TableOMP[[#This Row],[StdDev]]</f>
        <v>#N/A</v>
      </c>
      <c r="R8618" t="e">
        <f>TableOMP[[#This Row],[Avg]]+$U$2*TableOMP[[#This Row],[StdDev]]</f>
        <v>#N/A</v>
      </c>
      <c r="S8618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 t="shared" si="134"/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t="e">
        <f>TableOMP[[#This Row],[Avg]]-$U$2*TableOMP[[#This Row],[StdDev]]</f>
        <v>#N/A</v>
      </c>
      <c r="R8619" t="e">
        <f>TableOMP[[#This Row],[Avg]]+$U$2*TableOMP[[#This Row],[StdDev]]</f>
        <v>#N/A</v>
      </c>
      <c r="S8619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 t="shared" si="134"/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t="e">
        <f>TableOMP[[#This Row],[Avg]]-$U$2*TableOMP[[#This Row],[StdDev]]</f>
        <v>#N/A</v>
      </c>
      <c r="R8620" t="e">
        <f>TableOMP[[#This Row],[Avg]]+$U$2*TableOMP[[#This Row],[StdDev]]</f>
        <v>#N/A</v>
      </c>
      <c r="S8620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 t="shared" si="134"/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t="e">
        <f>TableOMP[[#This Row],[Avg]]-$U$2*TableOMP[[#This Row],[StdDev]]</f>
        <v>#N/A</v>
      </c>
      <c r="R8621" t="e">
        <f>TableOMP[[#This Row],[Avg]]+$U$2*TableOMP[[#This Row],[StdDev]]</f>
        <v>#N/A</v>
      </c>
      <c r="S8621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 t="shared" si="134"/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t="e">
        <f>TableOMP[[#This Row],[Avg]]-$U$2*TableOMP[[#This Row],[StdDev]]</f>
        <v>#N/A</v>
      </c>
      <c r="R8622" t="e">
        <f>TableOMP[[#This Row],[Avg]]+$U$2*TableOMP[[#This Row],[StdDev]]</f>
        <v>#N/A</v>
      </c>
      <c r="S8622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 t="shared" si="134"/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t="e">
        <f>TableOMP[[#This Row],[Avg]]-$U$2*TableOMP[[#This Row],[StdDev]]</f>
        <v>#N/A</v>
      </c>
      <c r="R8623" t="e">
        <f>TableOMP[[#This Row],[Avg]]+$U$2*TableOMP[[#This Row],[StdDev]]</f>
        <v>#N/A</v>
      </c>
      <c r="S862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 t="shared" si="134"/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t="e">
        <f>TableOMP[[#This Row],[Avg]]-$U$2*TableOMP[[#This Row],[StdDev]]</f>
        <v>#N/A</v>
      </c>
      <c r="R8624" t="e">
        <f>TableOMP[[#This Row],[Avg]]+$U$2*TableOMP[[#This Row],[StdDev]]</f>
        <v>#N/A</v>
      </c>
      <c r="S8624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 t="shared" si="134"/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t="e">
        <f>TableOMP[[#This Row],[Avg]]-$U$2*TableOMP[[#This Row],[StdDev]]</f>
        <v>#N/A</v>
      </c>
      <c r="R8625" t="e">
        <f>TableOMP[[#This Row],[Avg]]+$U$2*TableOMP[[#This Row],[StdDev]]</f>
        <v>#N/A</v>
      </c>
      <c r="S8625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 t="shared" si="134"/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t="e">
        <f>TableOMP[[#This Row],[Avg]]-$U$2*TableOMP[[#This Row],[StdDev]]</f>
        <v>#N/A</v>
      </c>
      <c r="R8626" t="e">
        <f>TableOMP[[#This Row],[Avg]]+$U$2*TableOMP[[#This Row],[StdDev]]</f>
        <v>#N/A</v>
      </c>
      <c r="S8626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 t="shared" si="134"/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t="e">
        <f>TableOMP[[#This Row],[Avg]]-$U$2*TableOMP[[#This Row],[StdDev]]</f>
        <v>#N/A</v>
      </c>
      <c r="R8627" t="e">
        <f>TableOMP[[#This Row],[Avg]]+$U$2*TableOMP[[#This Row],[StdDev]]</f>
        <v>#N/A</v>
      </c>
      <c r="S8627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 t="shared" si="134"/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t="e">
        <f>TableOMP[[#This Row],[Avg]]-$U$2*TableOMP[[#This Row],[StdDev]]</f>
        <v>#N/A</v>
      </c>
      <c r="R8628" t="e">
        <f>TableOMP[[#This Row],[Avg]]+$U$2*TableOMP[[#This Row],[StdDev]]</f>
        <v>#N/A</v>
      </c>
      <c r="S8628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 t="shared" si="134"/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t="e">
        <f>TableOMP[[#This Row],[Avg]]-$U$2*TableOMP[[#This Row],[StdDev]]</f>
        <v>#N/A</v>
      </c>
      <c r="R8629" t="e">
        <f>TableOMP[[#This Row],[Avg]]+$U$2*TableOMP[[#This Row],[StdDev]]</f>
        <v>#N/A</v>
      </c>
      <c r="S8629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 t="shared" si="134"/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t="e">
        <f>TableOMP[[#This Row],[Avg]]-$U$2*TableOMP[[#This Row],[StdDev]]</f>
        <v>#N/A</v>
      </c>
      <c r="R8630" t="e">
        <f>TableOMP[[#This Row],[Avg]]+$U$2*TableOMP[[#This Row],[StdDev]]</f>
        <v>#N/A</v>
      </c>
      <c r="S8630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 t="shared" si="134"/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t="e">
        <f>TableOMP[[#This Row],[Avg]]-$U$2*TableOMP[[#This Row],[StdDev]]</f>
        <v>#N/A</v>
      </c>
      <c r="R8631" t="e">
        <f>TableOMP[[#This Row],[Avg]]+$U$2*TableOMP[[#This Row],[StdDev]]</f>
        <v>#N/A</v>
      </c>
      <c r="S8631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 t="shared" si="134"/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t="e">
        <f>TableOMP[[#This Row],[Avg]]-$U$2*TableOMP[[#This Row],[StdDev]]</f>
        <v>#N/A</v>
      </c>
      <c r="R8632" t="e">
        <f>TableOMP[[#This Row],[Avg]]+$U$2*TableOMP[[#This Row],[StdDev]]</f>
        <v>#N/A</v>
      </c>
      <c r="S8632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 t="shared" si="134"/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t="e">
        <f>TableOMP[[#This Row],[Avg]]-$U$2*TableOMP[[#This Row],[StdDev]]</f>
        <v>#N/A</v>
      </c>
      <c r="R8633" t="e">
        <f>TableOMP[[#This Row],[Avg]]+$U$2*TableOMP[[#This Row],[StdDev]]</f>
        <v>#N/A</v>
      </c>
      <c r="S863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 t="shared" si="134"/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t="e">
        <f>TableOMP[[#This Row],[Avg]]-$U$2*TableOMP[[#This Row],[StdDev]]</f>
        <v>#N/A</v>
      </c>
      <c r="R8634" t="e">
        <f>TableOMP[[#This Row],[Avg]]+$U$2*TableOMP[[#This Row],[StdDev]]</f>
        <v>#N/A</v>
      </c>
      <c r="S8634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 t="shared" si="134"/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t="e">
        <f>TableOMP[[#This Row],[Avg]]-$U$2*TableOMP[[#This Row],[StdDev]]</f>
        <v>#N/A</v>
      </c>
      <c r="R8635" t="e">
        <f>TableOMP[[#This Row],[Avg]]+$U$2*TableOMP[[#This Row],[StdDev]]</f>
        <v>#N/A</v>
      </c>
      <c r="S8635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 t="shared" si="134"/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t="e">
        <f>TableOMP[[#This Row],[Avg]]-$U$2*TableOMP[[#This Row],[StdDev]]</f>
        <v>#N/A</v>
      </c>
      <c r="R8636" t="e">
        <f>TableOMP[[#This Row],[Avg]]+$U$2*TableOMP[[#This Row],[StdDev]]</f>
        <v>#N/A</v>
      </c>
      <c r="S8636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 t="shared" si="134"/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t="e">
        <f>TableOMP[[#This Row],[Avg]]-$U$2*TableOMP[[#This Row],[StdDev]]</f>
        <v>#N/A</v>
      </c>
      <c r="R8637" t="e">
        <f>TableOMP[[#This Row],[Avg]]+$U$2*TableOMP[[#This Row],[StdDev]]</f>
        <v>#N/A</v>
      </c>
      <c r="S8637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 t="shared" si="134"/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t="e">
        <f>TableOMP[[#This Row],[Avg]]-$U$2*TableOMP[[#This Row],[StdDev]]</f>
        <v>#N/A</v>
      </c>
      <c r="R8638" t="e">
        <f>TableOMP[[#This Row],[Avg]]+$U$2*TableOMP[[#This Row],[StdDev]]</f>
        <v>#N/A</v>
      </c>
      <c r="S8638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 t="shared" si="134"/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t="e">
        <f>TableOMP[[#This Row],[Avg]]-$U$2*TableOMP[[#This Row],[StdDev]]</f>
        <v>#N/A</v>
      </c>
      <c r="R8639" t="e">
        <f>TableOMP[[#This Row],[Avg]]+$U$2*TableOMP[[#This Row],[StdDev]]</f>
        <v>#N/A</v>
      </c>
      <c r="S8639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 t="shared" si="134"/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t="e">
        <f>TableOMP[[#This Row],[Avg]]-$U$2*TableOMP[[#This Row],[StdDev]]</f>
        <v>#N/A</v>
      </c>
      <c r="R8640" t="e">
        <f>TableOMP[[#This Row],[Avg]]+$U$2*TableOMP[[#This Row],[StdDev]]</f>
        <v>#N/A</v>
      </c>
      <c r="S8640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 t="shared" si="134"/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t="e">
        <f>TableOMP[[#This Row],[Avg]]-$U$2*TableOMP[[#This Row],[StdDev]]</f>
        <v>#N/A</v>
      </c>
      <c r="R8641" t="e">
        <f>TableOMP[[#This Row],[Avg]]+$U$2*TableOMP[[#This Row],[StdDev]]</f>
        <v>#N/A</v>
      </c>
      <c r="S8641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 t="shared" ref="K8642:K8705" si="135"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t="e">
        <f>TableOMP[[#This Row],[Avg]]-$U$2*TableOMP[[#This Row],[StdDev]]</f>
        <v>#N/A</v>
      </c>
      <c r="R8642" t="e">
        <f>TableOMP[[#This Row],[Avg]]+$U$2*TableOMP[[#This Row],[StdDev]]</f>
        <v>#N/A</v>
      </c>
      <c r="S8642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 t="shared" si="135"/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t="e">
        <f>TableOMP[[#This Row],[Avg]]-$U$2*TableOMP[[#This Row],[StdDev]]</f>
        <v>#N/A</v>
      </c>
      <c r="R8643" t="e">
        <f>TableOMP[[#This Row],[Avg]]+$U$2*TableOMP[[#This Row],[StdDev]]</f>
        <v>#N/A</v>
      </c>
      <c r="S864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 t="shared" si="135"/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t="e">
        <f>TableOMP[[#This Row],[Avg]]-$U$2*TableOMP[[#This Row],[StdDev]]</f>
        <v>#N/A</v>
      </c>
      <c r="R8644" t="e">
        <f>TableOMP[[#This Row],[Avg]]+$U$2*TableOMP[[#This Row],[StdDev]]</f>
        <v>#N/A</v>
      </c>
      <c r="S8644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 t="shared" si="135"/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t="e">
        <f>TableOMP[[#This Row],[Avg]]-$U$2*TableOMP[[#This Row],[StdDev]]</f>
        <v>#N/A</v>
      </c>
      <c r="R8645" t="e">
        <f>TableOMP[[#This Row],[Avg]]+$U$2*TableOMP[[#This Row],[StdDev]]</f>
        <v>#N/A</v>
      </c>
      <c r="S8645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 t="shared" si="135"/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t="e">
        <f>TableOMP[[#This Row],[Avg]]-$U$2*TableOMP[[#This Row],[StdDev]]</f>
        <v>#N/A</v>
      </c>
      <c r="R8646" t="e">
        <f>TableOMP[[#This Row],[Avg]]+$U$2*TableOMP[[#This Row],[StdDev]]</f>
        <v>#N/A</v>
      </c>
      <c r="S8646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 t="shared" si="135"/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t="e">
        <f>TableOMP[[#This Row],[Avg]]-$U$2*TableOMP[[#This Row],[StdDev]]</f>
        <v>#N/A</v>
      </c>
      <c r="R8647" t="e">
        <f>TableOMP[[#This Row],[Avg]]+$U$2*TableOMP[[#This Row],[StdDev]]</f>
        <v>#N/A</v>
      </c>
      <c r="S8647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 t="shared" si="135"/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t="e">
        <f>TableOMP[[#This Row],[Avg]]-$U$2*TableOMP[[#This Row],[StdDev]]</f>
        <v>#N/A</v>
      </c>
      <c r="R8648" t="e">
        <f>TableOMP[[#This Row],[Avg]]+$U$2*TableOMP[[#This Row],[StdDev]]</f>
        <v>#N/A</v>
      </c>
      <c r="S8648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 t="shared" si="135"/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t="e">
        <f>TableOMP[[#This Row],[Avg]]-$U$2*TableOMP[[#This Row],[StdDev]]</f>
        <v>#N/A</v>
      </c>
      <c r="R8649" t="e">
        <f>TableOMP[[#This Row],[Avg]]+$U$2*TableOMP[[#This Row],[StdDev]]</f>
        <v>#N/A</v>
      </c>
      <c r="S8649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 t="shared" si="135"/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t="e">
        <f>TableOMP[[#This Row],[Avg]]-$U$2*TableOMP[[#This Row],[StdDev]]</f>
        <v>#N/A</v>
      </c>
      <c r="R8650" t="e">
        <f>TableOMP[[#This Row],[Avg]]+$U$2*TableOMP[[#This Row],[StdDev]]</f>
        <v>#N/A</v>
      </c>
      <c r="S8650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 t="shared" si="135"/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t="e">
        <f>TableOMP[[#This Row],[Avg]]-$U$2*TableOMP[[#This Row],[StdDev]]</f>
        <v>#N/A</v>
      </c>
      <c r="R8651" t="e">
        <f>TableOMP[[#This Row],[Avg]]+$U$2*TableOMP[[#This Row],[StdDev]]</f>
        <v>#N/A</v>
      </c>
      <c r="S8651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 t="shared" si="135"/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t="e">
        <f>TableOMP[[#This Row],[Avg]]-$U$2*TableOMP[[#This Row],[StdDev]]</f>
        <v>#N/A</v>
      </c>
      <c r="R8652" t="e">
        <f>TableOMP[[#This Row],[Avg]]+$U$2*TableOMP[[#This Row],[StdDev]]</f>
        <v>#N/A</v>
      </c>
      <c r="S8652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 t="shared" si="135"/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t="e">
        <f>TableOMP[[#This Row],[Avg]]-$U$2*TableOMP[[#This Row],[StdDev]]</f>
        <v>#N/A</v>
      </c>
      <c r="R8653" t="e">
        <f>TableOMP[[#This Row],[Avg]]+$U$2*TableOMP[[#This Row],[StdDev]]</f>
        <v>#N/A</v>
      </c>
      <c r="S865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 t="shared" si="135"/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t="e">
        <f>TableOMP[[#This Row],[Avg]]-$U$2*TableOMP[[#This Row],[StdDev]]</f>
        <v>#N/A</v>
      </c>
      <c r="R8654" t="e">
        <f>TableOMP[[#This Row],[Avg]]+$U$2*TableOMP[[#This Row],[StdDev]]</f>
        <v>#N/A</v>
      </c>
      <c r="S8654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 t="shared" si="135"/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t="e">
        <f>TableOMP[[#This Row],[Avg]]-$U$2*TableOMP[[#This Row],[StdDev]]</f>
        <v>#N/A</v>
      </c>
      <c r="R8655" t="e">
        <f>TableOMP[[#This Row],[Avg]]+$U$2*TableOMP[[#This Row],[StdDev]]</f>
        <v>#N/A</v>
      </c>
      <c r="S8655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 t="shared" si="135"/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t="e">
        <f>TableOMP[[#This Row],[Avg]]-$U$2*TableOMP[[#This Row],[StdDev]]</f>
        <v>#N/A</v>
      </c>
      <c r="R8656" t="e">
        <f>TableOMP[[#This Row],[Avg]]+$U$2*TableOMP[[#This Row],[StdDev]]</f>
        <v>#N/A</v>
      </c>
      <c r="S8656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 t="shared" si="135"/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t="e">
        <f>TableOMP[[#This Row],[Avg]]-$U$2*TableOMP[[#This Row],[StdDev]]</f>
        <v>#N/A</v>
      </c>
      <c r="R8657" t="e">
        <f>TableOMP[[#This Row],[Avg]]+$U$2*TableOMP[[#This Row],[StdDev]]</f>
        <v>#N/A</v>
      </c>
      <c r="S8657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 t="shared" si="135"/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t="e">
        <f>TableOMP[[#This Row],[Avg]]-$U$2*TableOMP[[#This Row],[StdDev]]</f>
        <v>#N/A</v>
      </c>
      <c r="R8658" t="e">
        <f>TableOMP[[#This Row],[Avg]]+$U$2*TableOMP[[#This Row],[StdDev]]</f>
        <v>#N/A</v>
      </c>
      <c r="S8658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 t="shared" si="135"/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t="e">
        <f>TableOMP[[#This Row],[Avg]]-$U$2*TableOMP[[#This Row],[StdDev]]</f>
        <v>#N/A</v>
      </c>
      <c r="R8659" t="e">
        <f>TableOMP[[#This Row],[Avg]]+$U$2*TableOMP[[#This Row],[StdDev]]</f>
        <v>#N/A</v>
      </c>
      <c r="S8659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 t="shared" si="135"/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t="e">
        <f>TableOMP[[#This Row],[Avg]]-$U$2*TableOMP[[#This Row],[StdDev]]</f>
        <v>#N/A</v>
      </c>
      <c r="R8660" t="e">
        <f>TableOMP[[#This Row],[Avg]]+$U$2*TableOMP[[#This Row],[StdDev]]</f>
        <v>#N/A</v>
      </c>
      <c r="S8660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 t="shared" si="135"/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t="e">
        <f>TableOMP[[#This Row],[Avg]]-$U$2*TableOMP[[#This Row],[StdDev]]</f>
        <v>#N/A</v>
      </c>
      <c r="R8661" t="e">
        <f>TableOMP[[#This Row],[Avg]]+$U$2*TableOMP[[#This Row],[StdDev]]</f>
        <v>#N/A</v>
      </c>
      <c r="S8661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 t="shared" si="135"/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t="e">
        <f>TableOMP[[#This Row],[Avg]]-$U$2*TableOMP[[#This Row],[StdDev]]</f>
        <v>#N/A</v>
      </c>
      <c r="R8662" t="e">
        <f>TableOMP[[#This Row],[Avg]]+$U$2*TableOMP[[#This Row],[StdDev]]</f>
        <v>#N/A</v>
      </c>
      <c r="S8662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 t="shared" si="135"/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t="e">
        <f>TableOMP[[#This Row],[Avg]]-$U$2*TableOMP[[#This Row],[StdDev]]</f>
        <v>#N/A</v>
      </c>
      <c r="R8663" t="e">
        <f>TableOMP[[#This Row],[Avg]]+$U$2*TableOMP[[#This Row],[StdDev]]</f>
        <v>#N/A</v>
      </c>
      <c r="S866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 t="shared" si="135"/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t="e">
        <f>TableOMP[[#This Row],[Avg]]-$U$2*TableOMP[[#This Row],[StdDev]]</f>
        <v>#N/A</v>
      </c>
      <c r="R8664" t="e">
        <f>TableOMP[[#This Row],[Avg]]+$U$2*TableOMP[[#This Row],[StdDev]]</f>
        <v>#N/A</v>
      </c>
      <c r="S8664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 t="shared" si="135"/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t="e">
        <f>TableOMP[[#This Row],[Avg]]-$U$2*TableOMP[[#This Row],[StdDev]]</f>
        <v>#N/A</v>
      </c>
      <c r="R8665" t="e">
        <f>TableOMP[[#This Row],[Avg]]+$U$2*TableOMP[[#This Row],[StdDev]]</f>
        <v>#N/A</v>
      </c>
      <c r="S8665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 t="shared" si="135"/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t="e">
        <f>TableOMP[[#This Row],[Avg]]-$U$2*TableOMP[[#This Row],[StdDev]]</f>
        <v>#N/A</v>
      </c>
      <c r="R8666" t="e">
        <f>TableOMP[[#This Row],[Avg]]+$U$2*TableOMP[[#This Row],[StdDev]]</f>
        <v>#N/A</v>
      </c>
      <c r="S8666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 t="shared" si="135"/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t="e">
        <f>TableOMP[[#This Row],[Avg]]-$U$2*TableOMP[[#This Row],[StdDev]]</f>
        <v>#N/A</v>
      </c>
      <c r="R8667" t="e">
        <f>TableOMP[[#This Row],[Avg]]+$U$2*TableOMP[[#This Row],[StdDev]]</f>
        <v>#N/A</v>
      </c>
      <c r="S8667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 t="shared" si="135"/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t="e">
        <f>TableOMP[[#This Row],[Avg]]-$U$2*TableOMP[[#This Row],[StdDev]]</f>
        <v>#N/A</v>
      </c>
      <c r="R8668" t="e">
        <f>TableOMP[[#This Row],[Avg]]+$U$2*TableOMP[[#This Row],[StdDev]]</f>
        <v>#N/A</v>
      </c>
      <c r="S8668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 t="shared" si="135"/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t="e">
        <f>TableOMP[[#This Row],[Avg]]-$U$2*TableOMP[[#This Row],[StdDev]]</f>
        <v>#N/A</v>
      </c>
      <c r="R8669" t="e">
        <f>TableOMP[[#This Row],[Avg]]+$U$2*TableOMP[[#This Row],[StdDev]]</f>
        <v>#N/A</v>
      </c>
      <c r="S8669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 t="shared" si="135"/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t="e">
        <f>TableOMP[[#This Row],[Avg]]-$U$2*TableOMP[[#This Row],[StdDev]]</f>
        <v>#N/A</v>
      </c>
      <c r="R8670" t="e">
        <f>TableOMP[[#This Row],[Avg]]+$U$2*TableOMP[[#This Row],[StdDev]]</f>
        <v>#N/A</v>
      </c>
      <c r="S8670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 t="shared" si="135"/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t="e">
        <f>TableOMP[[#This Row],[Avg]]-$U$2*TableOMP[[#This Row],[StdDev]]</f>
        <v>#N/A</v>
      </c>
      <c r="R8671" t="e">
        <f>TableOMP[[#This Row],[Avg]]+$U$2*TableOMP[[#This Row],[StdDev]]</f>
        <v>#N/A</v>
      </c>
      <c r="S8671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 t="shared" si="135"/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t="e">
        <f>TableOMP[[#This Row],[Avg]]-$U$2*TableOMP[[#This Row],[StdDev]]</f>
        <v>#N/A</v>
      </c>
      <c r="R8672" t="e">
        <f>TableOMP[[#This Row],[Avg]]+$U$2*TableOMP[[#This Row],[StdDev]]</f>
        <v>#N/A</v>
      </c>
      <c r="S8672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 t="shared" si="135"/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t="e">
        <f>TableOMP[[#This Row],[Avg]]-$U$2*TableOMP[[#This Row],[StdDev]]</f>
        <v>#N/A</v>
      </c>
      <c r="R8673" t="e">
        <f>TableOMP[[#This Row],[Avg]]+$U$2*TableOMP[[#This Row],[StdDev]]</f>
        <v>#N/A</v>
      </c>
      <c r="S867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 t="shared" si="135"/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t="e">
        <f>TableOMP[[#This Row],[Avg]]-$U$2*TableOMP[[#This Row],[StdDev]]</f>
        <v>#N/A</v>
      </c>
      <c r="R8674" t="e">
        <f>TableOMP[[#This Row],[Avg]]+$U$2*TableOMP[[#This Row],[StdDev]]</f>
        <v>#N/A</v>
      </c>
      <c r="S8674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 t="shared" si="135"/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t="e">
        <f>TableOMP[[#This Row],[Avg]]-$U$2*TableOMP[[#This Row],[StdDev]]</f>
        <v>#N/A</v>
      </c>
      <c r="R8675" t="e">
        <f>TableOMP[[#This Row],[Avg]]+$U$2*TableOMP[[#This Row],[StdDev]]</f>
        <v>#N/A</v>
      </c>
      <c r="S8675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 t="shared" si="135"/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t="e">
        <f>TableOMP[[#This Row],[Avg]]-$U$2*TableOMP[[#This Row],[StdDev]]</f>
        <v>#N/A</v>
      </c>
      <c r="R8676" t="e">
        <f>TableOMP[[#This Row],[Avg]]+$U$2*TableOMP[[#This Row],[StdDev]]</f>
        <v>#N/A</v>
      </c>
      <c r="S8676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 t="shared" si="135"/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t="e">
        <f>TableOMP[[#This Row],[Avg]]-$U$2*TableOMP[[#This Row],[StdDev]]</f>
        <v>#N/A</v>
      </c>
      <c r="R8677" t="e">
        <f>TableOMP[[#This Row],[Avg]]+$U$2*TableOMP[[#This Row],[StdDev]]</f>
        <v>#N/A</v>
      </c>
      <c r="S8677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 t="shared" si="135"/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>
        <f>TableOMP[[#This Row],[Avg]]-$U$2*TableOMP[[#This Row],[StdDev]]</f>
        <v>257.01633684131974</v>
      </c>
      <c r="R8678">
        <f>TableOMP[[#This Row],[Avg]]+$U$2*TableOMP[[#This Row],[StdDev]]</f>
        <v>257.27204665868027</v>
      </c>
      <c r="S8678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 t="shared" si="135"/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>
        <f>TableOMP[[#This Row],[Avg]]-$U$2*TableOMP[[#This Row],[StdDev]]</f>
        <v>256.86365628894373</v>
      </c>
      <c r="R8679">
        <f>TableOMP[[#This Row],[Avg]]+$U$2*TableOMP[[#This Row],[StdDev]]</f>
        <v>257.38331771105629</v>
      </c>
      <c r="S8679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 t="shared" si="135"/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>
        <f>TableOMP[[#This Row],[Avg]]-$U$2*TableOMP[[#This Row],[StdDev]]</f>
        <v>256.97246503065514</v>
      </c>
      <c r="R8680">
        <f>TableOMP[[#This Row],[Avg]]+$U$2*TableOMP[[#This Row],[StdDev]]</f>
        <v>257.46047896934476</v>
      </c>
      <c r="S868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 t="shared" si="135"/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>
        <f>TableOMP[[#This Row],[Avg]]-$U$2*TableOMP[[#This Row],[StdDev]]</f>
        <v>256.92112595019347</v>
      </c>
      <c r="R8681">
        <f>TableOMP[[#This Row],[Avg]]+$U$2*TableOMP[[#This Row],[StdDev]]</f>
        <v>257.53426254980656</v>
      </c>
      <c r="S8681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 t="shared" si="135"/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>
        <f>TableOMP[[#This Row],[Avg]]-$U$2*TableOMP[[#This Row],[StdDev]]</f>
        <v>256.81178247950328</v>
      </c>
      <c r="R8682">
        <f>TableOMP[[#This Row],[Avg]]+$U$2*TableOMP[[#This Row],[StdDev]]</f>
        <v>257.50548602049668</v>
      </c>
      <c r="S8682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 t="shared" si="135"/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>
        <f>TableOMP[[#This Row],[Avg]]-$U$2*TableOMP[[#This Row],[StdDev]]</f>
        <v>256.90508420807436</v>
      </c>
      <c r="R8683">
        <f>TableOMP[[#This Row],[Avg]]+$U$2*TableOMP[[#This Row],[StdDev]]</f>
        <v>257.64079729192571</v>
      </c>
      <c r="S868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 t="shared" si="135"/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>
        <f>TableOMP[[#This Row],[Avg]]-$U$2*TableOMP[[#This Row],[StdDev]]</f>
        <v>256.98073046433586</v>
      </c>
      <c r="R8684">
        <f>TableOMP[[#This Row],[Avg]]+$U$2*TableOMP[[#This Row],[StdDev]]</f>
        <v>257.39727203566423</v>
      </c>
      <c r="S8684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 t="shared" si="135"/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>
        <f>TableOMP[[#This Row],[Avg]]-$U$2*TableOMP[[#This Row],[StdDev]]</f>
        <v>257.02134476797488</v>
      </c>
      <c r="R8685">
        <f>TableOMP[[#This Row],[Avg]]+$U$2*TableOMP[[#This Row],[StdDev]]</f>
        <v>257.53618373202522</v>
      </c>
      <c r="S8685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 t="shared" si="135"/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>
        <f>TableOMP[[#This Row],[Avg]]-$U$2*TableOMP[[#This Row],[StdDev]]</f>
        <v>257.14503404313899</v>
      </c>
      <c r="R8686">
        <f>TableOMP[[#This Row],[Avg]]+$U$2*TableOMP[[#This Row],[StdDev]]</f>
        <v>257.48805795686104</v>
      </c>
      <c r="S8686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 t="shared" si="135"/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>
        <f>TableOMP[[#This Row],[Avg]]-$U$2*TableOMP[[#This Row],[StdDev]]</f>
        <v>257.099331674165</v>
      </c>
      <c r="R8687">
        <f>TableOMP[[#This Row],[Avg]]+$U$2*TableOMP[[#This Row],[StdDev]]</f>
        <v>257.43602332583498</v>
      </c>
      <c r="S8687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 t="shared" si="135"/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>
        <f>TableOMP[[#This Row],[Avg]]-$U$2*TableOMP[[#This Row],[StdDev]]</f>
        <v>256.90520695629817</v>
      </c>
      <c r="R8688">
        <f>TableOMP[[#This Row],[Avg]]+$U$2*TableOMP[[#This Row],[StdDev]]</f>
        <v>257.6803170437019</v>
      </c>
      <c r="S8688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 t="shared" si="135"/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>
        <f>TableOMP[[#This Row],[Avg]]-$U$2*TableOMP[[#This Row],[StdDev]]</f>
        <v>257.06673963865694</v>
      </c>
      <c r="R8689">
        <f>TableOMP[[#This Row],[Avg]]+$U$2*TableOMP[[#This Row],[StdDev]]</f>
        <v>257.63558836134303</v>
      </c>
      <c r="S8689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 t="shared" si="135"/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>
        <f>TableOMP[[#This Row],[Avg]]-$U$2*TableOMP[[#This Row],[StdDev]]</f>
        <v>256.92012292110041</v>
      </c>
      <c r="R8690">
        <f>TableOMP[[#This Row],[Avg]]+$U$2*TableOMP[[#This Row],[StdDev]]</f>
        <v>257.38677607889952</v>
      </c>
      <c r="S869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 t="shared" si="135"/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>
        <f>TableOMP[[#This Row],[Avg]]-$U$2*TableOMP[[#This Row],[StdDev]]</f>
        <v>257.14222124763211</v>
      </c>
      <c r="R8691">
        <f>TableOMP[[#This Row],[Avg]]+$U$2*TableOMP[[#This Row],[StdDev]]</f>
        <v>257.47873475236787</v>
      </c>
      <c r="S8691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 t="shared" si="135"/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>
        <f>TableOMP[[#This Row],[Avg]]-$U$2*TableOMP[[#This Row],[StdDev]]</f>
        <v>256.94742664122901</v>
      </c>
      <c r="R8692">
        <f>TableOMP[[#This Row],[Avg]]+$U$2*TableOMP[[#This Row],[StdDev]]</f>
        <v>257.45779585877102</v>
      </c>
      <c r="S8692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 t="shared" si="135"/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>
        <f>TableOMP[[#This Row],[Avg]]-$U$2*TableOMP[[#This Row],[StdDev]]</f>
        <v>257.1685019294963</v>
      </c>
      <c r="R8693">
        <f>TableOMP[[#This Row],[Avg]]+$U$2*TableOMP[[#This Row],[StdDev]]</f>
        <v>257.45953357050371</v>
      </c>
      <c r="S869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 t="shared" si="135"/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>
        <f>TableOMP[[#This Row],[Avg]]-$U$2*TableOMP[[#This Row],[StdDev]]</f>
        <v>257.31465217069194</v>
      </c>
      <c r="R8694">
        <f>TableOMP[[#This Row],[Avg]]+$U$2*TableOMP[[#This Row],[StdDev]]</f>
        <v>257.48612716264131</v>
      </c>
      <c r="S8694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 t="shared" si="135"/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>
        <f>TableOMP[[#This Row],[Avg]]-$U$2*TableOMP[[#This Row],[StdDev]]</f>
        <v>257.1081549999314</v>
      </c>
      <c r="R8695">
        <f>TableOMP[[#This Row],[Avg]]+$U$2*TableOMP[[#This Row],[StdDev]]</f>
        <v>257.60301500006864</v>
      </c>
      <c r="S8695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 t="shared" si="135"/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>
        <f>TableOMP[[#This Row],[Avg]]-$U$2*TableOMP[[#This Row],[StdDev]]</f>
        <v>257.03882900007932</v>
      </c>
      <c r="R8696">
        <f>TableOMP[[#This Row],[Avg]]+$U$2*TableOMP[[#This Row],[StdDev]]</f>
        <v>257.59705299992072</v>
      </c>
      <c r="S8696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 t="shared" si="135"/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>
        <f>TableOMP[[#This Row],[Avg]]-$U$2*TableOMP[[#This Row],[StdDev]]</f>
        <v>257.12911599986376</v>
      </c>
      <c r="R8697">
        <f>TableOMP[[#This Row],[Avg]]+$U$2*TableOMP[[#This Row],[StdDev]]</f>
        <v>257.27029200013624</v>
      </c>
      <c r="S8697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 t="shared" si="135"/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>
        <f>TableOMP[[#This Row],[Avg]]-$U$2*TableOMP[[#This Row],[StdDev]]</f>
        <v>257.20669000005745</v>
      </c>
      <c r="R8698">
        <f>TableOMP[[#This Row],[Avg]]+$U$2*TableOMP[[#This Row],[StdDev]]</f>
        <v>257.49142599994258</v>
      </c>
      <c r="S8698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 t="shared" si="135"/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>
        <f>TableOMP[[#This Row],[Avg]]-$U$2*TableOMP[[#This Row],[StdDev]]</f>
        <v>256.98597049983437</v>
      </c>
      <c r="R8699">
        <f>TableOMP[[#This Row],[Avg]]+$U$2*TableOMP[[#This Row],[StdDev]]</f>
        <v>257.43620850016555</v>
      </c>
      <c r="S8699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 t="shared" si="135"/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>
        <f>TableOMP[[#This Row],[Avg]]-$U$2*TableOMP[[#This Row],[StdDev]]</f>
        <v>256.89169100003005</v>
      </c>
      <c r="R8700">
        <f>TableOMP[[#This Row],[Avg]]+$U$2*TableOMP[[#This Row],[StdDev]]</f>
        <v>257.92796299996996</v>
      </c>
      <c r="S870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 t="shared" si="135"/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>
        <f>TableOMP[[#This Row],[Avg]]-$U$2*TableOMP[[#This Row],[StdDev]]</f>
        <v>257.25166899978086</v>
      </c>
      <c r="R8701">
        <f>TableOMP[[#This Row],[Avg]]+$U$2*TableOMP[[#This Row],[StdDev]]</f>
        <v>257.26590500021911</v>
      </c>
      <c r="S8701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 t="shared" si="135"/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>
        <f>TableOMP[[#This Row],[Avg]]-$U$2*TableOMP[[#This Row],[StdDev]]</f>
        <v>256.85572050012644</v>
      </c>
      <c r="R8702">
        <f>TableOMP[[#This Row],[Avg]]+$U$2*TableOMP[[#This Row],[StdDev]]</f>
        <v>257.6351224998736</v>
      </c>
      <c r="S8702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 t="shared" si="135"/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>
        <f>TableOMP[[#This Row],[Avg]]-$U$2*TableOMP[[#This Row],[StdDev]]</f>
        <v>256.99842849990728</v>
      </c>
      <c r="R8703">
        <f>TableOMP[[#This Row],[Avg]]+$U$2*TableOMP[[#This Row],[StdDev]]</f>
        <v>257.88878650009269</v>
      </c>
      <c r="S870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 t="shared" si="135"/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t="e">
        <f>TableOMP[[#This Row],[Avg]]-$U$2*TableOMP[[#This Row],[StdDev]]</f>
        <v>#N/A</v>
      </c>
      <c r="R8704" t="e">
        <f>TableOMP[[#This Row],[Avg]]+$U$2*TableOMP[[#This Row],[StdDev]]</f>
        <v>#N/A</v>
      </c>
      <c r="S8704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 t="shared" si="135"/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t="e">
        <f>TableOMP[[#This Row],[Avg]]-$U$2*TableOMP[[#This Row],[StdDev]]</f>
        <v>#N/A</v>
      </c>
      <c r="R8705" t="e">
        <f>TableOMP[[#This Row],[Avg]]+$U$2*TableOMP[[#This Row],[StdDev]]</f>
        <v>#N/A</v>
      </c>
      <c r="S8705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 t="shared" ref="K8706:K8769" si="136"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t="e">
        <f>TableOMP[[#This Row],[Avg]]-$U$2*TableOMP[[#This Row],[StdDev]]</f>
        <v>#N/A</v>
      </c>
      <c r="R8706" t="e">
        <f>TableOMP[[#This Row],[Avg]]+$U$2*TableOMP[[#This Row],[StdDev]]</f>
        <v>#N/A</v>
      </c>
      <c r="S8706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 t="shared" si="136"/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t="e">
        <f>TableOMP[[#This Row],[Avg]]-$U$2*TableOMP[[#This Row],[StdDev]]</f>
        <v>#N/A</v>
      </c>
      <c r="R8707" t="e">
        <f>TableOMP[[#This Row],[Avg]]+$U$2*TableOMP[[#This Row],[StdDev]]</f>
        <v>#N/A</v>
      </c>
      <c r="S8707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 t="shared" si="136"/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t="e">
        <f>TableOMP[[#This Row],[Avg]]-$U$2*TableOMP[[#This Row],[StdDev]]</f>
        <v>#N/A</v>
      </c>
      <c r="R8708" t="e">
        <f>TableOMP[[#This Row],[Avg]]+$U$2*TableOMP[[#This Row],[StdDev]]</f>
        <v>#N/A</v>
      </c>
      <c r="S8708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 t="shared" si="136"/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t="e">
        <f>TableOMP[[#This Row],[Avg]]-$U$2*TableOMP[[#This Row],[StdDev]]</f>
        <v>#N/A</v>
      </c>
      <c r="R8709" t="e">
        <f>TableOMP[[#This Row],[Avg]]+$U$2*TableOMP[[#This Row],[StdDev]]</f>
        <v>#N/A</v>
      </c>
      <c r="S8709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 t="shared" si="136"/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t="e">
        <f>TableOMP[[#This Row],[Avg]]-$U$2*TableOMP[[#This Row],[StdDev]]</f>
        <v>#N/A</v>
      </c>
      <c r="R8710" t="e">
        <f>TableOMP[[#This Row],[Avg]]+$U$2*TableOMP[[#This Row],[StdDev]]</f>
        <v>#N/A</v>
      </c>
      <c r="S8710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 t="shared" si="136"/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t="e">
        <f>TableOMP[[#This Row],[Avg]]-$U$2*TableOMP[[#This Row],[StdDev]]</f>
        <v>#N/A</v>
      </c>
      <c r="R8711" t="e">
        <f>TableOMP[[#This Row],[Avg]]+$U$2*TableOMP[[#This Row],[StdDev]]</f>
        <v>#N/A</v>
      </c>
      <c r="S8711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 t="shared" si="136"/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t="e">
        <f>TableOMP[[#This Row],[Avg]]-$U$2*TableOMP[[#This Row],[StdDev]]</f>
        <v>#N/A</v>
      </c>
      <c r="R8712" t="e">
        <f>TableOMP[[#This Row],[Avg]]+$U$2*TableOMP[[#This Row],[StdDev]]</f>
        <v>#N/A</v>
      </c>
      <c r="S8712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 t="shared" si="136"/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t="e">
        <f>TableOMP[[#This Row],[Avg]]-$U$2*TableOMP[[#This Row],[StdDev]]</f>
        <v>#N/A</v>
      </c>
      <c r="R8713" t="e">
        <f>TableOMP[[#This Row],[Avg]]+$U$2*TableOMP[[#This Row],[StdDev]]</f>
        <v>#N/A</v>
      </c>
      <c r="S871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 t="shared" si="136"/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t="e">
        <f>TableOMP[[#This Row],[Avg]]-$U$2*TableOMP[[#This Row],[StdDev]]</f>
        <v>#N/A</v>
      </c>
      <c r="R8714" t="e">
        <f>TableOMP[[#This Row],[Avg]]+$U$2*TableOMP[[#This Row],[StdDev]]</f>
        <v>#N/A</v>
      </c>
      <c r="S8714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 t="shared" si="136"/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t="e">
        <f>TableOMP[[#This Row],[Avg]]-$U$2*TableOMP[[#This Row],[StdDev]]</f>
        <v>#N/A</v>
      </c>
      <c r="R8715" t="e">
        <f>TableOMP[[#This Row],[Avg]]+$U$2*TableOMP[[#This Row],[StdDev]]</f>
        <v>#N/A</v>
      </c>
      <c r="S8715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 t="shared" si="136"/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t="e">
        <f>TableOMP[[#This Row],[Avg]]-$U$2*TableOMP[[#This Row],[StdDev]]</f>
        <v>#N/A</v>
      </c>
      <c r="R8716" t="e">
        <f>TableOMP[[#This Row],[Avg]]+$U$2*TableOMP[[#This Row],[StdDev]]</f>
        <v>#N/A</v>
      </c>
      <c r="S8716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 t="shared" si="136"/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t="e">
        <f>TableOMP[[#This Row],[Avg]]-$U$2*TableOMP[[#This Row],[StdDev]]</f>
        <v>#N/A</v>
      </c>
      <c r="R8717" t="e">
        <f>TableOMP[[#This Row],[Avg]]+$U$2*TableOMP[[#This Row],[StdDev]]</f>
        <v>#N/A</v>
      </c>
      <c r="S8717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 t="shared" si="136"/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t="e">
        <f>TableOMP[[#This Row],[Avg]]-$U$2*TableOMP[[#This Row],[StdDev]]</f>
        <v>#N/A</v>
      </c>
      <c r="R8718" t="e">
        <f>TableOMP[[#This Row],[Avg]]+$U$2*TableOMP[[#This Row],[StdDev]]</f>
        <v>#N/A</v>
      </c>
      <c r="S8718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 t="shared" si="136"/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t="e">
        <f>TableOMP[[#This Row],[Avg]]-$U$2*TableOMP[[#This Row],[StdDev]]</f>
        <v>#N/A</v>
      </c>
      <c r="R8719" t="e">
        <f>TableOMP[[#This Row],[Avg]]+$U$2*TableOMP[[#This Row],[StdDev]]</f>
        <v>#N/A</v>
      </c>
      <c r="S8719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 t="shared" si="136"/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t="e">
        <f>TableOMP[[#This Row],[Avg]]-$U$2*TableOMP[[#This Row],[StdDev]]</f>
        <v>#N/A</v>
      </c>
      <c r="R8720" t="e">
        <f>TableOMP[[#This Row],[Avg]]+$U$2*TableOMP[[#This Row],[StdDev]]</f>
        <v>#N/A</v>
      </c>
      <c r="S8720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 t="shared" si="136"/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t="e">
        <f>TableOMP[[#This Row],[Avg]]-$U$2*TableOMP[[#This Row],[StdDev]]</f>
        <v>#N/A</v>
      </c>
      <c r="R8721" t="e">
        <f>TableOMP[[#This Row],[Avg]]+$U$2*TableOMP[[#This Row],[StdDev]]</f>
        <v>#N/A</v>
      </c>
      <c r="S8721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 t="shared" si="136"/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t="e">
        <f>TableOMP[[#This Row],[Avg]]-$U$2*TableOMP[[#This Row],[StdDev]]</f>
        <v>#N/A</v>
      </c>
      <c r="R8722" t="e">
        <f>TableOMP[[#This Row],[Avg]]+$U$2*TableOMP[[#This Row],[StdDev]]</f>
        <v>#N/A</v>
      </c>
      <c r="S8722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 t="shared" si="136"/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t="e">
        <f>TableOMP[[#This Row],[Avg]]-$U$2*TableOMP[[#This Row],[StdDev]]</f>
        <v>#N/A</v>
      </c>
      <c r="R8723" t="e">
        <f>TableOMP[[#This Row],[Avg]]+$U$2*TableOMP[[#This Row],[StdDev]]</f>
        <v>#N/A</v>
      </c>
      <c r="S872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 t="shared" si="136"/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t="e">
        <f>TableOMP[[#This Row],[Avg]]-$U$2*TableOMP[[#This Row],[StdDev]]</f>
        <v>#N/A</v>
      </c>
      <c r="R8724" t="e">
        <f>TableOMP[[#This Row],[Avg]]+$U$2*TableOMP[[#This Row],[StdDev]]</f>
        <v>#N/A</v>
      </c>
      <c r="S8724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 t="shared" si="136"/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t="e">
        <f>TableOMP[[#This Row],[Avg]]-$U$2*TableOMP[[#This Row],[StdDev]]</f>
        <v>#N/A</v>
      </c>
      <c r="R8725" t="e">
        <f>TableOMP[[#This Row],[Avg]]+$U$2*TableOMP[[#This Row],[StdDev]]</f>
        <v>#N/A</v>
      </c>
      <c r="S8725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 t="shared" si="136"/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t="e">
        <f>TableOMP[[#This Row],[Avg]]-$U$2*TableOMP[[#This Row],[StdDev]]</f>
        <v>#N/A</v>
      </c>
      <c r="R8726" t="e">
        <f>TableOMP[[#This Row],[Avg]]+$U$2*TableOMP[[#This Row],[StdDev]]</f>
        <v>#N/A</v>
      </c>
      <c r="S8726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 t="shared" si="136"/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t="e">
        <f>TableOMP[[#This Row],[Avg]]-$U$2*TableOMP[[#This Row],[StdDev]]</f>
        <v>#N/A</v>
      </c>
      <c r="R8727" t="e">
        <f>TableOMP[[#This Row],[Avg]]+$U$2*TableOMP[[#This Row],[StdDev]]</f>
        <v>#N/A</v>
      </c>
      <c r="S8727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 t="shared" si="136"/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t="e">
        <f>TableOMP[[#This Row],[Avg]]-$U$2*TableOMP[[#This Row],[StdDev]]</f>
        <v>#N/A</v>
      </c>
      <c r="R8728" t="e">
        <f>TableOMP[[#This Row],[Avg]]+$U$2*TableOMP[[#This Row],[StdDev]]</f>
        <v>#N/A</v>
      </c>
      <c r="S8728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 t="shared" si="136"/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t="e">
        <f>TableOMP[[#This Row],[Avg]]-$U$2*TableOMP[[#This Row],[StdDev]]</f>
        <v>#N/A</v>
      </c>
      <c r="R8729" t="e">
        <f>TableOMP[[#This Row],[Avg]]+$U$2*TableOMP[[#This Row],[StdDev]]</f>
        <v>#N/A</v>
      </c>
      <c r="S8729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 t="shared" si="136"/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t="e">
        <f>TableOMP[[#This Row],[Avg]]-$U$2*TableOMP[[#This Row],[StdDev]]</f>
        <v>#N/A</v>
      </c>
      <c r="R8730" t="e">
        <f>TableOMP[[#This Row],[Avg]]+$U$2*TableOMP[[#This Row],[StdDev]]</f>
        <v>#N/A</v>
      </c>
      <c r="S8730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 t="shared" si="136"/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t="e">
        <f>TableOMP[[#This Row],[Avg]]-$U$2*TableOMP[[#This Row],[StdDev]]</f>
        <v>#N/A</v>
      </c>
      <c r="R8731" t="e">
        <f>TableOMP[[#This Row],[Avg]]+$U$2*TableOMP[[#This Row],[StdDev]]</f>
        <v>#N/A</v>
      </c>
      <c r="S8731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 t="shared" si="136"/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t="e">
        <f>TableOMP[[#This Row],[Avg]]-$U$2*TableOMP[[#This Row],[StdDev]]</f>
        <v>#N/A</v>
      </c>
      <c r="R8732" t="e">
        <f>TableOMP[[#This Row],[Avg]]+$U$2*TableOMP[[#This Row],[StdDev]]</f>
        <v>#N/A</v>
      </c>
      <c r="S8732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 t="shared" si="136"/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t="e">
        <f>TableOMP[[#This Row],[Avg]]-$U$2*TableOMP[[#This Row],[StdDev]]</f>
        <v>#N/A</v>
      </c>
      <c r="R8733" t="e">
        <f>TableOMP[[#This Row],[Avg]]+$U$2*TableOMP[[#This Row],[StdDev]]</f>
        <v>#N/A</v>
      </c>
      <c r="S873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 t="shared" si="136"/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t="e">
        <f>TableOMP[[#This Row],[Avg]]-$U$2*TableOMP[[#This Row],[StdDev]]</f>
        <v>#N/A</v>
      </c>
      <c r="R8734" t="e">
        <f>TableOMP[[#This Row],[Avg]]+$U$2*TableOMP[[#This Row],[StdDev]]</f>
        <v>#N/A</v>
      </c>
      <c r="S8734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 t="shared" si="136"/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t="e">
        <f>TableOMP[[#This Row],[Avg]]-$U$2*TableOMP[[#This Row],[StdDev]]</f>
        <v>#N/A</v>
      </c>
      <c r="R8735" t="e">
        <f>TableOMP[[#This Row],[Avg]]+$U$2*TableOMP[[#This Row],[StdDev]]</f>
        <v>#N/A</v>
      </c>
      <c r="S8735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 t="shared" si="136"/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t="e">
        <f>TableOMP[[#This Row],[Avg]]-$U$2*TableOMP[[#This Row],[StdDev]]</f>
        <v>#N/A</v>
      </c>
      <c r="R8736" t="e">
        <f>TableOMP[[#This Row],[Avg]]+$U$2*TableOMP[[#This Row],[StdDev]]</f>
        <v>#N/A</v>
      </c>
      <c r="S8736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 t="shared" si="136"/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t="e">
        <f>TableOMP[[#This Row],[Avg]]-$U$2*TableOMP[[#This Row],[StdDev]]</f>
        <v>#N/A</v>
      </c>
      <c r="R8737" t="e">
        <f>TableOMP[[#This Row],[Avg]]+$U$2*TableOMP[[#This Row],[StdDev]]</f>
        <v>#N/A</v>
      </c>
      <c r="S8737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 t="shared" si="136"/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t="e">
        <f>TableOMP[[#This Row],[Avg]]-$U$2*TableOMP[[#This Row],[StdDev]]</f>
        <v>#N/A</v>
      </c>
      <c r="R8738" t="e">
        <f>TableOMP[[#This Row],[Avg]]+$U$2*TableOMP[[#This Row],[StdDev]]</f>
        <v>#N/A</v>
      </c>
      <c r="S8738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 t="shared" si="136"/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t="e">
        <f>TableOMP[[#This Row],[Avg]]-$U$2*TableOMP[[#This Row],[StdDev]]</f>
        <v>#N/A</v>
      </c>
      <c r="R8739" t="e">
        <f>TableOMP[[#This Row],[Avg]]+$U$2*TableOMP[[#This Row],[StdDev]]</f>
        <v>#N/A</v>
      </c>
      <c r="S8739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 t="shared" si="136"/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t="e">
        <f>TableOMP[[#This Row],[Avg]]-$U$2*TableOMP[[#This Row],[StdDev]]</f>
        <v>#N/A</v>
      </c>
      <c r="R8740" t="e">
        <f>TableOMP[[#This Row],[Avg]]+$U$2*TableOMP[[#This Row],[StdDev]]</f>
        <v>#N/A</v>
      </c>
      <c r="S8740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 t="shared" si="136"/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t="e">
        <f>TableOMP[[#This Row],[Avg]]-$U$2*TableOMP[[#This Row],[StdDev]]</f>
        <v>#N/A</v>
      </c>
      <c r="R8741" t="e">
        <f>TableOMP[[#This Row],[Avg]]+$U$2*TableOMP[[#This Row],[StdDev]]</f>
        <v>#N/A</v>
      </c>
      <c r="S8741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 t="shared" si="136"/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t="e">
        <f>TableOMP[[#This Row],[Avg]]-$U$2*TableOMP[[#This Row],[StdDev]]</f>
        <v>#N/A</v>
      </c>
      <c r="R8742" t="e">
        <f>TableOMP[[#This Row],[Avg]]+$U$2*TableOMP[[#This Row],[StdDev]]</f>
        <v>#N/A</v>
      </c>
      <c r="S8742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 t="shared" si="136"/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t="e">
        <f>TableOMP[[#This Row],[Avg]]-$U$2*TableOMP[[#This Row],[StdDev]]</f>
        <v>#N/A</v>
      </c>
      <c r="R8743" t="e">
        <f>TableOMP[[#This Row],[Avg]]+$U$2*TableOMP[[#This Row],[StdDev]]</f>
        <v>#N/A</v>
      </c>
      <c r="S874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 t="shared" si="136"/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t="e">
        <f>TableOMP[[#This Row],[Avg]]-$U$2*TableOMP[[#This Row],[StdDev]]</f>
        <v>#N/A</v>
      </c>
      <c r="R8744" t="e">
        <f>TableOMP[[#This Row],[Avg]]+$U$2*TableOMP[[#This Row],[StdDev]]</f>
        <v>#N/A</v>
      </c>
      <c r="S8744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 t="shared" si="136"/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t="e">
        <f>TableOMP[[#This Row],[Avg]]-$U$2*TableOMP[[#This Row],[StdDev]]</f>
        <v>#N/A</v>
      </c>
      <c r="R8745" t="e">
        <f>TableOMP[[#This Row],[Avg]]+$U$2*TableOMP[[#This Row],[StdDev]]</f>
        <v>#N/A</v>
      </c>
      <c r="S8745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 t="shared" si="136"/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t="e">
        <f>TableOMP[[#This Row],[Avg]]-$U$2*TableOMP[[#This Row],[StdDev]]</f>
        <v>#N/A</v>
      </c>
      <c r="R8746" t="e">
        <f>TableOMP[[#This Row],[Avg]]+$U$2*TableOMP[[#This Row],[StdDev]]</f>
        <v>#N/A</v>
      </c>
      <c r="S8746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 t="shared" si="136"/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t="e">
        <f>TableOMP[[#This Row],[Avg]]-$U$2*TableOMP[[#This Row],[StdDev]]</f>
        <v>#N/A</v>
      </c>
      <c r="R8747" t="e">
        <f>TableOMP[[#This Row],[Avg]]+$U$2*TableOMP[[#This Row],[StdDev]]</f>
        <v>#N/A</v>
      </c>
      <c r="S8747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 t="shared" si="136"/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t="e">
        <f>TableOMP[[#This Row],[Avg]]-$U$2*TableOMP[[#This Row],[StdDev]]</f>
        <v>#N/A</v>
      </c>
      <c r="R8748" t="e">
        <f>TableOMP[[#This Row],[Avg]]+$U$2*TableOMP[[#This Row],[StdDev]]</f>
        <v>#N/A</v>
      </c>
      <c r="S8748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 t="shared" si="136"/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t="e">
        <f>TableOMP[[#This Row],[Avg]]-$U$2*TableOMP[[#This Row],[StdDev]]</f>
        <v>#N/A</v>
      </c>
      <c r="R8749" t="e">
        <f>TableOMP[[#This Row],[Avg]]+$U$2*TableOMP[[#This Row],[StdDev]]</f>
        <v>#N/A</v>
      </c>
      <c r="S8749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 t="shared" si="136"/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t="e">
        <f>TableOMP[[#This Row],[Avg]]-$U$2*TableOMP[[#This Row],[StdDev]]</f>
        <v>#N/A</v>
      </c>
      <c r="R8750" t="e">
        <f>TableOMP[[#This Row],[Avg]]+$U$2*TableOMP[[#This Row],[StdDev]]</f>
        <v>#N/A</v>
      </c>
      <c r="S8750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 t="shared" si="136"/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t="e">
        <f>TableOMP[[#This Row],[Avg]]-$U$2*TableOMP[[#This Row],[StdDev]]</f>
        <v>#N/A</v>
      </c>
      <c r="R8751" t="e">
        <f>TableOMP[[#This Row],[Avg]]+$U$2*TableOMP[[#This Row],[StdDev]]</f>
        <v>#N/A</v>
      </c>
      <c r="S8751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 t="shared" si="136"/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t="e">
        <f>TableOMP[[#This Row],[Avg]]-$U$2*TableOMP[[#This Row],[StdDev]]</f>
        <v>#N/A</v>
      </c>
      <c r="R8752" t="e">
        <f>TableOMP[[#This Row],[Avg]]+$U$2*TableOMP[[#This Row],[StdDev]]</f>
        <v>#N/A</v>
      </c>
      <c r="S8752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 t="shared" si="136"/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t="e">
        <f>TableOMP[[#This Row],[Avg]]-$U$2*TableOMP[[#This Row],[StdDev]]</f>
        <v>#N/A</v>
      </c>
      <c r="R8753" t="e">
        <f>TableOMP[[#This Row],[Avg]]+$U$2*TableOMP[[#This Row],[StdDev]]</f>
        <v>#N/A</v>
      </c>
      <c r="S875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 t="shared" si="136"/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t="e">
        <f>TableOMP[[#This Row],[Avg]]-$U$2*TableOMP[[#This Row],[StdDev]]</f>
        <v>#N/A</v>
      </c>
      <c r="R8754" t="e">
        <f>TableOMP[[#This Row],[Avg]]+$U$2*TableOMP[[#This Row],[StdDev]]</f>
        <v>#N/A</v>
      </c>
      <c r="S8754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 t="shared" si="136"/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t="e">
        <f>TableOMP[[#This Row],[Avg]]-$U$2*TableOMP[[#This Row],[StdDev]]</f>
        <v>#N/A</v>
      </c>
      <c r="R8755" t="e">
        <f>TableOMP[[#This Row],[Avg]]+$U$2*TableOMP[[#This Row],[StdDev]]</f>
        <v>#N/A</v>
      </c>
      <c r="S8755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 t="shared" si="136"/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t="e">
        <f>TableOMP[[#This Row],[Avg]]-$U$2*TableOMP[[#This Row],[StdDev]]</f>
        <v>#N/A</v>
      </c>
      <c r="R8756" t="e">
        <f>TableOMP[[#This Row],[Avg]]+$U$2*TableOMP[[#This Row],[StdDev]]</f>
        <v>#N/A</v>
      </c>
      <c r="S8756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 t="shared" si="136"/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t="e">
        <f>TableOMP[[#This Row],[Avg]]-$U$2*TableOMP[[#This Row],[StdDev]]</f>
        <v>#N/A</v>
      </c>
      <c r="R8757" t="e">
        <f>TableOMP[[#This Row],[Avg]]+$U$2*TableOMP[[#This Row],[StdDev]]</f>
        <v>#N/A</v>
      </c>
      <c r="S8757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 t="shared" si="136"/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t="e">
        <f>TableOMP[[#This Row],[Avg]]-$U$2*TableOMP[[#This Row],[StdDev]]</f>
        <v>#N/A</v>
      </c>
      <c r="R8758" t="e">
        <f>TableOMP[[#This Row],[Avg]]+$U$2*TableOMP[[#This Row],[StdDev]]</f>
        <v>#N/A</v>
      </c>
      <c r="S8758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 t="shared" si="136"/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t="e">
        <f>TableOMP[[#This Row],[Avg]]-$U$2*TableOMP[[#This Row],[StdDev]]</f>
        <v>#N/A</v>
      </c>
      <c r="R8759" t="e">
        <f>TableOMP[[#This Row],[Avg]]+$U$2*TableOMP[[#This Row],[StdDev]]</f>
        <v>#N/A</v>
      </c>
      <c r="S8759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 t="shared" si="136"/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t="e">
        <f>TableOMP[[#This Row],[Avg]]-$U$2*TableOMP[[#This Row],[StdDev]]</f>
        <v>#N/A</v>
      </c>
      <c r="R8760" t="e">
        <f>TableOMP[[#This Row],[Avg]]+$U$2*TableOMP[[#This Row],[StdDev]]</f>
        <v>#N/A</v>
      </c>
      <c r="S8760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 t="shared" si="136"/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t="e">
        <f>TableOMP[[#This Row],[Avg]]-$U$2*TableOMP[[#This Row],[StdDev]]</f>
        <v>#N/A</v>
      </c>
      <c r="R8761" t="e">
        <f>TableOMP[[#This Row],[Avg]]+$U$2*TableOMP[[#This Row],[StdDev]]</f>
        <v>#N/A</v>
      </c>
      <c r="S8761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 t="shared" si="136"/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t="e">
        <f>TableOMP[[#This Row],[Avg]]-$U$2*TableOMP[[#This Row],[StdDev]]</f>
        <v>#N/A</v>
      </c>
      <c r="R8762" t="e">
        <f>TableOMP[[#This Row],[Avg]]+$U$2*TableOMP[[#This Row],[StdDev]]</f>
        <v>#N/A</v>
      </c>
      <c r="S8762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 t="shared" si="136"/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t="e">
        <f>TableOMP[[#This Row],[Avg]]-$U$2*TableOMP[[#This Row],[StdDev]]</f>
        <v>#N/A</v>
      </c>
      <c r="R8763" t="e">
        <f>TableOMP[[#This Row],[Avg]]+$U$2*TableOMP[[#This Row],[StdDev]]</f>
        <v>#N/A</v>
      </c>
      <c r="S876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 t="shared" si="136"/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t="e">
        <f>TableOMP[[#This Row],[Avg]]-$U$2*TableOMP[[#This Row],[StdDev]]</f>
        <v>#N/A</v>
      </c>
      <c r="R8764" t="e">
        <f>TableOMP[[#This Row],[Avg]]+$U$2*TableOMP[[#This Row],[StdDev]]</f>
        <v>#N/A</v>
      </c>
      <c r="S8764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 t="shared" si="136"/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t="e">
        <f>TableOMP[[#This Row],[Avg]]-$U$2*TableOMP[[#This Row],[StdDev]]</f>
        <v>#N/A</v>
      </c>
      <c r="R8765" t="e">
        <f>TableOMP[[#This Row],[Avg]]+$U$2*TableOMP[[#This Row],[StdDev]]</f>
        <v>#N/A</v>
      </c>
      <c r="S8765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 t="shared" si="136"/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t="e">
        <f>TableOMP[[#This Row],[Avg]]-$U$2*TableOMP[[#This Row],[StdDev]]</f>
        <v>#N/A</v>
      </c>
      <c r="R8766" t="e">
        <f>TableOMP[[#This Row],[Avg]]+$U$2*TableOMP[[#This Row],[StdDev]]</f>
        <v>#N/A</v>
      </c>
      <c r="S8766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 t="shared" si="136"/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t="e">
        <f>TableOMP[[#This Row],[Avg]]-$U$2*TableOMP[[#This Row],[StdDev]]</f>
        <v>#N/A</v>
      </c>
      <c r="R8767" t="e">
        <f>TableOMP[[#This Row],[Avg]]+$U$2*TableOMP[[#This Row],[StdDev]]</f>
        <v>#N/A</v>
      </c>
      <c r="S8767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 t="shared" si="136"/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t="e">
        <f>TableOMP[[#This Row],[Avg]]-$U$2*TableOMP[[#This Row],[StdDev]]</f>
        <v>#N/A</v>
      </c>
      <c r="R8768" t="e">
        <f>TableOMP[[#This Row],[Avg]]+$U$2*TableOMP[[#This Row],[StdDev]]</f>
        <v>#N/A</v>
      </c>
      <c r="S8768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 t="shared" si="136"/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t="e">
        <f>TableOMP[[#This Row],[Avg]]-$U$2*TableOMP[[#This Row],[StdDev]]</f>
        <v>#N/A</v>
      </c>
      <c r="R8769" t="e">
        <f>TableOMP[[#This Row],[Avg]]+$U$2*TableOMP[[#This Row],[StdDev]]</f>
        <v>#N/A</v>
      </c>
      <c r="S8769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 t="shared" ref="K8770:K8833" si="137"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t="e">
        <f>TableOMP[[#This Row],[Avg]]-$U$2*TableOMP[[#This Row],[StdDev]]</f>
        <v>#N/A</v>
      </c>
      <c r="R8770" t="e">
        <f>TableOMP[[#This Row],[Avg]]+$U$2*TableOMP[[#This Row],[StdDev]]</f>
        <v>#N/A</v>
      </c>
      <c r="S8770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 t="shared" si="137"/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t="e">
        <f>TableOMP[[#This Row],[Avg]]-$U$2*TableOMP[[#This Row],[StdDev]]</f>
        <v>#N/A</v>
      </c>
      <c r="R8771" t="e">
        <f>TableOMP[[#This Row],[Avg]]+$U$2*TableOMP[[#This Row],[StdDev]]</f>
        <v>#N/A</v>
      </c>
      <c r="S8771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 t="shared" si="137"/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t="e">
        <f>TableOMP[[#This Row],[Avg]]-$U$2*TableOMP[[#This Row],[StdDev]]</f>
        <v>#N/A</v>
      </c>
      <c r="R8772" t="e">
        <f>TableOMP[[#This Row],[Avg]]+$U$2*TableOMP[[#This Row],[StdDev]]</f>
        <v>#N/A</v>
      </c>
      <c r="S8772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 t="shared" si="137"/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t="e">
        <f>TableOMP[[#This Row],[Avg]]-$U$2*TableOMP[[#This Row],[StdDev]]</f>
        <v>#N/A</v>
      </c>
      <c r="R8773" t="e">
        <f>TableOMP[[#This Row],[Avg]]+$U$2*TableOMP[[#This Row],[StdDev]]</f>
        <v>#N/A</v>
      </c>
      <c r="S877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 t="shared" si="137"/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t="e">
        <f>TableOMP[[#This Row],[Avg]]-$U$2*TableOMP[[#This Row],[StdDev]]</f>
        <v>#N/A</v>
      </c>
      <c r="R8774" t="e">
        <f>TableOMP[[#This Row],[Avg]]+$U$2*TableOMP[[#This Row],[StdDev]]</f>
        <v>#N/A</v>
      </c>
      <c r="S8774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 t="shared" si="137"/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t="e">
        <f>TableOMP[[#This Row],[Avg]]-$U$2*TableOMP[[#This Row],[StdDev]]</f>
        <v>#N/A</v>
      </c>
      <c r="R8775" t="e">
        <f>TableOMP[[#This Row],[Avg]]+$U$2*TableOMP[[#This Row],[StdDev]]</f>
        <v>#N/A</v>
      </c>
      <c r="S8775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 t="shared" si="137"/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t="e">
        <f>TableOMP[[#This Row],[Avg]]-$U$2*TableOMP[[#This Row],[StdDev]]</f>
        <v>#N/A</v>
      </c>
      <c r="R8776" t="e">
        <f>TableOMP[[#This Row],[Avg]]+$U$2*TableOMP[[#This Row],[StdDev]]</f>
        <v>#N/A</v>
      </c>
      <c r="S8776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 t="shared" si="137"/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t="e">
        <f>TableOMP[[#This Row],[Avg]]-$U$2*TableOMP[[#This Row],[StdDev]]</f>
        <v>#N/A</v>
      </c>
      <c r="R8777" t="e">
        <f>TableOMP[[#This Row],[Avg]]+$U$2*TableOMP[[#This Row],[StdDev]]</f>
        <v>#N/A</v>
      </c>
      <c r="S8777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 t="shared" si="137"/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t="e">
        <f>TableOMP[[#This Row],[Avg]]-$U$2*TableOMP[[#This Row],[StdDev]]</f>
        <v>#N/A</v>
      </c>
      <c r="R8778" t="e">
        <f>TableOMP[[#This Row],[Avg]]+$U$2*TableOMP[[#This Row],[StdDev]]</f>
        <v>#N/A</v>
      </c>
      <c r="S8778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 t="shared" si="137"/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t="e">
        <f>TableOMP[[#This Row],[Avg]]-$U$2*TableOMP[[#This Row],[StdDev]]</f>
        <v>#N/A</v>
      </c>
      <c r="R8779" t="e">
        <f>TableOMP[[#This Row],[Avg]]+$U$2*TableOMP[[#This Row],[StdDev]]</f>
        <v>#N/A</v>
      </c>
      <c r="S8779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 t="shared" si="137"/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t="e">
        <f>TableOMP[[#This Row],[Avg]]-$U$2*TableOMP[[#This Row],[StdDev]]</f>
        <v>#N/A</v>
      </c>
      <c r="R8780" t="e">
        <f>TableOMP[[#This Row],[Avg]]+$U$2*TableOMP[[#This Row],[StdDev]]</f>
        <v>#N/A</v>
      </c>
      <c r="S8780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 t="shared" si="137"/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t="e">
        <f>TableOMP[[#This Row],[Avg]]-$U$2*TableOMP[[#This Row],[StdDev]]</f>
        <v>#N/A</v>
      </c>
      <c r="R8781" t="e">
        <f>TableOMP[[#This Row],[Avg]]+$U$2*TableOMP[[#This Row],[StdDev]]</f>
        <v>#N/A</v>
      </c>
      <c r="S8781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 t="shared" si="137"/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t="e">
        <f>TableOMP[[#This Row],[Avg]]-$U$2*TableOMP[[#This Row],[StdDev]]</f>
        <v>#N/A</v>
      </c>
      <c r="R8782" t="e">
        <f>TableOMP[[#This Row],[Avg]]+$U$2*TableOMP[[#This Row],[StdDev]]</f>
        <v>#N/A</v>
      </c>
      <c r="S8782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 t="shared" si="137"/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t="e">
        <f>TableOMP[[#This Row],[Avg]]-$U$2*TableOMP[[#This Row],[StdDev]]</f>
        <v>#N/A</v>
      </c>
      <c r="R8783" t="e">
        <f>TableOMP[[#This Row],[Avg]]+$U$2*TableOMP[[#This Row],[StdDev]]</f>
        <v>#N/A</v>
      </c>
      <c r="S878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 t="shared" si="137"/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t="e">
        <f>TableOMP[[#This Row],[Avg]]-$U$2*TableOMP[[#This Row],[StdDev]]</f>
        <v>#N/A</v>
      </c>
      <c r="R8784" t="e">
        <f>TableOMP[[#This Row],[Avg]]+$U$2*TableOMP[[#This Row],[StdDev]]</f>
        <v>#N/A</v>
      </c>
      <c r="S8784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 t="shared" si="137"/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t="e">
        <f>TableOMP[[#This Row],[Avg]]-$U$2*TableOMP[[#This Row],[StdDev]]</f>
        <v>#N/A</v>
      </c>
      <c r="R8785" t="e">
        <f>TableOMP[[#This Row],[Avg]]+$U$2*TableOMP[[#This Row],[StdDev]]</f>
        <v>#N/A</v>
      </c>
      <c r="S8785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 t="shared" si="137"/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t="e">
        <f>TableOMP[[#This Row],[Avg]]-$U$2*TableOMP[[#This Row],[StdDev]]</f>
        <v>#N/A</v>
      </c>
      <c r="R8786" t="e">
        <f>TableOMP[[#This Row],[Avg]]+$U$2*TableOMP[[#This Row],[StdDev]]</f>
        <v>#N/A</v>
      </c>
      <c r="S8786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 t="shared" si="137"/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t="e">
        <f>TableOMP[[#This Row],[Avg]]-$U$2*TableOMP[[#This Row],[StdDev]]</f>
        <v>#N/A</v>
      </c>
      <c r="R8787" t="e">
        <f>TableOMP[[#This Row],[Avg]]+$U$2*TableOMP[[#This Row],[StdDev]]</f>
        <v>#N/A</v>
      </c>
      <c r="S8787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 t="shared" si="137"/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t="e">
        <f>TableOMP[[#This Row],[Avg]]-$U$2*TableOMP[[#This Row],[StdDev]]</f>
        <v>#N/A</v>
      </c>
      <c r="R8788" t="e">
        <f>TableOMP[[#This Row],[Avg]]+$U$2*TableOMP[[#This Row],[StdDev]]</f>
        <v>#N/A</v>
      </c>
      <c r="S8788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 t="shared" si="137"/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t="e">
        <f>TableOMP[[#This Row],[Avg]]-$U$2*TableOMP[[#This Row],[StdDev]]</f>
        <v>#N/A</v>
      </c>
      <c r="R8789" t="e">
        <f>TableOMP[[#This Row],[Avg]]+$U$2*TableOMP[[#This Row],[StdDev]]</f>
        <v>#N/A</v>
      </c>
      <c r="S8789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 t="shared" si="137"/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t="e">
        <f>TableOMP[[#This Row],[Avg]]-$U$2*TableOMP[[#This Row],[StdDev]]</f>
        <v>#N/A</v>
      </c>
      <c r="R8790" t="e">
        <f>TableOMP[[#This Row],[Avg]]+$U$2*TableOMP[[#This Row],[StdDev]]</f>
        <v>#N/A</v>
      </c>
      <c r="S8790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 t="shared" si="137"/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t="e">
        <f>TableOMP[[#This Row],[Avg]]-$U$2*TableOMP[[#This Row],[StdDev]]</f>
        <v>#N/A</v>
      </c>
      <c r="R8791" t="e">
        <f>TableOMP[[#This Row],[Avg]]+$U$2*TableOMP[[#This Row],[StdDev]]</f>
        <v>#N/A</v>
      </c>
      <c r="S8791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 t="shared" si="137"/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t="e">
        <f>TableOMP[[#This Row],[Avg]]-$U$2*TableOMP[[#This Row],[StdDev]]</f>
        <v>#N/A</v>
      </c>
      <c r="R8792" t="e">
        <f>TableOMP[[#This Row],[Avg]]+$U$2*TableOMP[[#This Row],[StdDev]]</f>
        <v>#N/A</v>
      </c>
      <c r="S8792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 t="shared" si="137"/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t="e">
        <f>TableOMP[[#This Row],[Avg]]-$U$2*TableOMP[[#This Row],[StdDev]]</f>
        <v>#N/A</v>
      </c>
      <c r="R8793" t="e">
        <f>TableOMP[[#This Row],[Avg]]+$U$2*TableOMP[[#This Row],[StdDev]]</f>
        <v>#N/A</v>
      </c>
      <c r="S879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 t="shared" si="137"/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t="e">
        <f>TableOMP[[#This Row],[Avg]]-$U$2*TableOMP[[#This Row],[StdDev]]</f>
        <v>#N/A</v>
      </c>
      <c r="R8794" t="e">
        <f>TableOMP[[#This Row],[Avg]]+$U$2*TableOMP[[#This Row],[StdDev]]</f>
        <v>#N/A</v>
      </c>
      <c r="S8794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 t="shared" si="137"/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t="e">
        <f>TableOMP[[#This Row],[Avg]]-$U$2*TableOMP[[#This Row],[StdDev]]</f>
        <v>#N/A</v>
      </c>
      <c r="R8795" t="e">
        <f>TableOMP[[#This Row],[Avg]]+$U$2*TableOMP[[#This Row],[StdDev]]</f>
        <v>#N/A</v>
      </c>
      <c r="S8795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 t="shared" si="137"/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t="e">
        <f>TableOMP[[#This Row],[Avg]]-$U$2*TableOMP[[#This Row],[StdDev]]</f>
        <v>#N/A</v>
      </c>
      <c r="R8796" t="e">
        <f>TableOMP[[#This Row],[Avg]]+$U$2*TableOMP[[#This Row],[StdDev]]</f>
        <v>#N/A</v>
      </c>
      <c r="S8796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 t="shared" si="137"/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t="e">
        <f>TableOMP[[#This Row],[Avg]]-$U$2*TableOMP[[#This Row],[StdDev]]</f>
        <v>#N/A</v>
      </c>
      <c r="R8797" t="e">
        <f>TableOMP[[#This Row],[Avg]]+$U$2*TableOMP[[#This Row],[StdDev]]</f>
        <v>#N/A</v>
      </c>
      <c r="S8797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 t="shared" si="137"/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t="e">
        <f>TableOMP[[#This Row],[Avg]]-$U$2*TableOMP[[#This Row],[StdDev]]</f>
        <v>#N/A</v>
      </c>
      <c r="R8798" t="e">
        <f>TableOMP[[#This Row],[Avg]]+$U$2*TableOMP[[#This Row],[StdDev]]</f>
        <v>#N/A</v>
      </c>
      <c r="S8798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 t="shared" si="137"/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t="e">
        <f>TableOMP[[#This Row],[Avg]]-$U$2*TableOMP[[#This Row],[StdDev]]</f>
        <v>#N/A</v>
      </c>
      <c r="R8799" t="e">
        <f>TableOMP[[#This Row],[Avg]]+$U$2*TableOMP[[#This Row],[StdDev]]</f>
        <v>#N/A</v>
      </c>
      <c r="S8799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 t="shared" si="137"/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t="e">
        <f>TableOMP[[#This Row],[Avg]]-$U$2*TableOMP[[#This Row],[StdDev]]</f>
        <v>#N/A</v>
      </c>
      <c r="R8800" t="e">
        <f>TableOMP[[#This Row],[Avg]]+$U$2*TableOMP[[#This Row],[StdDev]]</f>
        <v>#N/A</v>
      </c>
      <c r="S8800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 t="shared" si="137"/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t="e">
        <f>TableOMP[[#This Row],[Avg]]-$U$2*TableOMP[[#This Row],[StdDev]]</f>
        <v>#N/A</v>
      </c>
      <c r="R8801" t="e">
        <f>TableOMP[[#This Row],[Avg]]+$U$2*TableOMP[[#This Row],[StdDev]]</f>
        <v>#N/A</v>
      </c>
      <c r="S8801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 t="shared" si="137"/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t="e">
        <f>TableOMP[[#This Row],[Avg]]-$U$2*TableOMP[[#This Row],[StdDev]]</f>
        <v>#N/A</v>
      </c>
      <c r="R8802" t="e">
        <f>TableOMP[[#This Row],[Avg]]+$U$2*TableOMP[[#This Row],[StdDev]]</f>
        <v>#N/A</v>
      </c>
      <c r="S8802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 t="shared" si="137"/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t="e">
        <f>TableOMP[[#This Row],[Avg]]-$U$2*TableOMP[[#This Row],[StdDev]]</f>
        <v>#N/A</v>
      </c>
      <c r="R8803" t="e">
        <f>TableOMP[[#This Row],[Avg]]+$U$2*TableOMP[[#This Row],[StdDev]]</f>
        <v>#N/A</v>
      </c>
      <c r="S880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 t="shared" si="137"/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t="e">
        <f>TableOMP[[#This Row],[Avg]]-$U$2*TableOMP[[#This Row],[StdDev]]</f>
        <v>#N/A</v>
      </c>
      <c r="R8804" t="e">
        <f>TableOMP[[#This Row],[Avg]]+$U$2*TableOMP[[#This Row],[StdDev]]</f>
        <v>#N/A</v>
      </c>
      <c r="S8804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 t="shared" si="137"/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t="e">
        <f>TableOMP[[#This Row],[Avg]]-$U$2*TableOMP[[#This Row],[StdDev]]</f>
        <v>#N/A</v>
      </c>
      <c r="R8805" t="e">
        <f>TableOMP[[#This Row],[Avg]]+$U$2*TableOMP[[#This Row],[StdDev]]</f>
        <v>#N/A</v>
      </c>
      <c r="S8805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 t="shared" si="137"/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t="e">
        <f>TableOMP[[#This Row],[Avg]]-$U$2*TableOMP[[#This Row],[StdDev]]</f>
        <v>#N/A</v>
      </c>
      <c r="R8806" t="e">
        <f>TableOMP[[#This Row],[Avg]]+$U$2*TableOMP[[#This Row],[StdDev]]</f>
        <v>#N/A</v>
      </c>
      <c r="S8806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 t="shared" si="137"/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t="e">
        <f>TableOMP[[#This Row],[Avg]]-$U$2*TableOMP[[#This Row],[StdDev]]</f>
        <v>#N/A</v>
      </c>
      <c r="R8807" t="e">
        <f>TableOMP[[#This Row],[Avg]]+$U$2*TableOMP[[#This Row],[StdDev]]</f>
        <v>#N/A</v>
      </c>
      <c r="S8807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 t="shared" si="137"/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t="e">
        <f>TableOMP[[#This Row],[Avg]]-$U$2*TableOMP[[#This Row],[StdDev]]</f>
        <v>#N/A</v>
      </c>
      <c r="R8808" t="e">
        <f>TableOMP[[#This Row],[Avg]]+$U$2*TableOMP[[#This Row],[StdDev]]</f>
        <v>#N/A</v>
      </c>
      <c r="S8808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 t="shared" si="137"/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t="e">
        <f>TableOMP[[#This Row],[Avg]]-$U$2*TableOMP[[#This Row],[StdDev]]</f>
        <v>#N/A</v>
      </c>
      <c r="R8809" t="e">
        <f>TableOMP[[#This Row],[Avg]]+$U$2*TableOMP[[#This Row],[StdDev]]</f>
        <v>#N/A</v>
      </c>
      <c r="S8809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 t="shared" si="137"/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t="e">
        <f>TableOMP[[#This Row],[Avg]]-$U$2*TableOMP[[#This Row],[StdDev]]</f>
        <v>#N/A</v>
      </c>
      <c r="R8810" t="e">
        <f>TableOMP[[#This Row],[Avg]]+$U$2*TableOMP[[#This Row],[StdDev]]</f>
        <v>#N/A</v>
      </c>
      <c r="S8810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 t="shared" si="137"/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t="e">
        <f>TableOMP[[#This Row],[Avg]]-$U$2*TableOMP[[#This Row],[StdDev]]</f>
        <v>#N/A</v>
      </c>
      <c r="R8811" t="e">
        <f>TableOMP[[#This Row],[Avg]]+$U$2*TableOMP[[#This Row],[StdDev]]</f>
        <v>#N/A</v>
      </c>
      <c r="S8811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 t="shared" si="137"/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>
        <f>TableOMP[[#This Row],[Avg]]-$U$2*TableOMP[[#This Row],[StdDev]]</f>
        <v>261.89961699999998</v>
      </c>
      <c r="R8812">
        <f>TableOMP[[#This Row],[Avg]]+$U$2*TableOMP[[#This Row],[StdDev]]</f>
        <v>261.89961699999998</v>
      </c>
      <c r="S8812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 t="shared" si="137"/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>
        <f>TableOMP[[#This Row],[Avg]]-$U$2*TableOMP[[#This Row],[StdDev]]</f>
        <v>261.75836099999998</v>
      </c>
      <c r="R8813">
        <f>TableOMP[[#This Row],[Avg]]+$U$2*TableOMP[[#This Row],[StdDev]]</f>
        <v>261.75836099999998</v>
      </c>
      <c r="S881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 t="shared" si="137"/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>
        <f>TableOMP[[#This Row],[Avg]]-$U$2*TableOMP[[#This Row],[StdDev]]</f>
        <v>261.67620599999998</v>
      </c>
      <c r="R8814">
        <f>TableOMP[[#This Row],[Avg]]+$U$2*TableOMP[[#This Row],[StdDev]]</f>
        <v>261.67620599999998</v>
      </c>
      <c r="S8814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 t="shared" si="137"/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>
        <f>TableOMP[[#This Row],[Avg]]-$U$2*TableOMP[[#This Row],[StdDev]]</f>
        <v>261.51730900000001</v>
      </c>
      <c r="R8815">
        <f>TableOMP[[#This Row],[Avg]]+$U$2*TableOMP[[#This Row],[StdDev]]</f>
        <v>261.51730900000001</v>
      </c>
      <c r="S8815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 t="shared" si="137"/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>
        <f>TableOMP[[#This Row],[Avg]]-$U$2*TableOMP[[#This Row],[StdDev]]</f>
        <v>261.59395999999998</v>
      </c>
      <c r="R8816">
        <f>TableOMP[[#This Row],[Avg]]+$U$2*TableOMP[[#This Row],[StdDev]]</f>
        <v>261.59395999999998</v>
      </c>
      <c r="S8816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 t="shared" si="137"/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>
        <f>TableOMP[[#This Row],[Avg]]-$U$2*TableOMP[[#This Row],[StdDev]]</f>
        <v>261.69375200000002</v>
      </c>
      <c r="R8817">
        <f>TableOMP[[#This Row],[Avg]]+$U$2*TableOMP[[#This Row],[StdDev]]</f>
        <v>261.69375200000002</v>
      </c>
      <c r="S8817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 t="shared" si="137"/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>
        <f>TableOMP[[#This Row],[Avg]]-$U$2*TableOMP[[#This Row],[StdDev]]</f>
        <v>261.67018300000001</v>
      </c>
      <c r="R8818">
        <f>TableOMP[[#This Row],[Avg]]+$U$2*TableOMP[[#This Row],[StdDev]]</f>
        <v>261.67018300000001</v>
      </c>
      <c r="S8818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 t="shared" si="137"/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>
        <f>TableOMP[[#This Row],[Avg]]-$U$2*TableOMP[[#This Row],[StdDev]]</f>
        <v>262.097759</v>
      </c>
      <c r="R8819">
        <f>TableOMP[[#This Row],[Avg]]+$U$2*TableOMP[[#This Row],[StdDev]]</f>
        <v>262.097759</v>
      </c>
      <c r="S8819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 t="shared" si="137"/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>
        <f>TableOMP[[#This Row],[Avg]]-$U$2*TableOMP[[#This Row],[StdDev]]</f>
        <v>261.81578400000001</v>
      </c>
      <c r="R8820">
        <f>TableOMP[[#This Row],[Avg]]+$U$2*TableOMP[[#This Row],[StdDev]]</f>
        <v>261.81578400000001</v>
      </c>
      <c r="S882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 t="shared" si="137"/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>
        <f>TableOMP[[#This Row],[Avg]]-$U$2*TableOMP[[#This Row],[StdDev]]</f>
        <v>261.74901499999999</v>
      </c>
      <c r="R8821">
        <f>TableOMP[[#This Row],[Avg]]+$U$2*TableOMP[[#This Row],[StdDev]]</f>
        <v>261.74901499999999</v>
      </c>
      <c r="S8821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 t="shared" si="137"/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>
        <f>TableOMP[[#This Row],[Avg]]-$U$2*TableOMP[[#This Row],[StdDev]]</f>
        <v>261.968456</v>
      </c>
      <c r="R8822">
        <f>TableOMP[[#This Row],[Avg]]+$U$2*TableOMP[[#This Row],[StdDev]]</f>
        <v>261.968456</v>
      </c>
      <c r="S8822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 t="shared" si="137"/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>
        <f>TableOMP[[#This Row],[Avg]]-$U$2*TableOMP[[#This Row],[StdDev]]</f>
        <v>261.74611700000003</v>
      </c>
      <c r="R8823">
        <f>TableOMP[[#This Row],[Avg]]+$U$2*TableOMP[[#This Row],[StdDev]]</f>
        <v>261.74611700000003</v>
      </c>
      <c r="S882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 t="shared" si="137"/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>
        <f>TableOMP[[#This Row],[Avg]]-$U$2*TableOMP[[#This Row],[StdDev]]</f>
        <v>261.753714</v>
      </c>
      <c r="R8824">
        <f>TableOMP[[#This Row],[Avg]]+$U$2*TableOMP[[#This Row],[StdDev]]</f>
        <v>261.753714</v>
      </c>
      <c r="S8824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 t="shared" si="137"/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>
        <f>TableOMP[[#This Row],[Avg]]-$U$2*TableOMP[[#This Row],[StdDev]]</f>
        <v>262.022108</v>
      </c>
      <c r="R8825">
        <f>TableOMP[[#This Row],[Avg]]+$U$2*TableOMP[[#This Row],[StdDev]]</f>
        <v>262.022108</v>
      </c>
      <c r="S8825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 t="shared" si="137"/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>
        <f>TableOMP[[#This Row],[Avg]]-$U$2*TableOMP[[#This Row],[StdDev]]</f>
        <v>262.163792</v>
      </c>
      <c r="R8826">
        <f>TableOMP[[#This Row],[Avg]]+$U$2*TableOMP[[#This Row],[StdDev]]</f>
        <v>262.163792</v>
      </c>
      <c r="S8826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 t="shared" si="137"/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>
        <f>TableOMP[[#This Row],[Avg]]-$U$2*TableOMP[[#This Row],[StdDev]]</f>
        <v>262.147448</v>
      </c>
      <c r="R8827">
        <f>TableOMP[[#This Row],[Avg]]+$U$2*TableOMP[[#This Row],[StdDev]]</f>
        <v>262.147448</v>
      </c>
      <c r="S8827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 t="shared" si="137"/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>
        <f>TableOMP[[#This Row],[Avg]]-$U$2*TableOMP[[#This Row],[StdDev]]</f>
        <v>262.06278400000002</v>
      </c>
      <c r="R8828">
        <f>TableOMP[[#This Row],[Avg]]+$U$2*TableOMP[[#This Row],[StdDev]]</f>
        <v>262.06278400000002</v>
      </c>
      <c r="S8828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 t="shared" si="137"/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>
        <f>TableOMP[[#This Row],[Avg]]-$U$2*TableOMP[[#This Row],[StdDev]]</f>
        <v>261.86291499999999</v>
      </c>
      <c r="R8829">
        <f>TableOMP[[#This Row],[Avg]]+$U$2*TableOMP[[#This Row],[StdDev]]</f>
        <v>261.86291499999999</v>
      </c>
      <c r="S8829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 t="shared" si="137"/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>
        <f>TableOMP[[#This Row],[Avg]]-$U$2*TableOMP[[#This Row],[StdDev]]</f>
        <v>262.07028800000001</v>
      </c>
      <c r="R8830">
        <f>TableOMP[[#This Row],[Avg]]+$U$2*TableOMP[[#This Row],[StdDev]]</f>
        <v>262.07028800000001</v>
      </c>
      <c r="S883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 t="shared" si="137"/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>
        <f>TableOMP[[#This Row],[Avg]]-$U$2*TableOMP[[#This Row],[StdDev]]</f>
        <v>261.897064</v>
      </c>
      <c r="R8831">
        <f>TableOMP[[#This Row],[Avg]]+$U$2*TableOMP[[#This Row],[StdDev]]</f>
        <v>261.897064</v>
      </c>
      <c r="S8831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 t="shared" si="137"/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>
        <f>TableOMP[[#This Row],[Avg]]-$U$2*TableOMP[[#This Row],[StdDev]]</f>
        <v>261.74348700000002</v>
      </c>
      <c r="R8832">
        <f>TableOMP[[#This Row],[Avg]]+$U$2*TableOMP[[#This Row],[StdDev]]</f>
        <v>261.74348700000002</v>
      </c>
      <c r="S8832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 t="shared" si="137"/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>
        <f>TableOMP[[#This Row],[Avg]]-$U$2*TableOMP[[#This Row],[StdDev]]</f>
        <v>262.0668</v>
      </c>
      <c r="R8833">
        <f>TableOMP[[#This Row],[Avg]]+$U$2*TableOMP[[#This Row],[StdDev]]</f>
        <v>262.0668</v>
      </c>
      <c r="S883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 t="shared" ref="K8834:K8897" si="138"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>
        <f>TableOMP[[#This Row],[Avg]]-$U$2*TableOMP[[#This Row],[StdDev]]</f>
        <v>262.055634</v>
      </c>
      <c r="R8834">
        <f>TableOMP[[#This Row],[Avg]]+$U$2*TableOMP[[#This Row],[StdDev]]</f>
        <v>262.055634</v>
      </c>
      <c r="S8834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 t="shared" si="138"/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>
        <f>TableOMP[[#This Row],[Avg]]-$U$2*TableOMP[[#This Row],[StdDev]]</f>
        <v>262.368042</v>
      </c>
      <c r="R8835">
        <f>TableOMP[[#This Row],[Avg]]+$U$2*TableOMP[[#This Row],[StdDev]]</f>
        <v>262.368042</v>
      </c>
      <c r="S8835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 t="shared" si="138"/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>
        <f>TableOMP[[#This Row],[Avg]]-$U$2*TableOMP[[#This Row],[StdDev]]</f>
        <v>262.50388700000002</v>
      </c>
      <c r="R8836">
        <f>TableOMP[[#This Row],[Avg]]+$U$2*TableOMP[[#This Row],[StdDev]]</f>
        <v>262.50388700000002</v>
      </c>
      <c r="S8836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 t="shared" si="138"/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>
        <f>TableOMP[[#This Row],[Avg]]-$U$2*TableOMP[[#This Row],[StdDev]]</f>
        <v>262.41570100000001</v>
      </c>
      <c r="R8837">
        <f>TableOMP[[#This Row],[Avg]]+$U$2*TableOMP[[#This Row],[StdDev]]</f>
        <v>262.41570100000001</v>
      </c>
      <c r="S8837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 t="shared" si="138"/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>
        <f>TableOMP[[#This Row],[Avg]]-$U$2*TableOMP[[#This Row],[StdDev]]</f>
        <v>241.83289451176148</v>
      </c>
      <c r="R8838">
        <f>TableOMP[[#This Row],[Avg]]+$U$2*TableOMP[[#This Row],[StdDev]]</f>
        <v>242.1305514882385</v>
      </c>
      <c r="S8838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 t="shared" si="138"/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>
        <f>TableOMP[[#This Row],[Avg]]-$U$2*TableOMP[[#This Row],[StdDev]]</f>
        <v>241.67289619599046</v>
      </c>
      <c r="R8839">
        <f>TableOMP[[#This Row],[Avg]]+$U$2*TableOMP[[#This Row],[StdDev]]</f>
        <v>242.09037180400952</v>
      </c>
      <c r="S8839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 t="shared" si="138"/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>
        <f>TableOMP[[#This Row],[Avg]]-$U$2*TableOMP[[#This Row],[StdDev]]</f>
        <v>241.58935257113487</v>
      </c>
      <c r="R8840">
        <f>TableOMP[[#This Row],[Avg]]+$U$2*TableOMP[[#This Row],[StdDev]]</f>
        <v>242.00180142886509</v>
      </c>
      <c r="S884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 t="shared" si="138"/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>
        <f>TableOMP[[#This Row],[Avg]]-$U$2*TableOMP[[#This Row],[StdDev]]</f>
        <v>241.61817715638603</v>
      </c>
      <c r="R8841">
        <f>TableOMP[[#This Row],[Avg]]+$U$2*TableOMP[[#This Row],[StdDev]]</f>
        <v>242.042204843614</v>
      </c>
      <c r="S8841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 t="shared" si="138"/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>
        <f>TableOMP[[#This Row],[Avg]]-$U$2*TableOMP[[#This Row],[StdDev]]</f>
        <v>241.61830989851589</v>
      </c>
      <c r="R8842">
        <f>TableOMP[[#This Row],[Avg]]+$U$2*TableOMP[[#This Row],[StdDev]]</f>
        <v>242.19471010148411</v>
      </c>
      <c r="S8842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 t="shared" si="138"/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>
        <f>TableOMP[[#This Row],[Avg]]-$U$2*TableOMP[[#This Row],[StdDev]]</f>
        <v>241.35602908966922</v>
      </c>
      <c r="R8843">
        <f>TableOMP[[#This Row],[Avg]]+$U$2*TableOMP[[#This Row],[StdDev]]</f>
        <v>242.28005157699744</v>
      </c>
      <c r="S884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 t="shared" si="138"/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>
        <f>TableOMP[[#This Row],[Avg]]-$U$2*TableOMP[[#This Row],[StdDev]]</f>
        <v>241.83180334034483</v>
      </c>
      <c r="R8844">
        <f>TableOMP[[#This Row],[Avg]]+$U$2*TableOMP[[#This Row],[StdDev]]</f>
        <v>241.91939332632182</v>
      </c>
      <c r="S8844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 t="shared" si="138"/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>
        <f>TableOMP[[#This Row],[Avg]]-$U$2*TableOMP[[#This Row],[StdDev]]</f>
        <v>241.74412867923408</v>
      </c>
      <c r="R8845">
        <f>TableOMP[[#This Row],[Avg]]+$U$2*TableOMP[[#This Row],[StdDev]]</f>
        <v>241.99627865409931</v>
      </c>
      <c r="S8845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 t="shared" si="138"/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>
        <f>TableOMP[[#This Row],[Avg]]-$U$2*TableOMP[[#This Row],[StdDev]]</f>
        <v>241.17842057520517</v>
      </c>
      <c r="R8846">
        <f>TableOMP[[#This Row],[Avg]]+$U$2*TableOMP[[#This Row],[StdDev]]</f>
        <v>242.34413742479484</v>
      </c>
      <c r="S8846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 t="shared" si="138"/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>
        <f>TableOMP[[#This Row],[Avg]]-$U$2*TableOMP[[#This Row],[StdDev]]</f>
        <v>241.50357070139259</v>
      </c>
      <c r="R8847">
        <f>TableOMP[[#This Row],[Avg]]+$U$2*TableOMP[[#This Row],[StdDev]]</f>
        <v>242.20645729860738</v>
      </c>
      <c r="S8847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 t="shared" si="138"/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>
        <f>TableOMP[[#This Row],[Avg]]-$U$2*TableOMP[[#This Row],[StdDev]]</f>
        <v>241.80230296567044</v>
      </c>
      <c r="R8848">
        <f>TableOMP[[#This Row],[Avg]]+$U$2*TableOMP[[#This Row],[StdDev]]</f>
        <v>242.06422303432959</v>
      </c>
      <c r="S8848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 t="shared" si="138"/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>
        <f>TableOMP[[#This Row],[Avg]]-$U$2*TableOMP[[#This Row],[StdDev]]</f>
        <v>241.47076761430748</v>
      </c>
      <c r="R8849">
        <f>TableOMP[[#This Row],[Avg]]+$U$2*TableOMP[[#This Row],[StdDev]]</f>
        <v>242.0948258856925</v>
      </c>
      <c r="S8849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 t="shared" si="138"/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>
        <f>TableOMP[[#This Row],[Avg]]-$U$2*TableOMP[[#This Row],[StdDev]]</f>
        <v>241.74065660707262</v>
      </c>
      <c r="R8850">
        <f>TableOMP[[#This Row],[Avg]]+$U$2*TableOMP[[#This Row],[StdDev]]</f>
        <v>242.01065739292736</v>
      </c>
      <c r="S8850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 t="shared" si="138"/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>
        <f>TableOMP[[#This Row],[Avg]]-$U$2*TableOMP[[#This Row],[StdDev]]</f>
        <v>241.73838738524375</v>
      </c>
      <c r="R8851">
        <f>TableOMP[[#This Row],[Avg]]+$U$2*TableOMP[[#This Row],[StdDev]]</f>
        <v>241.89476611475618</v>
      </c>
      <c r="S8851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 t="shared" si="138"/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>
        <f>TableOMP[[#This Row],[Avg]]-$U$2*TableOMP[[#This Row],[StdDev]]</f>
        <v>241.60293609927729</v>
      </c>
      <c r="R8852">
        <f>TableOMP[[#This Row],[Avg]]+$U$2*TableOMP[[#This Row],[StdDev]]</f>
        <v>242.22110840072273</v>
      </c>
      <c r="S8852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 t="shared" si="138"/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>
        <f>TableOMP[[#This Row],[Avg]]-$U$2*TableOMP[[#This Row],[StdDev]]</f>
        <v>241.50219554075974</v>
      </c>
      <c r="R8853">
        <f>TableOMP[[#This Row],[Avg]]+$U$2*TableOMP[[#This Row],[StdDev]]</f>
        <v>242.22655395924025</v>
      </c>
      <c r="S885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 t="shared" si="138"/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>
        <f>TableOMP[[#This Row],[Avg]]-$U$2*TableOMP[[#This Row],[StdDev]]</f>
        <v>241.59564544047717</v>
      </c>
      <c r="R8854">
        <f>TableOMP[[#This Row],[Avg]]+$U$2*TableOMP[[#This Row],[StdDev]]</f>
        <v>242.0598745595228</v>
      </c>
      <c r="S8854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 t="shared" si="138"/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>
        <f>TableOMP[[#This Row],[Avg]]-$U$2*TableOMP[[#This Row],[StdDev]]</f>
        <v>241.65870033755175</v>
      </c>
      <c r="R8855">
        <f>TableOMP[[#This Row],[Avg]]+$U$2*TableOMP[[#This Row],[StdDev]]</f>
        <v>241.99090516244826</v>
      </c>
      <c r="S8855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 t="shared" si="138"/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>
        <f>TableOMP[[#This Row],[Avg]]-$U$2*TableOMP[[#This Row],[StdDev]]</f>
        <v>241.71820851479129</v>
      </c>
      <c r="R8856">
        <f>TableOMP[[#This Row],[Avg]]+$U$2*TableOMP[[#This Row],[StdDev]]</f>
        <v>241.99778798520867</v>
      </c>
      <c r="S8856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 t="shared" si="138"/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>
        <f>TableOMP[[#This Row],[Avg]]-$U$2*TableOMP[[#This Row],[StdDev]]</f>
        <v>241.59410488625699</v>
      </c>
      <c r="R8857">
        <f>TableOMP[[#This Row],[Avg]]+$U$2*TableOMP[[#This Row],[StdDev]]</f>
        <v>241.853688613743</v>
      </c>
      <c r="S8857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 t="shared" si="138"/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>
        <f>TableOMP[[#This Row],[Avg]]-$U$2*TableOMP[[#This Row],[StdDev]]</f>
        <v>241.36178235503033</v>
      </c>
      <c r="R8858">
        <f>TableOMP[[#This Row],[Avg]]+$U$2*TableOMP[[#This Row],[StdDev]]</f>
        <v>242.1359771449697</v>
      </c>
      <c r="S8858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 t="shared" si="138"/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>
        <f>TableOMP[[#This Row],[Avg]]-$U$2*TableOMP[[#This Row],[StdDev]]</f>
        <v>241.76160229017651</v>
      </c>
      <c r="R8859">
        <f>TableOMP[[#This Row],[Avg]]+$U$2*TableOMP[[#This Row],[StdDev]]</f>
        <v>242.06047120982348</v>
      </c>
      <c r="S8859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 t="shared" si="138"/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>
        <f>TableOMP[[#This Row],[Avg]]-$U$2*TableOMP[[#This Row],[StdDev]]</f>
        <v>241.87578525078084</v>
      </c>
      <c r="R8860">
        <f>TableOMP[[#This Row],[Avg]]+$U$2*TableOMP[[#This Row],[StdDev]]</f>
        <v>242.13411774921917</v>
      </c>
      <c r="S8860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 t="shared" si="138"/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>
        <f>TableOMP[[#This Row],[Avg]]-$U$2*TableOMP[[#This Row],[StdDev]]</f>
        <v>241.65470076362976</v>
      </c>
      <c r="R8861">
        <f>TableOMP[[#This Row],[Avg]]+$U$2*TableOMP[[#This Row],[StdDev]]</f>
        <v>242.15782873637022</v>
      </c>
      <c r="S8861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 t="shared" si="138"/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>
        <f>TableOMP[[#This Row],[Avg]]-$U$2*TableOMP[[#This Row],[StdDev]]</f>
        <v>241.54303694677432</v>
      </c>
      <c r="R8862">
        <f>TableOMP[[#This Row],[Avg]]+$U$2*TableOMP[[#This Row],[StdDev]]</f>
        <v>242.17466555322565</v>
      </c>
      <c r="S8862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 t="shared" si="138"/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>
        <f>TableOMP[[#This Row],[Avg]]-$U$2*TableOMP[[#This Row],[StdDev]]</f>
        <v>241.65215412088054</v>
      </c>
      <c r="R8863">
        <f>TableOMP[[#This Row],[Avg]]+$U$2*TableOMP[[#This Row],[StdDev]]</f>
        <v>242.07149187911943</v>
      </c>
      <c r="S886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 t="shared" si="138"/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>
        <f>TableOMP[[#This Row],[Avg]]-$U$2*TableOMP[[#This Row],[StdDev]]</f>
        <v>241.69142955387585</v>
      </c>
      <c r="R8864">
        <f>TableOMP[[#This Row],[Avg]]+$U$2*TableOMP[[#This Row],[StdDev]]</f>
        <v>242.15940744612411</v>
      </c>
      <c r="S8864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 t="shared" si="138"/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>
        <f>TableOMP[[#This Row],[Avg]]-$U$2*TableOMP[[#This Row],[StdDev]]</f>
        <v>241.73197537272929</v>
      </c>
      <c r="R8865">
        <f>TableOMP[[#This Row],[Avg]]+$U$2*TableOMP[[#This Row],[StdDev]]</f>
        <v>242.01459512727067</v>
      </c>
      <c r="S8865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 t="shared" si="138"/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>
        <f>TableOMP[[#This Row],[Avg]]-$U$2*TableOMP[[#This Row],[StdDev]]</f>
        <v>241.67857093692132</v>
      </c>
      <c r="R8866">
        <f>TableOMP[[#This Row],[Avg]]+$U$2*TableOMP[[#This Row],[StdDev]]</f>
        <v>242.1694940630787</v>
      </c>
      <c r="S8866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 t="shared" si="138"/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>
        <f>TableOMP[[#This Row],[Avg]]-$U$2*TableOMP[[#This Row],[StdDev]]</f>
        <v>237.0167034436935</v>
      </c>
      <c r="R8867">
        <f>TableOMP[[#This Row],[Avg]]+$U$2*TableOMP[[#This Row],[StdDev]]</f>
        <v>237.46806655630652</v>
      </c>
      <c r="S8867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 t="shared" si="138"/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>
        <f>TableOMP[[#This Row],[Avg]]-$U$2*TableOMP[[#This Row],[StdDev]]</f>
        <v>237.11426461072759</v>
      </c>
      <c r="R8868">
        <f>TableOMP[[#This Row],[Avg]]+$U$2*TableOMP[[#This Row],[StdDev]]</f>
        <v>237.32234238927239</v>
      </c>
      <c r="S8868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 t="shared" si="138"/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>
        <f>TableOMP[[#This Row],[Avg]]-$U$2*TableOMP[[#This Row],[StdDev]]</f>
        <v>237.16313480907374</v>
      </c>
      <c r="R8869">
        <f>TableOMP[[#This Row],[Avg]]+$U$2*TableOMP[[#This Row],[StdDev]]</f>
        <v>237.30386319092625</v>
      </c>
      <c r="S8869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 t="shared" si="138"/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>
        <f>TableOMP[[#This Row],[Avg]]-$U$2*TableOMP[[#This Row],[StdDev]]</f>
        <v>237.2074703677863</v>
      </c>
      <c r="R8870">
        <f>TableOMP[[#This Row],[Avg]]+$U$2*TableOMP[[#This Row],[StdDev]]</f>
        <v>237.34511063221373</v>
      </c>
      <c r="S8870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 t="shared" si="138"/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>
        <f>TableOMP[[#This Row],[Avg]]-$U$2*TableOMP[[#This Row],[StdDev]]</f>
        <v>237.02284515489143</v>
      </c>
      <c r="R8871">
        <f>TableOMP[[#This Row],[Avg]]+$U$2*TableOMP[[#This Row],[StdDev]]</f>
        <v>237.34940684510858</v>
      </c>
      <c r="S8871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 t="shared" si="138"/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>
        <f>TableOMP[[#This Row],[Avg]]-$U$2*TableOMP[[#This Row],[StdDev]]</f>
        <v>236.95321015153516</v>
      </c>
      <c r="R8872">
        <f>TableOMP[[#This Row],[Avg]]+$U$2*TableOMP[[#This Row],[StdDev]]</f>
        <v>237.35655584846486</v>
      </c>
      <c r="S8872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 t="shared" si="138"/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>
        <f>TableOMP[[#This Row],[Avg]]-$U$2*TableOMP[[#This Row],[StdDev]]</f>
        <v>237.07734903164604</v>
      </c>
      <c r="R8873">
        <f>TableOMP[[#This Row],[Avg]]+$U$2*TableOMP[[#This Row],[StdDev]]</f>
        <v>237.39947496835399</v>
      </c>
      <c r="S887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 t="shared" si="138"/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>
        <f>TableOMP[[#This Row],[Avg]]-$U$2*TableOMP[[#This Row],[StdDev]]</f>
        <v>237.06348604016824</v>
      </c>
      <c r="R8874">
        <f>TableOMP[[#This Row],[Avg]]+$U$2*TableOMP[[#This Row],[StdDev]]</f>
        <v>237.36120235983179</v>
      </c>
      <c r="S8874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 t="shared" si="138"/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>
        <f>TableOMP[[#This Row],[Avg]]-$U$2*TableOMP[[#This Row],[StdDev]]</f>
        <v>237.02063137165678</v>
      </c>
      <c r="R8875">
        <f>TableOMP[[#This Row],[Avg]]+$U$2*TableOMP[[#This Row],[StdDev]]</f>
        <v>237.41367262834322</v>
      </c>
      <c r="S8875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 t="shared" si="138"/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>
        <f>TableOMP[[#This Row],[Avg]]-$U$2*TableOMP[[#This Row],[StdDev]]</f>
        <v>236.74720325962056</v>
      </c>
      <c r="R8876">
        <f>TableOMP[[#This Row],[Avg]]+$U$2*TableOMP[[#This Row],[StdDev]]</f>
        <v>237.41552754037946</v>
      </c>
      <c r="S8876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 t="shared" si="138"/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>
        <f>TableOMP[[#This Row],[Avg]]-$U$2*TableOMP[[#This Row],[StdDev]]</f>
        <v>236.92854496210853</v>
      </c>
      <c r="R8877">
        <f>TableOMP[[#This Row],[Avg]]+$U$2*TableOMP[[#This Row],[StdDev]]</f>
        <v>237.53758943789146</v>
      </c>
      <c r="S8877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 t="shared" si="138"/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>
        <f>TableOMP[[#This Row],[Avg]]-$U$2*TableOMP[[#This Row],[StdDev]]</f>
        <v>237.18417374336622</v>
      </c>
      <c r="R8878">
        <f>TableOMP[[#This Row],[Avg]]+$U$2*TableOMP[[#This Row],[StdDev]]</f>
        <v>237.28528625663375</v>
      </c>
      <c r="S8878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 t="shared" si="138"/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>
        <f>TableOMP[[#This Row],[Avg]]-$U$2*TableOMP[[#This Row],[StdDev]]</f>
        <v>236.96092446582068</v>
      </c>
      <c r="R8879">
        <f>TableOMP[[#This Row],[Avg]]+$U$2*TableOMP[[#This Row],[StdDev]]</f>
        <v>237.38821313417932</v>
      </c>
      <c r="S8879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 t="shared" si="138"/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>
        <f>TableOMP[[#This Row],[Avg]]-$U$2*TableOMP[[#This Row],[StdDev]]</f>
        <v>237.03480718947114</v>
      </c>
      <c r="R8880">
        <f>TableOMP[[#This Row],[Avg]]+$U$2*TableOMP[[#This Row],[StdDev]]</f>
        <v>237.33604041052885</v>
      </c>
      <c r="S8880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 t="shared" si="138"/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>
        <f>TableOMP[[#This Row],[Avg]]-$U$2*TableOMP[[#This Row],[StdDev]]</f>
        <v>236.99725057871296</v>
      </c>
      <c r="R8881">
        <f>TableOMP[[#This Row],[Avg]]+$U$2*TableOMP[[#This Row],[StdDev]]</f>
        <v>237.42300902128704</v>
      </c>
      <c r="S8881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 t="shared" si="138"/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>
        <f>TableOMP[[#This Row],[Avg]]-$U$2*TableOMP[[#This Row],[StdDev]]</f>
        <v>236.98855937720123</v>
      </c>
      <c r="R8882">
        <f>TableOMP[[#This Row],[Avg]]+$U$2*TableOMP[[#This Row],[StdDev]]</f>
        <v>237.50012782279879</v>
      </c>
      <c r="S8882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 t="shared" si="138"/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>
        <f>TableOMP[[#This Row],[Avg]]-$U$2*TableOMP[[#This Row],[StdDev]]</f>
        <v>236.99761357283865</v>
      </c>
      <c r="R8883">
        <f>TableOMP[[#This Row],[Avg]]+$U$2*TableOMP[[#This Row],[StdDev]]</f>
        <v>237.67643562716137</v>
      </c>
      <c r="S888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 t="shared" si="138"/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>
        <f>TableOMP[[#This Row],[Avg]]-$U$2*TableOMP[[#This Row],[StdDev]]</f>
        <v>236.93752514837115</v>
      </c>
      <c r="R8884">
        <f>TableOMP[[#This Row],[Avg]]+$U$2*TableOMP[[#This Row],[StdDev]]</f>
        <v>237.47672885162893</v>
      </c>
      <c r="S8884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 t="shared" si="138"/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>
        <f>TableOMP[[#This Row],[Avg]]-$U$2*TableOMP[[#This Row],[StdDev]]</f>
        <v>227.14162735407126</v>
      </c>
      <c r="R8885">
        <f>TableOMP[[#This Row],[Avg]]+$U$2*TableOMP[[#This Row],[StdDev]]</f>
        <v>243.27708344592872</v>
      </c>
      <c r="S8885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 t="shared" si="138"/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>
        <f>TableOMP[[#This Row],[Avg]]-$U$2*TableOMP[[#This Row],[StdDev]]</f>
        <v>237.00685183302613</v>
      </c>
      <c r="R8886">
        <f>TableOMP[[#This Row],[Avg]]+$U$2*TableOMP[[#This Row],[StdDev]]</f>
        <v>237.45107616697385</v>
      </c>
      <c r="S8886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 t="shared" si="138"/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>
        <f>TableOMP[[#This Row],[Avg]]-$U$2*TableOMP[[#This Row],[StdDev]]</f>
        <v>237.10655515679213</v>
      </c>
      <c r="R8887">
        <f>TableOMP[[#This Row],[Avg]]+$U$2*TableOMP[[#This Row],[StdDev]]</f>
        <v>237.28518364320786</v>
      </c>
      <c r="S8887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 t="shared" si="138"/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>
        <f>TableOMP[[#This Row],[Avg]]-$U$2*TableOMP[[#This Row],[StdDev]]</f>
        <v>227.48375098715982</v>
      </c>
      <c r="R8888">
        <f>TableOMP[[#This Row],[Avg]]+$U$2*TableOMP[[#This Row],[StdDev]]</f>
        <v>242.9261514128402</v>
      </c>
      <c r="S8888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 t="shared" si="138"/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>
        <f>TableOMP[[#This Row],[Avg]]-$U$2*TableOMP[[#This Row],[StdDev]]</f>
        <v>236.9586756231399</v>
      </c>
      <c r="R8889">
        <f>TableOMP[[#This Row],[Avg]]+$U$2*TableOMP[[#This Row],[StdDev]]</f>
        <v>237.42118957686003</v>
      </c>
      <c r="S8889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 t="shared" si="138"/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>
        <f>TableOMP[[#This Row],[Avg]]-$U$2*TableOMP[[#This Row],[StdDev]]</f>
        <v>221.07792290035678</v>
      </c>
      <c r="R8890">
        <f>TableOMP[[#This Row],[Avg]]+$U$2*TableOMP[[#This Row],[StdDev]]</f>
        <v>241.04413149964319</v>
      </c>
      <c r="S8890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 t="shared" si="138"/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>
        <f>TableOMP[[#This Row],[Avg]]-$U$2*TableOMP[[#This Row],[StdDev]]</f>
        <v>237.10749170180907</v>
      </c>
      <c r="R8891">
        <f>TableOMP[[#This Row],[Avg]]+$U$2*TableOMP[[#This Row],[StdDev]]</f>
        <v>237.36400069819092</v>
      </c>
      <c r="S8891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 t="shared" si="138"/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>
        <f>TableOMP[[#This Row],[Avg]]-$U$2*TableOMP[[#This Row],[StdDev]]</f>
        <v>226.97972922446564</v>
      </c>
      <c r="R8892">
        <f>TableOMP[[#This Row],[Avg]]+$U$2*TableOMP[[#This Row],[StdDev]]</f>
        <v>243.36224557553436</v>
      </c>
      <c r="S8892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 t="shared" si="138"/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>
        <f>TableOMP[[#This Row],[Avg]]-$U$2*TableOMP[[#This Row],[StdDev]]</f>
        <v>237.15760312885774</v>
      </c>
      <c r="R8893">
        <f>TableOMP[[#This Row],[Avg]]+$U$2*TableOMP[[#This Row],[StdDev]]</f>
        <v>237.28681087114219</v>
      </c>
      <c r="S889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 t="shared" si="138"/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>
        <f>TableOMP[[#This Row],[Avg]]-$U$2*TableOMP[[#This Row],[StdDev]]</f>
        <v>237.05297347769698</v>
      </c>
      <c r="R8894">
        <f>TableOMP[[#This Row],[Avg]]+$U$2*TableOMP[[#This Row],[StdDev]]</f>
        <v>237.32023972230303</v>
      </c>
      <c r="S8894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 t="shared" si="138"/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>
        <f>TableOMP[[#This Row],[Avg]]-$U$2*TableOMP[[#This Row],[StdDev]]</f>
        <v>236.95146773972186</v>
      </c>
      <c r="R8895">
        <f>TableOMP[[#This Row],[Avg]]+$U$2*TableOMP[[#This Row],[StdDev]]</f>
        <v>237.37544106027815</v>
      </c>
      <c r="S8895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 t="shared" si="138"/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>
        <f>TableOMP[[#This Row],[Avg]]-$U$2*TableOMP[[#This Row],[StdDev]]</f>
        <v>226.81116280801027</v>
      </c>
      <c r="R8896">
        <f>TableOMP[[#This Row],[Avg]]+$U$2*TableOMP[[#This Row],[StdDev]]</f>
        <v>243.44730599198979</v>
      </c>
      <c r="S8896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 t="shared" si="138"/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>
        <f>TableOMP[[#This Row],[Avg]]-$U$2*TableOMP[[#This Row],[StdDev]]</f>
        <v>246.38233500000001</v>
      </c>
      <c r="R8897">
        <f>TableOMP[[#This Row],[Avg]]+$U$2*TableOMP[[#This Row],[StdDev]]</f>
        <v>246.38233500000001</v>
      </c>
      <c r="S8897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 t="shared" ref="K8898:K8961" si="139"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>
        <f>TableOMP[[#This Row],[Avg]]-$U$2*TableOMP[[#This Row],[StdDev]]</f>
        <v>246.02502799999999</v>
      </c>
      <c r="R8898">
        <f>TableOMP[[#This Row],[Avg]]+$U$2*TableOMP[[#This Row],[StdDev]]</f>
        <v>246.02502799999999</v>
      </c>
      <c r="S8898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 t="shared" si="139"/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>
        <f>TableOMP[[#This Row],[Avg]]-$U$2*TableOMP[[#This Row],[StdDev]]</f>
        <v>246.25241700000001</v>
      </c>
      <c r="R8899">
        <f>TableOMP[[#This Row],[Avg]]+$U$2*TableOMP[[#This Row],[StdDev]]</f>
        <v>246.25241700000001</v>
      </c>
      <c r="S8899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 t="shared" si="139"/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>
        <f>TableOMP[[#This Row],[Avg]]-$U$2*TableOMP[[#This Row],[StdDev]]</f>
        <v>236.802368</v>
      </c>
      <c r="R8900">
        <f>TableOMP[[#This Row],[Avg]]+$U$2*TableOMP[[#This Row],[StdDev]]</f>
        <v>236.802368</v>
      </c>
      <c r="S8900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 t="shared" si="139"/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>
        <f>TableOMP[[#This Row],[Avg]]-$U$2*TableOMP[[#This Row],[StdDev]]</f>
        <v>246.13843</v>
      </c>
      <c r="R8901">
        <f>TableOMP[[#This Row],[Avg]]+$U$2*TableOMP[[#This Row],[StdDev]]</f>
        <v>246.13843</v>
      </c>
      <c r="S8901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 t="shared" si="139"/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>
        <f>TableOMP[[#This Row],[Avg]]-$U$2*TableOMP[[#This Row],[StdDev]]</f>
        <v>236.34004300000001</v>
      </c>
      <c r="R8902">
        <f>TableOMP[[#This Row],[Avg]]+$U$2*TableOMP[[#This Row],[StdDev]]</f>
        <v>236.34004300000001</v>
      </c>
      <c r="S8902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 t="shared" si="139"/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>
        <f>TableOMP[[#This Row],[Avg]]-$U$2*TableOMP[[#This Row],[StdDev]]</f>
        <v>236.38573199999999</v>
      </c>
      <c r="R8903">
        <f>TableOMP[[#This Row],[Avg]]+$U$2*TableOMP[[#This Row],[StdDev]]</f>
        <v>236.38573199999999</v>
      </c>
      <c r="S890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 t="shared" si="139"/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>
        <f>TableOMP[[#This Row],[Avg]]-$U$2*TableOMP[[#This Row],[StdDev]]</f>
        <v>246.49074100000001</v>
      </c>
      <c r="R8904">
        <f>TableOMP[[#This Row],[Avg]]+$U$2*TableOMP[[#This Row],[StdDev]]</f>
        <v>246.49074100000001</v>
      </c>
      <c r="S8904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 t="shared" si="139"/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>
        <f>TableOMP[[#This Row],[Avg]]-$U$2*TableOMP[[#This Row],[StdDev]]</f>
        <v>245.87788399999999</v>
      </c>
      <c r="R8905">
        <f>TableOMP[[#This Row],[Avg]]+$U$2*TableOMP[[#This Row],[StdDev]]</f>
        <v>245.87788399999999</v>
      </c>
      <c r="S8905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 t="shared" si="139"/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>
        <f>TableOMP[[#This Row],[Avg]]-$U$2*TableOMP[[#This Row],[StdDev]]</f>
        <v>246.40526600000001</v>
      </c>
      <c r="R8906">
        <f>TableOMP[[#This Row],[Avg]]+$U$2*TableOMP[[#This Row],[StdDev]]</f>
        <v>246.40526600000001</v>
      </c>
      <c r="S8906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 t="shared" si="139"/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>
        <f>TableOMP[[#This Row],[Avg]]-$U$2*TableOMP[[#This Row],[StdDev]]</f>
        <v>246.03612200000001</v>
      </c>
      <c r="R8907">
        <f>TableOMP[[#This Row],[Avg]]+$U$2*TableOMP[[#This Row],[StdDev]]</f>
        <v>246.03612200000001</v>
      </c>
      <c r="S8907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 t="shared" si="139"/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>
        <f>TableOMP[[#This Row],[Avg]]-$U$2*TableOMP[[#This Row],[StdDev]]</f>
        <v>236.74940100000001</v>
      </c>
      <c r="R8908">
        <f>TableOMP[[#This Row],[Avg]]+$U$2*TableOMP[[#This Row],[StdDev]]</f>
        <v>236.74940100000001</v>
      </c>
      <c r="S8908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 t="shared" si="139"/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>
        <f>TableOMP[[#This Row],[Avg]]-$U$2*TableOMP[[#This Row],[StdDev]]</f>
        <v>246.09413799999999</v>
      </c>
      <c r="R8909">
        <f>TableOMP[[#This Row],[Avg]]+$U$2*TableOMP[[#This Row],[StdDev]]</f>
        <v>246.09413799999999</v>
      </c>
      <c r="S8909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 t="shared" si="139"/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>
        <f>TableOMP[[#This Row],[Avg]]-$U$2*TableOMP[[#This Row],[StdDev]]</f>
        <v>246.09014999999999</v>
      </c>
      <c r="R8910">
        <f>TableOMP[[#This Row],[Avg]]+$U$2*TableOMP[[#This Row],[StdDev]]</f>
        <v>246.09014999999999</v>
      </c>
      <c r="S8910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 t="shared" si="139"/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>
        <f>TableOMP[[#This Row],[Avg]]-$U$2*TableOMP[[#This Row],[StdDev]]</f>
        <v>237.45379</v>
      </c>
      <c r="R8911">
        <f>TableOMP[[#This Row],[Avg]]+$U$2*TableOMP[[#This Row],[StdDev]]</f>
        <v>237.45379</v>
      </c>
      <c r="S8911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 t="shared" si="139"/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>
        <f>TableOMP[[#This Row],[Avg]]-$U$2*TableOMP[[#This Row],[StdDev]]</f>
        <v>246.5772</v>
      </c>
      <c r="R8912">
        <f>TableOMP[[#This Row],[Avg]]+$U$2*TableOMP[[#This Row],[StdDev]]</f>
        <v>246.5772</v>
      </c>
      <c r="S8912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 t="shared" si="139"/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>
        <f>TableOMP[[#This Row],[Avg]]-$U$2*TableOMP[[#This Row],[StdDev]]</f>
        <v>238.19205500000001</v>
      </c>
      <c r="R8913">
        <f>TableOMP[[#This Row],[Avg]]+$U$2*TableOMP[[#This Row],[StdDev]]</f>
        <v>238.19205500000001</v>
      </c>
      <c r="S891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 t="shared" si="139"/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>
        <f>TableOMP[[#This Row],[Avg]]-$U$2*TableOMP[[#This Row],[StdDev]]</f>
        <v>246.15506099999999</v>
      </c>
      <c r="R8914">
        <f>TableOMP[[#This Row],[Avg]]+$U$2*TableOMP[[#This Row],[StdDev]]</f>
        <v>246.15506099999999</v>
      </c>
      <c r="S8914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 t="shared" si="139"/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>
        <f>TableOMP[[#This Row],[Avg]]-$U$2*TableOMP[[#This Row],[StdDev]]</f>
        <v>238.5609</v>
      </c>
      <c r="R8915">
        <f>TableOMP[[#This Row],[Avg]]+$U$2*TableOMP[[#This Row],[StdDev]]</f>
        <v>238.5609</v>
      </c>
      <c r="S8915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 t="shared" si="139"/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>
        <f>TableOMP[[#This Row],[Avg]]-$U$2*TableOMP[[#This Row],[StdDev]]</f>
        <v>238.324421</v>
      </c>
      <c r="R8916">
        <f>TableOMP[[#This Row],[Avg]]+$U$2*TableOMP[[#This Row],[StdDev]]</f>
        <v>238.324421</v>
      </c>
      <c r="S8916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 t="shared" si="139"/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>
        <f>TableOMP[[#This Row],[Avg]]-$U$2*TableOMP[[#This Row],[StdDev]]</f>
        <v>247.30339699999999</v>
      </c>
      <c r="R8917">
        <f>TableOMP[[#This Row],[Avg]]+$U$2*TableOMP[[#This Row],[StdDev]]</f>
        <v>247.30339699999999</v>
      </c>
      <c r="S8917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 t="shared" si="139"/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>
        <f>TableOMP[[#This Row],[Avg]]-$U$2*TableOMP[[#This Row],[StdDev]]</f>
        <v>240.80949899999999</v>
      </c>
      <c r="R8918">
        <f>TableOMP[[#This Row],[Avg]]+$U$2*TableOMP[[#This Row],[StdDev]]</f>
        <v>240.80949899999999</v>
      </c>
      <c r="S8918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 t="shared" si="139"/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>
        <f>TableOMP[[#This Row],[Avg]]-$U$2*TableOMP[[#This Row],[StdDev]]</f>
        <v>239.75559100000001</v>
      </c>
      <c r="R8919">
        <f>TableOMP[[#This Row],[Avg]]+$U$2*TableOMP[[#This Row],[StdDev]]</f>
        <v>239.75559100000001</v>
      </c>
      <c r="S8919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 t="shared" si="139"/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>
        <f>TableOMP[[#This Row],[Avg]]-$U$2*TableOMP[[#This Row],[StdDev]]</f>
        <v>247.09033700000001</v>
      </c>
      <c r="R8920">
        <f>TableOMP[[#This Row],[Avg]]+$U$2*TableOMP[[#This Row],[StdDev]]</f>
        <v>247.09033700000001</v>
      </c>
      <c r="S8920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 t="shared" si="139"/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>
        <f>TableOMP[[#This Row],[Avg]]-$U$2*TableOMP[[#This Row],[StdDev]]</f>
        <v>247.379683</v>
      </c>
      <c r="R8921">
        <f>TableOMP[[#This Row],[Avg]]+$U$2*TableOMP[[#This Row],[StdDev]]</f>
        <v>247.379683</v>
      </c>
      <c r="S8921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 t="shared" si="139"/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>
        <f>TableOMP[[#This Row],[Avg]]-$U$2*TableOMP[[#This Row],[StdDev]]</f>
        <v>247.101012</v>
      </c>
      <c r="R8922">
        <f>TableOMP[[#This Row],[Avg]]+$U$2*TableOMP[[#This Row],[StdDev]]</f>
        <v>247.101012</v>
      </c>
      <c r="S8922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 t="shared" si="139"/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>
        <f>TableOMP[[#This Row],[Avg]]-$U$2*TableOMP[[#This Row],[StdDev]]</f>
        <v>247.203136</v>
      </c>
      <c r="R8923">
        <f>TableOMP[[#This Row],[Avg]]+$U$2*TableOMP[[#This Row],[StdDev]]</f>
        <v>247.203136</v>
      </c>
      <c r="S892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 t="shared" si="139"/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>
        <f>TableOMP[[#This Row],[Avg]]-$U$2*TableOMP[[#This Row],[StdDev]]</f>
        <v>246.31567899999999</v>
      </c>
      <c r="R8924">
        <f>TableOMP[[#This Row],[Avg]]+$U$2*TableOMP[[#This Row],[StdDev]]</f>
        <v>246.31567899999999</v>
      </c>
      <c r="S8924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 t="shared" si="139"/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>
        <f>TableOMP[[#This Row],[Avg]]-$U$2*TableOMP[[#This Row],[StdDev]]</f>
        <v>241.254774</v>
      </c>
      <c r="R8925">
        <f>TableOMP[[#This Row],[Avg]]+$U$2*TableOMP[[#This Row],[StdDev]]</f>
        <v>241.254774</v>
      </c>
      <c r="S8925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 t="shared" si="139"/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>
        <f>TableOMP[[#This Row],[Avg]]-$U$2*TableOMP[[#This Row],[StdDev]]</f>
        <v>256.97367806157791</v>
      </c>
      <c r="R8926">
        <f>TableOMP[[#This Row],[Avg]]+$U$2*TableOMP[[#This Row],[StdDev]]</f>
        <v>257.6799754384221</v>
      </c>
      <c r="S8926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 t="shared" si="139"/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>
        <f>TableOMP[[#This Row],[Avg]]-$U$2*TableOMP[[#This Row],[StdDev]]</f>
        <v>257.13795837650747</v>
      </c>
      <c r="R8927">
        <f>TableOMP[[#This Row],[Avg]]+$U$2*TableOMP[[#This Row],[StdDev]]</f>
        <v>257.53319762349253</v>
      </c>
      <c r="S8927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 t="shared" si="139"/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>
        <f>TableOMP[[#This Row],[Avg]]-$U$2*TableOMP[[#This Row],[StdDev]]</f>
        <v>257.04579310796993</v>
      </c>
      <c r="R8928">
        <f>TableOMP[[#This Row],[Avg]]+$U$2*TableOMP[[#This Row],[StdDev]]</f>
        <v>257.4523478920301</v>
      </c>
      <c r="S8928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 t="shared" si="139"/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>
        <f>TableOMP[[#This Row],[Avg]]-$U$2*TableOMP[[#This Row],[StdDev]]</f>
        <v>257.10883528585236</v>
      </c>
      <c r="R8929">
        <f>TableOMP[[#This Row],[Avg]]+$U$2*TableOMP[[#This Row],[StdDev]]</f>
        <v>257.50052271414768</v>
      </c>
      <c r="S8929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 t="shared" si="139"/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>
        <f>TableOMP[[#This Row],[Avg]]-$U$2*TableOMP[[#This Row],[StdDev]]</f>
        <v>256.99716930263935</v>
      </c>
      <c r="R8930">
        <f>TableOMP[[#This Row],[Avg]]+$U$2*TableOMP[[#This Row],[StdDev]]</f>
        <v>257.55710669736072</v>
      </c>
      <c r="S8930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 t="shared" si="139"/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>
        <f>TableOMP[[#This Row],[Avg]]-$U$2*TableOMP[[#This Row],[StdDev]]</f>
        <v>257.00737160292408</v>
      </c>
      <c r="R8931">
        <f>TableOMP[[#This Row],[Avg]]+$U$2*TableOMP[[#This Row],[StdDev]]</f>
        <v>257.80562999707604</v>
      </c>
      <c r="S8931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 t="shared" si="139"/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>
        <f>TableOMP[[#This Row],[Avg]]-$U$2*TableOMP[[#This Row],[StdDev]]</f>
        <v>257.10112806031344</v>
      </c>
      <c r="R8932">
        <f>TableOMP[[#This Row],[Avg]]+$U$2*TableOMP[[#This Row],[StdDev]]</f>
        <v>257.49716393968657</v>
      </c>
      <c r="S8932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 t="shared" si="139"/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>
        <f>TableOMP[[#This Row],[Avg]]-$U$2*TableOMP[[#This Row],[StdDev]]</f>
        <v>256.85184903793811</v>
      </c>
      <c r="R8933">
        <f>TableOMP[[#This Row],[Avg]]+$U$2*TableOMP[[#This Row],[StdDev]]</f>
        <v>257.76530176206188</v>
      </c>
      <c r="S893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 t="shared" si="139"/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>
        <f>TableOMP[[#This Row],[Avg]]-$U$2*TableOMP[[#This Row],[StdDev]]</f>
        <v>257.13999551873627</v>
      </c>
      <c r="R8934">
        <f>TableOMP[[#This Row],[Avg]]+$U$2*TableOMP[[#This Row],[StdDev]]</f>
        <v>257.60795928126373</v>
      </c>
      <c r="S8934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 t="shared" si="139"/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>
        <f>TableOMP[[#This Row],[Avg]]-$U$2*TableOMP[[#This Row],[StdDev]]</f>
        <v>257.17226751095768</v>
      </c>
      <c r="R8935">
        <f>TableOMP[[#This Row],[Avg]]+$U$2*TableOMP[[#This Row],[StdDev]]</f>
        <v>257.71502568904236</v>
      </c>
      <c r="S8935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 t="shared" si="139"/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>
        <f>TableOMP[[#This Row],[Avg]]-$U$2*TableOMP[[#This Row],[StdDev]]</f>
        <v>257.01633684131974</v>
      </c>
      <c r="R8936">
        <f>TableOMP[[#This Row],[Avg]]+$U$2*TableOMP[[#This Row],[StdDev]]</f>
        <v>257.27204665868027</v>
      </c>
      <c r="S8936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 t="shared" si="139"/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>
        <f>TableOMP[[#This Row],[Avg]]-$U$2*TableOMP[[#This Row],[StdDev]]</f>
        <v>256.86365628894373</v>
      </c>
      <c r="R8937">
        <f>TableOMP[[#This Row],[Avg]]+$U$2*TableOMP[[#This Row],[StdDev]]</f>
        <v>257.38331771105629</v>
      </c>
      <c r="S8937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 t="shared" si="139"/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>
        <f>TableOMP[[#This Row],[Avg]]-$U$2*TableOMP[[#This Row],[StdDev]]</f>
        <v>256.97246503065514</v>
      </c>
      <c r="R8938">
        <f>TableOMP[[#This Row],[Avg]]+$U$2*TableOMP[[#This Row],[StdDev]]</f>
        <v>257.46047896934476</v>
      </c>
      <c r="S8938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 t="shared" si="139"/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>
        <f>TableOMP[[#This Row],[Avg]]-$U$2*TableOMP[[#This Row],[StdDev]]</f>
        <v>256.92112595019347</v>
      </c>
      <c r="R8939">
        <f>TableOMP[[#This Row],[Avg]]+$U$2*TableOMP[[#This Row],[StdDev]]</f>
        <v>257.53426254980656</v>
      </c>
      <c r="S8939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 t="shared" si="139"/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>
        <f>TableOMP[[#This Row],[Avg]]-$U$2*TableOMP[[#This Row],[StdDev]]</f>
        <v>256.81178247950328</v>
      </c>
      <c r="R8940">
        <f>TableOMP[[#This Row],[Avg]]+$U$2*TableOMP[[#This Row],[StdDev]]</f>
        <v>257.50548602049668</v>
      </c>
      <c r="S8940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 t="shared" si="139"/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>
        <f>TableOMP[[#This Row],[Avg]]-$U$2*TableOMP[[#This Row],[StdDev]]</f>
        <v>256.90508420807436</v>
      </c>
      <c r="R8941">
        <f>TableOMP[[#This Row],[Avg]]+$U$2*TableOMP[[#This Row],[StdDev]]</f>
        <v>257.64079729192571</v>
      </c>
      <c r="S8941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 t="shared" si="139"/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>
        <f>TableOMP[[#This Row],[Avg]]-$U$2*TableOMP[[#This Row],[StdDev]]</f>
        <v>256.98073046433586</v>
      </c>
      <c r="R8942">
        <f>TableOMP[[#This Row],[Avg]]+$U$2*TableOMP[[#This Row],[StdDev]]</f>
        <v>257.39727203566423</v>
      </c>
      <c r="S8942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 t="shared" si="139"/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>
        <f>TableOMP[[#This Row],[Avg]]-$U$2*TableOMP[[#This Row],[StdDev]]</f>
        <v>257.02134476797488</v>
      </c>
      <c r="R8943">
        <f>TableOMP[[#This Row],[Avg]]+$U$2*TableOMP[[#This Row],[StdDev]]</f>
        <v>257.53618373202522</v>
      </c>
      <c r="S894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 t="shared" si="139"/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>
        <f>TableOMP[[#This Row],[Avg]]-$U$2*TableOMP[[#This Row],[StdDev]]</f>
        <v>257.14503404313899</v>
      </c>
      <c r="R8944">
        <f>TableOMP[[#This Row],[Avg]]+$U$2*TableOMP[[#This Row],[StdDev]]</f>
        <v>257.48805795686104</v>
      </c>
      <c r="S8944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 t="shared" si="139"/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>
        <f>TableOMP[[#This Row],[Avg]]-$U$2*TableOMP[[#This Row],[StdDev]]</f>
        <v>257.099331674165</v>
      </c>
      <c r="R8945">
        <f>TableOMP[[#This Row],[Avg]]+$U$2*TableOMP[[#This Row],[StdDev]]</f>
        <v>257.43602332583498</v>
      </c>
      <c r="S8945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 t="shared" si="139"/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>
        <f>TableOMP[[#This Row],[Avg]]-$U$2*TableOMP[[#This Row],[StdDev]]</f>
        <v>256.90520695629817</v>
      </c>
      <c r="R8946">
        <f>TableOMP[[#This Row],[Avg]]+$U$2*TableOMP[[#This Row],[StdDev]]</f>
        <v>257.6803170437019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 t="shared" si="139"/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>
        <f>TableOMP[[#This Row],[Avg]]-$U$2*TableOMP[[#This Row],[StdDev]]</f>
        <v>257.06673963865694</v>
      </c>
      <c r="R8947">
        <f>TableOMP[[#This Row],[Avg]]+$U$2*TableOMP[[#This Row],[StdDev]]</f>
        <v>257.63558836134303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 t="shared" si="139"/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>
        <f>TableOMP[[#This Row],[Avg]]-$U$2*TableOMP[[#This Row],[StdDev]]</f>
        <v>256.92012292110041</v>
      </c>
      <c r="R8948">
        <f>TableOMP[[#This Row],[Avg]]+$U$2*TableOMP[[#This Row],[StdDev]]</f>
        <v>257.38677607889952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 t="shared" si="139"/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>
        <f>TableOMP[[#This Row],[Avg]]-$U$2*TableOMP[[#This Row],[StdDev]]</f>
        <v>257.14222124763211</v>
      </c>
      <c r="R8949">
        <f>TableOMP[[#This Row],[Avg]]+$U$2*TableOMP[[#This Row],[StdDev]]</f>
        <v>257.47873475236787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 t="shared" si="139"/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>
        <f>TableOMP[[#This Row],[Avg]]-$U$2*TableOMP[[#This Row],[StdDev]]</f>
        <v>256.94742664122901</v>
      </c>
      <c r="R8950">
        <f>TableOMP[[#This Row],[Avg]]+$U$2*TableOMP[[#This Row],[StdDev]]</f>
        <v>257.45779585877102</v>
      </c>
      <c r="S895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 t="shared" si="139"/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>
        <f>TableOMP[[#This Row],[Avg]]-$U$2*TableOMP[[#This Row],[StdDev]]</f>
        <v>257.1685019294963</v>
      </c>
      <c r="R8951">
        <f>TableOMP[[#This Row],[Avg]]+$U$2*TableOMP[[#This Row],[StdDev]]</f>
        <v>257.45953357050371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 t="shared" si="139"/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>
        <f>TableOMP[[#This Row],[Avg]]-$U$2*TableOMP[[#This Row],[StdDev]]</f>
        <v>257.31465217069194</v>
      </c>
      <c r="R8952">
        <f>TableOMP[[#This Row],[Avg]]+$U$2*TableOMP[[#This Row],[StdDev]]</f>
        <v>257.48612716264131</v>
      </c>
      <c r="S8952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 t="shared" si="139"/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>
        <f>TableOMP[[#This Row],[Avg]]-$U$2*TableOMP[[#This Row],[StdDev]]</f>
        <v>241.83289451176148</v>
      </c>
      <c r="R8953">
        <f>TableOMP[[#This Row],[Avg]]+$U$2*TableOMP[[#This Row],[StdDev]]</f>
        <v>242.1305514882385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 t="shared" si="139"/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>
        <f>TableOMP[[#This Row],[Avg]]-$U$2*TableOMP[[#This Row],[StdDev]]</f>
        <v>241.67289619599046</v>
      </c>
      <c r="R8954">
        <f>TableOMP[[#This Row],[Avg]]+$U$2*TableOMP[[#This Row],[StdDev]]</f>
        <v>242.09037180400952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 t="shared" si="139"/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>
        <f>TableOMP[[#This Row],[Avg]]-$U$2*TableOMP[[#This Row],[StdDev]]</f>
        <v>241.58935257113487</v>
      </c>
      <c r="R8955">
        <f>TableOMP[[#This Row],[Avg]]+$U$2*TableOMP[[#This Row],[StdDev]]</f>
        <v>242.00180142886509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 t="shared" si="139"/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>
        <f>TableOMP[[#This Row],[Avg]]-$U$2*TableOMP[[#This Row],[StdDev]]</f>
        <v>241.61817715638603</v>
      </c>
      <c r="R8956">
        <f>TableOMP[[#This Row],[Avg]]+$U$2*TableOMP[[#This Row],[StdDev]]</f>
        <v>242.042204843614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 t="shared" si="139"/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>
        <f>TableOMP[[#This Row],[Avg]]-$U$2*TableOMP[[#This Row],[StdDev]]</f>
        <v>241.61830989851589</v>
      </c>
      <c r="R8957">
        <f>TableOMP[[#This Row],[Avg]]+$U$2*TableOMP[[#This Row],[StdDev]]</f>
        <v>242.19471010148411</v>
      </c>
      <c r="S8957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 t="shared" si="139"/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>
        <f>TableOMP[[#This Row],[Avg]]-$U$2*TableOMP[[#This Row],[StdDev]]</f>
        <v>241.35602908966922</v>
      </c>
      <c r="R8958">
        <f>TableOMP[[#This Row],[Avg]]+$U$2*TableOMP[[#This Row],[StdDev]]</f>
        <v>242.28005157699744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 t="shared" si="139"/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>
        <f>TableOMP[[#This Row],[Avg]]-$U$2*TableOMP[[#This Row],[StdDev]]</f>
        <v>241.83180334034483</v>
      </c>
      <c r="R8959">
        <f>TableOMP[[#This Row],[Avg]]+$U$2*TableOMP[[#This Row],[StdDev]]</f>
        <v>241.91939332632182</v>
      </c>
      <c r="S8959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 t="shared" si="139"/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>
        <f>TableOMP[[#This Row],[Avg]]-$U$2*TableOMP[[#This Row],[StdDev]]</f>
        <v>241.74412867923408</v>
      </c>
      <c r="R8960">
        <f>TableOMP[[#This Row],[Avg]]+$U$2*TableOMP[[#This Row],[StdDev]]</f>
        <v>241.99627865409931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 t="shared" si="139"/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>
        <f>TableOMP[[#This Row],[Avg]]-$U$2*TableOMP[[#This Row],[StdDev]]</f>
        <v>241.17842057520517</v>
      </c>
      <c r="R8961">
        <f>TableOMP[[#This Row],[Avg]]+$U$2*TableOMP[[#This Row],[StdDev]]</f>
        <v>242.34413742479484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 t="shared" ref="K8962:K9025" si="140"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>
        <f>TableOMP[[#This Row],[Avg]]-$U$2*TableOMP[[#This Row],[StdDev]]</f>
        <v>241.50357070139259</v>
      </c>
      <c r="R8962">
        <f>TableOMP[[#This Row],[Avg]]+$U$2*TableOMP[[#This Row],[StdDev]]</f>
        <v>242.20645729860738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 t="shared" si="140"/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>
        <f>TableOMP[[#This Row],[Avg]]-$U$2*TableOMP[[#This Row],[StdDev]]</f>
        <v>241.80230296567044</v>
      </c>
      <c r="R8963">
        <f>TableOMP[[#This Row],[Avg]]+$U$2*TableOMP[[#This Row],[StdDev]]</f>
        <v>242.06422303432959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 t="shared" si="140"/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>
        <f>TableOMP[[#This Row],[Avg]]-$U$2*TableOMP[[#This Row],[StdDev]]</f>
        <v>241.47076761430748</v>
      </c>
      <c r="R8964">
        <f>TableOMP[[#This Row],[Avg]]+$U$2*TableOMP[[#This Row],[StdDev]]</f>
        <v>242.0948258856925</v>
      </c>
      <c r="S8964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 t="shared" si="140"/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>
        <f>TableOMP[[#This Row],[Avg]]-$U$2*TableOMP[[#This Row],[StdDev]]</f>
        <v>241.74065660707262</v>
      </c>
      <c r="R8965">
        <f>TableOMP[[#This Row],[Avg]]+$U$2*TableOMP[[#This Row],[StdDev]]</f>
        <v>242.01065739292736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 t="shared" si="140"/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>
        <f>TableOMP[[#This Row],[Avg]]-$U$2*TableOMP[[#This Row],[StdDev]]</f>
        <v>241.73838738524375</v>
      </c>
      <c r="R8966">
        <f>TableOMP[[#This Row],[Avg]]+$U$2*TableOMP[[#This Row],[StdDev]]</f>
        <v>241.89476611475618</v>
      </c>
      <c r="S8966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 t="shared" si="140"/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>
        <f>TableOMP[[#This Row],[Avg]]-$U$2*TableOMP[[#This Row],[StdDev]]</f>
        <v>241.60293609927729</v>
      </c>
      <c r="R8967">
        <f>TableOMP[[#This Row],[Avg]]+$U$2*TableOMP[[#This Row],[StdDev]]</f>
        <v>242.22110840072273</v>
      </c>
      <c r="S8967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 t="shared" si="140"/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>
        <f>TableOMP[[#This Row],[Avg]]-$U$2*TableOMP[[#This Row],[StdDev]]</f>
        <v>241.50219554075974</v>
      </c>
      <c r="R8968">
        <f>TableOMP[[#This Row],[Avg]]+$U$2*TableOMP[[#This Row],[StdDev]]</f>
        <v>242.22655395924025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 t="shared" si="140"/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>
        <f>TableOMP[[#This Row],[Avg]]-$U$2*TableOMP[[#This Row],[StdDev]]</f>
        <v>241.59564544047717</v>
      </c>
      <c r="R8969">
        <f>TableOMP[[#This Row],[Avg]]+$U$2*TableOMP[[#This Row],[StdDev]]</f>
        <v>242.0598745595228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 t="shared" si="140"/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>
        <f>TableOMP[[#This Row],[Avg]]-$U$2*TableOMP[[#This Row],[StdDev]]</f>
        <v>241.65870033755175</v>
      </c>
      <c r="R8970">
        <f>TableOMP[[#This Row],[Avg]]+$U$2*TableOMP[[#This Row],[StdDev]]</f>
        <v>241.99090516244826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 t="shared" si="140"/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>
        <f>TableOMP[[#This Row],[Avg]]-$U$2*TableOMP[[#This Row],[StdDev]]</f>
        <v>241.71820851479129</v>
      </c>
      <c r="R8971">
        <f>TableOMP[[#This Row],[Avg]]+$U$2*TableOMP[[#This Row],[StdDev]]</f>
        <v>241.99778798520867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 t="shared" si="140"/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>
        <f>TableOMP[[#This Row],[Avg]]-$U$2*TableOMP[[#This Row],[StdDev]]</f>
        <v>241.59410488625699</v>
      </c>
      <c r="R8972">
        <f>TableOMP[[#This Row],[Avg]]+$U$2*TableOMP[[#This Row],[StdDev]]</f>
        <v>241.853688613743</v>
      </c>
      <c r="S8972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 t="shared" si="140"/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>
        <f>TableOMP[[#This Row],[Avg]]-$U$2*TableOMP[[#This Row],[StdDev]]</f>
        <v>241.36178235503033</v>
      </c>
      <c r="R8973">
        <f>TableOMP[[#This Row],[Avg]]+$U$2*TableOMP[[#This Row],[StdDev]]</f>
        <v>242.1359771449697</v>
      </c>
      <c r="S897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 t="shared" si="140"/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>
        <f>TableOMP[[#This Row],[Avg]]-$U$2*TableOMP[[#This Row],[StdDev]]</f>
        <v>241.76160229017651</v>
      </c>
      <c r="R8974">
        <f>TableOMP[[#This Row],[Avg]]+$U$2*TableOMP[[#This Row],[StdDev]]</f>
        <v>242.06047120982348</v>
      </c>
      <c r="S8974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 t="shared" si="140"/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>
        <f>TableOMP[[#This Row],[Avg]]-$U$2*TableOMP[[#This Row],[StdDev]]</f>
        <v>241.87578525078084</v>
      </c>
      <c r="R8975">
        <f>TableOMP[[#This Row],[Avg]]+$U$2*TableOMP[[#This Row],[StdDev]]</f>
        <v>242.13411774921917</v>
      </c>
      <c r="S8975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 t="shared" si="140"/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>
        <f>TableOMP[[#This Row],[Avg]]-$U$2*TableOMP[[#This Row],[StdDev]]</f>
        <v>241.65470076362976</v>
      </c>
      <c r="R8976">
        <f>TableOMP[[#This Row],[Avg]]+$U$2*TableOMP[[#This Row],[StdDev]]</f>
        <v>242.15782873637022</v>
      </c>
      <c r="S8976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 t="shared" si="140"/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>
        <f>TableOMP[[#This Row],[Avg]]-$U$2*TableOMP[[#This Row],[StdDev]]</f>
        <v>241.54303694677432</v>
      </c>
      <c r="R8977">
        <f>TableOMP[[#This Row],[Avg]]+$U$2*TableOMP[[#This Row],[StdDev]]</f>
        <v>242.17466555322565</v>
      </c>
      <c r="S8977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 t="shared" si="140"/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>
        <f>TableOMP[[#This Row],[Avg]]-$U$2*TableOMP[[#This Row],[StdDev]]</f>
        <v>241.65215412088054</v>
      </c>
      <c r="R8978">
        <f>TableOMP[[#This Row],[Avg]]+$U$2*TableOMP[[#This Row],[StdDev]]</f>
        <v>242.07149187911943</v>
      </c>
      <c r="S8978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 t="shared" si="140"/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>
        <f>TableOMP[[#This Row],[Avg]]-$U$2*TableOMP[[#This Row],[StdDev]]</f>
        <v>241.69142955387585</v>
      </c>
      <c r="R8979">
        <f>TableOMP[[#This Row],[Avg]]+$U$2*TableOMP[[#This Row],[StdDev]]</f>
        <v>242.15940744612411</v>
      </c>
      <c r="S8979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 t="shared" si="140"/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>
        <f>TableOMP[[#This Row],[Avg]]-$U$2*TableOMP[[#This Row],[StdDev]]</f>
        <v>241.73197537272929</v>
      </c>
      <c r="R8980">
        <f>TableOMP[[#This Row],[Avg]]+$U$2*TableOMP[[#This Row],[StdDev]]</f>
        <v>242.01459512727067</v>
      </c>
      <c r="S8980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 t="shared" si="140"/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>
        <f>TableOMP[[#This Row],[Avg]]-$U$2*TableOMP[[#This Row],[StdDev]]</f>
        <v>241.67857093692132</v>
      </c>
      <c r="R8981">
        <f>TableOMP[[#This Row],[Avg]]+$U$2*TableOMP[[#This Row],[StdDev]]</f>
        <v>242.1694940630787</v>
      </c>
      <c r="S8981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 t="shared" si="140"/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>
        <f>TableOMP[[#This Row],[Avg]]-$U$2*TableOMP[[#This Row],[StdDev]]</f>
        <v>242.18814499999999</v>
      </c>
      <c r="R8982">
        <f>TableOMP[[#This Row],[Avg]]+$U$2*TableOMP[[#This Row],[StdDev]]</f>
        <v>242.18814499999999</v>
      </c>
      <c r="S8982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 t="shared" si="140"/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>
        <f>TableOMP[[#This Row],[Avg]]-$U$2*TableOMP[[#This Row],[StdDev]]</f>
        <v>242.158601</v>
      </c>
      <c r="R8983">
        <f>TableOMP[[#This Row],[Avg]]+$U$2*TableOMP[[#This Row],[StdDev]]</f>
        <v>242.158601</v>
      </c>
      <c r="S898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 t="shared" si="140"/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>
        <f>TableOMP[[#This Row],[Avg]]-$U$2*TableOMP[[#This Row],[StdDev]]</f>
        <v>242.149551</v>
      </c>
      <c r="R8984">
        <f>TableOMP[[#This Row],[Avg]]+$U$2*TableOMP[[#This Row],[StdDev]]</f>
        <v>242.149551</v>
      </c>
      <c r="S8984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 t="shared" si="140"/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>
        <f>TableOMP[[#This Row],[Avg]]-$U$2*TableOMP[[#This Row],[StdDev]]</f>
        <v>242.08339699999999</v>
      </c>
      <c r="R8985">
        <f>TableOMP[[#This Row],[Avg]]+$U$2*TableOMP[[#This Row],[StdDev]]</f>
        <v>242.08339699999999</v>
      </c>
      <c r="S8985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 t="shared" si="140"/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>
        <f>TableOMP[[#This Row],[Avg]]-$U$2*TableOMP[[#This Row],[StdDev]]</f>
        <v>241.97811400000001</v>
      </c>
      <c r="R8986">
        <f>TableOMP[[#This Row],[Avg]]+$U$2*TableOMP[[#This Row],[StdDev]]</f>
        <v>241.97811400000001</v>
      </c>
      <c r="S8986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 t="shared" si="140"/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>
        <f>TableOMP[[#This Row],[Avg]]-$U$2*TableOMP[[#This Row],[StdDev]]</f>
        <v>231.78693200000001</v>
      </c>
      <c r="R8987">
        <f>TableOMP[[#This Row],[Avg]]+$U$2*TableOMP[[#This Row],[StdDev]]</f>
        <v>231.78693200000001</v>
      </c>
      <c r="S8987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 t="shared" si="140"/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>
        <f>TableOMP[[#This Row],[Avg]]-$U$2*TableOMP[[#This Row],[StdDev]]</f>
        <v>237.0167034436935</v>
      </c>
      <c r="R8988">
        <f>TableOMP[[#This Row],[Avg]]+$U$2*TableOMP[[#This Row],[StdDev]]</f>
        <v>237.46806655630652</v>
      </c>
      <c r="S8988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 t="shared" si="140"/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>
        <f>TableOMP[[#This Row],[Avg]]-$U$2*TableOMP[[#This Row],[StdDev]]</f>
        <v>237.11426461072759</v>
      </c>
      <c r="R8989">
        <f>TableOMP[[#This Row],[Avg]]+$U$2*TableOMP[[#This Row],[StdDev]]</f>
        <v>237.32234238927239</v>
      </c>
      <c r="S8989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 t="shared" si="140"/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>
        <f>TableOMP[[#This Row],[Avg]]-$U$2*TableOMP[[#This Row],[StdDev]]</f>
        <v>237.16313480907374</v>
      </c>
      <c r="R8990">
        <f>TableOMP[[#This Row],[Avg]]+$U$2*TableOMP[[#This Row],[StdDev]]</f>
        <v>237.30386319092625</v>
      </c>
      <c r="S8990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 t="shared" si="140"/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>
        <f>TableOMP[[#This Row],[Avg]]-$U$2*TableOMP[[#This Row],[StdDev]]</f>
        <v>237.2074703677863</v>
      </c>
      <c r="R8991">
        <f>TableOMP[[#This Row],[Avg]]+$U$2*TableOMP[[#This Row],[StdDev]]</f>
        <v>237.34511063221373</v>
      </c>
      <c r="S8991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 t="shared" si="140"/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>
        <f>TableOMP[[#This Row],[Avg]]-$U$2*TableOMP[[#This Row],[StdDev]]</f>
        <v>237.02284515489143</v>
      </c>
      <c r="R8992">
        <f>TableOMP[[#This Row],[Avg]]+$U$2*TableOMP[[#This Row],[StdDev]]</f>
        <v>237.34940684510858</v>
      </c>
      <c r="S8992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 t="shared" si="140"/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>
        <f>TableOMP[[#This Row],[Avg]]-$U$2*TableOMP[[#This Row],[StdDev]]</f>
        <v>236.95321015153516</v>
      </c>
      <c r="R8993">
        <f>TableOMP[[#This Row],[Avg]]+$U$2*TableOMP[[#This Row],[StdDev]]</f>
        <v>237.35655584846486</v>
      </c>
      <c r="S899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 t="shared" si="140"/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>
        <f>TableOMP[[#This Row],[Avg]]-$U$2*TableOMP[[#This Row],[StdDev]]</f>
        <v>237.07734903164604</v>
      </c>
      <c r="R8994">
        <f>TableOMP[[#This Row],[Avg]]+$U$2*TableOMP[[#This Row],[StdDev]]</f>
        <v>237.39947496835399</v>
      </c>
      <c r="S8994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 t="shared" si="140"/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>
        <f>TableOMP[[#This Row],[Avg]]-$U$2*TableOMP[[#This Row],[StdDev]]</f>
        <v>237.06348604016824</v>
      </c>
      <c r="R8995">
        <f>TableOMP[[#This Row],[Avg]]+$U$2*TableOMP[[#This Row],[StdDev]]</f>
        <v>237.36120235983179</v>
      </c>
      <c r="S8995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 t="shared" si="140"/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>
        <f>TableOMP[[#This Row],[Avg]]-$U$2*TableOMP[[#This Row],[StdDev]]</f>
        <v>237.02063137165678</v>
      </c>
      <c r="R8996">
        <f>TableOMP[[#This Row],[Avg]]+$U$2*TableOMP[[#This Row],[StdDev]]</f>
        <v>237.41367262834322</v>
      </c>
      <c r="S8996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 t="shared" si="140"/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>
        <f>TableOMP[[#This Row],[Avg]]-$U$2*TableOMP[[#This Row],[StdDev]]</f>
        <v>236.74720325962056</v>
      </c>
      <c r="R8997">
        <f>TableOMP[[#This Row],[Avg]]+$U$2*TableOMP[[#This Row],[StdDev]]</f>
        <v>237.41552754037946</v>
      </c>
      <c r="S8997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 t="shared" si="140"/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>
        <f>TableOMP[[#This Row],[Avg]]-$U$2*TableOMP[[#This Row],[StdDev]]</f>
        <v>236.92854496210853</v>
      </c>
      <c r="R8998">
        <f>TableOMP[[#This Row],[Avg]]+$U$2*TableOMP[[#This Row],[StdDev]]</f>
        <v>237.53758943789146</v>
      </c>
      <c r="S8998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 t="shared" si="140"/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>
        <f>TableOMP[[#This Row],[Avg]]-$U$2*TableOMP[[#This Row],[StdDev]]</f>
        <v>237.18417374336622</v>
      </c>
      <c r="R8999">
        <f>TableOMP[[#This Row],[Avg]]+$U$2*TableOMP[[#This Row],[StdDev]]</f>
        <v>237.28528625663375</v>
      </c>
      <c r="S8999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 t="shared" si="140"/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>
        <f>TableOMP[[#This Row],[Avg]]-$U$2*TableOMP[[#This Row],[StdDev]]</f>
        <v>236.96092446582068</v>
      </c>
      <c r="R9000">
        <f>TableOMP[[#This Row],[Avg]]+$U$2*TableOMP[[#This Row],[StdDev]]</f>
        <v>237.38821313417932</v>
      </c>
      <c r="S9000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 t="shared" si="140"/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>
        <f>TableOMP[[#This Row],[Avg]]-$U$2*TableOMP[[#This Row],[StdDev]]</f>
        <v>237.03480718947114</v>
      </c>
      <c r="R9001">
        <f>TableOMP[[#This Row],[Avg]]+$U$2*TableOMP[[#This Row],[StdDev]]</f>
        <v>237.33604041052885</v>
      </c>
      <c r="S9001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 t="shared" si="140"/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>
        <f>TableOMP[[#This Row],[Avg]]-$U$2*TableOMP[[#This Row],[StdDev]]</f>
        <v>236.99725057871296</v>
      </c>
      <c r="R9002">
        <f>TableOMP[[#This Row],[Avg]]+$U$2*TableOMP[[#This Row],[StdDev]]</f>
        <v>237.42300902128704</v>
      </c>
      <c r="S9002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 t="shared" si="140"/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>
        <f>TableOMP[[#This Row],[Avg]]-$U$2*TableOMP[[#This Row],[StdDev]]</f>
        <v>236.98855937720123</v>
      </c>
      <c r="R9003">
        <f>TableOMP[[#This Row],[Avg]]+$U$2*TableOMP[[#This Row],[StdDev]]</f>
        <v>237.50012782279879</v>
      </c>
      <c r="S900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 t="shared" si="140"/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>
        <f>TableOMP[[#This Row],[Avg]]-$U$2*TableOMP[[#This Row],[StdDev]]</f>
        <v>236.99761357283865</v>
      </c>
      <c r="R9004">
        <f>TableOMP[[#This Row],[Avg]]+$U$2*TableOMP[[#This Row],[StdDev]]</f>
        <v>237.67643562716137</v>
      </c>
      <c r="S9004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 t="shared" si="140"/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>
        <f>TableOMP[[#This Row],[Avg]]-$U$2*TableOMP[[#This Row],[StdDev]]</f>
        <v>236.93752514837115</v>
      </c>
      <c r="R9005">
        <f>TableOMP[[#This Row],[Avg]]+$U$2*TableOMP[[#This Row],[StdDev]]</f>
        <v>237.47672885162893</v>
      </c>
      <c r="S9005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 t="shared" si="140"/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>
        <f>TableOMP[[#This Row],[Avg]]-$U$2*TableOMP[[#This Row],[StdDev]]</f>
        <v>227.14162735407126</v>
      </c>
      <c r="R9006">
        <f>TableOMP[[#This Row],[Avg]]+$U$2*TableOMP[[#This Row],[StdDev]]</f>
        <v>243.27708344592872</v>
      </c>
      <c r="S9006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 t="shared" si="140"/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>
        <f>TableOMP[[#This Row],[Avg]]-$U$2*TableOMP[[#This Row],[StdDev]]</f>
        <v>237.00685183302613</v>
      </c>
      <c r="R9007">
        <f>TableOMP[[#This Row],[Avg]]+$U$2*TableOMP[[#This Row],[StdDev]]</f>
        <v>237.45107616697385</v>
      </c>
      <c r="S9007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 t="shared" si="140"/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>
        <f>TableOMP[[#This Row],[Avg]]-$U$2*TableOMP[[#This Row],[StdDev]]</f>
        <v>237.10655515679213</v>
      </c>
      <c r="R9008">
        <f>TableOMP[[#This Row],[Avg]]+$U$2*TableOMP[[#This Row],[StdDev]]</f>
        <v>237.28518364320786</v>
      </c>
      <c r="S9008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 t="shared" si="140"/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>
        <f>TableOMP[[#This Row],[Avg]]-$U$2*TableOMP[[#This Row],[StdDev]]</f>
        <v>227.48375098715982</v>
      </c>
      <c r="R9009">
        <f>TableOMP[[#This Row],[Avg]]+$U$2*TableOMP[[#This Row],[StdDev]]</f>
        <v>242.9261514128402</v>
      </c>
      <c r="S9009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 t="shared" si="140"/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>
        <f>TableOMP[[#This Row],[Avg]]-$U$2*TableOMP[[#This Row],[StdDev]]</f>
        <v>236.9586756231399</v>
      </c>
      <c r="R9010">
        <f>TableOMP[[#This Row],[Avg]]+$U$2*TableOMP[[#This Row],[StdDev]]</f>
        <v>237.42118957686003</v>
      </c>
      <c r="S9010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 t="shared" si="140"/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>
        <f>TableOMP[[#This Row],[Avg]]-$U$2*TableOMP[[#This Row],[StdDev]]</f>
        <v>221.07792290035678</v>
      </c>
      <c r="R9011">
        <f>TableOMP[[#This Row],[Avg]]+$U$2*TableOMP[[#This Row],[StdDev]]</f>
        <v>241.04413149964319</v>
      </c>
      <c r="S9011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 t="shared" si="140"/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>
        <f>TableOMP[[#This Row],[Avg]]-$U$2*TableOMP[[#This Row],[StdDev]]</f>
        <v>237.10749170180907</v>
      </c>
      <c r="R9012">
        <f>TableOMP[[#This Row],[Avg]]+$U$2*TableOMP[[#This Row],[StdDev]]</f>
        <v>237.36400069819092</v>
      </c>
      <c r="S9012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 t="shared" si="140"/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>
        <f>TableOMP[[#This Row],[Avg]]-$U$2*TableOMP[[#This Row],[StdDev]]</f>
        <v>226.97972922446564</v>
      </c>
      <c r="R9013">
        <f>TableOMP[[#This Row],[Avg]]+$U$2*TableOMP[[#This Row],[StdDev]]</f>
        <v>243.36224557553436</v>
      </c>
      <c r="S901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 t="shared" si="140"/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>
        <f>TableOMP[[#This Row],[Avg]]-$U$2*TableOMP[[#This Row],[StdDev]]</f>
        <v>237.15760312885774</v>
      </c>
      <c r="R9014">
        <f>TableOMP[[#This Row],[Avg]]+$U$2*TableOMP[[#This Row],[StdDev]]</f>
        <v>237.28681087114219</v>
      </c>
      <c r="S9014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 t="shared" si="140"/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>
        <f>TableOMP[[#This Row],[Avg]]-$U$2*TableOMP[[#This Row],[StdDev]]</f>
        <v>237.05297347769698</v>
      </c>
      <c r="R9015">
        <f>TableOMP[[#This Row],[Avg]]+$U$2*TableOMP[[#This Row],[StdDev]]</f>
        <v>237.32023972230303</v>
      </c>
      <c r="S9015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 t="shared" si="140"/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>
        <f>TableOMP[[#This Row],[Avg]]-$U$2*TableOMP[[#This Row],[StdDev]]</f>
        <v>236.95146773972186</v>
      </c>
      <c r="R9016">
        <f>TableOMP[[#This Row],[Avg]]+$U$2*TableOMP[[#This Row],[StdDev]]</f>
        <v>237.37544106027815</v>
      </c>
      <c r="S9016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 t="shared" si="140"/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>
        <f>TableOMP[[#This Row],[Avg]]-$U$2*TableOMP[[#This Row],[StdDev]]</f>
        <v>226.81116280801027</v>
      </c>
      <c r="R9017">
        <f>TableOMP[[#This Row],[Avg]]+$U$2*TableOMP[[#This Row],[StdDev]]</f>
        <v>243.44730599198979</v>
      </c>
      <c r="S9017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 t="shared" si="140"/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t="e">
        <f>TableOMP[[#This Row],[Avg]]-$U$2*TableOMP[[#This Row],[StdDev]]</f>
        <v>#N/A</v>
      </c>
      <c r="R9018" t="e">
        <f>TableOMP[[#This Row],[Avg]]+$U$2*TableOMP[[#This Row],[StdDev]]</f>
        <v>#N/A</v>
      </c>
      <c r="S9018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 t="shared" si="140"/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t="e">
        <f>TableOMP[[#This Row],[Avg]]-$U$2*TableOMP[[#This Row],[StdDev]]</f>
        <v>#N/A</v>
      </c>
      <c r="R9019" t="e">
        <f>TableOMP[[#This Row],[Avg]]+$U$2*TableOMP[[#This Row],[StdDev]]</f>
        <v>#N/A</v>
      </c>
      <c r="S9019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 t="shared" si="140"/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t="e">
        <f>TableOMP[[#This Row],[Avg]]-$U$2*TableOMP[[#This Row],[StdDev]]</f>
        <v>#N/A</v>
      </c>
      <c r="R9020" t="e">
        <f>TableOMP[[#This Row],[Avg]]+$U$2*TableOMP[[#This Row],[StdDev]]</f>
        <v>#N/A</v>
      </c>
      <c r="S9020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 t="shared" si="140"/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t="e">
        <f>TableOMP[[#This Row],[Avg]]-$U$2*TableOMP[[#This Row],[StdDev]]</f>
        <v>#N/A</v>
      </c>
      <c r="R9021" t="e">
        <f>TableOMP[[#This Row],[Avg]]+$U$2*TableOMP[[#This Row],[StdDev]]</f>
        <v>#N/A</v>
      </c>
      <c r="S9021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 t="shared" si="140"/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t="e">
        <f>TableOMP[[#This Row],[Avg]]-$U$2*TableOMP[[#This Row],[StdDev]]</f>
        <v>#N/A</v>
      </c>
      <c r="R9022" t="e">
        <f>TableOMP[[#This Row],[Avg]]+$U$2*TableOMP[[#This Row],[StdDev]]</f>
        <v>#N/A</v>
      </c>
      <c r="S9022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 t="shared" si="140"/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t="e">
        <f>TableOMP[[#This Row],[Avg]]-$U$2*TableOMP[[#This Row],[StdDev]]</f>
        <v>#N/A</v>
      </c>
      <c r="R9023" t="e">
        <f>TableOMP[[#This Row],[Avg]]+$U$2*TableOMP[[#This Row],[StdDev]]</f>
        <v>#N/A</v>
      </c>
      <c r="S902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 t="shared" si="140"/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t="e">
        <f>TableOMP[[#This Row],[Avg]]-$U$2*TableOMP[[#This Row],[StdDev]]</f>
        <v>#N/A</v>
      </c>
      <c r="R9024" t="e">
        <f>TableOMP[[#This Row],[Avg]]+$U$2*TableOMP[[#This Row],[StdDev]]</f>
        <v>#N/A</v>
      </c>
      <c r="S9024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 t="shared" si="140"/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t="e">
        <f>TableOMP[[#This Row],[Avg]]-$U$2*TableOMP[[#This Row],[StdDev]]</f>
        <v>#N/A</v>
      </c>
      <c r="R9025" t="e">
        <f>TableOMP[[#This Row],[Avg]]+$U$2*TableOMP[[#This Row],[StdDev]]</f>
        <v>#N/A</v>
      </c>
      <c r="S9025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 t="shared" ref="K9026:K9089" si="141"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t="e">
        <f>TableOMP[[#This Row],[Avg]]-$U$2*TableOMP[[#This Row],[StdDev]]</f>
        <v>#N/A</v>
      </c>
      <c r="R9026" t="e">
        <f>TableOMP[[#This Row],[Avg]]+$U$2*TableOMP[[#This Row],[StdDev]]</f>
        <v>#N/A</v>
      </c>
      <c r="S9026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 t="shared" si="141"/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t="e">
        <f>TableOMP[[#This Row],[Avg]]-$U$2*TableOMP[[#This Row],[StdDev]]</f>
        <v>#N/A</v>
      </c>
      <c r="R9027" t="e">
        <f>TableOMP[[#This Row],[Avg]]+$U$2*TableOMP[[#This Row],[StdDev]]</f>
        <v>#N/A</v>
      </c>
      <c r="S9027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 t="shared" si="141"/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t="e">
        <f>TableOMP[[#This Row],[Avg]]-$U$2*TableOMP[[#This Row],[StdDev]]</f>
        <v>#N/A</v>
      </c>
      <c r="R9028" t="e">
        <f>TableOMP[[#This Row],[Avg]]+$U$2*TableOMP[[#This Row],[StdDev]]</f>
        <v>#N/A</v>
      </c>
      <c r="S9028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 t="shared" si="141"/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t="e">
        <f>TableOMP[[#This Row],[Avg]]-$U$2*TableOMP[[#This Row],[StdDev]]</f>
        <v>#N/A</v>
      </c>
      <c r="R9029" t="e">
        <f>TableOMP[[#This Row],[Avg]]+$U$2*TableOMP[[#This Row],[StdDev]]</f>
        <v>#N/A</v>
      </c>
      <c r="S9029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 t="shared" si="141"/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t="e">
        <f>TableOMP[[#This Row],[Avg]]-$U$2*TableOMP[[#This Row],[StdDev]]</f>
        <v>#N/A</v>
      </c>
      <c r="R9030" t="e">
        <f>TableOMP[[#This Row],[Avg]]+$U$2*TableOMP[[#This Row],[StdDev]]</f>
        <v>#N/A</v>
      </c>
      <c r="S9030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 t="shared" si="141"/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t="e">
        <f>TableOMP[[#This Row],[Avg]]-$U$2*TableOMP[[#This Row],[StdDev]]</f>
        <v>#N/A</v>
      </c>
      <c r="R9031" t="e">
        <f>TableOMP[[#This Row],[Avg]]+$U$2*TableOMP[[#This Row],[StdDev]]</f>
        <v>#N/A</v>
      </c>
      <c r="S9031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 t="shared" si="141"/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t="e">
        <f>TableOMP[[#This Row],[Avg]]-$U$2*TableOMP[[#This Row],[StdDev]]</f>
        <v>#N/A</v>
      </c>
      <c r="R9032" t="e">
        <f>TableOMP[[#This Row],[Avg]]+$U$2*TableOMP[[#This Row],[StdDev]]</f>
        <v>#N/A</v>
      </c>
      <c r="S9032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 t="shared" si="141"/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t="e">
        <f>TableOMP[[#This Row],[Avg]]-$U$2*TableOMP[[#This Row],[StdDev]]</f>
        <v>#N/A</v>
      </c>
      <c r="R9033" t="e">
        <f>TableOMP[[#This Row],[Avg]]+$U$2*TableOMP[[#This Row],[StdDev]]</f>
        <v>#N/A</v>
      </c>
      <c r="S903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 t="shared" si="141"/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t="e">
        <f>TableOMP[[#This Row],[Avg]]-$U$2*TableOMP[[#This Row],[StdDev]]</f>
        <v>#N/A</v>
      </c>
      <c r="R9034" t="e">
        <f>TableOMP[[#This Row],[Avg]]+$U$2*TableOMP[[#This Row],[StdDev]]</f>
        <v>#N/A</v>
      </c>
      <c r="S9034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 t="shared" si="141"/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t="e">
        <f>TableOMP[[#This Row],[Avg]]-$U$2*TableOMP[[#This Row],[StdDev]]</f>
        <v>#N/A</v>
      </c>
      <c r="R9035" t="e">
        <f>TableOMP[[#This Row],[Avg]]+$U$2*TableOMP[[#This Row],[StdDev]]</f>
        <v>#N/A</v>
      </c>
      <c r="S9035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 t="shared" si="141"/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t="e">
        <f>TableOMP[[#This Row],[Avg]]-$U$2*TableOMP[[#This Row],[StdDev]]</f>
        <v>#N/A</v>
      </c>
      <c r="R9036" t="e">
        <f>TableOMP[[#This Row],[Avg]]+$U$2*TableOMP[[#This Row],[StdDev]]</f>
        <v>#N/A</v>
      </c>
      <c r="S9036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 t="shared" si="141"/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t="e">
        <f>TableOMP[[#This Row],[Avg]]-$U$2*TableOMP[[#This Row],[StdDev]]</f>
        <v>#N/A</v>
      </c>
      <c r="R9037" t="e">
        <f>TableOMP[[#This Row],[Avg]]+$U$2*TableOMP[[#This Row],[StdDev]]</f>
        <v>#N/A</v>
      </c>
      <c r="S9037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 t="shared" si="141"/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t="e">
        <f>TableOMP[[#This Row],[Avg]]-$U$2*TableOMP[[#This Row],[StdDev]]</f>
        <v>#N/A</v>
      </c>
      <c r="R9038" t="e">
        <f>TableOMP[[#This Row],[Avg]]+$U$2*TableOMP[[#This Row],[StdDev]]</f>
        <v>#N/A</v>
      </c>
      <c r="S9038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 t="shared" si="141"/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t="e">
        <f>TableOMP[[#This Row],[Avg]]-$U$2*TableOMP[[#This Row],[StdDev]]</f>
        <v>#N/A</v>
      </c>
      <c r="R9039" t="e">
        <f>TableOMP[[#This Row],[Avg]]+$U$2*TableOMP[[#This Row],[StdDev]]</f>
        <v>#N/A</v>
      </c>
      <c r="S9039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 t="shared" si="141"/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t="e">
        <f>TableOMP[[#This Row],[Avg]]-$U$2*TableOMP[[#This Row],[StdDev]]</f>
        <v>#N/A</v>
      </c>
      <c r="R9040" t="e">
        <f>TableOMP[[#This Row],[Avg]]+$U$2*TableOMP[[#This Row],[StdDev]]</f>
        <v>#N/A</v>
      </c>
      <c r="S9040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 t="shared" si="141"/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t="e">
        <f>TableOMP[[#This Row],[Avg]]-$U$2*TableOMP[[#This Row],[StdDev]]</f>
        <v>#N/A</v>
      </c>
      <c r="R9041" t="e">
        <f>TableOMP[[#This Row],[Avg]]+$U$2*TableOMP[[#This Row],[StdDev]]</f>
        <v>#N/A</v>
      </c>
      <c r="S9041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 t="shared" si="141"/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t="e">
        <f>TableOMP[[#This Row],[Avg]]-$U$2*TableOMP[[#This Row],[StdDev]]</f>
        <v>#N/A</v>
      </c>
      <c r="R9042" t="e">
        <f>TableOMP[[#This Row],[Avg]]+$U$2*TableOMP[[#This Row],[StdDev]]</f>
        <v>#N/A</v>
      </c>
      <c r="S9042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 t="shared" si="141"/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t="e">
        <f>TableOMP[[#This Row],[Avg]]-$U$2*TableOMP[[#This Row],[StdDev]]</f>
        <v>#N/A</v>
      </c>
      <c r="R9043" t="e">
        <f>TableOMP[[#This Row],[Avg]]+$U$2*TableOMP[[#This Row],[StdDev]]</f>
        <v>#N/A</v>
      </c>
      <c r="S904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 t="shared" si="141"/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t="e">
        <f>TableOMP[[#This Row],[Avg]]-$U$2*TableOMP[[#This Row],[StdDev]]</f>
        <v>#N/A</v>
      </c>
      <c r="R9044" t="e">
        <f>TableOMP[[#This Row],[Avg]]+$U$2*TableOMP[[#This Row],[StdDev]]</f>
        <v>#N/A</v>
      </c>
      <c r="S9044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 t="shared" si="141"/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t="e">
        <f>TableOMP[[#This Row],[Avg]]-$U$2*TableOMP[[#This Row],[StdDev]]</f>
        <v>#N/A</v>
      </c>
      <c r="R9045" t="e">
        <f>TableOMP[[#This Row],[Avg]]+$U$2*TableOMP[[#This Row],[StdDev]]</f>
        <v>#N/A</v>
      </c>
      <c r="S9045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 t="shared" si="141"/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t="e">
        <f>TableOMP[[#This Row],[Avg]]-$U$2*TableOMP[[#This Row],[StdDev]]</f>
        <v>#N/A</v>
      </c>
      <c r="R9046" t="e">
        <f>TableOMP[[#This Row],[Avg]]+$U$2*TableOMP[[#This Row],[StdDev]]</f>
        <v>#N/A</v>
      </c>
      <c r="S9046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 t="shared" si="141"/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t="e">
        <f>TableOMP[[#This Row],[Avg]]-$U$2*TableOMP[[#This Row],[StdDev]]</f>
        <v>#N/A</v>
      </c>
      <c r="R9047" t="e">
        <f>TableOMP[[#This Row],[Avg]]+$U$2*TableOMP[[#This Row],[StdDev]]</f>
        <v>#N/A</v>
      </c>
      <c r="S9047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 t="shared" si="141"/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t="e">
        <f>TableOMP[[#This Row],[Avg]]-$U$2*TableOMP[[#This Row],[StdDev]]</f>
        <v>#N/A</v>
      </c>
      <c r="R9048" t="e">
        <f>TableOMP[[#This Row],[Avg]]+$U$2*TableOMP[[#This Row],[StdDev]]</f>
        <v>#N/A</v>
      </c>
      <c r="S9048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 t="shared" si="141"/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t="e">
        <f>TableOMP[[#This Row],[Avg]]-$U$2*TableOMP[[#This Row],[StdDev]]</f>
        <v>#N/A</v>
      </c>
      <c r="R9049" t="e">
        <f>TableOMP[[#This Row],[Avg]]+$U$2*TableOMP[[#This Row],[StdDev]]</f>
        <v>#N/A</v>
      </c>
      <c r="S9049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 t="shared" si="141"/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t="e">
        <f>TableOMP[[#This Row],[Avg]]-$U$2*TableOMP[[#This Row],[StdDev]]</f>
        <v>#N/A</v>
      </c>
      <c r="R9050" t="e">
        <f>TableOMP[[#This Row],[Avg]]+$U$2*TableOMP[[#This Row],[StdDev]]</f>
        <v>#N/A</v>
      </c>
      <c r="S9050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 t="shared" si="141"/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t="e">
        <f>TableOMP[[#This Row],[Avg]]-$U$2*TableOMP[[#This Row],[StdDev]]</f>
        <v>#N/A</v>
      </c>
      <c r="R9051" t="e">
        <f>TableOMP[[#This Row],[Avg]]+$U$2*TableOMP[[#This Row],[StdDev]]</f>
        <v>#N/A</v>
      </c>
      <c r="S9051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 t="shared" si="141"/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t="e">
        <f>TableOMP[[#This Row],[Avg]]-$U$2*TableOMP[[#This Row],[StdDev]]</f>
        <v>#N/A</v>
      </c>
      <c r="R9052" t="e">
        <f>TableOMP[[#This Row],[Avg]]+$U$2*TableOMP[[#This Row],[StdDev]]</f>
        <v>#N/A</v>
      </c>
      <c r="S9052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 t="shared" si="141"/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t="e">
        <f>TableOMP[[#This Row],[Avg]]-$U$2*TableOMP[[#This Row],[StdDev]]</f>
        <v>#N/A</v>
      </c>
      <c r="R9053" t="e">
        <f>TableOMP[[#This Row],[Avg]]+$U$2*TableOMP[[#This Row],[StdDev]]</f>
        <v>#N/A</v>
      </c>
      <c r="S905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 t="shared" si="141"/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t="e">
        <f>TableOMP[[#This Row],[Avg]]-$U$2*TableOMP[[#This Row],[StdDev]]</f>
        <v>#N/A</v>
      </c>
      <c r="R9054" t="e">
        <f>TableOMP[[#This Row],[Avg]]+$U$2*TableOMP[[#This Row],[StdDev]]</f>
        <v>#N/A</v>
      </c>
      <c r="S9054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 t="shared" si="141"/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t="e">
        <f>TableOMP[[#This Row],[Avg]]-$U$2*TableOMP[[#This Row],[StdDev]]</f>
        <v>#N/A</v>
      </c>
      <c r="R9055" t="e">
        <f>TableOMP[[#This Row],[Avg]]+$U$2*TableOMP[[#This Row],[StdDev]]</f>
        <v>#N/A</v>
      </c>
      <c r="S9055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 t="shared" si="141"/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t="e">
        <f>TableOMP[[#This Row],[Avg]]-$U$2*TableOMP[[#This Row],[StdDev]]</f>
        <v>#N/A</v>
      </c>
      <c r="R9056" t="e">
        <f>TableOMP[[#This Row],[Avg]]+$U$2*TableOMP[[#This Row],[StdDev]]</f>
        <v>#N/A</v>
      </c>
      <c r="S9056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 t="shared" si="141"/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t="e">
        <f>TableOMP[[#This Row],[Avg]]-$U$2*TableOMP[[#This Row],[StdDev]]</f>
        <v>#N/A</v>
      </c>
      <c r="R9057" t="e">
        <f>TableOMP[[#This Row],[Avg]]+$U$2*TableOMP[[#This Row],[StdDev]]</f>
        <v>#N/A</v>
      </c>
      <c r="S9057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 t="shared" si="141"/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t="e">
        <f>TableOMP[[#This Row],[Avg]]-$U$2*TableOMP[[#This Row],[StdDev]]</f>
        <v>#N/A</v>
      </c>
      <c r="R9058" t="e">
        <f>TableOMP[[#This Row],[Avg]]+$U$2*TableOMP[[#This Row],[StdDev]]</f>
        <v>#N/A</v>
      </c>
      <c r="S9058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 t="shared" si="141"/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t="e">
        <f>TableOMP[[#This Row],[Avg]]-$U$2*TableOMP[[#This Row],[StdDev]]</f>
        <v>#N/A</v>
      </c>
      <c r="R9059" t="e">
        <f>TableOMP[[#This Row],[Avg]]+$U$2*TableOMP[[#This Row],[StdDev]]</f>
        <v>#N/A</v>
      </c>
      <c r="S9059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 t="shared" si="141"/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t="e">
        <f>TableOMP[[#This Row],[Avg]]-$U$2*TableOMP[[#This Row],[StdDev]]</f>
        <v>#N/A</v>
      </c>
      <c r="R9060" t="e">
        <f>TableOMP[[#This Row],[Avg]]+$U$2*TableOMP[[#This Row],[StdDev]]</f>
        <v>#N/A</v>
      </c>
      <c r="S9060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 t="shared" si="141"/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t="e">
        <f>TableOMP[[#This Row],[Avg]]-$U$2*TableOMP[[#This Row],[StdDev]]</f>
        <v>#N/A</v>
      </c>
      <c r="R9061" t="e">
        <f>TableOMP[[#This Row],[Avg]]+$U$2*TableOMP[[#This Row],[StdDev]]</f>
        <v>#N/A</v>
      </c>
      <c r="S9061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 t="shared" si="141"/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t="e">
        <f>TableOMP[[#This Row],[Avg]]-$U$2*TableOMP[[#This Row],[StdDev]]</f>
        <v>#N/A</v>
      </c>
      <c r="R9062" t="e">
        <f>TableOMP[[#This Row],[Avg]]+$U$2*TableOMP[[#This Row],[StdDev]]</f>
        <v>#N/A</v>
      </c>
      <c r="S9062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 t="shared" si="141"/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t="e">
        <f>TableOMP[[#This Row],[Avg]]-$U$2*TableOMP[[#This Row],[StdDev]]</f>
        <v>#N/A</v>
      </c>
      <c r="R9063" t="e">
        <f>TableOMP[[#This Row],[Avg]]+$U$2*TableOMP[[#This Row],[StdDev]]</f>
        <v>#N/A</v>
      </c>
      <c r="S906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 t="shared" si="141"/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t="e">
        <f>TableOMP[[#This Row],[Avg]]-$U$2*TableOMP[[#This Row],[StdDev]]</f>
        <v>#N/A</v>
      </c>
      <c r="R9064" t="e">
        <f>TableOMP[[#This Row],[Avg]]+$U$2*TableOMP[[#This Row],[StdDev]]</f>
        <v>#N/A</v>
      </c>
      <c r="S9064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 t="shared" si="141"/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t="e">
        <f>TableOMP[[#This Row],[Avg]]-$U$2*TableOMP[[#This Row],[StdDev]]</f>
        <v>#N/A</v>
      </c>
      <c r="R9065" t="e">
        <f>TableOMP[[#This Row],[Avg]]+$U$2*TableOMP[[#This Row],[StdDev]]</f>
        <v>#N/A</v>
      </c>
      <c r="S9065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 t="shared" si="141"/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t="e">
        <f>TableOMP[[#This Row],[Avg]]-$U$2*TableOMP[[#This Row],[StdDev]]</f>
        <v>#N/A</v>
      </c>
      <c r="R9066" t="e">
        <f>TableOMP[[#This Row],[Avg]]+$U$2*TableOMP[[#This Row],[StdDev]]</f>
        <v>#N/A</v>
      </c>
      <c r="S9066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 t="shared" si="141"/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t="e">
        <f>TableOMP[[#This Row],[Avg]]-$U$2*TableOMP[[#This Row],[StdDev]]</f>
        <v>#N/A</v>
      </c>
      <c r="R9067" t="e">
        <f>TableOMP[[#This Row],[Avg]]+$U$2*TableOMP[[#This Row],[StdDev]]</f>
        <v>#N/A</v>
      </c>
      <c r="S9067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 t="shared" si="141"/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t="e">
        <f>TableOMP[[#This Row],[Avg]]-$U$2*TableOMP[[#This Row],[StdDev]]</f>
        <v>#N/A</v>
      </c>
      <c r="R9068" t="e">
        <f>TableOMP[[#This Row],[Avg]]+$U$2*TableOMP[[#This Row],[StdDev]]</f>
        <v>#N/A</v>
      </c>
      <c r="S9068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 t="shared" si="141"/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t="e">
        <f>TableOMP[[#This Row],[Avg]]-$U$2*TableOMP[[#This Row],[StdDev]]</f>
        <v>#N/A</v>
      </c>
      <c r="R9069" t="e">
        <f>TableOMP[[#This Row],[Avg]]+$U$2*TableOMP[[#This Row],[StdDev]]</f>
        <v>#N/A</v>
      </c>
      <c r="S9069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 t="shared" si="141"/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t="e">
        <f>TableOMP[[#This Row],[Avg]]-$U$2*TableOMP[[#This Row],[StdDev]]</f>
        <v>#N/A</v>
      </c>
      <c r="R9070" t="e">
        <f>TableOMP[[#This Row],[Avg]]+$U$2*TableOMP[[#This Row],[StdDev]]</f>
        <v>#N/A</v>
      </c>
      <c r="S9070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 t="shared" si="141"/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t="e">
        <f>TableOMP[[#This Row],[Avg]]-$U$2*TableOMP[[#This Row],[StdDev]]</f>
        <v>#N/A</v>
      </c>
      <c r="R9071" t="e">
        <f>TableOMP[[#This Row],[Avg]]+$U$2*TableOMP[[#This Row],[StdDev]]</f>
        <v>#N/A</v>
      </c>
      <c r="S9071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 t="shared" si="141"/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t="e">
        <f>TableOMP[[#This Row],[Avg]]-$U$2*TableOMP[[#This Row],[StdDev]]</f>
        <v>#N/A</v>
      </c>
      <c r="R9072" t="e">
        <f>TableOMP[[#This Row],[Avg]]+$U$2*TableOMP[[#This Row],[StdDev]]</f>
        <v>#N/A</v>
      </c>
      <c r="S9072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 t="shared" si="141"/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t="e">
        <f>TableOMP[[#This Row],[Avg]]-$U$2*TableOMP[[#This Row],[StdDev]]</f>
        <v>#N/A</v>
      </c>
      <c r="R9073" t="e">
        <f>TableOMP[[#This Row],[Avg]]+$U$2*TableOMP[[#This Row],[StdDev]]</f>
        <v>#N/A</v>
      </c>
      <c r="S907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 t="shared" si="141"/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t="e">
        <f>TableOMP[[#This Row],[Avg]]-$U$2*TableOMP[[#This Row],[StdDev]]</f>
        <v>#N/A</v>
      </c>
      <c r="R9074" t="e">
        <f>TableOMP[[#This Row],[Avg]]+$U$2*TableOMP[[#This Row],[StdDev]]</f>
        <v>#N/A</v>
      </c>
      <c r="S9074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 t="shared" si="141"/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t="e">
        <f>TableOMP[[#This Row],[Avg]]-$U$2*TableOMP[[#This Row],[StdDev]]</f>
        <v>#N/A</v>
      </c>
      <c r="R9075" t="e">
        <f>TableOMP[[#This Row],[Avg]]+$U$2*TableOMP[[#This Row],[StdDev]]</f>
        <v>#N/A</v>
      </c>
      <c r="S9075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 t="shared" si="141"/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t="e">
        <f>TableOMP[[#This Row],[Avg]]-$U$2*TableOMP[[#This Row],[StdDev]]</f>
        <v>#N/A</v>
      </c>
      <c r="R9076" t="e">
        <f>TableOMP[[#This Row],[Avg]]+$U$2*TableOMP[[#This Row],[StdDev]]</f>
        <v>#N/A</v>
      </c>
      <c r="S9076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 t="shared" si="141"/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t="e">
        <f>TableOMP[[#This Row],[Avg]]-$U$2*TableOMP[[#This Row],[StdDev]]</f>
        <v>#N/A</v>
      </c>
      <c r="R9077" t="e">
        <f>TableOMP[[#This Row],[Avg]]+$U$2*TableOMP[[#This Row],[StdDev]]</f>
        <v>#N/A</v>
      </c>
      <c r="S9077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 t="shared" si="141"/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t="e">
        <f>TableOMP[[#This Row],[Avg]]-$U$2*TableOMP[[#This Row],[StdDev]]</f>
        <v>#N/A</v>
      </c>
      <c r="R9078" t="e">
        <f>TableOMP[[#This Row],[Avg]]+$U$2*TableOMP[[#This Row],[StdDev]]</f>
        <v>#N/A</v>
      </c>
      <c r="S9078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 t="shared" si="141"/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t="e">
        <f>TableOMP[[#This Row],[Avg]]-$U$2*TableOMP[[#This Row],[StdDev]]</f>
        <v>#N/A</v>
      </c>
      <c r="R9079" t="e">
        <f>TableOMP[[#This Row],[Avg]]+$U$2*TableOMP[[#This Row],[StdDev]]</f>
        <v>#N/A</v>
      </c>
      <c r="S9079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 t="shared" si="141"/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t="e">
        <f>TableOMP[[#This Row],[Avg]]-$U$2*TableOMP[[#This Row],[StdDev]]</f>
        <v>#N/A</v>
      </c>
      <c r="R9080" t="e">
        <f>TableOMP[[#This Row],[Avg]]+$U$2*TableOMP[[#This Row],[StdDev]]</f>
        <v>#N/A</v>
      </c>
      <c r="S9080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 t="shared" si="141"/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t="e">
        <f>TableOMP[[#This Row],[Avg]]-$U$2*TableOMP[[#This Row],[StdDev]]</f>
        <v>#N/A</v>
      </c>
      <c r="R9081" t="e">
        <f>TableOMP[[#This Row],[Avg]]+$U$2*TableOMP[[#This Row],[StdDev]]</f>
        <v>#N/A</v>
      </c>
      <c r="S9081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 t="shared" si="141"/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t="e">
        <f>TableOMP[[#This Row],[Avg]]-$U$2*TableOMP[[#This Row],[StdDev]]</f>
        <v>#N/A</v>
      </c>
      <c r="R9082" t="e">
        <f>TableOMP[[#This Row],[Avg]]+$U$2*TableOMP[[#This Row],[StdDev]]</f>
        <v>#N/A</v>
      </c>
      <c r="S9082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 t="shared" si="141"/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t="e">
        <f>TableOMP[[#This Row],[Avg]]-$U$2*TableOMP[[#This Row],[StdDev]]</f>
        <v>#N/A</v>
      </c>
      <c r="R9083" t="e">
        <f>TableOMP[[#This Row],[Avg]]+$U$2*TableOMP[[#This Row],[StdDev]]</f>
        <v>#N/A</v>
      </c>
      <c r="S908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 t="shared" si="141"/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t="e">
        <f>TableOMP[[#This Row],[Avg]]-$U$2*TableOMP[[#This Row],[StdDev]]</f>
        <v>#N/A</v>
      </c>
      <c r="R9084" t="e">
        <f>TableOMP[[#This Row],[Avg]]+$U$2*TableOMP[[#This Row],[StdDev]]</f>
        <v>#N/A</v>
      </c>
      <c r="S9084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 t="shared" si="141"/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t="e">
        <f>TableOMP[[#This Row],[Avg]]-$U$2*TableOMP[[#This Row],[StdDev]]</f>
        <v>#N/A</v>
      </c>
      <c r="R9085" t="e">
        <f>TableOMP[[#This Row],[Avg]]+$U$2*TableOMP[[#This Row],[StdDev]]</f>
        <v>#N/A</v>
      </c>
      <c r="S9085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 t="shared" si="141"/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t="e">
        <f>TableOMP[[#This Row],[Avg]]-$U$2*TableOMP[[#This Row],[StdDev]]</f>
        <v>#N/A</v>
      </c>
      <c r="R9086" t="e">
        <f>TableOMP[[#This Row],[Avg]]+$U$2*TableOMP[[#This Row],[StdDev]]</f>
        <v>#N/A</v>
      </c>
      <c r="S9086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 t="shared" si="141"/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t="e">
        <f>TableOMP[[#This Row],[Avg]]-$U$2*TableOMP[[#This Row],[StdDev]]</f>
        <v>#N/A</v>
      </c>
      <c r="R9087" t="e">
        <f>TableOMP[[#This Row],[Avg]]+$U$2*TableOMP[[#This Row],[StdDev]]</f>
        <v>#N/A</v>
      </c>
      <c r="S9087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 t="shared" si="141"/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t="e">
        <f>TableOMP[[#This Row],[Avg]]-$U$2*TableOMP[[#This Row],[StdDev]]</f>
        <v>#N/A</v>
      </c>
      <c r="R9088" t="e">
        <f>TableOMP[[#This Row],[Avg]]+$U$2*TableOMP[[#This Row],[StdDev]]</f>
        <v>#N/A</v>
      </c>
      <c r="S9088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 t="shared" si="141"/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t="e">
        <f>TableOMP[[#This Row],[Avg]]-$U$2*TableOMP[[#This Row],[StdDev]]</f>
        <v>#N/A</v>
      </c>
      <c r="R9089" t="e">
        <f>TableOMP[[#This Row],[Avg]]+$U$2*TableOMP[[#This Row],[StdDev]]</f>
        <v>#N/A</v>
      </c>
      <c r="S9089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 t="shared" ref="K9090:K9153" si="142"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t="e">
        <f>TableOMP[[#This Row],[Avg]]-$U$2*TableOMP[[#This Row],[StdDev]]</f>
        <v>#N/A</v>
      </c>
      <c r="R9090" t="e">
        <f>TableOMP[[#This Row],[Avg]]+$U$2*TableOMP[[#This Row],[StdDev]]</f>
        <v>#N/A</v>
      </c>
      <c r="S9090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 t="shared" si="142"/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t="e">
        <f>TableOMP[[#This Row],[Avg]]-$U$2*TableOMP[[#This Row],[StdDev]]</f>
        <v>#N/A</v>
      </c>
      <c r="R9091" t="e">
        <f>TableOMP[[#This Row],[Avg]]+$U$2*TableOMP[[#This Row],[StdDev]]</f>
        <v>#N/A</v>
      </c>
      <c r="S9091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 t="shared" si="142"/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t="e">
        <f>TableOMP[[#This Row],[Avg]]-$U$2*TableOMP[[#This Row],[StdDev]]</f>
        <v>#N/A</v>
      </c>
      <c r="R9092" t="e">
        <f>TableOMP[[#This Row],[Avg]]+$U$2*TableOMP[[#This Row],[StdDev]]</f>
        <v>#N/A</v>
      </c>
      <c r="S9092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 t="shared" si="142"/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t="e">
        <f>TableOMP[[#This Row],[Avg]]-$U$2*TableOMP[[#This Row],[StdDev]]</f>
        <v>#N/A</v>
      </c>
      <c r="R9093" t="e">
        <f>TableOMP[[#This Row],[Avg]]+$U$2*TableOMP[[#This Row],[StdDev]]</f>
        <v>#N/A</v>
      </c>
      <c r="S909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 t="shared" si="142"/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t="e">
        <f>TableOMP[[#This Row],[Avg]]-$U$2*TableOMP[[#This Row],[StdDev]]</f>
        <v>#N/A</v>
      </c>
      <c r="R9094" t="e">
        <f>TableOMP[[#This Row],[Avg]]+$U$2*TableOMP[[#This Row],[StdDev]]</f>
        <v>#N/A</v>
      </c>
      <c r="S9094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 t="shared" si="142"/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t="e">
        <f>TableOMP[[#This Row],[Avg]]-$U$2*TableOMP[[#This Row],[StdDev]]</f>
        <v>#N/A</v>
      </c>
      <c r="R9095" t="e">
        <f>TableOMP[[#This Row],[Avg]]+$U$2*TableOMP[[#This Row],[StdDev]]</f>
        <v>#N/A</v>
      </c>
      <c r="S9095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 t="shared" si="142"/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t="e">
        <f>TableOMP[[#This Row],[Avg]]-$U$2*TableOMP[[#This Row],[StdDev]]</f>
        <v>#N/A</v>
      </c>
      <c r="R9096" t="e">
        <f>TableOMP[[#This Row],[Avg]]+$U$2*TableOMP[[#This Row],[StdDev]]</f>
        <v>#N/A</v>
      </c>
      <c r="S9096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 t="shared" si="142"/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t="e">
        <f>TableOMP[[#This Row],[Avg]]-$U$2*TableOMP[[#This Row],[StdDev]]</f>
        <v>#N/A</v>
      </c>
      <c r="R9097" t="e">
        <f>TableOMP[[#This Row],[Avg]]+$U$2*TableOMP[[#This Row],[StdDev]]</f>
        <v>#N/A</v>
      </c>
      <c r="S9097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 t="shared" si="142"/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t="e">
        <f>TableOMP[[#This Row],[Avg]]-$U$2*TableOMP[[#This Row],[StdDev]]</f>
        <v>#N/A</v>
      </c>
      <c r="R9098" t="e">
        <f>TableOMP[[#This Row],[Avg]]+$U$2*TableOMP[[#This Row],[StdDev]]</f>
        <v>#N/A</v>
      </c>
      <c r="S9098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 t="shared" si="142"/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t="e">
        <f>TableOMP[[#This Row],[Avg]]-$U$2*TableOMP[[#This Row],[StdDev]]</f>
        <v>#N/A</v>
      </c>
      <c r="R9099" t="e">
        <f>TableOMP[[#This Row],[Avg]]+$U$2*TableOMP[[#This Row],[StdDev]]</f>
        <v>#N/A</v>
      </c>
      <c r="S9099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 t="shared" si="142"/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t="e">
        <f>TableOMP[[#This Row],[Avg]]-$U$2*TableOMP[[#This Row],[StdDev]]</f>
        <v>#N/A</v>
      </c>
      <c r="R9100" t="e">
        <f>TableOMP[[#This Row],[Avg]]+$U$2*TableOMP[[#This Row],[StdDev]]</f>
        <v>#N/A</v>
      </c>
      <c r="S9100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 t="shared" si="142"/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t="e">
        <f>TableOMP[[#This Row],[Avg]]-$U$2*TableOMP[[#This Row],[StdDev]]</f>
        <v>#N/A</v>
      </c>
      <c r="R9101" t="e">
        <f>TableOMP[[#This Row],[Avg]]+$U$2*TableOMP[[#This Row],[StdDev]]</f>
        <v>#N/A</v>
      </c>
      <c r="S9101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 t="shared" si="142"/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t="e">
        <f>TableOMP[[#This Row],[Avg]]-$U$2*TableOMP[[#This Row],[StdDev]]</f>
        <v>#N/A</v>
      </c>
      <c r="R9102" t="e">
        <f>TableOMP[[#This Row],[Avg]]+$U$2*TableOMP[[#This Row],[StdDev]]</f>
        <v>#N/A</v>
      </c>
      <c r="S9102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 t="shared" si="142"/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t="e">
        <f>TableOMP[[#This Row],[Avg]]-$U$2*TableOMP[[#This Row],[StdDev]]</f>
        <v>#N/A</v>
      </c>
      <c r="R9103" t="e">
        <f>TableOMP[[#This Row],[Avg]]+$U$2*TableOMP[[#This Row],[StdDev]]</f>
        <v>#N/A</v>
      </c>
      <c r="S910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 t="shared" si="142"/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t="e">
        <f>TableOMP[[#This Row],[Avg]]-$U$2*TableOMP[[#This Row],[StdDev]]</f>
        <v>#N/A</v>
      </c>
      <c r="R9104" t="e">
        <f>TableOMP[[#This Row],[Avg]]+$U$2*TableOMP[[#This Row],[StdDev]]</f>
        <v>#N/A</v>
      </c>
      <c r="S9104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 t="shared" si="142"/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t="e">
        <f>TableOMP[[#This Row],[Avg]]-$U$2*TableOMP[[#This Row],[StdDev]]</f>
        <v>#N/A</v>
      </c>
      <c r="R9105" t="e">
        <f>TableOMP[[#This Row],[Avg]]+$U$2*TableOMP[[#This Row],[StdDev]]</f>
        <v>#N/A</v>
      </c>
      <c r="S9105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 t="shared" si="142"/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t="e">
        <f>TableOMP[[#This Row],[Avg]]-$U$2*TableOMP[[#This Row],[StdDev]]</f>
        <v>#N/A</v>
      </c>
      <c r="R9106" t="e">
        <f>TableOMP[[#This Row],[Avg]]+$U$2*TableOMP[[#This Row],[StdDev]]</f>
        <v>#N/A</v>
      </c>
      <c r="S9106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 t="shared" si="142"/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t="e">
        <f>TableOMP[[#This Row],[Avg]]-$U$2*TableOMP[[#This Row],[StdDev]]</f>
        <v>#N/A</v>
      </c>
      <c r="R9107" t="e">
        <f>TableOMP[[#This Row],[Avg]]+$U$2*TableOMP[[#This Row],[StdDev]]</f>
        <v>#N/A</v>
      </c>
      <c r="S9107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 t="shared" si="142"/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t="e">
        <f>TableOMP[[#This Row],[Avg]]-$U$2*TableOMP[[#This Row],[StdDev]]</f>
        <v>#N/A</v>
      </c>
      <c r="R9108" t="e">
        <f>TableOMP[[#This Row],[Avg]]+$U$2*TableOMP[[#This Row],[StdDev]]</f>
        <v>#N/A</v>
      </c>
      <c r="S9108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 t="shared" si="142"/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t="e">
        <f>TableOMP[[#This Row],[Avg]]-$U$2*TableOMP[[#This Row],[StdDev]]</f>
        <v>#N/A</v>
      </c>
      <c r="R9109" t="e">
        <f>TableOMP[[#This Row],[Avg]]+$U$2*TableOMP[[#This Row],[StdDev]]</f>
        <v>#N/A</v>
      </c>
      <c r="S9109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 t="shared" si="142"/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t="e">
        <f>TableOMP[[#This Row],[Avg]]-$U$2*TableOMP[[#This Row],[StdDev]]</f>
        <v>#N/A</v>
      </c>
      <c r="R9110" t="e">
        <f>TableOMP[[#This Row],[Avg]]+$U$2*TableOMP[[#This Row],[StdDev]]</f>
        <v>#N/A</v>
      </c>
      <c r="S9110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 t="shared" si="142"/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t="e">
        <f>TableOMP[[#This Row],[Avg]]-$U$2*TableOMP[[#This Row],[StdDev]]</f>
        <v>#N/A</v>
      </c>
      <c r="R9111" t="e">
        <f>TableOMP[[#This Row],[Avg]]+$U$2*TableOMP[[#This Row],[StdDev]]</f>
        <v>#N/A</v>
      </c>
      <c r="S9111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 t="shared" si="142"/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t="e">
        <f>TableOMP[[#This Row],[Avg]]-$U$2*TableOMP[[#This Row],[StdDev]]</f>
        <v>#N/A</v>
      </c>
      <c r="R9112" t="e">
        <f>TableOMP[[#This Row],[Avg]]+$U$2*TableOMP[[#This Row],[StdDev]]</f>
        <v>#N/A</v>
      </c>
      <c r="S9112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 t="shared" si="142"/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t="e">
        <f>TableOMP[[#This Row],[Avg]]-$U$2*TableOMP[[#This Row],[StdDev]]</f>
        <v>#N/A</v>
      </c>
      <c r="R9113" t="e">
        <f>TableOMP[[#This Row],[Avg]]+$U$2*TableOMP[[#This Row],[StdDev]]</f>
        <v>#N/A</v>
      </c>
      <c r="S911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 t="shared" si="142"/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t="e">
        <f>TableOMP[[#This Row],[Avg]]-$U$2*TableOMP[[#This Row],[StdDev]]</f>
        <v>#N/A</v>
      </c>
      <c r="R9114" t="e">
        <f>TableOMP[[#This Row],[Avg]]+$U$2*TableOMP[[#This Row],[StdDev]]</f>
        <v>#N/A</v>
      </c>
      <c r="S9114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 t="shared" si="142"/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t="e">
        <f>TableOMP[[#This Row],[Avg]]-$U$2*TableOMP[[#This Row],[StdDev]]</f>
        <v>#N/A</v>
      </c>
      <c r="R9115" t="e">
        <f>TableOMP[[#This Row],[Avg]]+$U$2*TableOMP[[#This Row],[StdDev]]</f>
        <v>#N/A</v>
      </c>
      <c r="S9115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 t="shared" si="142"/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t="e">
        <f>TableOMP[[#This Row],[Avg]]-$U$2*TableOMP[[#This Row],[StdDev]]</f>
        <v>#N/A</v>
      </c>
      <c r="R9116" t="e">
        <f>TableOMP[[#This Row],[Avg]]+$U$2*TableOMP[[#This Row],[StdDev]]</f>
        <v>#N/A</v>
      </c>
      <c r="S9116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 t="shared" si="142"/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t="e">
        <f>TableOMP[[#This Row],[Avg]]-$U$2*TableOMP[[#This Row],[StdDev]]</f>
        <v>#N/A</v>
      </c>
      <c r="R9117" t="e">
        <f>TableOMP[[#This Row],[Avg]]+$U$2*TableOMP[[#This Row],[StdDev]]</f>
        <v>#N/A</v>
      </c>
      <c r="S9117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 t="shared" si="142"/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t="e">
        <f>TableOMP[[#This Row],[Avg]]-$U$2*TableOMP[[#This Row],[StdDev]]</f>
        <v>#N/A</v>
      </c>
      <c r="R9118" t="e">
        <f>TableOMP[[#This Row],[Avg]]+$U$2*TableOMP[[#This Row],[StdDev]]</f>
        <v>#N/A</v>
      </c>
      <c r="S9118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 t="shared" si="142"/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t="e">
        <f>TableOMP[[#This Row],[Avg]]-$U$2*TableOMP[[#This Row],[StdDev]]</f>
        <v>#N/A</v>
      </c>
      <c r="R9119" t="e">
        <f>TableOMP[[#This Row],[Avg]]+$U$2*TableOMP[[#This Row],[StdDev]]</f>
        <v>#N/A</v>
      </c>
      <c r="S9119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 t="shared" si="142"/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t="e">
        <f>TableOMP[[#This Row],[Avg]]-$U$2*TableOMP[[#This Row],[StdDev]]</f>
        <v>#N/A</v>
      </c>
      <c r="R9120" t="e">
        <f>TableOMP[[#This Row],[Avg]]+$U$2*TableOMP[[#This Row],[StdDev]]</f>
        <v>#N/A</v>
      </c>
      <c r="S9120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 t="shared" si="142"/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t="e">
        <f>TableOMP[[#This Row],[Avg]]-$U$2*TableOMP[[#This Row],[StdDev]]</f>
        <v>#N/A</v>
      </c>
      <c r="R9121" t="e">
        <f>TableOMP[[#This Row],[Avg]]+$U$2*TableOMP[[#This Row],[StdDev]]</f>
        <v>#N/A</v>
      </c>
      <c r="S9121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 t="shared" si="142"/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t="e">
        <f>TableOMP[[#This Row],[Avg]]-$U$2*TableOMP[[#This Row],[StdDev]]</f>
        <v>#N/A</v>
      </c>
      <c r="R9122" t="e">
        <f>TableOMP[[#This Row],[Avg]]+$U$2*TableOMP[[#This Row],[StdDev]]</f>
        <v>#N/A</v>
      </c>
      <c r="S9122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 t="shared" si="142"/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t="e">
        <f>TableOMP[[#This Row],[Avg]]-$U$2*TableOMP[[#This Row],[StdDev]]</f>
        <v>#N/A</v>
      </c>
      <c r="R9123" t="e">
        <f>TableOMP[[#This Row],[Avg]]+$U$2*TableOMP[[#This Row],[StdDev]]</f>
        <v>#N/A</v>
      </c>
      <c r="S912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 t="shared" si="142"/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t="e">
        <f>TableOMP[[#This Row],[Avg]]-$U$2*TableOMP[[#This Row],[StdDev]]</f>
        <v>#N/A</v>
      </c>
      <c r="R9124" t="e">
        <f>TableOMP[[#This Row],[Avg]]+$U$2*TableOMP[[#This Row],[StdDev]]</f>
        <v>#N/A</v>
      </c>
      <c r="S9124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 t="shared" si="142"/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t="e">
        <f>TableOMP[[#This Row],[Avg]]-$U$2*TableOMP[[#This Row],[StdDev]]</f>
        <v>#N/A</v>
      </c>
      <c r="R9125" t="e">
        <f>TableOMP[[#This Row],[Avg]]+$U$2*TableOMP[[#This Row],[StdDev]]</f>
        <v>#N/A</v>
      </c>
      <c r="S9125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 t="shared" si="142"/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t="e">
        <f>TableOMP[[#This Row],[Avg]]-$U$2*TableOMP[[#This Row],[StdDev]]</f>
        <v>#N/A</v>
      </c>
      <c r="R9126" t="e">
        <f>TableOMP[[#This Row],[Avg]]+$U$2*TableOMP[[#This Row],[StdDev]]</f>
        <v>#N/A</v>
      </c>
      <c r="S9126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 t="shared" si="142"/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t="e">
        <f>TableOMP[[#This Row],[Avg]]-$U$2*TableOMP[[#This Row],[StdDev]]</f>
        <v>#N/A</v>
      </c>
      <c r="R9127" t="e">
        <f>TableOMP[[#This Row],[Avg]]+$U$2*TableOMP[[#This Row],[StdDev]]</f>
        <v>#N/A</v>
      </c>
      <c r="S9127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 t="shared" si="142"/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t="e">
        <f>TableOMP[[#This Row],[Avg]]-$U$2*TableOMP[[#This Row],[StdDev]]</f>
        <v>#N/A</v>
      </c>
      <c r="R9128" t="e">
        <f>TableOMP[[#This Row],[Avg]]+$U$2*TableOMP[[#This Row],[StdDev]]</f>
        <v>#N/A</v>
      </c>
      <c r="S9128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 t="shared" si="142"/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t="e">
        <f>TableOMP[[#This Row],[Avg]]-$U$2*TableOMP[[#This Row],[StdDev]]</f>
        <v>#N/A</v>
      </c>
      <c r="R9129" t="e">
        <f>TableOMP[[#This Row],[Avg]]+$U$2*TableOMP[[#This Row],[StdDev]]</f>
        <v>#N/A</v>
      </c>
      <c r="S9129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 t="shared" si="142"/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t="e">
        <f>TableOMP[[#This Row],[Avg]]-$U$2*TableOMP[[#This Row],[StdDev]]</f>
        <v>#N/A</v>
      </c>
      <c r="R9130" t="e">
        <f>TableOMP[[#This Row],[Avg]]+$U$2*TableOMP[[#This Row],[StdDev]]</f>
        <v>#N/A</v>
      </c>
      <c r="S9130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 t="shared" si="142"/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t="e">
        <f>TableOMP[[#This Row],[Avg]]-$U$2*TableOMP[[#This Row],[StdDev]]</f>
        <v>#N/A</v>
      </c>
      <c r="R9131" t="e">
        <f>TableOMP[[#This Row],[Avg]]+$U$2*TableOMP[[#This Row],[StdDev]]</f>
        <v>#N/A</v>
      </c>
      <c r="S9131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 t="shared" si="142"/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t="e">
        <f>TableOMP[[#This Row],[Avg]]-$U$2*TableOMP[[#This Row],[StdDev]]</f>
        <v>#N/A</v>
      </c>
      <c r="R9132" t="e">
        <f>TableOMP[[#This Row],[Avg]]+$U$2*TableOMP[[#This Row],[StdDev]]</f>
        <v>#N/A</v>
      </c>
      <c r="S9132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 t="shared" si="142"/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t="e">
        <f>TableOMP[[#This Row],[Avg]]-$U$2*TableOMP[[#This Row],[StdDev]]</f>
        <v>#N/A</v>
      </c>
      <c r="R9133" t="e">
        <f>TableOMP[[#This Row],[Avg]]+$U$2*TableOMP[[#This Row],[StdDev]]</f>
        <v>#N/A</v>
      </c>
      <c r="S913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 t="shared" si="142"/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t="e">
        <f>TableOMP[[#This Row],[Avg]]-$U$2*TableOMP[[#This Row],[StdDev]]</f>
        <v>#N/A</v>
      </c>
      <c r="R9134" t="e">
        <f>TableOMP[[#This Row],[Avg]]+$U$2*TableOMP[[#This Row],[StdDev]]</f>
        <v>#N/A</v>
      </c>
      <c r="S9134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 t="shared" si="142"/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t="e">
        <f>TableOMP[[#This Row],[Avg]]-$U$2*TableOMP[[#This Row],[StdDev]]</f>
        <v>#N/A</v>
      </c>
      <c r="R9135" t="e">
        <f>TableOMP[[#This Row],[Avg]]+$U$2*TableOMP[[#This Row],[StdDev]]</f>
        <v>#N/A</v>
      </c>
      <c r="S9135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 t="shared" si="142"/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t="e">
        <f>TableOMP[[#This Row],[Avg]]-$U$2*TableOMP[[#This Row],[StdDev]]</f>
        <v>#N/A</v>
      </c>
      <c r="R9136" t="e">
        <f>TableOMP[[#This Row],[Avg]]+$U$2*TableOMP[[#This Row],[StdDev]]</f>
        <v>#N/A</v>
      </c>
      <c r="S9136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 t="shared" si="142"/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t="e">
        <f>TableOMP[[#This Row],[Avg]]-$U$2*TableOMP[[#This Row],[StdDev]]</f>
        <v>#N/A</v>
      </c>
      <c r="R9137" t="e">
        <f>TableOMP[[#This Row],[Avg]]+$U$2*TableOMP[[#This Row],[StdDev]]</f>
        <v>#N/A</v>
      </c>
      <c r="S9137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 t="shared" si="142"/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t="e">
        <f>TableOMP[[#This Row],[Avg]]-$U$2*TableOMP[[#This Row],[StdDev]]</f>
        <v>#N/A</v>
      </c>
      <c r="R9138" t="e">
        <f>TableOMP[[#This Row],[Avg]]+$U$2*TableOMP[[#This Row],[StdDev]]</f>
        <v>#N/A</v>
      </c>
      <c r="S9138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 t="shared" si="142"/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t="e">
        <f>TableOMP[[#This Row],[Avg]]-$U$2*TableOMP[[#This Row],[StdDev]]</f>
        <v>#N/A</v>
      </c>
      <c r="R9139" t="e">
        <f>TableOMP[[#This Row],[Avg]]+$U$2*TableOMP[[#This Row],[StdDev]]</f>
        <v>#N/A</v>
      </c>
      <c r="S9139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 t="shared" si="142"/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t="e">
        <f>TableOMP[[#This Row],[Avg]]-$U$2*TableOMP[[#This Row],[StdDev]]</f>
        <v>#N/A</v>
      </c>
      <c r="R9140" t="e">
        <f>TableOMP[[#This Row],[Avg]]+$U$2*TableOMP[[#This Row],[StdDev]]</f>
        <v>#N/A</v>
      </c>
      <c r="S9140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 t="shared" si="142"/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t="e">
        <f>TableOMP[[#This Row],[Avg]]-$U$2*TableOMP[[#This Row],[StdDev]]</f>
        <v>#N/A</v>
      </c>
      <c r="R9141" t="e">
        <f>TableOMP[[#This Row],[Avg]]+$U$2*TableOMP[[#This Row],[StdDev]]</f>
        <v>#N/A</v>
      </c>
      <c r="S9141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 t="shared" si="142"/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t="e">
        <f>TableOMP[[#This Row],[Avg]]-$U$2*TableOMP[[#This Row],[StdDev]]</f>
        <v>#N/A</v>
      </c>
      <c r="R9142" t="e">
        <f>TableOMP[[#This Row],[Avg]]+$U$2*TableOMP[[#This Row],[StdDev]]</f>
        <v>#N/A</v>
      </c>
      <c r="S9142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 t="shared" si="142"/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t="e">
        <f>TableOMP[[#This Row],[Avg]]-$U$2*TableOMP[[#This Row],[StdDev]]</f>
        <v>#N/A</v>
      </c>
      <c r="R9143" t="e">
        <f>TableOMP[[#This Row],[Avg]]+$U$2*TableOMP[[#This Row],[StdDev]]</f>
        <v>#N/A</v>
      </c>
      <c r="S914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 t="shared" si="142"/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t="e">
        <f>TableOMP[[#This Row],[Avg]]-$U$2*TableOMP[[#This Row],[StdDev]]</f>
        <v>#N/A</v>
      </c>
      <c r="R9144" t="e">
        <f>TableOMP[[#This Row],[Avg]]+$U$2*TableOMP[[#This Row],[StdDev]]</f>
        <v>#N/A</v>
      </c>
      <c r="S9144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 t="shared" si="142"/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t="e">
        <f>TableOMP[[#This Row],[Avg]]-$U$2*TableOMP[[#This Row],[StdDev]]</f>
        <v>#N/A</v>
      </c>
      <c r="R9145" t="e">
        <f>TableOMP[[#This Row],[Avg]]+$U$2*TableOMP[[#This Row],[StdDev]]</f>
        <v>#N/A</v>
      </c>
      <c r="S9145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 t="shared" si="142"/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>
        <f>TableOMP[[#This Row],[Avg]]-$U$2*TableOMP[[#This Row],[StdDev]]</f>
        <v>256.97367806157791</v>
      </c>
      <c r="R9146">
        <f>TableOMP[[#This Row],[Avg]]+$U$2*TableOMP[[#This Row],[StdDev]]</f>
        <v>257.6799754384221</v>
      </c>
      <c r="S9146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 t="shared" si="142"/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>
        <f>TableOMP[[#This Row],[Avg]]-$U$2*TableOMP[[#This Row],[StdDev]]</f>
        <v>257.13795837650747</v>
      </c>
      <c r="R9147">
        <f>TableOMP[[#This Row],[Avg]]+$U$2*TableOMP[[#This Row],[StdDev]]</f>
        <v>257.53319762349253</v>
      </c>
      <c r="S9147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 t="shared" si="142"/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>
        <f>TableOMP[[#This Row],[Avg]]-$U$2*TableOMP[[#This Row],[StdDev]]</f>
        <v>257.04579310796993</v>
      </c>
      <c r="R9148">
        <f>TableOMP[[#This Row],[Avg]]+$U$2*TableOMP[[#This Row],[StdDev]]</f>
        <v>257.4523478920301</v>
      </c>
      <c r="S9148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 t="shared" si="142"/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>
        <f>TableOMP[[#This Row],[Avg]]-$U$2*TableOMP[[#This Row],[StdDev]]</f>
        <v>257.10883528585236</v>
      </c>
      <c r="R9149">
        <f>TableOMP[[#This Row],[Avg]]+$U$2*TableOMP[[#This Row],[StdDev]]</f>
        <v>257.50052271414768</v>
      </c>
      <c r="S9149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 t="shared" si="142"/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>
        <f>TableOMP[[#This Row],[Avg]]-$U$2*TableOMP[[#This Row],[StdDev]]</f>
        <v>256.99716930263935</v>
      </c>
      <c r="R9150">
        <f>TableOMP[[#This Row],[Avg]]+$U$2*TableOMP[[#This Row],[StdDev]]</f>
        <v>257.55710669736072</v>
      </c>
      <c r="S9150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 t="shared" si="142"/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>
        <f>TableOMP[[#This Row],[Avg]]-$U$2*TableOMP[[#This Row],[StdDev]]</f>
        <v>257.00737160292408</v>
      </c>
      <c r="R9151">
        <f>TableOMP[[#This Row],[Avg]]+$U$2*TableOMP[[#This Row],[StdDev]]</f>
        <v>257.80562999707604</v>
      </c>
      <c r="S9151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 t="shared" si="142"/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>
        <f>TableOMP[[#This Row],[Avg]]-$U$2*TableOMP[[#This Row],[StdDev]]</f>
        <v>257.10112806031344</v>
      </c>
      <c r="R9152">
        <f>TableOMP[[#This Row],[Avg]]+$U$2*TableOMP[[#This Row],[StdDev]]</f>
        <v>257.49716393968657</v>
      </c>
      <c r="S9152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 t="shared" si="142"/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>
        <f>TableOMP[[#This Row],[Avg]]-$U$2*TableOMP[[#This Row],[StdDev]]</f>
        <v>256.85184903793811</v>
      </c>
      <c r="R9153">
        <f>TableOMP[[#This Row],[Avg]]+$U$2*TableOMP[[#This Row],[StdDev]]</f>
        <v>257.76530176206188</v>
      </c>
      <c r="S915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 t="shared" ref="K9154:K9201" si="143"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>
        <f>TableOMP[[#This Row],[Avg]]-$U$2*TableOMP[[#This Row],[StdDev]]</f>
        <v>257.13999551873627</v>
      </c>
      <c r="R9154">
        <f>TableOMP[[#This Row],[Avg]]+$U$2*TableOMP[[#This Row],[StdDev]]</f>
        <v>257.60795928126373</v>
      </c>
      <c r="S9154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 t="shared" si="143"/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>
        <f>TableOMP[[#This Row],[Avg]]-$U$2*TableOMP[[#This Row],[StdDev]]</f>
        <v>257.17226751095768</v>
      </c>
      <c r="R9155">
        <f>TableOMP[[#This Row],[Avg]]+$U$2*TableOMP[[#This Row],[StdDev]]</f>
        <v>257.71502568904236</v>
      </c>
      <c r="S9155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 t="shared" si="143"/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>
        <f>TableOMP[[#This Row],[Avg]]-$U$2*TableOMP[[#This Row],[StdDev]]</f>
        <v>257.01633684131974</v>
      </c>
      <c r="R9156">
        <f>TableOMP[[#This Row],[Avg]]+$U$2*TableOMP[[#This Row],[StdDev]]</f>
        <v>257.27204665868027</v>
      </c>
      <c r="S9156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 t="shared" si="143"/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>
        <f>TableOMP[[#This Row],[Avg]]-$U$2*TableOMP[[#This Row],[StdDev]]</f>
        <v>256.86365628894373</v>
      </c>
      <c r="R9157">
        <f>TableOMP[[#This Row],[Avg]]+$U$2*TableOMP[[#This Row],[StdDev]]</f>
        <v>257.38331771105629</v>
      </c>
      <c r="S9157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 t="shared" si="143"/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>
        <f>TableOMP[[#This Row],[Avg]]-$U$2*TableOMP[[#This Row],[StdDev]]</f>
        <v>256.97246503065514</v>
      </c>
      <c r="R9158">
        <f>TableOMP[[#This Row],[Avg]]+$U$2*TableOMP[[#This Row],[StdDev]]</f>
        <v>257.46047896934476</v>
      </c>
      <c r="S9158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 t="shared" si="143"/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>
        <f>TableOMP[[#This Row],[Avg]]-$U$2*TableOMP[[#This Row],[StdDev]]</f>
        <v>256.92112595019347</v>
      </c>
      <c r="R9159">
        <f>TableOMP[[#This Row],[Avg]]+$U$2*TableOMP[[#This Row],[StdDev]]</f>
        <v>257.53426254980656</v>
      </c>
      <c r="S9159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 t="shared" si="143"/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>
        <f>TableOMP[[#This Row],[Avg]]-$U$2*TableOMP[[#This Row],[StdDev]]</f>
        <v>256.81178247950328</v>
      </c>
      <c r="R9160">
        <f>TableOMP[[#This Row],[Avg]]+$U$2*TableOMP[[#This Row],[StdDev]]</f>
        <v>257.50548602049668</v>
      </c>
      <c r="S9160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 t="shared" si="143"/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>
        <f>TableOMP[[#This Row],[Avg]]-$U$2*TableOMP[[#This Row],[StdDev]]</f>
        <v>256.90508420807436</v>
      </c>
      <c r="R9161">
        <f>TableOMP[[#This Row],[Avg]]+$U$2*TableOMP[[#This Row],[StdDev]]</f>
        <v>257.64079729192571</v>
      </c>
      <c r="S9161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 t="shared" si="143"/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>
        <f>TableOMP[[#This Row],[Avg]]-$U$2*TableOMP[[#This Row],[StdDev]]</f>
        <v>256.98073046433586</v>
      </c>
      <c r="R9162">
        <f>TableOMP[[#This Row],[Avg]]+$U$2*TableOMP[[#This Row],[StdDev]]</f>
        <v>257.39727203566423</v>
      </c>
      <c r="S9162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 t="shared" si="143"/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>
        <f>TableOMP[[#This Row],[Avg]]-$U$2*TableOMP[[#This Row],[StdDev]]</f>
        <v>257.02134476797488</v>
      </c>
      <c r="R9163">
        <f>TableOMP[[#This Row],[Avg]]+$U$2*TableOMP[[#This Row],[StdDev]]</f>
        <v>257.53618373202522</v>
      </c>
      <c r="S916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 t="shared" si="143"/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>
        <f>TableOMP[[#This Row],[Avg]]-$U$2*TableOMP[[#This Row],[StdDev]]</f>
        <v>257.14503404313899</v>
      </c>
      <c r="R9164">
        <f>TableOMP[[#This Row],[Avg]]+$U$2*TableOMP[[#This Row],[StdDev]]</f>
        <v>257.48805795686104</v>
      </c>
      <c r="S9164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 t="shared" si="143"/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>
        <f>TableOMP[[#This Row],[Avg]]-$U$2*TableOMP[[#This Row],[StdDev]]</f>
        <v>257.099331674165</v>
      </c>
      <c r="R9165">
        <f>TableOMP[[#This Row],[Avg]]+$U$2*TableOMP[[#This Row],[StdDev]]</f>
        <v>257.43602332583498</v>
      </c>
      <c r="S9165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 t="shared" si="143"/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>
        <f>TableOMP[[#This Row],[Avg]]-$U$2*TableOMP[[#This Row],[StdDev]]</f>
        <v>256.90520695629817</v>
      </c>
      <c r="R9166">
        <f>TableOMP[[#This Row],[Avg]]+$U$2*TableOMP[[#This Row],[StdDev]]</f>
        <v>257.6803170437019</v>
      </c>
      <c r="S9166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 t="shared" si="143"/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>
        <f>TableOMP[[#This Row],[Avg]]-$U$2*TableOMP[[#This Row],[StdDev]]</f>
        <v>257.06673963865694</v>
      </c>
      <c r="R9167">
        <f>TableOMP[[#This Row],[Avg]]+$U$2*TableOMP[[#This Row],[StdDev]]</f>
        <v>257.63558836134303</v>
      </c>
      <c r="S9167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 t="shared" si="143"/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>
        <f>TableOMP[[#This Row],[Avg]]-$U$2*TableOMP[[#This Row],[StdDev]]</f>
        <v>256.92012292110041</v>
      </c>
      <c r="R9168">
        <f>TableOMP[[#This Row],[Avg]]+$U$2*TableOMP[[#This Row],[StdDev]]</f>
        <v>257.38677607889952</v>
      </c>
      <c r="S9168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 t="shared" si="143"/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>
        <f>TableOMP[[#This Row],[Avg]]-$U$2*TableOMP[[#This Row],[StdDev]]</f>
        <v>257.14222124763211</v>
      </c>
      <c r="R9169">
        <f>TableOMP[[#This Row],[Avg]]+$U$2*TableOMP[[#This Row],[StdDev]]</f>
        <v>257.47873475236787</v>
      </c>
      <c r="S9169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 t="shared" si="143"/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>
        <f>TableOMP[[#This Row],[Avg]]-$U$2*TableOMP[[#This Row],[StdDev]]</f>
        <v>256.94742664122901</v>
      </c>
      <c r="R9170">
        <f>TableOMP[[#This Row],[Avg]]+$U$2*TableOMP[[#This Row],[StdDev]]</f>
        <v>257.45779585877102</v>
      </c>
      <c r="S9170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 t="shared" si="143"/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>
        <f>TableOMP[[#This Row],[Avg]]-$U$2*TableOMP[[#This Row],[StdDev]]</f>
        <v>257.1685019294963</v>
      </c>
      <c r="R9171">
        <f>TableOMP[[#This Row],[Avg]]+$U$2*TableOMP[[#This Row],[StdDev]]</f>
        <v>257.45953357050371</v>
      </c>
      <c r="S9171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 t="shared" si="143"/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>
        <f>TableOMP[[#This Row],[Avg]]-$U$2*TableOMP[[#This Row],[StdDev]]</f>
        <v>241.83289451176148</v>
      </c>
      <c r="R9172">
        <f>TableOMP[[#This Row],[Avg]]+$U$2*TableOMP[[#This Row],[StdDev]]</f>
        <v>242.1305514882385</v>
      </c>
      <c r="S9172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 t="shared" si="143"/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>
        <f>TableOMP[[#This Row],[Avg]]-$U$2*TableOMP[[#This Row],[StdDev]]</f>
        <v>241.67289619599046</v>
      </c>
      <c r="R9173">
        <f>TableOMP[[#This Row],[Avg]]+$U$2*TableOMP[[#This Row],[StdDev]]</f>
        <v>242.09037180400952</v>
      </c>
      <c r="S917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 t="shared" si="143"/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>
        <f>TableOMP[[#This Row],[Avg]]-$U$2*TableOMP[[#This Row],[StdDev]]</f>
        <v>241.58935257113487</v>
      </c>
      <c r="R9174">
        <f>TableOMP[[#This Row],[Avg]]+$U$2*TableOMP[[#This Row],[StdDev]]</f>
        <v>242.00180142886509</v>
      </c>
      <c r="S9174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 t="shared" si="143"/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>
        <f>TableOMP[[#This Row],[Avg]]-$U$2*TableOMP[[#This Row],[StdDev]]</f>
        <v>241.61817715638603</v>
      </c>
      <c r="R9175">
        <f>TableOMP[[#This Row],[Avg]]+$U$2*TableOMP[[#This Row],[StdDev]]</f>
        <v>242.042204843614</v>
      </c>
      <c r="S9175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 t="shared" si="143"/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>
        <f>TableOMP[[#This Row],[Avg]]-$U$2*TableOMP[[#This Row],[StdDev]]</f>
        <v>241.61830989851589</v>
      </c>
      <c r="R9176">
        <f>TableOMP[[#This Row],[Avg]]+$U$2*TableOMP[[#This Row],[StdDev]]</f>
        <v>242.19471010148411</v>
      </c>
      <c r="S9176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 t="shared" si="143"/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>
        <f>TableOMP[[#This Row],[Avg]]-$U$2*TableOMP[[#This Row],[StdDev]]</f>
        <v>241.35602908966922</v>
      </c>
      <c r="R9177">
        <f>TableOMP[[#This Row],[Avg]]+$U$2*TableOMP[[#This Row],[StdDev]]</f>
        <v>242.28005157699744</v>
      </c>
      <c r="S9177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 t="shared" si="143"/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>
        <f>TableOMP[[#This Row],[Avg]]-$U$2*TableOMP[[#This Row],[StdDev]]</f>
        <v>241.83180334034483</v>
      </c>
      <c r="R9178">
        <f>TableOMP[[#This Row],[Avg]]+$U$2*TableOMP[[#This Row],[StdDev]]</f>
        <v>241.91939332632182</v>
      </c>
      <c r="S9178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 t="shared" si="143"/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>
        <f>TableOMP[[#This Row],[Avg]]-$U$2*TableOMP[[#This Row],[StdDev]]</f>
        <v>241.74412867923408</v>
      </c>
      <c r="R9179">
        <f>TableOMP[[#This Row],[Avg]]+$U$2*TableOMP[[#This Row],[StdDev]]</f>
        <v>241.99627865409931</v>
      </c>
      <c r="S9179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 t="shared" si="143"/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>
        <f>TableOMP[[#This Row],[Avg]]-$U$2*TableOMP[[#This Row],[StdDev]]</f>
        <v>241.17842057520517</v>
      </c>
      <c r="R9180">
        <f>TableOMP[[#This Row],[Avg]]+$U$2*TableOMP[[#This Row],[StdDev]]</f>
        <v>242.34413742479484</v>
      </c>
      <c r="S9180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 t="shared" si="143"/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>
        <f>TableOMP[[#This Row],[Avg]]-$U$2*TableOMP[[#This Row],[StdDev]]</f>
        <v>241.50357070139259</v>
      </c>
      <c r="R9181">
        <f>TableOMP[[#This Row],[Avg]]+$U$2*TableOMP[[#This Row],[StdDev]]</f>
        <v>242.20645729860738</v>
      </c>
      <c r="S9181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 t="shared" si="143"/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>
        <f>TableOMP[[#This Row],[Avg]]-$U$2*TableOMP[[#This Row],[StdDev]]</f>
        <v>241.80230296567044</v>
      </c>
      <c r="R9182">
        <f>TableOMP[[#This Row],[Avg]]+$U$2*TableOMP[[#This Row],[StdDev]]</f>
        <v>242.06422303432959</v>
      </c>
      <c r="S9182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 t="shared" si="143"/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>
        <f>TableOMP[[#This Row],[Avg]]-$U$2*TableOMP[[#This Row],[StdDev]]</f>
        <v>241.47076761430748</v>
      </c>
      <c r="R9183">
        <f>TableOMP[[#This Row],[Avg]]+$U$2*TableOMP[[#This Row],[StdDev]]</f>
        <v>242.0948258856925</v>
      </c>
      <c r="S918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 t="shared" si="143"/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>
        <f>TableOMP[[#This Row],[Avg]]-$U$2*TableOMP[[#This Row],[StdDev]]</f>
        <v>241.74065660707262</v>
      </c>
      <c r="R9184">
        <f>TableOMP[[#This Row],[Avg]]+$U$2*TableOMP[[#This Row],[StdDev]]</f>
        <v>242.01065739292736</v>
      </c>
      <c r="S9184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 t="shared" si="143"/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>
        <f>TableOMP[[#This Row],[Avg]]-$U$2*TableOMP[[#This Row],[StdDev]]</f>
        <v>241.73838738524375</v>
      </c>
      <c r="R9185">
        <f>TableOMP[[#This Row],[Avg]]+$U$2*TableOMP[[#This Row],[StdDev]]</f>
        <v>241.89476611475618</v>
      </c>
      <c r="S9185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 t="shared" si="143"/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>
        <f>TableOMP[[#This Row],[Avg]]-$U$2*TableOMP[[#This Row],[StdDev]]</f>
        <v>241.60293609927729</v>
      </c>
      <c r="R9186">
        <f>TableOMP[[#This Row],[Avg]]+$U$2*TableOMP[[#This Row],[StdDev]]</f>
        <v>242.22110840072273</v>
      </c>
      <c r="S9186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 t="shared" si="143"/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>
        <f>TableOMP[[#This Row],[Avg]]-$U$2*TableOMP[[#This Row],[StdDev]]</f>
        <v>241.50219554075974</v>
      </c>
      <c r="R9187">
        <f>TableOMP[[#This Row],[Avg]]+$U$2*TableOMP[[#This Row],[StdDev]]</f>
        <v>242.22655395924025</v>
      </c>
      <c r="S9187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 t="shared" si="143"/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>
        <f>TableOMP[[#This Row],[Avg]]-$U$2*TableOMP[[#This Row],[StdDev]]</f>
        <v>241.59564544047717</v>
      </c>
      <c r="R9188">
        <f>TableOMP[[#This Row],[Avg]]+$U$2*TableOMP[[#This Row],[StdDev]]</f>
        <v>242.0598745595228</v>
      </c>
      <c r="S9188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 t="shared" si="143"/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>
        <f>TableOMP[[#This Row],[Avg]]-$U$2*TableOMP[[#This Row],[StdDev]]</f>
        <v>241.65870033755175</v>
      </c>
      <c r="R9189">
        <f>TableOMP[[#This Row],[Avg]]+$U$2*TableOMP[[#This Row],[StdDev]]</f>
        <v>241.99090516244826</v>
      </c>
      <c r="S9189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 t="shared" si="143"/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>
        <f>TableOMP[[#This Row],[Avg]]-$U$2*TableOMP[[#This Row],[StdDev]]</f>
        <v>241.71820851479129</v>
      </c>
      <c r="R9190">
        <f>TableOMP[[#This Row],[Avg]]+$U$2*TableOMP[[#This Row],[StdDev]]</f>
        <v>241.99778798520867</v>
      </c>
      <c r="S9190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 t="shared" si="143"/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>
        <f>TableOMP[[#This Row],[Avg]]-$U$2*TableOMP[[#This Row],[StdDev]]</f>
        <v>241.59410488625699</v>
      </c>
      <c r="R9191">
        <f>TableOMP[[#This Row],[Avg]]+$U$2*TableOMP[[#This Row],[StdDev]]</f>
        <v>241.853688613743</v>
      </c>
      <c r="S9191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 t="shared" si="143"/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>
        <f>TableOMP[[#This Row],[Avg]]-$U$2*TableOMP[[#This Row],[StdDev]]</f>
        <v>241.36178235503033</v>
      </c>
      <c r="R9192">
        <f>TableOMP[[#This Row],[Avg]]+$U$2*TableOMP[[#This Row],[StdDev]]</f>
        <v>242.1359771449697</v>
      </c>
      <c r="S9192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 t="shared" si="143"/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>
        <f>TableOMP[[#This Row],[Avg]]-$U$2*TableOMP[[#This Row],[StdDev]]</f>
        <v>241.76160229017651</v>
      </c>
      <c r="R9193">
        <f>TableOMP[[#This Row],[Avg]]+$U$2*TableOMP[[#This Row],[StdDev]]</f>
        <v>242.06047120982348</v>
      </c>
      <c r="S919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 t="shared" si="143"/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>
        <f>TableOMP[[#This Row],[Avg]]-$U$2*TableOMP[[#This Row],[StdDev]]</f>
        <v>241.87578525078084</v>
      </c>
      <c r="R9194">
        <f>TableOMP[[#This Row],[Avg]]+$U$2*TableOMP[[#This Row],[StdDev]]</f>
        <v>242.13411774921917</v>
      </c>
      <c r="S9194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 t="shared" si="143"/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>
        <f>TableOMP[[#This Row],[Avg]]-$U$2*TableOMP[[#This Row],[StdDev]]</f>
        <v>241.65470076362976</v>
      </c>
      <c r="R9195">
        <f>TableOMP[[#This Row],[Avg]]+$U$2*TableOMP[[#This Row],[StdDev]]</f>
        <v>242.15782873637022</v>
      </c>
      <c r="S9195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 t="shared" si="143"/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>
        <f>TableOMP[[#This Row],[Avg]]-$U$2*TableOMP[[#This Row],[StdDev]]</f>
        <v>241.54303694677432</v>
      </c>
      <c r="R9196">
        <f>TableOMP[[#This Row],[Avg]]+$U$2*TableOMP[[#This Row],[StdDev]]</f>
        <v>242.17466555322565</v>
      </c>
      <c r="S9196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 t="shared" si="143"/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>
        <f>TableOMP[[#This Row],[Avg]]-$U$2*TableOMP[[#This Row],[StdDev]]</f>
        <v>241.65215412088054</v>
      </c>
      <c r="R9197">
        <f>TableOMP[[#This Row],[Avg]]+$U$2*TableOMP[[#This Row],[StdDev]]</f>
        <v>242.07149187911943</v>
      </c>
      <c r="S9197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 t="shared" si="143"/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>
        <f>TableOMP[[#This Row],[Avg]]-$U$2*TableOMP[[#This Row],[StdDev]]</f>
        <v>241.69142955387585</v>
      </c>
      <c r="R9198">
        <f>TableOMP[[#This Row],[Avg]]+$U$2*TableOMP[[#This Row],[StdDev]]</f>
        <v>242.15940744612411</v>
      </c>
      <c r="S9198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 t="shared" si="143"/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>
        <f>TableOMP[[#This Row],[Avg]]-$U$2*TableOMP[[#This Row],[StdDev]]</f>
        <v>241.73197537272929</v>
      </c>
      <c r="R9199">
        <f>TableOMP[[#This Row],[Avg]]+$U$2*TableOMP[[#This Row],[StdDev]]</f>
        <v>242.01459512727067</v>
      </c>
      <c r="S9199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 t="shared" si="143"/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>
        <f>TableOMP[[#This Row],[Avg]]-$U$2*TableOMP[[#This Row],[StdDev]]</f>
        <v>241.67857093692132</v>
      </c>
      <c r="R9200">
        <f>TableOMP[[#This Row],[Avg]]+$U$2*TableOMP[[#This Row],[StdDev]]</f>
        <v>242.1694940630787</v>
      </c>
      <c r="S9200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 t="shared" si="143"/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t="e">
        <f>TableOMP[[#This Row],[Avg]]-$U$2*TableOMP[[#This Row],[StdDev]]</f>
        <v>#N/A</v>
      </c>
      <c r="R9201" t="e">
        <f>TableOMP[[#This Row],[Avg]]+$U$2*TableOMP[[#This Row],[StdDev]]</f>
        <v>#N/A</v>
      </c>
      <c r="S9201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144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t="e">
        <f>TableOMP[[#This Row],[Avg]]-$U$2*TableOMP[[#This Row],[StdDev]]</f>
        <v>#N/A</v>
      </c>
      <c r="R9202" t="e">
        <f>TableOMP[[#This Row],[Avg]]+$U$2*TableOMP[[#This Row],[StdDev]]</f>
        <v>#N/A</v>
      </c>
      <c r="S9202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144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t="e">
        <f>TableOMP[[#This Row],[Avg]]-$U$2*TableOMP[[#This Row],[StdDev]]</f>
        <v>#N/A</v>
      </c>
      <c r="R9203" t="e">
        <f>TableOMP[[#This Row],[Avg]]+$U$2*TableOMP[[#This Row],[StdDev]]</f>
        <v>#N/A</v>
      </c>
      <c r="S920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144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t="e">
        <f>TableOMP[[#This Row],[Avg]]-$U$2*TableOMP[[#This Row],[StdDev]]</f>
        <v>#N/A</v>
      </c>
      <c r="R9204" t="e">
        <f>TableOMP[[#This Row],[Avg]]+$U$2*TableOMP[[#This Row],[StdDev]]</f>
        <v>#N/A</v>
      </c>
      <c r="S9204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144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t="e">
        <f>TableOMP[[#This Row],[Avg]]-$U$2*TableOMP[[#This Row],[StdDev]]</f>
        <v>#N/A</v>
      </c>
      <c r="R9205" t="e">
        <f>TableOMP[[#This Row],[Avg]]+$U$2*TableOMP[[#This Row],[StdDev]]</f>
        <v>#N/A</v>
      </c>
      <c r="S9205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144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t="e">
        <f>TableOMP[[#This Row],[Avg]]-$U$2*TableOMP[[#This Row],[StdDev]]</f>
        <v>#N/A</v>
      </c>
      <c r="R9206" t="e">
        <f>TableOMP[[#This Row],[Avg]]+$U$2*TableOMP[[#This Row],[StdDev]]</f>
        <v>#N/A</v>
      </c>
      <c r="S9206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144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t="e">
        <f>TableOMP[[#This Row],[Avg]]-$U$2*TableOMP[[#This Row],[StdDev]]</f>
        <v>#N/A</v>
      </c>
      <c r="R9207" t="e">
        <f>TableOMP[[#This Row],[Avg]]+$U$2*TableOMP[[#This Row],[StdDev]]</f>
        <v>#N/A</v>
      </c>
      <c r="S9207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144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t="e">
        <f>TableOMP[[#This Row],[Avg]]-$U$2*TableOMP[[#This Row],[StdDev]]</f>
        <v>#N/A</v>
      </c>
      <c r="R9208" t="e">
        <f>TableOMP[[#This Row],[Avg]]+$U$2*TableOMP[[#This Row],[StdDev]]</f>
        <v>#N/A</v>
      </c>
      <c r="S9208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144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t="e">
        <f>TableOMP[[#This Row],[Avg]]-$U$2*TableOMP[[#This Row],[StdDev]]</f>
        <v>#N/A</v>
      </c>
      <c r="R9209" t="e">
        <f>TableOMP[[#This Row],[Avg]]+$U$2*TableOMP[[#This Row],[StdDev]]</f>
        <v>#N/A</v>
      </c>
      <c r="S9209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144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t="e">
        <f>TableOMP[[#This Row],[Avg]]-$U$2*TableOMP[[#This Row],[StdDev]]</f>
        <v>#N/A</v>
      </c>
      <c r="R9210" t="e">
        <f>TableOMP[[#This Row],[Avg]]+$U$2*TableOMP[[#This Row],[StdDev]]</f>
        <v>#N/A</v>
      </c>
      <c r="S9210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144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t="e">
        <f>TableOMP[[#This Row],[Avg]]-$U$2*TableOMP[[#This Row],[StdDev]]</f>
        <v>#N/A</v>
      </c>
      <c r="R9211" t="e">
        <f>TableOMP[[#This Row],[Avg]]+$U$2*TableOMP[[#This Row],[StdDev]]</f>
        <v>#N/A</v>
      </c>
      <c r="S9211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144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t="e">
        <f>TableOMP[[#This Row],[Avg]]-$U$2*TableOMP[[#This Row],[StdDev]]</f>
        <v>#N/A</v>
      </c>
      <c r="R9212" t="e">
        <f>TableOMP[[#This Row],[Avg]]+$U$2*TableOMP[[#This Row],[StdDev]]</f>
        <v>#N/A</v>
      </c>
      <c r="S9212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144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t="e">
        <f>TableOMP[[#This Row],[Avg]]-$U$2*TableOMP[[#This Row],[StdDev]]</f>
        <v>#N/A</v>
      </c>
      <c r="R9213" t="e">
        <f>TableOMP[[#This Row],[Avg]]+$U$2*TableOMP[[#This Row],[StdDev]]</f>
        <v>#N/A</v>
      </c>
      <c r="S921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144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t="e">
        <f>TableOMP[[#This Row],[Avg]]-$U$2*TableOMP[[#This Row],[StdDev]]</f>
        <v>#N/A</v>
      </c>
      <c r="R9214" t="e">
        <f>TableOMP[[#This Row],[Avg]]+$U$2*TableOMP[[#This Row],[StdDev]]</f>
        <v>#N/A</v>
      </c>
      <c r="S9214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144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t="e">
        <f>TableOMP[[#This Row],[Avg]]-$U$2*TableOMP[[#This Row],[StdDev]]</f>
        <v>#N/A</v>
      </c>
      <c r="R9215" t="e">
        <f>TableOMP[[#This Row],[Avg]]+$U$2*TableOMP[[#This Row],[StdDev]]</f>
        <v>#N/A</v>
      </c>
      <c r="S9215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144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t="e">
        <f>TableOMP[[#This Row],[Avg]]-$U$2*TableOMP[[#This Row],[StdDev]]</f>
        <v>#N/A</v>
      </c>
      <c r="R9216" t="e">
        <f>TableOMP[[#This Row],[Avg]]+$U$2*TableOMP[[#This Row],[StdDev]]</f>
        <v>#N/A</v>
      </c>
      <c r="S9216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144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t="e">
        <f>TableOMP[[#This Row],[Avg]]-$U$2*TableOMP[[#This Row],[StdDev]]</f>
        <v>#N/A</v>
      </c>
      <c r="R9217" t="e">
        <f>TableOMP[[#This Row],[Avg]]+$U$2*TableOMP[[#This Row],[StdDev]]</f>
        <v>#N/A</v>
      </c>
      <c r="S9217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144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t="e">
        <f>TableOMP[[#This Row],[Avg]]-$U$2*TableOMP[[#This Row],[StdDev]]</f>
        <v>#N/A</v>
      </c>
      <c r="R9218" t="e">
        <f>TableOMP[[#This Row],[Avg]]+$U$2*TableOMP[[#This Row],[StdDev]]</f>
        <v>#N/A</v>
      </c>
      <c r="S9218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144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t="e">
        <f>TableOMP[[#This Row],[Avg]]-$U$2*TableOMP[[#This Row],[StdDev]]</f>
        <v>#N/A</v>
      </c>
      <c r="R9219" t="e">
        <f>TableOMP[[#This Row],[Avg]]+$U$2*TableOMP[[#This Row],[StdDev]]</f>
        <v>#N/A</v>
      </c>
      <c r="S9219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144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t="e">
        <f>TableOMP[[#This Row],[Avg]]-$U$2*TableOMP[[#This Row],[StdDev]]</f>
        <v>#N/A</v>
      </c>
      <c r="R9220" t="e">
        <f>TableOMP[[#This Row],[Avg]]+$U$2*TableOMP[[#This Row],[StdDev]]</f>
        <v>#N/A</v>
      </c>
      <c r="S9220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144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t="e">
        <f>TableOMP[[#This Row],[Avg]]-$U$2*TableOMP[[#This Row],[StdDev]]</f>
        <v>#N/A</v>
      </c>
      <c r="R9221" t="e">
        <f>TableOMP[[#This Row],[Avg]]+$U$2*TableOMP[[#This Row],[StdDev]]</f>
        <v>#N/A</v>
      </c>
      <c r="S9221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144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t="e">
        <f>TableOMP[[#This Row],[Avg]]-$U$2*TableOMP[[#This Row],[StdDev]]</f>
        <v>#N/A</v>
      </c>
      <c r="R9222" t="e">
        <f>TableOMP[[#This Row],[Avg]]+$U$2*TableOMP[[#This Row],[StdDev]]</f>
        <v>#N/A</v>
      </c>
      <c r="S9222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144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t="e">
        <f>TableOMP[[#This Row],[Avg]]-$U$2*TableOMP[[#This Row],[StdDev]]</f>
        <v>#N/A</v>
      </c>
      <c r="R9223" t="e">
        <f>TableOMP[[#This Row],[Avg]]+$U$2*TableOMP[[#This Row],[StdDev]]</f>
        <v>#N/A</v>
      </c>
      <c r="S922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144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t="e">
        <f>TableOMP[[#This Row],[Avg]]-$U$2*TableOMP[[#This Row],[StdDev]]</f>
        <v>#N/A</v>
      </c>
      <c r="R9224" t="e">
        <f>TableOMP[[#This Row],[Avg]]+$U$2*TableOMP[[#This Row],[StdDev]]</f>
        <v>#N/A</v>
      </c>
      <c r="S9224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144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t="e">
        <f>TableOMP[[#This Row],[Avg]]-$U$2*TableOMP[[#This Row],[StdDev]]</f>
        <v>#N/A</v>
      </c>
      <c r="R9225" t="e">
        <f>TableOMP[[#This Row],[Avg]]+$U$2*TableOMP[[#This Row],[StdDev]]</f>
        <v>#N/A</v>
      </c>
      <c r="S9225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144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t="e">
        <f>TableOMP[[#This Row],[Avg]]-$U$2*TableOMP[[#This Row],[StdDev]]</f>
        <v>#N/A</v>
      </c>
      <c r="R9226" t="e">
        <f>TableOMP[[#This Row],[Avg]]+$U$2*TableOMP[[#This Row],[StdDev]]</f>
        <v>#N/A</v>
      </c>
      <c r="S9226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144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t="e">
        <f>TableOMP[[#This Row],[Avg]]-$U$2*TableOMP[[#This Row],[StdDev]]</f>
        <v>#N/A</v>
      </c>
      <c r="R9227" t="e">
        <f>TableOMP[[#This Row],[Avg]]+$U$2*TableOMP[[#This Row],[StdDev]]</f>
        <v>#N/A</v>
      </c>
      <c r="S9227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144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t="e">
        <f>TableOMP[[#This Row],[Avg]]-$U$2*TableOMP[[#This Row],[StdDev]]</f>
        <v>#N/A</v>
      </c>
      <c r="R9228" t="e">
        <f>TableOMP[[#This Row],[Avg]]+$U$2*TableOMP[[#This Row],[StdDev]]</f>
        <v>#N/A</v>
      </c>
      <c r="S9228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144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t="e">
        <f>TableOMP[[#This Row],[Avg]]-$U$2*TableOMP[[#This Row],[StdDev]]</f>
        <v>#N/A</v>
      </c>
      <c r="R9229" t="e">
        <f>TableOMP[[#This Row],[Avg]]+$U$2*TableOMP[[#This Row],[StdDev]]</f>
        <v>#N/A</v>
      </c>
      <c r="S9229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144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t="e">
        <f>TableOMP[[#This Row],[Avg]]-$U$2*TableOMP[[#This Row],[StdDev]]</f>
        <v>#N/A</v>
      </c>
      <c r="R9230" t="e">
        <f>TableOMP[[#This Row],[Avg]]+$U$2*TableOMP[[#This Row],[StdDev]]</f>
        <v>#N/A</v>
      </c>
      <c r="S9230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144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t="e">
        <f>TableOMP[[#This Row],[Avg]]-$U$2*TableOMP[[#This Row],[StdDev]]</f>
        <v>#N/A</v>
      </c>
      <c r="R9231" t="e">
        <f>TableOMP[[#This Row],[Avg]]+$U$2*TableOMP[[#This Row],[StdDev]]</f>
        <v>#N/A</v>
      </c>
      <c r="S9231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144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t="e">
        <f>TableOMP[[#This Row],[Avg]]-$U$2*TableOMP[[#This Row],[StdDev]]</f>
        <v>#N/A</v>
      </c>
      <c r="R9232" t="e">
        <f>TableOMP[[#This Row],[Avg]]+$U$2*TableOMP[[#This Row],[StdDev]]</f>
        <v>#N/A</v>
      </c>
      <c r="S9232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144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t="e">
        <f>TableOMP[[#This Row],[Avg]]-$U$2*TableOMP[[#This Row],[StdDev]]</f>
        <v>#N/A</v>
      </c>
      <c r="R9233" t="e">
        <f>TableOMP[[#This Row],[Avg]]+$U$2*TableOMP[[#This Row],[StdDev]]</f>
        <v>#N/A</v>
      </c>
      <c r="S923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144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t="e">
        <f>TableOMP[[#This Row],[Avg]]-$U$2*TableOMP[[#This Row],[StdDev]]</f>
        <v>#N/A</v>
      </c>
      <c r="R9234" t="e">
        <f>TableOMP[[#This Row],[Avg]]+$U$2*TableOMP[[#This Row],[StdDev]]</f>
        <v>#N/A</v>
      </c>
      <c r="S9234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144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t="e">
        <f>TableOMP[[#This Row],[Avg]]-$U$2*TableOMP[[#This Row],[StdDev]]</f>
        <v>#N/A</v>
      </c>
      <c r="R9235" t="e">
        <f>TableOMP[[#This Row],[Avg]]+$U$2*TableOMP[[#This Row],[StdDev]]</f>
        <v>#N/A</v>
      </c>
      <c r="S9235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144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t="e">
        <f>TableOMP[[#This Row],[Avg]]-$U$2*TableOMP[[#This Row],[StdDev]]</f>
        <v>#N/A</v>
      </c>
      <c r="R9236" t="e">
        <f>TableOMP[[#This Row],[Avg]]+$U$2*TableOMP[[#This Row],[StdDev]]</f>
        <v>#N/A</v>
      </c>
      <c r="S9236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144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t="e">
        <f>TableOMP[[#This Row],[Avg]]-$U$2*TableOMP[[#This Row],[StdDev]]</f>
        <v>#N/A</v>
      </c>
      <c r="R9237" t="e">
        <f>TableOMP[[#This Row],[Avg]]+$U$2*TableOMP[[#This Row],[StdDev]]</f>
        <v>#N/A</v>
      </c>
      <c r="S9237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144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t="e">
        <f>TableOMP[[#This Row],[Avg]]-$U$2*TableOMP[[#This Row],[StdDev]]</f>
        <v>#N/A</v>
      </c>
      <c r="R9238" t="e">
        <f>TableOMP[[#This Row],[Avg]]+$U$2*TableOMP[[#This Row],[StdDev]]</f>
        <v>#N/A</v>
      </c>
      <c r="S9238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144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t="e">
        <f>TableOMP[[#This Row],[Avg]]-$U$2*TableOMP[[#This Row],[StdDev]]</f>
        <v>#N/A</v>
      </c>
      <c r="R9239" t="e">
        <f>TableOMP[[#This Row],[Avg]]+$U$2*TableOMP[[#This Row],[StdDev]]</f>
        <v>#N/A</v>
      </c>
      <c r="S9239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144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t="e">
        <f>TableOMP[[#This Row],[Avg]]-$U$2*TableOMP[[#This Row],[StdDev]]</f>
        <v>#N/A</v>
      </c>
      <c r="R9240" t="e">
        <f>TableOMP[[#This Row],[Avg]]+$U$2*TableOMP[[#This Row],[StdDev]]</f>
        <v>#N/A</v>
      </c>
      <c r="S9240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144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t="e">
        <f>TableOMP[[#This Row],[Avg]]-$U$2*TableOMP[[#This Row],[StdDev]]</f>
        <v>#N/A</v>
      </c>
      <c r="R9241" t="e">
        <f>TableOMP[[#This Row],[Avg]]+$U$2*TableOMP[[#This Row],[StdDev]]</f>
        <v>#N/A</v>
      </c>
      <c r="S9241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144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t="e">
        <f>TableOMP[[#This Row],[Avg]]-$U$2*TableOMP[[#This Row],[StdDev]]</f>
        <v>#N/A</v>
      </c>
      <c r="R9242" t="e">
        <f>TableOMP[[#This Row],[Avg]]+$U$2*TableOMP[[#This Row],[StdDev]]</f>
        <v>#N/A</v>
      </c>
      <c r="S9242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144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t="e">
        <f>TableOMP[[#This Row],[Avg]]-$U$2*TableOMP[[#This Row],[StdDev]]</f>
        <v>#N/A</v>
      </c>
      <c r="R9243" t="e">
        <f>TableOMP[[#This Row],[Avg]]+$U$2*TableOMP[[#This Row],[StdDev]]</f>
        <v>#N/A</v>
      </c>
      <c r="S924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144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t="e">
        <f>TableOMP[[#This Row],[Avg]]-$U$2*TableOMP[[#This Row],[StdDev]]</f>
        <v>#N/A</v>
      </c>
      <c r="R9244" t="e">
        <f>TableOMP[[#This Row],[Avg]]+$U$2*TableOMP[[#This Row],[StdDev]]</f>
        <v>#N/A</v>
      </c>
      <c r="S9244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144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t="e">
        <f>TableOMP[[#This Row],[Avg]]-$U$2*TableOMP[[#This Row],[StdDev]]</f>
        <v>#N/A</v>
      </c>
      <c r="R9245" t="e">
        <f>TableOMP[[#This Row],[Avg]]+$U$2*TableOMP[[#This Row],[StdDev]]</f>
        <v>#N/A</v>
      </c>
      <c r="S9245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144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t="e">
        <f>TableOMP[[#This Row],[Avg]]-$U$2*TableOMP[[#This Row],[StdDev]]</f>
        <v>#N/A</v>
      </c>
      <c r="R9246" t="e">
        <f>TableOMP[[#This Row],[Avg]]+$U$2*TableOMP[[#This Row],[StdDev]]</f>
        <v>#N/A</v>
      </c>
      <c r="S9246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144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t="e">
        <f>TableOMP[[#This Row],[Avg]]-$U$2*TableOMP[[#This Row],[StdDev]]</f>
        <v>#N/A</v>
      </c>
      <c r="R9247" t="e">
        <f>TableOMP[[#This Row],[Avg]]+$U$2*TableOMP[[#This Row],[StdDev]]</f>
        <v>#N/A</v>
      </c>
      <c r="S9247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144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t="e">
        <f>TableOMP[[#This Row],[Avg]]-$U$2*TableOMP[[#This Row],[StdDev]]</f>
        <v>#N/A</v>
      </c>
      <c r="R9248" t="e">
        <f>TableOMP[[#This Row],[Avg]]+$U$2*TableOMP[[#This Row],[StdDev]]</f>
        <v>#N/A</v>
      </c>
      <c r="S9248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144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t="e">
        <f>TableOMP[[#This Row],[Avg]]-$U$2*TableOMP[[#This Row],[StdDev]]</f>
        <v>#N/A</v>
      </c>
      <c r="R9249" t="e">
        <f>TableOMP[[#This Row],[Avg]]+$U$2*TableOMP[[#This Row],[StdDev]]</f>
        <v>#N/A</v>
      </c>
      <c r="S9249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144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t="e">
        <f>TableOMP[[#This Row],[Avg]]-$U$2*TableOMP[[#This Row],[StdDev]]</f>
        <v>#N/A</v>
      </c>
      <c r="R9250" t="e">
        <f>TableOMP[[#This Row],[Avg]]+$U$2*TableOMP[[#This Row],[StdDev]]</f>
        <v>#N/A</v>
      </c>
      <c r="S9250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144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t="e">
        <f>TableOMP[[#This Row],[Avg]]-$U$2*TableOMP[[#This Row],[StdDev]]</f>
        <v>#N/A</v>
      </c>
      <c r="R9251" t="e">
        <f>TableOMP[[#This Row],[Avg]]+$U$2*TableOMP[[#This Row],[StdDev]]</f>
        <v>#N/A</v>
      </c>
      <c r="S9251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144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t="e">
        <f>TableOMP[[#This Row],[Avg]]-$U$2*TableOMP[[#This Row],[StdDev]]</f>
        <v>#N/A</v>
      </c>
      <c r="R9252" t="e">
        <f>TableOMP[[#This Row],[Avg]]+$U$2*TableOMP[[#This Row],[StdDev]]</f>
        <v>#N/A</v>
      </c>
      <c r="S9252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144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t="e">
        <f>TableOMP[[#This Row],[Avg]]-$U$2*TableOMP[[#This Row],[StdDev]]</f>
        <v>#N/A</v>
      </c>
      <c r="R9253" t="e">
        <f>TableOMP[[#This Row],[Avg]]+$U$2*TableOMP[[#This Row],[StdDev]]</f>
        <v>#N/A</v>
      </c>
      <c r="S925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144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t="e">
        <f>TableOMP[[#This Row],[Avg]]-$U$2*TableOMP[[#This Row],[StdDev]]</f>
        <v>#N/A</v>
      </c>
      <c r="R9254" t="e">
        <f>TableOMP[[#This Row],[Avg]]+$U$2*TableOMP[[#This Row],[StdDev]]</f>
        <v>#N/A</v>
      </c>
      <c r="S9254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144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t="e">
        <f>TableOMP[[#This Row],[Avg]]-$U$2*TableOMP[[#This Row],[StdDev]]</f>
        <v>#N/A</v>
      </c>
      <c r="R9255" t="e">
        <f>TableOMP[[#This Row],[Avg]]+$U$2*TableOMP[[#This Row],[StdDev]]</f>
        <v>#N/A</v>
      </c>
      <c r="S9255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144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t="e">
        <f>TableOMP[[#This Row],[Avg]]-$U$2*TableOMP[[#This Row],[StdDev]]</f>
        <v>#N/A</v>
      </c>
      <c r="R9256" t="e">
        <f>TableOMP[[#This Row],[Avg]]+$U$2*TableOMP[[#This Row],[StdDev]]</f>
        <v>#N/A</v>
      </c>
      <c r="S9256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144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t="e">
        <f>TableOMP[[#This Row],[Avg]]-$U$2*TableOMP[[#This Row],[StdDev]]</f>
        <v>#N/A</v>
      </c>
      <c r="R9257" t="e">
        <f>TableOMP[[#This Row],[Avg]]+$U$2*TableOMP[[#This Row],[StdDev]]</f>
        <v>#N/A</v>
      </c>
      <c r="S9257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144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t="e">
        <f>TableOMP[[#This Row],[Avg]]-$U$2*TableOMP[[#This Row],[StdDev]]</f>
        <v>#N/A</v>
      </c>
      <c r="R9258" t="e">
        <f>TableOMP[[#This Row],[Avg]]+$U$2*TableOMP[[#This Row],[StdDev]]</f>
        <v>#N/A</v>
      </c>
      <c r="S9258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144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t="e">
        <f>TableOMP[[#This Row],[Avg]]-$U$2*TableOMP[[#This Row],[StdDev]]</f>
        <v>#N/A</v>
      </c>
      <c r="R9259" t="e">
        <f>TableOMP[[#This Row],[Avg]]+$U$2*TableOMP[[#This Row],[StdDev]]</f>
        <v>#N/A</v>
      </c>
      <c r="S9259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144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t="e">
        <f>TableOMP[[#This Row],[Avg]]-$U$2*TableOMP[[#This Row],[StdDev]]</f>
        <v>#N/A</v>
      </c>
      <c r="R9260" t="e">
        <f>TableOMP[[#This Row],[Avg]]+$U$2*TableOMP[[#This Row],[StdDev]]</f>
        <v>#N/A</v>
      </c>
      <c r="S9260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144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t="e">
        <f>TableOMP[[#This Row],[Avg]]-$U$2*TableOMP[[#This Row],[StdDev]]</f>
        <v>#N/A</v>
      </c>
      <c r="R9261" t="e">
        <f>TableOMP[[#This Row],[Avg]]+$U$2*TableOMP[[#This Row],[StdDev]]</f>
        <v>#N/A</v>
      </c>
      <c r="S9261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144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t="e">
        <f>TableOMP[[#This Row],[Avg]]-$U$2*TableOMP[[#This Row],[StdDev]]</f>
        <v>#N/A</v>
      </c>
      <c r="R9262" t="e">
        <f>TableOMP[[#This Row],[Avg]]+$U$2*TableOMP[[#This Row],[StdDev]]</f>
        <v>#N/A</v>
      </c>
      <c r="S9262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144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t="e">
        <f>TableOMP[[#This Row],[Avg]]-$U$2*TableOMP[[#This Row],[StdDev]]</f>
        <v>#N/A</v>
      </c>
      <c r="R9263" t="e">
        <f>TableOMP[[#This Row],[Avg]]+$U$2*TableOMP[[#This Row],[StdDev]]</f>
        <v>#N/A</v>
      </c>
      <c r="S926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144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t="e">
        <f>TableOMP[[#This Row],[Avg]]-$U$2*TableOMP[[#This Row],[StdDev]]</f>
        <v>#N/A</v>
      </c>
      <c r="R9264" t="e">
        <f>TableOMP[[#This Row],[Avg]]+$U$2*TableOMP[[#This Row],[StdDev]]</f>
        <v>#N/A</v>
      </c>
      <c r="S9264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144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t="e">
        <f>TableOMP[[#This Row],[Avg]]-$U$2*TableOMP[[#This Row],[StdDev]]</f>
        <v>#N/A</v>
      </c>
      <c r="R9265" t="e">
        <f>TableOMP[[#This Row],[Avg]]+$U$2*TableOMP[[#This Row],[StdDev]]</f>
        <v>#N/A</v>
      </c>
      <c r="S9265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45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t="e">
        <f>TableOMP[[#This Row],[Avg]]-$U$2*TableOMP[[#This Row],[StdDev]]</f>
        <v>#N/A</v>
      </c>
      <c r="R9266" t="e">
        <f>TableOMP[[#This Row],[Avg]]+$U$2*TableOMP[[#This Row],[StdDev]]</f>
        <v>#N/A</v>
      </c>
      <c r="S9266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45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t="e">
        <f>TableOMP[[#This Row],[Avg]]-$U$2*TableOMP[[#This Row],[StdDev]]</f>
        <v>#N/A</v>
      </c>
      <c r="R9267" t="e">
        <f>TableOMP[[#This Row],[Avg]]+$U$2*TableOMP[[#This Row],[StdDev]]</f>
        <v>#N/A</v>
      </c>
      <c r="S9267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45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t="e">
        <f>TableOMP[[#This Row],[Avg]]-$U$2*TableOMP[[#This Row],[StdDev]]</f>
        <v>#N/A</v>
      </c>
      <c r="R9268" t="e">
        <f>TableOMP[[#This Row],[Avg]]+$U$2*TableOMP[[#This Row],[StdDev]]</f>
        <v>#N/A</v>
      </c>
      <c r="S9268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45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t="e">
        <f>TableOMP[[#This Row],[Avg]]-$U$2*TableOMP[[#This Row],[StdDev]]</f>
        <v>#N/A</v>
      </c>
      <c r="R9269" t="e">
        <f>TableOMP[[#This Row],[Avg]]+$U$2*TableOMP[[#This Row],[StdDev]]</f>
        <v>#N/A</v>
      </c>
      <c r="S9269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45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t="e">
        <f>TableOMP[[#This Row],[Avg]]-$U$2*TableOMP[[#This Row],[StdDev]]</f>
        <v>#N/A</v>
      </c>
      <c r="R9270" t="e">
        <f>TableOMP[[#This Row],[Avg]]+$U$2*TableOMP[[#This Row],[StdDev]]</f>
        <v>#N/A</v>
      </c>
      <c r="S9270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45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t="e">
        <f>TableOMP[[#This Row],[Avg]]-$U$2*TableOMP[[#This Row],[StdDev]]</f>
        <v>#N/A</v>
      </c>
      <c r="R9271" t="e">
        <f>TableOMP[[#This Row],[Avg]]+$U$2*TableOMP[[#This Row],[StdDev]]</f>
        <v>#N/A</v>
      </c>
      <c r="S9271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45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t="e">
        <f>TableOMP[[#This Row],[Avg]]-$U$2*TableOMP[[#This Row],[StdDev]]</f>
        <v>#N/A</v>
      </c>
      <c r="R9272" t="e">
        <f>TableOMP[[#This Row],[Avg]]+$U$2*TableOMP[[#This Row],[StdDev]]</f>
        <v>#N/A</v>
      </c>
      <c r="S9272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45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t="e">
        <f>TableOMP[[#This Row],[Avg]]-$U$2*TableOMP[[#This Row],[StdDev]]</f>
        <v>#N/A</v>
      </c>
      <c r="R9273" t="e">
        <f>TableOMP[[#This Row],[Avg]]+$U$2*TableOMP[[#This Row],[StdDev]]</f>
        <v>#N/A</v>
      </c>
      <c r="S927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45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t="e">
        <f>TableOMP[[#This Row],[Avg]]-$U$2*TableOMP[[#This Row],[StdDev]]</f>
        <v>#N/A</v>
      </c>
      <c r="R9274" t="e">
        <f>TableOMP[[#This Row],[Avg]]+$U$2*TableOMP[[#This Row],[StdDev]]</f>
        <v>#N/A</v>
      </c>
      <c r="S9274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45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t="e">
        <f>TableOMP[[#This Row],[Avg]]-$U$2*TableOMP[[#This Row],[StdDev]]</f>
        <v>#N/A</v>
      </c>
      <c r="R9275" t="e">
        <f>TableOMP[[#This Row],[Avg]]+$U$2*TableOMP[[#This Row],[StdDev]]</f>
        <v>#N/A</v>
      </c>
      <c r="S9275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45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t="e">
        <f>TableOMP[[#This Row],[Avg]]-$U$2*TableOMP[[#This Row],[StdDev]]</f>
        <v>#N/A</v>
      </c>
      <c r="R9276" t="e">
        <f>TableOMP[[#This Row],[Avg]]+$U$2*TableOMP[[#This Row],[StdDev]]</f>
        <v>#N/A</v>
      </c>
      <c r="S9276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45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t="e">
        <f>TableOMP[[#This Row],[Avg]]-$U$2*TableOMP[[#This Row],[StdDev]]</f>
        <v>#N/A</v>
      </c>
      <c r="R9277" t="e">
        <f>TableOMP[[#This Row],[Avg]]+$U$2*TableOMP[[#This Row],[StdDev]]</f>
        <v>#N/A</v>
      </c>
      <c r="S9277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45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t="e">
        <f>TableOMP[[#This Row],[Avg]]-$U$2*TableOMP[[#This Row],[StdDev]]</f>
        <v>#N/A</v>
      </c>
      <c r="R9278" t="e">
        <f>TableOMP[[#This Row],[Avg]]+$U$2*TableOMP[[#This Row],[StdDev]]</f>
        <v>#N/A</v>
      </c>
      <c r="S9278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45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t="e">
        <f>TableOMP[[#This Row],[Avg]]-$U$2*TableOMP[[#This Row],[StdDev]]</f>
        <v>#N/A</v>
      </c>
      <c r="R9279" t="e">
        <f>TableOMP[[#This Row],[Avg]]+$U$2*TableOMP[[#This Row],[StdDev]]</f>
        <v>#N/A</v>
      </c>
      <c r="S9279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45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t="e">
        <f>TableOMP[[#This Row],[Avg]]-$U$2*TableOMP[[#This Row],[StdDev]]</f>
        <v>#N/A</v>
      </c>
      <c r="R9280" t="e">
        <f>TableOMP[[#This Row],[Avg]]+$U$2*TableOMP[[#This Row],[StdDev]]</f>
        <v>#N/A</v>
      </c>
      <c r="S9280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45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t="e">
        <f>TableOMP[[#This Row],[Avg]]-$U$2*TableOMP[[#This Row],[StdDev]]</f>
        <v>#N/A</v>
      </c>
      <c r="R9281" t="e">
        <f>TableOMP[[#This Row],[Avg]]+$U$2*TableOMP[[#This Row],[StdDev]]</f>
        <v>#N/A</v>
      </c>
      <c r="S9281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45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t="e">
        <f>TableOMP[[#This Row],[Avg]]-$U$2*TableOMP[[#This Row],[StdDev]]</f>
        <v>#N/A</v>
      </c>
      <c r="R9282" t="e">
        <f>TableOMP[[#This Row],[Avg]]+$U$2*TableOMP[[#This Row],[StdDev]]</f>
        <v>#N/A</v>
      </c>
      <c r="S9282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45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t="e">
        <f>TableOMP[[#This Row],[Avg]]-$U$2*TableOMP[[#This Row],[StdDev]]</f>
        <v>#N/A</v>
      </c>
      <c r="R9283" t="e">
        <f>TableOMP[[#This Row],[Avg]]+$U$2*TableOMP[[#This Row],[StdDev]]</f>
        <v>#N/A</v>
      </c>
      <c r="S928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45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t="e">
        <f>TableOMP[[#This Row],[Avg]]-$U$2*TableOMP[[#This Row],[StdDev]]</f>
        <v>#N/A</v>
      </c>
      <c r="R9284" t="e">
        <f>TableOMP[[#This Row],[Avg]]+$U$2*TableOMP[[#This Row],[StdDev]]</f>
        <v>#N/A</v>
      </c>
      <c r="S9284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45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t="e">
        <f>TableOMP[[#This Row],[Avg]]-$U$2*TableOMP[[#This Row],[StdDev]]</f>
        <v>#N/A</v>
      </c>
      <c r="R9285" t="e">
        <f>TableOMP[[#This Row],[Avg]]+$U$2*TableOMP[[#This Row],[StdDev]]</f>
        <v>#N/A</v>
      </c>
      <c r="S9285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45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t="e">
        <f>TableOMP[[#This Row],[Avg]]-$U$2*TableOMP[[#This Row],[StdDev]]</f>
        <v>#N/A</v>
      </c>
      <c r="R9286" t="e">
        <f>TableOMP[[#This Row],[Avg]]+$U$2*TableOMP[[#This Row],[StdDev]]</f>
        <v>#N/A</v>
      </c>
      <c r="S9286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45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t="e">
        <f>TableOMP[[#This Row],[Avg]]-$U$2*TableOMP[[#This Row],[StdDev]]</f>
        <v>#N/A</v>
      </c>
      <c r="R9287" t="e">
        <f>TableOMP[[#This Row],[Avg]]+$U$2*TableOMP[[#This Row],[StdDev]]</f>
        <v>#N/A</v>
      </c>
      <c r="S9287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45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t="e">
        <f>TableOMP[[#This Row],[Avg]]-$U$2*TableOMP[[#This Row],[StdDev]]</f>
        <v>#N/A</v>
      </c>
      <c r="R9288" t="e">
        <f>TableOMP[[#This Row],[Avg]]+$U$2*TableOMP[[#This Row],[StdDev]]</f>
        <v>#N/A</v>
      </c>
      <c r="S9288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45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t="e">
        <f>TableOMP[[#This Row],[Avg]]-$U$2*TableOMP[[#This Row],[StdDev]]</f>
        <v>#N/A</v>
      </c>
      <c r="R9289" t="e">
        <f>TableOMP[[#This Row],[Avg]]+$U$2*TableOMP[[#This Row],[StdDev]]</f>
        <v>#N/A</v>
      </c>
      <c r="S9289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45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t="e">
        <f>TableOMP[[#This Row],[Avg]]-$U$2*TableOMP[[#This Row],[StdDev]]</f>
        <v>#N/A</v>
      </c>
      <c r="R9290" t="e">
        <f>TableOMP[[#This Row],[Avg]]+$U$2*TableOMP[[#This Row],[StdDev]]</f>
        <v>#N/A</v>
      </c>
      <c r="S9290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45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t="e">
        <f>TableOMP[[#This Row],[Avg]]-$U$2*TableOMP[[#This Row],[StdDev]]</f>
        <v>#N/A</v>
      </c>
      <c r="R9291" t="e">
        <f>TableOMP[[#This Row],[Avg]]+$U$2*TableOMP[[#This Row],[StdDev]]</f>
        <v>#N/A</v>
      </c>
      <c r="S9291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45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t="e">
        <f>TableOMP[[#This Row],[Avg]]-$U$2*TableOMP[[#This Row],[StdDev]]</f>
        <v>#N/A</v>
      </c>
      <c r="R9292" t="e">
        <f>TableOMP[[#This Row],[Avg]]+$U$2*TableOMP[[#This Row],[StdDev]]</f>
        <v>#N/A</v>
      </c>
      <c r="S9292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45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t="e">
        <f>TableOMP[[#This Row],[Avg]]-$U$2*TableOMP[[#This Row],[StdDev]]</f>
        <v>#N/A</v>
      </c>
      <c r="R9293" t="e">
        <f>TableOMP[[#This Row],[Avg]]+$U$2*TableOMP[[#This Row],[StdDev]]</f>
        <v>#N/A</v>
      </c>
      <c r="S929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45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t="e">
        <f>TableOMP[[#This Row],[Avg]]-$U$2*TableOMP[[#This Row],[StdDev]]</f>
        <v>#N/A</v>
      </c>
      <c r="R9294" t="e">
        <f>TableOMP[[#This Row],[Avg]]+$U$2*TableOMP[[#This Row],[StdDev]]</f>
        <v>#N/A</v>
      </c>
      <c r="S9294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45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t="e">
        <f>TableOMP[[#This Row],[Avg]]-$U$2*TableOMP[[#This Row],[StdDev]]</f>
        <v>#N/A</v>
      </c>
      <c r="R9295" t="e">
        <f>TableOMP[[#This Row],[Avg]]+$U$2*TableOMP[[#This Row],[StdDev]]</f>
        <v>#N/A</v>
      </c>
      <c r="S9295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45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t="e">
        <f>TableOMP[[#This Row],[Avg]]-$U$2*TableOMP[[#This Row],[StdDev]]</f>
        <v>#N/A</v>
      </c>
      <c r="R9296" t="e">
        <f>TableOMP[[#This Row],[Avg]]+$U$2*TableOMP[[#This Row],[StdDev]]</f>
        <v>#N/A</v>
      </c>
      <c r="S9296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45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t="e">
        <f>TableOMP[[#This Row],[Avg]]-$U$2*TableOMP[[#This Row],[StdDev]]</f>
        <v>#N/A</v>
      </c>
      <c r="R9297" t="e">
        <f>TableOMP[[#This Row],[Avg]]+$U$2*TableOMP[[#This Row],[StdDev]]</f>
        <v>#N/A</v>
      </c>
      <c r="S9297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45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t="e">
        <f>TableOMP[[#This Row],[Avg]]-$U$2*TableOMP[[#This Row],[StdDev]]</f>
        <v>#N/A</v>
      </c>
      <c r="R9298" t="e">
        <f>TableOMP[[#This Row],[Avg]]+$U$2*TableOMP[[#This Row],[StdDev]]</f>
        <v>#N/A</v>
      </c>
      <c r="S9298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45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t="e">
        <f>TableOMP[[#This Row],[Avg]]-$U$2*TableOMP[[#This Row],[StdDev]]</f>
        <v>#N/A</v>
      </c>
      <c r="R9299" t="e">
        <f>TableOMP[[#This Row],[Avg]]+$U$2*TableOMP[[#This Row],[StdDev]]</f>
        <v>#N/A</v>
      </c>
      <c r="S9299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45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t="e">
        <f>TableOMP[[#This Row],[Avg]]-$U$2*TableOMP[[#This Row],[StdDev]]</f>
        <v>#N/A</v>
      </c>
      <c r="R9300" t="e">
        <f>TableOMP[[#This Row],[Avg]]+$U$2*TableOMP[[#This Row],[StdDev]]</f>
        <v>#N/A</v>
      </c>
      <c r="S9300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45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t="e">
        <f>TableOMP[[#This Row],[Avg]]-$U$2*TableOMP[[#This Row],[StdDev]]</f>
        <v>#N/A</v>
      </c>
      <c r="R9301" t="e">
        <f>TableOMP[[#This Row],[Avg]]+$U$2*TableOMP[[#This Row],[StdDev]]</f>
        <v>#N/A</v>
      </c>
      <c r="S9301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45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t="e">
        <f>TableOMP[[#This Row],[Avg]]-$U$2*TableOMP[[#This Row],[StdDev]]</f>
        <v>#N/A</v>
      </c>
      <c r="R9302" t="e">
        <f>TableOMP[[#This Row],[Avg]]+$U$2*TableOMP[[#This Row],[StdDev]]</f>
        <v>#N/A</v>
      </c>
      <c r="S9302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45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t="e">
        <f>TableOMP[[#This Row],[Avg]]-$U$2*TableOMP[[#This Row],[StdDev]]</f>
        <v>#N/A</v>
      </c>
      <c r="R9303" t="e">
        <f>TableOMP[[#This Row],[Avg]]+$U$2*TableOMP[[#This Row],[StdDev]]</f>
        <v>#N/A</v>
      </c>
      <c r="S930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45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t="e">
        <f>TableOMP[[#This Row],[Avg]]-$U$2*TableOMP[[#This Row],[StdDev]]</f>
        <v>#N/A</v>
      </c>
      <c r="R9304" t="e">
        <f>TableOMP[[#This Row],[Avg]]+$U$2*TableOMP[[#This Row],[StdDev]]</f>
        <v>#N/A</v>
      </c>
      <c r="S9304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45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t="e">
        <f>TableOMP[[#This Row],[Avg]]-$U$2*TableOMP[[#This Row],[StdDev]]</f>
        <v>#N/A</v>
      </c>
      <c r="R9305" t="e">
        <f>TableOMP[[#This Row],[Avg]]+$U$2*TableOMP[[#This Row],[StdDev]]</f>
        <v>#N/A</v>
      </c>
      <c r="S9305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45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t="e">
        <f>TableOMP[[#This Row],[Avg]]-$U$2*TableOMP[[#This Row],[StdDev]]</f>
        <v>#N/A</v>
      </c>
      <c r="R9306" t="e">
        <f>TableOMP[[#This Row],[Avg]]+$U$2*TableOMP[[#This Row],[StdDev]]</f>
        <v>#N/A</v>
      </c>
      <c r="S9306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45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t="e">
        <f>TableOMP[[#This Row],[Avg]]-$U$2*TableOMP[[#This Row],[StdDev]]</f>
        <v>#N/A</v>
      </c>
      <c r="R9307" t="e">
        <f>TableOMP[[#This Row],[Avg]]+$U$2*TableOMP[[#This Row],[StdDev]]</f>
        <v>#N/A</v>
      </c>
      <c r="S9307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45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t="e">
        <f>TableOMP[[#This Row],[Avg]]-$U$2*TableOMP[[#This Row],[StdDev]]</f>
        <v>#N/A</v>
      </c>
      <c r="R9308" t="e">
        <f>TableOMP[[#This Row],[Avg]]+$U$2*TableOMP[[#This Row],[StdDev]]</f>
        <v>#N/A</v>
      </c>
      <c r="S9308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45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t="e">
        <f>TableOMP[[#This Row],[Avg]]-$U$2*TableOMP[[#This Row],[StdDev]]</f>
        <v>#N/A</v>
      </c>
      <c r="R9309" t="e">
        <f>TableOMP[[#This Row],[Avg]]+$U$2*TableOMP[[#This Row],[StdDev]]</f>
        <v>#N/A</v>
      </c>
      <c r="S9309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45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t="e">
        <f>TableOMP[[#This Row],[Avg]]-$U$2*TableOMP[[#This Row],[StdDev]]</f>
        <v>#N/A</v>
      </c>
      <c r="R9310" t="e">
        <f>TableOMP[[#This Row],[Avg]]+$U$2*TableOMP[[#This Row],[StdDev]]</f>
        <v>#N/A</v>
      </c>
      <c r="S9310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45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t="e">
        <f>TableOMP[[#This Row],[Avg]]-$U$2*TableOMP[[#This Row],[StdDev]]</f>
        <v>#N/A</v>
      </c>
      <c r="R9311" t="e">
        <f>TableOMP[[#This Row],[Avg]]+$U$2*TableOMP[[#This Row],[StdDev]]</f>
        <v>#N/A</v>
      </c>
      <c r="S9311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45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t="e">
        <f>TableOMP[[#This Row],[Avg]]-$U$2*TableOMP[[#This Row],[StdDev]]</f>
        <v>#N/A</v>
      </c>
      <c r="R9312" t="e">
        <f>TableOMP[[#This Row],[Avg]]+$U$2*TableOMP[[#This Row],[StdDev]]</f>
        <v>#N/A</v>
      </c>
      <c r="S9312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45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t="e">
        <f>TableOMP[[#This Row],[Avg]]-$U$2*TableOMP[[#This Row],[StdDev]]</f>
        <v>#N/A</v>
      </c>
      <c r="R9313" t="e">
        <f>TableOMP[[#This Row],[Avg]]+$U$2*TableOMP[[#This Row],[StdDev]]</f>
        <v>#N/A</v>
      </c>
      <c r="S931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45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t="e">
        <f>TableOMP[[#This Row],[Avg]]-$U$2*TableOMP[[#This Row],[StdDev]]</f>
        <v>#N/A</v>
      </c>
      <c r="R9314" t="e">
        <f>TableOMP[[#This Row],[Avg]]+$U$2*TableOMP[[#This Row],[StdDev]]</f>
        <v>#N/A</v>
      </c>
      <c r="S9314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45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t="e">
        <f>TableOMP[[#This Row],[Avg]]-$U$2*TableOMP[[#This Row],[StdDev]]</f>
        <v>#N/A</v>
      </c>
      <c r="R9315" t="e">
        <f>TableOMP[[#This Row],[Avg]]+$U$2*TableOMP[[#This Row],[StdDev]]</f>
        <v>#N/A</v>
      </c>
      <c r="S9315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45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t="e">
        <f>TableOMP[[#This Row],[Avg]]-$U$2*TableOMP[[#This Row],[StdDev]]</f>
        <v>#N/A</v>
      </c>
      <c r="R9316" t="e">
        <f>TableOMP[[#This Row],[Avg]]+$U$2*TableOMP[[#This Row],[StdDev]]</f>
        <v>#N/A</v>
      </c>
      <c r="S9316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45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t="e">
        <f>TableOMP[[#This Row],[Avg]]-$U$2*TableOMP[[#This Row],[StdDev]]</f>
        <v>#N/A</v>
      </c>
      <c r="R9317" t="e">
        <f>TableOMP[[#This Row],[Avg]]+$U$2*TableOMP[[#This Row],[StdDev]]</f>
        <v>#N/A</v>
      </c>
      <c r="S9317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45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t="e">
        <f>TableOMP[[#This Row],[Avg]]-$U$2*TableOMP[[#This Row],[StdDev]]</f>
        <v>#N/A</v>
      </c>
      <c r="R9318" t="e">
        <f>TableOMP[[#This Row],[Avg]]+$U$2*TableOMP[[#This Row],[StdDev]]</f>
        <v>#N/A</v>
      </c>
      <c r="S9318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45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t="e">
        <f>TableOMP[[#This Row],[Avg]]-$U$2*TableOMP[[#This Row],[StdDev]]</f>
        <v>#N/A</v>
      </c>
      <c r="R9319" t="e">
        <f>TableOMP[[#This Row],[Avg]]+$U$2*TableOMP[[#This Row],[StdDev]]</f>
        <v>#N/A</v>
      </c>
      <c r="S9319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45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t="e">
        <f>TableOMP[[#This Row],[Avg]]-$U$2*TableOMP[[#This Row],[StdDev]]</f>
        <v>#N/A</v>
      </c>
      <c r="R9320" t="e">
        <f>TableOMP[[#This Row],[Avg]]+$U$2*TableOMP[[#This Row],[StdDev]]</f>
        <v>#N/A</v>
      </c>
      <c r="S9320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45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t="e">
        <f>TableOMP[[#This Row],[Avg]]-$U$2*TableOMP[[#This Row],[StdDev]]</f>
        <v>#N/A</v>
      </c>
      <c r="R9321" t="e">
        <f>TableOMP[[#This Row],[Avg]]+$U$2*TableOMP[[#This Row],[StdDev]]</f>
        <v>#N/A</v>
      </c>
      <c r="S9321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45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t="e">
        <f>TableOMP[[#This Row],[Avg]]-$U$2*TableOMP[[#This Row],[StdDev]]</f>
        <v>#N/A</v>
      </c>
      <c r="R9322" t="e">
        <f>TableOMP[[#This Row],[Avg]]+$U$2*TableOMP[[#This Row],[StdDev]]</f>
        <v>#N/A</v>
      </c>
      <c r="S9322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45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t="e">
        <f>TableOMP[[#This Row],[Avg]]-$U$2*TableOMP[[#This Row],[StdDev]]</f>
        <v>#N/A</v>
      </c>
      <c r="R9323" t="e">
        <f>TableOMP[[#This Row],[Avg]]+$U$2*TableOMP[[#This Row],[StdDev]]</f>
        <v>#N/A</v>
      </c>
      <c r="S932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45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t="e">
        <f>TableOMP[[#This Row],[Avg]]-$U$2*TableOMP[[#This Row],[StdDev]]</f>
        <v>#N/A</v>
      </c>
      <c r="R9324" t="e">
        <f>TableOMP[[#This Row],[Avg]]+$U$2*TableOMP[[#This Row],[StdDev]]</f>
        <v>#N/A</v>
      </c>
      <c r="S9324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45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t="e">
        <f>TableOMP[[#This Row],[Avg]]-$U$2*TableOMP[[#This Row],[StdDev]]</f>
        <v>#N/A</v>
      </c>
      <c r="R9325" t="e">
        <f>TableOMP[[#This Row],[Avg]]+$U$2*TableOMP[[#This Row],[StdDev]]</f>
        <v>#N/A</v>
      </c>
      <c r="S9325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45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t="e">
        <f>TableOMP[[#This Row],[Avg]]-$U$2*TableOMP[[#This Row],[StdDev]]</f>
        <v>#N/A</v>
      </c>
      <c r="R9326" t="e">
        <f>TableOMP[[#This Row],[Avg]]+$U$2*TableOMP[[#This Row],[StdDev]]</f>
        <v>#N/A</v>
      </c>
      <c r="S9326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45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t="e">
        <f>TableOMP[[#This Row],[Avg]]-$U$2*TableOMP[[#This Row],[StdDev]]</f>
        <v>#N/A</v>
      </c>
      <c r="R9327" t="e">
        <f>TableOMP[[#This Row],[Avg]]+$U$2*TableOMP[[#This Row],[StdDev]]</f>
        <v>#N/A</v>
      </c>
      <c r="S9327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45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t="e">
        <f>TableOMP[[#This Row],[Avg]]-$U$2*TableOMP[[#This Row],[StdDev]]</f>
        <v>#N/A</v>
      </c>
      <c r="R9328" t="e">
        <f>TableOMP[[#This Row],[Avg]]+$U$2*TableOMP[[#This Row],[StdDev]]</f>
        <v>#N/A</v>
      </c>
      <c r="S9328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45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t="e">
        <f>TableOMP[[#This Row],[Avg]]-$U$2*TableOMP[[#This Row],[StdDev]]</f>
        <v>#N/A</v>
      </c>
      <c r="R9329" t="e">
        <f>TableOMP[[#This Row],[Avg]]+$U$2*TableOMP[[#This Row],[StdDev]]</f>
        <v>#N/A</v>
      </c>
      <c r="S9329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146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t="e">
        <f>TableOMP[[#This Row],[Avg]]-$U$2*TableOMP[[#This Row],[StdDev]]</f>
        <v>#N/A</v>
      </c>
      <c r="R9330" t="e">
        <f>TableOMP[[#This Row],[Avg]]+$U$2*TableOMP[[#This Row],[StdDev]]</f>
        <v>#N/A</v>
      </c>
      <c r="S9330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146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t="e">
        <f>TableOMP[[#This Row],[Avg]]-$U$2*TableOMP[[#This Row],[StdDev]]</f>
        <v>#N/A</v>
      </c>
      <c r="R9331" t="e">
        <f>TableOMP[[#This Row],[Avg]]+$U$2*TableOMP[[#This Row],[StdDev]]</f>
        <v>#N/A</v>
      </c>
      <c r="S9331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146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t="e">
        <f>TableOMP[[#This Row],[Avg]]-$U$2*TableOMP[[#This Row],[StdDev]]</f>
        <v>#N/A</v>
      </c>
      <c r="R9332" t="e">
        <f>TableOMP[[#This Row],[Avg]]+$U$2*TableOMP[[#This Row],[StdDev]]</f>
        <v>#N/A</v>
      </c>
      <c r="S9332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146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t="e">
        <f>TableOMP[[#This Row],[Avg]]-$U$2*TableOMP[[#This Row],[StdDev]]</f>
        <v>#N/A</v>
      </c>
      <c r="R9333" t="e">
        <f>TableOMP[[#This Row],[Avg]]+$U$2*TableOMP[[#This Row],[StdDev]]</f>
        <v>#N/A</v>
      </c>
      <c r="S933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146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t="e">
        <f>TableOMP[[#This Row],[Avg]]-$U$2*TableOMP[[#This Row],[StdDev]]</f>
        <v>#N/A</v>
      </c>
      <c r="R9334" t="e">
        <f>TableOMP[[#This Row],[Avg]]+$U$2*TableOMP[[#This Row],[StdDev]]</f>
        <v>#N/A</v>
      </c>
      <c r="S9334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146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t="e">
        <f>TableOMP[[#This Row],[Avg]]-$U$2*TableOMP[[#This Row],[StdDev]]</f>
        <v>#N/A</v>
      </c>
      <c r="R9335" t="e">
        <f>TableOMP[[#This Row],[Avg]]+$U$2*TableOMP[[#This Row],[StdDev]]</f>
        <v>#N/A</v>
      </c>
      <c r="S9335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146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t="e">
        <f>TableOMP[[#This Row],[Avg]]-$U$2*TableOMP[[#This Row],[StdDev]]</f>
        <v>#N/A</v>
      </c>
      <c r="R9336" t="e">
        <f>TableOMP[[#This Row],[Avg]]+$U$2*TableOMP[[#This Row],[StdDev]]</f>
        <v>#N/A</v>
      </c>
      <c r="S9336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146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t="e">
        <f>TableOMP[[#This Row],[Avg]]-$U$2*TableOMP[[#This Row],[StdDev]]</f>
        <v>#N/A</v>
      </c>
      <c r="R9337" t="e">
        <f>TableOMP[[#This Row],[Avg]]+$U$2*TableOMP[[#This Row],[StdDev]]</f>
        <v>#N/A</v>
      </c>
      <c r="S9337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146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t="e">
        <f>TableOMP[[#This Row],[Avg]]-$U$2*TableOMP[[#This Row],[StdDev]]</f>
        <v>#N/A</v>
      </c>
      <c r="R9338" t="e">
        <f>TableOMP[[#This Row],[Avg]]+$U$2*TableOMP[[#This Row],[StdDev]]</f>
        <v>#N/A</v>
      </c>
      <c r="S9338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146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t="e">
        <f>TableOMP[[#This Row],[Avg]]-$U$2*TableOMP[[#This Row],[StdDev]]</f>
        <v>#N/A</v>
      </c>
      <c r="R9339" t="e">
        <f>TableOMP[[#This Row],[Avg]]+$U$2*TableOMP[[#This Row],[StdDev]]</f>
        <v>#N/A</v>
      </c>
      <c r="S9339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146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t="e">
        <f>TableOMP[[#This Row],[Avg]]-$U$2*TableOMP[[#This Row],[StdDev]]</f>
        <v>#N/A</v>
      </c>
      <c r="R9340" t="e">
        <f>TableOMP[[#This Row],[Avg]]+$U$2*TableOMP[[#This Row],[StdDev]]</f>
        <v>#N/A</v>
      </c>
      <c r="S9340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146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t="e">
        <f>TableOMP[[#This Row],[Avg]]-$U$2*TableOMP[[#This Row],[StdDev]]</f>
        <v>#N/A</v>
      </c>
      <c r="R9341" t="e">
        <f>TableOMP[[#This Row],[Avg]]+$U$2*TableOMP[[#This Row],[StdDev]]</f>
        <v>#N/A</v>
      </c>
      <c r="S9341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146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t="e">
        <f>TableOMP[[#This Row],[Avg]]-$U$2*TableOMP[[#This Row],[StdDev]]</f>
        <v>#N/A</v>
      </c>
      <c r="R9342" t="e">
        <f>TableOMP[[#This Row],[Avg]]+$U$2*TableOMP[[#This Row],[StdDev]]</f>
        <v>#N/A</v>
      </c>
      <c r="S9342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146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t="e">
        <f>TableOMP[[#This Row],[Avg]]-$U$2*TableOMP[[#This Row],[StdDev]]</f>
        <v>#N/A</v>
      </c>
      <c r="R9343" t="e">
        <f>TableOMP[[#This Row],[Avg]]+$U$2*TableOMP[[#This Row],[StdDev]]</f>
        <v>#N/A</v>
      </c>
      <c r="S934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146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t="e">
        <f>TableOMP[[#This Row],[Avg]]-$U$2*TableOMP[[#This Row],[StdDev]]</f>
        <v>#N/A</v>
      </c>
      <c r="R9344" t="e">
        <f>TableOMP[[#This Row],[Avg]]+$U$2*TableOMP[[#This Row],[StdDev]]</f>
        <v>#N/A</v>
      </c>
      <c r="S9344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146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t="e">
        <f>TableOMP[[#This Row],[Avg]]-$U$2*TableOMP[[#This Row],[StdDev]]</f>
        <v>#N/A</v>
      </c>
      <c r="R9345" t="e">
        <f>TableOMP[[#This Row],[Avg]]+$U$2*TableOMP[[#This Row],[StdDev]]</f>
        <v>#N/A</v>
      </c>
      <c r="S9345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146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t="e">
        <f>TableOMP[[#This Row],[Avg]]-$U$2*TableOMP[[#This Row],[StdDev]]</f>
        <v>#N/A</v>
      </c>
      <c r="R9346" t="e">
        <f>TableOMP[[#This Row],[Avg]]+$U$2*TableOMP[[#This Row],[StdDev]]</f>
        <v>#N/A</v>
      </c>
      <c r="S9346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146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t="e">
        <f>TableOMP[[#This Row],[Avg]]-$U$2*TableOMP[[#This Row],[StdDev]]</f>
        <v>#N/A</v>
      </c>
      <c r="R9347" t="e">
        <f>TableOMP[[#This Row],[Avg]]+$U$2*TableOMP[[#This Row],[StdDev]]</f>
        <v>#N/A</v>
      </c>
      <c r="S9347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146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t="e">
        <f>TableOMP[[#This Row],[Avg]]-$U$2*TableOMP[[#This Row],[StdDev]]</f>
        <v>#N/A</v>
      </c>
      <c r="R9348" t="e">
        <f>TableOMP[[#This Row],[Avg]]+$U$2*TableOMP[[#This Row],[StdDev]]</f>
        <v>#N/A</v>
      </c>
      <c r="S9348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146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t="e">
        <f>TableOMP[[#This Row],[Avg]]-$U$2*TableOMP[[#This Row],[StdDev]]</f>
        <v>#N/A</v>
      </c>
      <c r="R9349" t="e">
        <f>TableOMP[[#This Row],[Avg]]+$U$2*TableOMP[[#This Row],[StdDev]]</f>
        <v>#N/A</v>
      </c>
      <c r="S9349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146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t="e">
        <f>TableOMP[[#This Row],[Avg]]-$U$2*TableOMP[[#This Row],[StdDev]]</f>
        <v>#N/A</v>
      </c>
      <c r="R9350" t="e">
        <f>TableOMP[[#This Row],[Avg]]+$U$2*TableOMP[[#This Row],[StdDev]]</f>
        <v>#N/A</v>
      </c>
      <c r="S9350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146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t="e">
        <f>TableOMP[[#This Row],[Avg]]-$U$2*TableOMP[[#This Row],[StdDev]]</f>
        <v>#N/A</v>
      </c>
      <c r="R9351" t="e">
        <f>TableOMP[[#This Row],[Avg]]+$U$2*TableOMP[[#This Row],[StdDev]]</f>
        <v>#N/A</v>
      </c>
      <c r="S9351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146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t="e">
        <f>TableOMP[[#This Row],[Avg]]-$U$2*TableOMP[[#This Row],[StdDev]]</f>
        <v>#N/A</v>
      </c>
      <c r="R9352" t="e">
        <f>TableOMP[[#This Row],[Avg]]+$U$2*TableOMP[[#This Row],[StdDev]]</f>
        <v>#N/A</v>
      </c>
      <c r="S9352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146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t="e">
        <f>TableOMP[[#This Row],[Avg]]-$U$2*TableOMP[[#This Row],[StdDev]]</f>
        <v>#N/A</v>
      </c>
      <c r="R9353" t="e">
        <f>TableOMP[[#This Row],[Avg]]+$U$2*TableOMP[[#This Row],[StdDev]]</f>
        <v>#N/A</v>
      </c>
      <c r="S935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146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t="e">
        <f>TableOMP[[#This Row],[Avg]]-$U$2*TableOMP[[#This Row],[StdDev]]</f>
        <v>#N/A</v>
      </c>
      <c r="R9354" t="e">
        <f>TableOMP[[#This Row],[Avg]]+$U$2*TableOMP[[#This Row],[StdDev]]</f>
        <v>#N/A</v>
      </c>
      <c r="S9354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146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t="e">
        <f>TableOMP[[#This Row],[Avg]]-$U$2*TableOMP[[#This Row],[StdDev]]</f>
        <v>#N/A</v>
      </c>
      <c r="R9355" t="e">
        <f>TableOMP[[#This Row],[Avg]]+$U$2*TableOMP[[#This Row],[StdDev]]</f>
        <v>#N/A</v>
      </c>
      <c r="S9355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146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t="e">
        <f>TableOMP[[#This Row],[Avg]]-$U$2*TableOMP[[#This Row],[StdDev]]</f>
        <v>#N/A</v>
      </c>
      <c r="R9356" t="e">
        <f>TableOMP[[#This Row],[Avg]]+$U$2*TableOMP[[#This Row],[StdDev]]</f>
        <v>#N/A</v>
      </c>
      <c r="S9356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146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t="e">
        <f>TableOMP[[#This Row],[Avg]]-$U$2*TableOMP[[#This Row],[StdDev]]</f>
        <v>#N/A</v>
      </c>
      <c r="R9357" t="e">
        <f>TableOMP[[#This Row],[Avg]]+$U$2*TableOMP[[#This Row],[StdDev]]</f>
        <v>#N/A</v>
      </c>
      <c r="S9357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146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t="e">
        <f>TableOMP[[#This Row],[Avg]]-$U$2*TableOMP[[#This Row],[StdDev]]</f>
        <v>#N/A</v>
      </c>
      <c r="R9358" t="e">
        <f>TableOMP[[#This Row],[Avg]]+$U$2*TableOMP[[#This Row],[StdDev]]</f>
        <v>#N/A</v>
      </c>
      <c r="S9358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146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t="e">
        <f>TableOMP[[#This Row],[Avg]]-$U$2*TableOMP[[#This Row],[StdDev]]</f>
        <v>#N/A</v>
      </c>
      <c r="R9359" t="e">
        <f>TableOMP[[#This Row],[Avg]]+$U$2*TableOMP[[#This Row],[StdDev]]</f>
        <v>#N/A</v>
      </c>
      <c r="S9359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146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t="e">
        <f>TableOMP[[#This Row],[Avg]]-$U$2*TableOMP[[#This Row],[StdDev]]</f>
        <v>#N/A</v>
      </c>
      <c r="R9360" t="e">
        <f>TableOMP[[#This Row],[Avg]]+$U$2*TableOMP[[#This Row],[StdDev]]</f>
        <v>#N/A</v>
      </c>
      <c r="S9360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146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t="e">
        <f>TableOMP[[#This Row],[Avg]]-$U$2*TableOMP[[#This Row],[StdDev]]</f>
        <v>#N/A</v>
      </c>
      <c r="R9361" t="e">
        <f>TableOMP[[#This Row],[Avg]]+$U$2*TableOMP[[#This Row],[StdDev]]</f>
        <v>#N/A</v>
      </c>
      <c r="S9361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146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t="e">
        <f>TableOMP[[#This Row],[Avg]]-$U$2*TableOMP[[#This Row],[StdDev]]</f>
        <v>#N/A</v>
      </c>
      <c r="R9362" t="e">
        <f>TableOMP[[#This Row],[Avg]]+$U$2*TableOMP[[#This Row],[StdDev]]</f>
        <v>#N/A</v>
      </c>
      <c r="S9362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146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t="e">
        <f>TableOMP[[#This Row],[Avg]]-$U$2*TableOMP[[#This Row],[StdDev]]</f>
        <v>#N/A</v>
      </c>
      <c r="R9363" t="e">
        <f>TableOMP[[#This Row],[Avg]]+$U$2*TableOMP[[#This Row],[StdDev]]</f>
        <v>#N/A</v>
      </c>
      <c r="S936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146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t="e">
        <f>TableOMP[[#This Row],[Avg]]-$U$2*TableOMP[[#This Row],[StdDev]]</f>
        <v>#N/A</v>
      </c>
      <c r="R9364" t="e">
        <f>TableOMP[[#This Row],[Avg]]+$U$2*TableOMP[[#This Row],[StdDev]]</f>
        <v>#N/A</v>
      </c>
      <c r="S9364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146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t="e">
        <f>TableOMP[[#This Row],[Avg]]-$U$2*TableOMP[[#This Row],[StdDev]]</f>
        <v>#N/A</v>
      </c>
      <c r="R9365" t="e">
        <f>TableOMP[[#This Row],[Avg]]+$U$2*TableOMP[[#This Row],[StdDev]]</f>
        <v>#N/A</v>
      </c>
      <c r="S9365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146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t="e">
        <f>TableOMP[[#This Row],[Avg]]-$U$2*TableOMP[[#This Row],[StdDev]]</f>
        <v>#N/A</v>
      </c>
      <c r="R9366" t="e">
        <f>TableOMP[[#This Row],[Avg]]+$U$2*TableOMP[[#This Row],[StdDev]]</f>
        <v>#N/A</v>
      </c>
      <c r="S9366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146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t="e">
        <f>TableOMP[[#This Row],[Avg]]-$U$2*TableOMP[[#This Row],[StdDev]]</f>
        <v>#N/A</v>
      </c>
      <c r="R9367" t="e">
        <f>TableOMP[[#This Row],[Avg]]+$U$2*TableOMP[[#This Row],[StdDev]]</f>
        <v>#N/A</v>
      </c>
      <c r="S9367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146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t="e">
        <f>TableOMP[[#This Row],[Avg]]-$U$2*TableOMP[[#This Row],[StdDev]]</f>
        <v>#N/A</v>
      </c>
      <c r="R9368" t="e">
        <f>TableOMP[[#This Row],[Avg]]+$U$2*TableOMP[[#This Row],[StdDev]]</f>
        <v>#N/A</v>
      </c>
      <c r="S9368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146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t="e">
        <f>TableOMP[[#This Row],[Avg]]-$U$2*TableOMP[[#This Row],[StdDev]]</f>
        <v>#N/A</v>
      </c>
      <c r="R9369" t="e">
        <f>TableOMP[[#This Row],[Avg]]+$U$2*TableOMP[[#This Row],[StdDev]]</f>
        <v>#N/A</v>
      </c>
      <c r="S9369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146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t="e">
        <f>TableOMP[[#This Row],[Avg]]-$U$2*TableOMP[[#This Row],[StdDev]]</f>
        <v>#N/A</v>
      </c>
      <c r="R9370" t="e">
        <f>TableOMP[[#This Row],[Avg]]+$U$2*TableOMP[[#This Row],[StdDev]]</f>
        <v>#N/A</v>
      </c>
      <c r="S9370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146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t="e">
        <f>TableOMP[[#This Row],[Avg]]-$U$2*TableOMP[[#This Row],[StdDev]]</f>
        <v>#N/A</v>
      </c>
      <c r="R9371" t="e">
        <f>TableOMP[[#This Row],[Avg]]+$U$2*TableOMP[[#This Row],[StdDev]]</f>
        <v>#N/A</v>
      </c>
      <c r="S9371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146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t="e">
        <f>TableOMP[[#This Row],[Avg]]-$U$2*TableOMP[[#This Row],[StdDev]]</f>
        <v>#N/A</v>
      </c>
      <c r="R9372" t="e">
        <f>TableOMP[[#This Row],[Avg]]+$U$2*TableOMP[[#This Row],[StdDev]]</f>
        <v>#N/A</v>
      </c>
      <c r="S9372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146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t="e">
        <f>TableOMP[[#This Row],[Avg]]-$U$2*TableOMP[[#This Row],[StdDev]]</f>
        <v>#N/A</v>
      </c>
      <c r="R9373" t="e">
        <f>TableOMP[[#This Row],[Avg]]+$U$2*TableOMP[[#This Row],[StdDev]]</f>
        <v>#N/A</v>
      </c>
      <c r="S937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146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t="e">
        <f>TableOMP[[#This Row],[Avg]]-$U$2*TableOMP[[#This Row],[StdDev]]</f>
        <v>#N/A</v>
      </c>
      <c r="R9374" t="e">
        <f>TableOMP[[#This Row],[Avg]]+$U$2*TableOMP[[#This Row],[StdDev]]</f>
        <v>#N/A</v>
      </c>
      <c r="S9374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146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t="e">
        <f>TableOMP[[#This Row],[Avg]]-$U$2*TableOMP[[#This Row],[StdDev]]</f>
        <v>#N/A</v>
      </c>
      <c r="R9375" t="e">
        <f>TableOMP[[#This Row],[Avg]]+$U$2*TableOMP[[#This Row],[StdDev]]</f>
        <v>#N/A</v>
      </c>
      <c r="S9375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146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t="e">
        <f>TableOMP[[#This Row],[Avg]]-$U$2*TableOMP[[#This Row],[StdDev]]</f>
        <v>#N/A</v>
      </c>
      <c r="R9376" t="e">
        <f>TableOMP[[#This Row],[Avg]]+$U$2*TableOMP[[#This Row],[StdDev]]</f>
        <v>#N/A</v>
      </c>
      <c r="S9376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146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t="e">
        <f>TableOMP[[#This Row],[Avg]]-$U$2*TableOMP[[#This Row],[StdDev]]</f>
        <v>#N/A</v>
      </c>
      <c r="R9377" t="e">
        <f>TableOMP[[#This Row],[Avg]]+$U$2*TableOMP[[#This Row],[StdDev]]</f>
        <v>#N/A</v>
      </c>
      <c r="S9377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146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t="e">
        <f>TableOMP[[#This Row],[Avg]]-$U$2*TableOMP[[#This Row],[StdDev]]</f>
        <v>#N/A</v>
      </c>
      <c r="R9378" t="e">
        <f>TableOMP[[#This Row],[Avg]]+$U$2*TableOMP[[#This Row],[StdDev]]</f>
        <v>#N/A</v>
      </c>
      <c r="S9378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146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t="e">
        <f>TableOMP[[#This Row],[Avg]]-$U$2*TableOMP[[#This Row],[StdDev]]</f>
        <v>#N/A</v>
      </c>
      <c r="R9379" t="e">
        <f>TableOMP[[#This Row],[Avg]]+$U$2*TableOMP[[#This Row],[StdDev]]</f>
        <v>#N/A</v>
      </c>
      <c r="S9379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146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t="e">
        <f>TableOMP[[#This Row],[Avg]]-$U$2*TableOMP[[#This Row],[StdDev]]</f>
        <v>#N/A</v>
      </c>
      <c r="R9380" t="e">
        <f>TableOMP[[#This Row],[Avg]]+$U$2*TableOMP[[#This Row],[StdDev]]</f>
        <v>#N/A</v>
      </c>
      <c r="S9380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146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t="e">
        <f>TableOMP[[#This Row],[Avg]]-$U$2*TableOMP[[#This Row],[StdDev]]</f>
        <v>#N/A</v>
      </c>
      <c r="R9381" t="e">
        <f>TableOMP[[#This Row],[Avg]]+$U$2*TableOMP[[#This Row],[StdDev]]</f>
        <v>#N/A</v>
      </c>
      <c r="S9381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146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t="e">
        <f>TableOMP[[#This Row],[Avg]]-$U$2*TableOMP[[#This Row],[StdDev]]</f>
        <v>#N/A</v>
      </c>
      <c r="R9382" t="e">
        <f>TableOMP[[#This Row],[Avg]]+$U$2*TableOMP[[#This Row],[StdDev]]</f>
        <v>#N/A</v>
      </c>
      <c r="S9382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146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t="e">
        <f>TableOMP[[#This Row],[Avg]]-$U$2*TableOMP[[#This Row],[StdDev]]</f>
        <v>#N/A</v>
      </c>
      <c r="R9383" t="e">
        <f>TableOMP[[#This Row],[Avg]]+$U$2*TableOMP[[#This Row],[StdDev]]</f>
        <v>#N/A</v>
      </c>
      <c r="S938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146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t="e">
        <f>TableOMP[[#This Row],[Avg]]-$U$2*TableOMP[[#This Row],[StdDev]]</f>
        <v>#N/A</v>
      </c>
      <c r="R9384" t="e">
        <f>TableOMP[[#This Row],[Avg]]+$U$2*TableOMP[[#This Row],[StdDev]]</f>
        <v>#N/A</v>
      </c>
      <c r="S9384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146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t="e">
        <f>TableOMP[[#This Row],[Avg]]-$U$2*TableOMP[[#This Row],[StdDev]]</f>
        <v>#N/A</v>
      </c>
      <c r="R9385" t="e">
        <f>TableOMP[[#This Row],[Avg]]+$U$2*TableOMP[[#This Row],[StdDev]]</f>
        <v>#N/A</v>
      </c>
      <c r="S9385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146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t="e">
        <f>TableOMP[[#This Row],[Avg]]-$U$2*TableOMP[[#This Row],[StdDev]]</f>
        <v>#N/A</v>
      </c>
      <c r="R9386" t="e">
        <f>TableOMP[[#This Row],[Avg]]+$U$2*TableOMP[[#This Row],[StdDev]]</f>
        <v>#N/A</v>
      </c>
      <c r="S9386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146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t="e">
        <f>TableOMP[[#This Row],[Avg]]-$U$2*TableOMP[[#This Row],[StdDev]]</f>
        <v>#N/A</v>
      </c>
      <c r="R9387" t="e">
        <f>TableOMP[[#This Row],[Avg]]+$U$2*TableOMP[[#This Row],[StdDev]]</f>
        <v>#N/A</v>
      </c>
      <c r="S9387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146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t="e">
        <f>TableOMP[[#This Row],[Avg]]-$U$2*TableOMP[[#This Row],[StdDev]]</f>
        <v>#N/A</v>
      </c>
      <c r="R9388" t="e">
        <f>TableOMP[[#This Row],[Avg]]+$U$2*TableOMP[[#This Row],[StdDev]]</f>
        <v>#N/A</v>
      </c>
      <c r="S9388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146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t="e">
        <f>TableOMP[[#This Row],[Avg]]-$U$2*TableOMP[[#This Row],[StdDev]]</f>
        <v>#N/A</v>
      </c>
      <c r="R9389" t="e">
        <f>TableOMP[[#This Row],[Avg]]+$U$2*TableOMP[[#This Row],[StdDev]]</f>
        <v>#N/A</v>
      </c>
      <c r="S9389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146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t="e">
        <f>TableOMP[[#This Row],[Avg]]-$U$2*TableOMP[[#This Row],[StdDev]]</f>
        <v>#N/A</v>
      </c>
      <c r="R9390" t="e">
        <f>TableOMP[[#This Row],[Avg]]+$U$2*TableOMP[[#This Row],[StdDev]]</f>
        <v>#N/A</v>
      </c>
      <c r="S9390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146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t="e">
        <f>TableOMP[[#This Row],[Avg]]-$U$2*TableOMP[[#This Row],[StdDev]]</f>
        <v>#N/A</v>
      </c>
      <c r="R9391" t="e">
        <f>TableOMP[[#This Row],[Avg]]+$U$2*TableOMP[[#This Row],[StdDev]]</f>
        <v>#N/A</v>
      </c>
      <c r="S9391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146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t="e">
        <f>TableOMP[[#This Row],[Avg]]-$U$2*TableOMP[[#This Row],[StdDev]]</f>
        <v>#N/A</v>
      </c>
      <c r="R9392" t="e">
        <f>TableOMP[[#This Row],[Avg]]+$U$2*TableOMP[[#This Row],[StdDev]]</f>
        <v>#N/A</v>
      </c>
      <c r="S9392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146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t="e">
        <f>TableOMP[[#This Row],[Avg]]-$U$2*TableOMP[[#This Row],[StdDev]]</f>
        <v>#N/A</v>
      </c>
      <c r="R9393" t="e">
        <f>TableOMP[[#This Row],[Avg]]+$U$2*TableOMP[[#This Row],[StdDev]]</f>
        <v>#N/A</v>
      </c>
      <c r="S939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147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t="e">
        <f>TableOMP[[#This Row],[Avg]]-$U$2*TableOMP[[#This Row],[StdDev]]</f>
        <v>#N/A</v>
      </c>
      <c r="R9394" t="e">
        <f>TableOMP[[#This Row],[Avg]]+$U$2*TableOMP[[#This Row],[StdDev]]</f>
        <v>#N/A</v>
      </c>
      <c r="S9394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147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t="e">
        <f>TableOMP[[#This Row],[Avg]]-$U$2*TableOMP[[#This Row],[StdDev]]</f>
        <v>#N/A</v>
      </c>
      <c r="R9395" t="e">
        <f>TableOMP[[#This Row],[Avg]]+$U$2*TableOMP[[#This Row],[StdDev]]</f>
        <v>#N/A</v>
      </c>
      <c r="S9395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147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t="e">
        <f>TableOMP[[#This Row],[Avg]]-$U$2*TableOMP[[#This Row],[StdDev]]</f>
        <v>#N/A</v>
      </c>
      <c r="R9396" t="e">
        <f>TableOMP[[#This Row],[Avg]]+$U$2*TableOMP[[#This Row],[StdDev]]</f>
        <v>#N/A</v>
      </c>
      <c r="S9396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147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t="e">
        <f>TableOMP[[#This Row],[Avg]]-$U$2*TableOMP[[#This Row],[StdDev]]</f>
        <v>#N/A</v>
      </c>
      <c r="R9397" t="e">
        <f>TableOMP[[#This Row],[Avg]]+$U$2*TableOMP[[#This Row],[StdDev]]</f>
        <v>#N/A</v>
      </c>
      <c r="S9397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147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t="e">
        <f>TableOMP[[#This Row],[Avg]]-$U$2*TableOMP[[#This Row],[StdDev]]</f>
        <v>#N/A</v>
      </c>
      <c r="R9398" t="e">
        <f>TableOMP[[#This Row],[Avg]]+$U$2*TableOMP[[#This Row],[StdDev]]</f>
        <v>#N/A</v>
      </c>
      <c r="S9398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147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t="e">
        <f>TableOMP[[#This Row],[Avg]]-$U$2*TableOMP[[#This Row],[StdDev]]</f>
        <v>#N/A</v>
      </c>
      <c r="R9399" t="e">
        <f>TableOMP[[#This Row],[Avg]]+$U$2*TableOMP[[#This Row],[StdDev]]</f>
        <v>#N/A</v>
      </c>
      <c r="S9399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147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t="e">
        <f>TableOMP[[#This Row],[Avg]]-$U$2*TableOMP[[#This Row],[StdDev]]</f>
        <v>#N/A</v>
      </c>
      <c r="R9400" t="e">
        <f>TableOMP[[#This Row],[Avg]]+$U$2*TableOMP[[#This Row],[StdDev]]</f>
        <v>#N/A</v>
      </c>
      <c r="S9400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147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t="e">
        <f>TableOMP[[#This Row],[Avg]]-$U$2*TableOMP[[#This Row],[StdDev]]</f>
        <v>#N/A</v>
      </c>
      <c r="R9401" t="e">
        <f>TableOMP[[#This Row],[Avg]]+$U$2*TableOMP[[#This Row],[StdDev]]</f>
        <v>#N/A</v>
      </c>
      <c r="S9401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147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t="e">
        <f>TableOMP[[#This Row],[Avg]]-$U$2*TableOMP[[#This Row],[StdDev]]</f>
        <v>#N/A</v>
      </c>
      <c r="R9402" t="e">
        <f>TableOMP[[#This Row],[Avg]]+$U$2*TableOMP[[#This Row],[StdDev]]</f>
        <v>#N/A</v>
      </c>
      <c r="S9402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147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t="e">
        <f>TableOMP[[#This Row],[Avg]]-$U$2*TableOMP[[#This Row],[StdDev]]</f>
        <v>#N/A</v>
      </c>
      <c r="R9403" t="e">
        <f>TableOMP[[#This Row],[Avg]]+$U$2*TableOMP[[#This Row],[StdDev]]</f>
        <v>#N/A</v>
      </c>
      <c r="S940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147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t="e">
        <f>TableOMP[[#This Row],[Avg]]-$U$2*TableOMP[[#This Row],[StdDev]]</f>
        <v>#N/A</v>
      </c>
      <c r="R9404" t="e">
        <f>TableOMP[[#This Row],[Avg]]+$U$2*TableOMP[[#This Row],[StdDev]]</f>
        <v>#N/A</v>
      </c>
      <c r="S9404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147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t="e">
        <f>TableOMP[[#This Row],[Avg]]-$U$2*TableOMP[[#This Row],[StdDev]]</f>
        <v>#N/A</v>
      </c>
      <c r="R9405" t="e">
        <f>TableOMP[[#This Row],[Avg]]+$U$2*TableOMP[[#This Row],[StdDev]]</f>
        <v>#N/A</v>
      </c>
      <c r="S9405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147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t="e">
        <f>TableOMP[[#This Row],[Avg]]-$U$2*TableOMP[[#This Row],[StdDev]]</f>
        <v>#N/A</v>
      </c>
      <c r="R9406" t="e">
        <f>TableOMP[[#This Row],[Avg]]+$U$2*TableOMP[[#This Row],[StdDev]]</f>
        <v>#N/A</v>
      </c>
      <c r="S9406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147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t="e">
        <f>TableOMP[[#This Row],[Avg]]-$U$2*TableOMP[[#This Row],[StdDev]]</f>
        <v>#N/A</v>
      </c>
      <c r="R9407" t="e">
        <f>TableOMP[[#This Row],[Avg]]+$U$2*TableOMP[[#This Row],[StdDev]]</f>
        <v>#N/A</v>
      </c>
      <c r="S9407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147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t="e">
        <f>TableOMP[[#This Row],[Avg]]-$U$2*TableOMP[[#This Row],[StdDev]]</f>
        <v>#N/A</v>
      </c>
      <c r="R9408" t="e">
        <f>TableOMP[[#This Row],[Avg]]+$U$2*TableOMP[[#This Row],[StdDev]]</f>
        <v>#N/A</v>
      </c>
      <c r="S9408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147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t="e">
        <f>TableOMP[[#This Row],[Avg]]-$U$2*TableOMP[[#This Row],[StdDev]]</f>
        <v>#N/A</v>
      </c>
      <c r="R9409" t="e">
        <f>TableOMP[[#This Row],[Avg]]+$U$2*TableOMP[[#This Row],[StdDev]]</f>
        <v>#N/A</v>
      </c>
      <c r="S9409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147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t="e">
        <f>TableOMP[[#This Row],[Avg]]-$U$2*TableOMP[[#This Row],[StdDev]]</f>
        <v>#N/A</v>
      </c>
      <c r="R9410" t="e">
        <f>TableOMP[[#This Row],[Avg]]+$U$2*TableOMP[[#This Row],[StdDev]]</f>
        <v>#N/A</v>
      </c>
      <c r="S9410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147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t="e">
        <f>TableOMP[[#This Row],[Avg]]-$U$2*TableOMP[[#This Row],[StdDev]]</f>
        <v>#N/A</v>
      </c>
      <c r="R9411" t="e">
        <f>TableOMP[[#This Row],[Avg]]+$U$2*TableOMP[[#This Row],[StdDev]]</f>
        <v>#N/A</v>
      </c>
      <c r="S9411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147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t="e">
        <f>TableOMP[[#This Row],[Avg]]-$U$2*TableOMP[[#This Row],[StdDev]]</f>
        <v>#N/A</v>
      </c>
      <c r="R9412" t="e">
        <f>TableOMP[[#This Row],[Avg]]+$U$2*TableOMP[[#This Row],[StdDev]]</f>
        <v>#N/A</v>
      </c>
      <c r="S9412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147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t="e">
        <f>TableOMP[[#This Row],[Avg]]-$U$2*TableOMP[[#This Row],[StdDev]]</f>
        <v>#N/A</v>
      </c>
      <c r="R9413" t="e">
        <f>TableOMP[[#This Row],[Avg]]+$U$2*TableOMP[[#This Row],[StdDev]]</f>
        <v>#N/A</v>
      </c>
      <c r="S941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147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t="e">
        <f>TableOMP[[#This Row],[Avg]]-$U$2*TableOMP[[#This Row],[StdDev]]</f>
        <v>#N/A</v>
      </c>
      <c r="R9414" t="e">
        <f>TableOMP[[#This Row],[Avg]]+$U$2*TableOMP[[#This Row],[StdDev]]</f>
        <v>#N/A</v>
      </c>
      <c r="S9414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147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t="e">
        <f>TableOMP[[#This Row],[Avg]]-$U$2*TableOMP[[#This Row],[StdDev]]</f>
        <v>#N/A</v>
      </c>
      <c r="R9415" t="e">
        <f>TableOMP[[#This Row],[Avg]]+$U$2*TableOMP[[#This Row],[StdDev]]</f>
        <v>#N/A</v>
      </c>
      <c r="S9415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147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t="e">
        <f>TableOMP[[#This Row],[Avg]]-$U$2*TableOMP[[#This Row],[StdDev]]</f>
        <v>#N/A</v>
      </c>
      <c r="R9416" t="e">
        <f>TableOMP[[#This Row],[Avg]]+$U$2*TableOMP[[#This Row],[StdDev]]</f>
        <v>#N/A</v>
      </c>
      <c r="S9416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147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t="e">
        <f>TableOMP[[#This Row],[Avg]]-$U$2*TableOMP[[#This Row],[StdDev]]</f>
        <v>#N/A</v>
      </c>
      <c r="R9417" t="e">
        <f>TableOMP[[#This Row],[Avg]]+$U$2*TableOMP[[#This Row],[StdDev]]</f>
        <v>#N/A</v>
      </c>
      <c r="S9417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147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t="e">
        <f>TableOMP[[#This Row],[Avg]]-$U$2*TableOMP[[#This Row],[StdDev]]</f>
        <v>#N/A</v>
      </c>
      <c r="R9418" t="e">
        <f>TableOMP[[#This Row],[Avg]]+$U$2*TableOMP[[#This Row],[StdDev]]</f>
        <v>#N/A</v>
      </c>
      <c r="S9418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147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t="e">
        <f>TableOMP[[#This Row],[Avg]]-$U$2*TableOMP[[#This Row],[StdDev]]</f>
        <v>#N/A</v>
      </c>
      <c r="R9419" t="e">
        <f>TableOMP[[#This Row],[Avg]]+$U$2*TableOMP[[#This Row],[StdDev]]</f>
        <v>#N/A</v>
      </c>
      <c r="S9419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147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t="e">
        <f>TableOMP[[#This Row],[Avg]]-$U$2*TableOMP[[#This Row],[StdDev]]</f>
        <v>#N/A</v>
      </c>
      <c r="R9420" t="e">
        <f>TableOMP[[#This Row],[Avg]]+$U$2*TableOMP[[#This Row],[StdDev]]</f>
        <v>#N/A</v>
      </c>
      <c r="S9420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147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t="e">
        <f>TableOMP[[#This Row],[Avg]]-$U$2*TableOMP[[#This Row],[StdDev]]</f>
        <v>#N/A</v>
      </c>
      <c r="R9421" t="e">
        <f>TableOMP[[#This Row],[Avg]]+$U$2*TableOMP[[#This Row],[StdDev]]</f>
        <v>#N/A</v>
      </c>
      <c r="S9421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147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t="e">
        <f>TableOMP[[#This Row],[Avg]]-$U$2*TableOMP[[#This Row],[StdDev]]</f>
        <v>#N/A</v>
      </c>
      <c r="R9422" t="e">
        <f>TableOMP[[#This Row],[Avg]]+$U$2*TableOMP[[#This Row],[StdDev]]</f>
        <v>#N/A</v>
      </c>
      <c r="S9422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147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t="e">
        <f>TableOMP[[#This Row],[Avg]]-$U$2*TableOMP[[#This Row],[StdDev]]</f>
        <v>#N/A</v>
      </c>
      <c r="R9423" t="e">
        <f>TableOMP[[#This Row],[Avg]]+$U$2*TableOMP[[#This Row],[StdDev]]</f>
        <v>#N/A</v>
      </c>
      <c r="S942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147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t="e">
        <f>TableOMP[[#This Row],[Avg]]-$U$2*TableOMP[[#This Row],[StdDev]]</f>
        <v>#N/A</v>
      </c>
      <c r="R9424" t="e">
        <f>TableOMP[[#This Row],[Avg]]+$U$2*TableOMP[[#This Row],[StdDev]]</f>
        <v>#N/A</v>
      </c>
      <c r="S9424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147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t="e">
        <f>TableOMP[[#This Row],[Avg]]-$U$2*TableOMP[[#This Row],[StdDev]]</f>
        <v>#N/A</v>
      </c>
      <c r="R9425" t="e">
        <f>TableOMP[[#This Row],[Avg]]+$U$2*TableOMP[[#This Row],[StdDev]]</f>
        <v>#N/A</v>
      </c>
      <c r="S9425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147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t="e">
        <f>TableOMP[[#This Row],[Avg]]-$U$2*TableOMP[[#This Row],[StdDev]]</f>
        <v>#N/A</v>
      </c>
      <c r="R9426" t="e">
        <f>TableOMP[[#This Row],[Avg]]+$U$2*TableOMP[[#This Row],[StdDev]]</f>
        <v>#N/A</v>
      </c>
      <c r="S9426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147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t="e">
        <f>TableOMP[[#This Row],[Avg]]-$U$2*TableOMP[[#This Row],[StdDev]]</f>
        <v>#N/A</v>
      </c>
      <c r="R9427" t="e">
        <f>TableOMP[[#This Row],[Avg]]+$U$2*TableOMP[[#This Row],[StdDev]]</f>
        <v>#N/A</v>
      </c>
      <c r="S9427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147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t="e">
        <f>TableOMP[[#This Row],[Avg]]-$U$2*TableOMP[[#This Row],[StdDev]]</f>
        <v>#N/A</v>
      </c>
      <c r="R9428" t="e">
        <f>TableOMP[[#This Row],[Avg]]+$U$2*TableOMP[[#This Row],[StdDev]]</f>
        <v>#N/A</v>
      </c>
      <c r="S9428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147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t="e">
        <f>TableOMP[[#This Row],[Avg]]-$U$2*TableOMP[[#This Row],[StdDev]]</f>
        <v>#N/A</v>
      </c>
      <c r="R9429" t="e">
        <f>TableOMP[[#This Row],[Avg]]+$U$2*TableOMP[[#This Row],[StdDev]]</f>
        <v>#N/A</v>
      </c>
      <c r="S9429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147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t="e">
        <f>TableOMP[[#This Row],[Avg]]-$U$2*TableOMP[[#This Row],[StdDev]]</f>
        <v>#N/A</v>
      </c>
      <c r="R9430" t="e">
        <f>TableOMP[[#This Row],[Avg]]+$U$2*TableOMP[[#This Row],[StdDev]]</f>
        <v>#N/A</v>
      </c>
      <c r="S9430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147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t="e">
        <f>TableOMP[[#This Row],[Avg]]-$U$2*TableOMP[[#This Row],[StdDev]]</f>
        <v>#N/A</v>
      </c>
      <c r="R9431" t="e">
        <f>TableOMP[[#This Row],[Avg]]+$U$2*TableOMP[[#This Row],[StdDev]]</f>
        <v>#N/A</v>
      </c>
      <c r="S9431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147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t="e">
        <f>TableOMP[[#This Row],[Avg]]-$U$2*TableOMP[[#This Row],[StdDev]]</f>
        <v>#N/A</v>
      </c>
      <c r="R9432" t="e">
        <f>TableOMP[[#This Row],[Avg]]+$U$2*TableOMP[[#This Row],[StdDev]]</f>
        <v>#N/A</v>
      </c>
      <c r="S9432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147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t="e">
        <f>TableOMP[[#This Row],[Avg]]-$U$2*TableOMP[[#This Row],[StdDev]]</f>
        <v>#N/A</v>
      </c>
      <c r="R9433" t="e">
        <f>TableOMP[[#This Row],[Avg]]+$U$2*TableOMP[[#This Row],[StdDev]]</f>
        <v>#N/A</v>
      </c>
      <c r="S943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147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t="e">
        <f>TableOMP[[#This Row],[Avg]]-$U$2*TableOMP[[#This Row],[StdDev]]</f>
        <v>#N/A</v>
      </c>
      <c r="R9434" t="e">
        <f>TableOMP[[#This Row],[Avg]]+$U$2*TableOMP[[#This Row],[StdDev]]</f>
        <v>#N/A</v>
      </c>
      <c r="S9434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147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t="e">
        <f>TableOMP[[#This Row],[Avg]]-$U$2*TableOMP[[#This Row],[StdDev]]</f>
        <v>#N/A</v>
      </c>
      <c r="R9435" t="e">
        <f>TableOMP[[#This Row],[Avg]]+$U$2*TableOMP[[#This Row],[StdDev]]</f>
        <v>#N/A</v>
      </c>
      <c r="S9435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147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t="e">
        <f>TableOMP[[#This Row],[Avg]]-$U$2*TableOMP[[#This Row],[StdDev]]</f>
        <v>#N/A</v>
      </c>
      <c r="R9436" t="e">
        <f>TableOMP[[#This Row],[Avg]]+$U$2*TableOMP[[#This Row],[StdDev]]</f>
        <v>#N/A</v>
      </c>
      <c r="S9436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147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t="e">
        <f>TableOMP[[#This Row],[Avg]]-$U$2*TableOMP[[#This Row],[StdDev]]</f>
        <v>#N/A</v>
      </c>
      <c r="R9437" t="e">
        <f>TableOMP[[#This Row],[Avg]]+$U$2*TableOMP[[#This Row],[StdDev]]</f>
        <v>#N/A</v>
      </c>
      <c r="S9437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147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t="e">
        <f>TableOMP[[#This Row],[Avg]]-$U$2*TableOMP[[#This Row],[StdDev]]</f>
        <v>#N/A</v>
      </c>
      <c r="R9438" t="e">
        <f>TableOMP[[#This Row],[Avg]]+$U$2*TableOMP[[#This Row],[StdDev]]</f>
        <v>#N/A</v>
      </c>
      <c r="S9438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147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t="e">
        <f>TableOMP[[#This Row],[Avg]]-$U$2*TableOMP[[#This Row],[StdDev]]</f>
        <v>#N/A</v>
      </c>
      <c r="R9439" t="e">
        <f>TableOMP[[#This Row],[Avg]]+$U$2*TableOMP[[#This Row],[StdDev]]</f>
        <v>#N/A</v>
      </c>
      <c r="S9439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147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t="e">
        <f>TableOMP[[#This Row],[Avg]]-$U$2*TableOMP[[#This Row],[StdDev]]</f>
        <v>#N/A</v>
      </c>
      <c r="R9440" t="e">
        <f>TableOMP[[#This Row],[Avg]]+$U$2*TableOMP[[#This Row],[StdDev]]</f>
        <v>#N/A</v>
      </c>
      <c r="S9440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147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t="e">
        <f>TableOMP[[#This Row],[Avg]]-$U$2*TableOMP[[#This Row],[StdDev]]</f>
        <v>#N/A</v>
      </c>
      <c r="R9441" t="e">
        <f>TableOMP[[#This Row],[Avg]]+$U$2*TableOMP[[#This Row],[StdDev]]</f>
        <v>#N/A</v>
      </c>
      <c r="S9441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147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t="e">
        <f>TableOMP[[#This Row],[Avg]]-$U$2*TableOMP[[#This Row],[StdDev]]</f>
        <v>#N/A</v>
      </c>
      <c r="R9442" t="e">
        <f>TableOMP[[#This Row],[Avg]]+$U$2*TableOMP[[#This Row],[StdDev]]</f>
        <v>#N/A</v>
      </c>
      <c r="S9442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147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t="e">
        <f>TableOMP[[#This Row],[Avg]]-$U$2*TableOMP[[#This Row],[StdDev]]</f>
        <v>#N/A</v>
      </c>
      <c r="R9443" t="e">
        <f>TableOMP[[#This Row],[Avg]]+$U$2*TableOMP[[#This Row],[StdDev]]</f>
        <v>#N/A</v>
      </c>
      <c r="S944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147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t="e">
        <f>TableOMP[[#This Row],[Avg]]-$U$2*TableOMP[[#This Row],[StdDev]]</f>
        <v>#N/A</v>
      </c>
      <c r="R9444" t="e">
        <f>TableOMP[[#This Row],[Avg]]+$U$2*TableOMP[[#This Row],[StdDev]]</f>
        <v>#N/A</v>
      </c>
      <c r="S9444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147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t="e">
        <f>TableOMP[[#This Row],[Avg]]-$U$2*TableOMP[[#This Row],[StdDev]]</f>
        <v>#N/A</v>
      </c>
      <c r="R9445" t="e">
        <f>TableOMP[[#This Row],[Avg]]+$U$2*TableOMP[[#This Row],[StdDev]]</f>
        <v>#N/A</v>
      </c>
      <c r="S9445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147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t="e">
        <f>TableOMP[[#This Row],[Avg]]-$U$2*TableOMP[[#This Row],[StdDev]]</f>
        <v>#N/A</v>
      </c>
      <c r="R9446" t="e">
        <f>TableOMP[[#This Row],[Avg]]+$U$2*TableOMP[[#This Row],[StdDev]]</f>
        <v>#N/A</v>
      </c>
      <c r="S9446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147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t="e">
        <f>TableOMP[[#This Row],[Avg]]-$U$2*TableOMP[[#This Row],[StdDev]]</f>
        <v>#N/A</v>
      </c>
      <c r="R9447" t="e">
        <f>TableOMP[[#This Row],[Avg]]+$U$2*TableOMP[[#This Row],[StdDev]]</f>
        <v>#N/A</v>
      </c>
      <c r="S9447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147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t="e">
        <f>TableOMP[[#This Row],[Avg]]-$U$2*TableOMP[[#This Row],[StdDev]]</f>
        <v>#N/A</v>
      </c>
      <c r="R9448" t="e">
        <f>TableOMP[[#This Row],[Avg]]+$U$2*TableOMP[[#This Row],[StdDev]]</f>
        <v>#N/A</v>
      </c>
      <c r="S9448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147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t="e">
        <f>TableOMP[[#This Row],[Avg]]-$U$2*TableOMP[[#This Row],[StdDev]]</f>
        <v>#N/A</v>
      </c>
      <c r="R9449" t="e">
        <f>TableOMP[[#This Row],[Avg]]+$U$2*TableOMP[[#This Row],[StdDev]]</f>
        <v>#N/A</v>
      </c>
      <c r="S9449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147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t="e">
        <f>TableOMP[[#This Row],[Avg]]-$U$2*TableOMP[[#This Row],[StdDev]]</f>
        <v>#N/A</v>
      </c>
      <c r="R9450" t="e">
        <f>TableOMP[[#This Row],[Avg]]+$U$2*TableOMP[[#This Row],[StdDev]]</f>
        <v>#N/A</v>
      </c>
      <c r="S9450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147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t="e">
        <f>TableOMP[[#This Row],[Avg]]-$U$2*TableOMP[[#This Row],[StdDev]]</f>
        <v>#N/A</v>
      </c>
      <c r="R9451" t="e">
        <f>TableOMP[[#This Row],[Avg]]+$U$2*TableOMP[[#This Row],[StdDev]]</f>
        <v>#N/A</v>
      </c>
      <c r="S9451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147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t="e">
        <f>TableOMP[[#This Row],[Avg]]-$U$2*TableOMP[[#This Row],[StdDev]]</f>
        <v>#N/A</v>
      </c>
      <c r="R9452" t="e">
        <f>TableOMP[[#This Row],[Avg]]+$U$2*TableOMP[[#This Row],[StdDev]]</f>
        <v>#N/A</v>
      </c>
      <c r="S9452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147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t="e">
        <f>TableOMP[[#This Row],[Avg]]-$U$2*TableOMP[[#This Row],[StdDev]]</f>
        <v>#N/A</v>
      </c>
      <c r="R9453" t="e">
        <f>TableOMP[[#This Row],[Avg]]+$U$2*TableOMP[[#This Row],[StdDev]]</f>
        <v>#N/A</v>
      </c>
      <c r="S945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147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t="e">
        <f>TableOMP[[#This Row],[Avg]]-$U$2*TableOMP[[#This Row],[StdDev]]</f>
        <v>#N/A</v>
      </c>
      <c r="R9454" t="e">
        <f>TableOMP[[#This Row],[Avg]]+$U$2*TableOMP[[#This Row],[StdDev]]</f>
        <v>#N/A</v>
      </c>
      <c r="S9454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147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t="e">
        <f>TableOMP[[#This Row],[Avg]]-$U$2*TableOMP[[#This Row],[StdDev]]</f>
        <v>#N/A</v>
      </c>
      <c r="R9455" t="e">
        <f>TableOMP[[#This Row],[Avg]]+$U$2*TableOMP[[#This Row],[StdDev]]</f>
        <v>#N/A</v>
      </c>
      <c r="S9455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147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t="e">
        <f>TableOMP[[#This Row],[Avg]]-$U$2*TableOMP[[#This Row],[StdDev]]</f>
        <v>#N/A</v>
      </c>
      <c r="R9456" t="e">
        <f>TableOMP[[#This Row],[Avg]]+$U$2*TableOMP[[#This Row],[StdDev]]</f>
        <v>#N/A</v>
      </c>
      <c r="S9456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147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t="e">
        <f>TableOMP[[#This Row],[Avg]]-$U$2*TableOMP[[#This Row],[StdDev]]</f>
        <v>#N/A</v>
      </c>
      <c r="R9457" t="e">
        <f>TableOMP[[#This Row],[Avg]]+$U$2*TableOMP[[#This Row],[StdDev]]</f>
        <v>#N/A</v>
      </c>
      <c r="S9457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148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t="e">
        <f>TableOMP[[#This Row],[Avg]]-$U$2*TableOMP[[#This Row],[StdDev]]</f>
        <v>#N/A</v>
      </c>
      <c r="R9458" t="e">
        <f>TableOMP[[#This Row],[Avg]]+$U$2*TableOMP[[#This Row],[StdDev]]</f>
        <v>#N/A</v>
      </c>
      <c r="S9458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148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t="e">
        <f>TableOMP[[#This Row],[Avg]]-$U$2*TableOMP[[#This Row],[StdDev]]</f>
        <v>#N/A</v>
      </c>
      <c r="R9459" t="e">
        <f>TableOMP[[#This Row],[Avg]]+$U$2*TableOMP[[#This Row],[StdDev]]</f>
        <v>#N/A</v>
      </c>
      <c r="S9459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148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t="e">
        <f>TableOMP[[#This Row],[Avg]]-$U$2*TableOMP[[#This Row],[StdDev]]</f>
        <v>#N/A</v>
      </c>
      <c r="R9460" t="e">
        <f>TableOMP[[#This Row],[Avg]]+$U$2*TableOMP[[#This Row],[StdDev]]</f>
        <v>#N/A</v>
      </c>
      <c r="S9460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148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t="e">
        <f>TableOMP[[#This Row],[Avg]]-$U$2*TableOMP[[#This Row],[StdDev]]</f>
        <v>#N/A</v>
      </c>
      <c r="R9461" t="e">
        <f>TableOMP[[#This Row],[Avg]]+$U$2*TableOMP[[#This Row],[StdDev]]</f>
        <v>#N/A</v>
      </c>
      <c r="S9461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148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t="e">
        <f>TableOMP[[#This Row],[Avg]]-$U$2*TableOMP[[#This Row],[StdDev]]</f>
        <v>#N/A</v>
      </c>
      <c r="R9462" t="e">
        <f>TableOMP[[#This Row],[Avg]]+$U$2*TableOMP[[#This Row],[StdDev]]</f>
        <v>#N/A</v>
      </c>
      <c r="S9462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148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t="e">
        <f>TableOMP[[#This Row],[Avg]]-$U$2*TableOMP[[#This Row],[StdDev]]</f>
        <v>#N/A</v>
      </c>
      <c r="R9463" t="e">
        <f>TableOMP[[#This Row],[Avg]]+$U$2*TableOMP[[#This Row],[StdDev]]</f>
        <v>#N/A</v>
      </c>
      <c r="S946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148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t="e">
        <f>TableOMP[[#This Row],[Avg]]-$U$2*TableOMP[[#This Row],[StdDev]]</f>
        <v>#N/A</v>
      </c>
      <c r="R9464" t="e">
        <f>TableOMP[[#This Row],[Avg]]+$U$2*TableOMP[[#This Row],[StdDev]]</f>
        <v>#N/A</v>
      </c>
      <c r="S9464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148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t="e">
        <f>TableOMP[[#This Row],[Avg]]-$U$2*TableOMP[[#This Row],[StdDev]]</f>
        <v>#N/A</v>
      </c>
      <c r="R9465" t="e">
        <f>TableOMP[[#This Row],[Avg]]+$U$2*TableOMP[[#This Row],[StdDev]]</f>
        <v>#N/A</v>
      </c>
      <c r="S9465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148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t="e">
        <f>TableOMP[[#This Row],[Avg]]-$U$2*TableOMP[[#This Row],[StdDev]]</f>
        <v>#N/A</v>
      </c>
      <c r="R9466" t="e">
        <f>TableOMP[[#This Row],[Avg]]+$U$2*TableOMP[[#This Row],[StdDev]]</f>
        <v>#N/A</v>
      </c>
      <c r="S9466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148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t="e">
        <f>TableOMP[[#This Row],[Avg]]-$U$2*TableOMP[[#This Row],[StdDev]]</f>
        <v>#N/A</v>
      </c>
      <c r="R9467" t="e">
        <f>TableOMP[[#This Row],[Avg]]+$U$2*TableOMP[[#This Row],[StdDev]]</f>
        <v>#N/A</v>
      </c>
      <c r="S9467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148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t="e">
        <f>TableOMP[[#This Row],[Avg]]-$U$2*TableOMP[[#This Row],[StdDev]]</f>
        <v>#N/A</v>
      </c>
      <c r="R9468" t="e">
        <f>TableOMP[[#This Row],[Avg]]+$U$2*TableOMP[[#This Row],[StdDev]]</f>
        <v>#N/A</v>
      </c>
      <c r="S9468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148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t="e">
        <f>TableOMP[[#This Row],[Avg]]-$U$2*TableOMP[[#This Row],[StdDev]]</f>
        <v>#N/A</v>
      </c>
      <c r="R9469" t="e">
        <f>TableOMP[[#This Row],[Avg]]+$U$2*TableOMP[[#This Row],[StdDev]]</f>
        <v>#N/A</v>
      </c>
      <c r="S9469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148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t="e">
        <f>TableOMP[[#This Row],[Avg]]-$U$2*TableOMP[[#This Row],[StdDev]]</f>
        <v>#N/A</v>
      </c>
      <c r="R9470" t="e">
        <f>TableOMP[[#This Row],[Avg]]+$U$2*TableOMP[[#This Row],[StdDev]]</f>
        <v>#N/A</v>
      </c>
      <c r="S9470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148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t="e">
        <f>TableOMP[[#This Row],[Avg]]-$U$2*TableOMP[[#This Row],[StdDev]]</f>
        <v>#N/A</v>
      </c>
      <c r="R9471" t="e">
        <f>TableOMP[[#This Row],[Avg]]+$U$2*TableOMP[[#This Row],[StdDev]]</f>
        <v>#N/A</v>
      </c>
      <c r="S9471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148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t="e">
        <f>TableOMP[[#This Row],[Avg]]-$U$2*TableOMP[[#This Row],[StdDev]]</f>
        <v>#N/A</v>
      </c>
      <c r="R9472" t="e">
        <f>TableOMP[[#This Row],[Avg]]+$U$2*TableOMP[[#This Row],[StdDev]]</f>
        <v>#N/A</v>
      </c>
      <c r="S9472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148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t="e">
        <f>TableOMP[[#This Row],[Avg]]-$U$2*TableOMP[[#This Row],[StdDev]]</f>
        <v>#N/A</v>
      </c>
      <c r="R9473" t="e">
        <f>TableOMP[[#This Row],[Avg]]+$U$2*TableOMP[[#This Row],[StdDev]]</f>
        <v>#N/A</v>
      </c>
      <c r="S947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148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t="e">
        <f>TableOMP[[#This Row],[Avg]]-$U$2*TableOMP[[#This Row],[StdDev]]</f>
        <v>#N/A</v>
      </c>
      <c r="R9474" t="e">
        <f>TableOMP[[#This Row],[Avg]]+$U$2*TableOMP[[#This Row],[StdDev]]</f>
        <v>#N/A</v>
      </c>
      <c r="S9474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148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t="e">
        <f>TableOMP[[#This Row],[Avg]]-$U$2*TableOMP[[#This Row],[StdDev]]</f>
        <v>#N/A</v>
      </c>
      <c r="R9475" t="e">
        <f>TableOMP[[#This Row],[Avg]]+$U$2*TableOMP[[#This Row],[StdDev]]</f>
        <v>#N/A</v>
      </c>
      <c r="S9475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148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t="e">
        <f>TableOMP[[#This Row],[Avg]]-$U$2*TableOMP[[#This Row],[StdDev]]</f>
        <v>#N/A</v>
      </c>
      <c r="R9476" t="e">
        <f>TableOMP[[#This Row],[Avg]]+$U$2*TableOMP[[#This Row],[StdDev]]</f>
        <v>#N/A</v>
      </c>
      <c r="S9476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148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t="e">
        <f>TableOMP[[#This Row],[Avg]]-$U$2*TableOMP[[#This Row],[StdDev]]</f>
        <v>#N/A</v>
      </c>
      <c r="R9477" t="e">
        <f>TableOMP[[#This Row],[Avg]]+$U$2*TableOMP[[#This Row],[StdDev]]</f>
        <v>#N/A</v>
      </c>
      <c r="S9477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148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t="e">
        <f>TableOMP[[#This Row],[Avg]]-$U$2*TableOMP[[#This Row],[StdDev]]</f>
        <v>#N/A</v>
      </c>
      <c r="R9478" t="e">
        <f>TableOMP[[#This Row],[Avg]]+$U$2*TableOMP[[#This Row],[StdDev]]</f>
        <v>#N/A</v>
      </c>
      <c r="S9478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148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t="e">
        <f>TableOMP[[#This Row],[Avg]]-$U$2*TableOMP[[#This Row],[StdDev]]</f>
        <v>#N/A</v>
      </c>
      <c r="R9479" t="e">
        <f>TableOMP[[#This Row],[Avg]]+$U$2*TableOMP[[#This Row],[StdDev]]</f>
        <v>#N/A</v>
      </c>
      <c r="S9479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148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t="e">
        <f>TableOMP[[#This Row],[Avg]]-$U$2*TableOMP[[#This Row],[StdDev]]</f>
        <v>#N/A</v>
      </c>
      <c r="R9480" t="e">
        <f>TableOMP[[#This Row],[Avg]]+$U$2*TableOMP[[#This Row],[StdDev]]</f>
        <v>#N/A</v>
      </c>
      <c r="S9480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148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t="e">
        <f>TableOMP[[#This Row],[Avg]]-$U$2*TableOMP[[#This Row],[StdDev]]</f>
        <v>#N/A</v>
      </c>
      <c r="R9481" t="e">
        <f>TableOMP[[#This Row],[Avg]]+$U$2*TableOMP[[#This Row],[StdDev]]</f>
        <v>#N/A</v>
      </c>
      <c r="S9481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148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t="e">
        <f>TableOMP[[#This Row],[Avg]]-$U$2*TableOMP[[#This Row],[StdDev]]</f>
        <v>#N/A</v>
      </c>
      <c r="R9482" t="e">
        <f>TableOMP[[#This Row],[Avg]]+$U$2*TableOMP[[#This Row],[StdDev]]</f>
        <v>#N/A</v>
      </c>
      <c r="S9482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148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t="e">
        <f>TableOMP[[#This Row],[Avg]]-$U$2*TableOMP[[#This Row],[StdDev]]</f>
        <v>#N/A</v>
      </c>
      <c r="R9483" t="e">
        <f>TableOMP[[#This Row],[Avg]]+$U$2*TableOMP[[#This Row],[StdDev]]</f>
        <v>#N/A</v>
      </c>
      <c r="S948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148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t="e">
        <f>TableOMP[[#This Row],[Avg]]-$U$2*TableOMP[[#This Row],[StdDev]]</f>
        <v>#N/A</v>
      </c>
      <c r="R9484" t="e">
        <f>TableOMP[[#This Row],[Avg]]+$U$2*TableOMP[[#This Row],[StdDev]]</f>
        <v>#N/A</v>
      </c>
      <c r="S9484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148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t="e">
        <f>TableOMP[[#This Row],[Avg]]-$U$2*TableOMP[[#This Row],[StdDev]]</f>
        <v>#N/A</v>
      </c>
      <c r="R9485" t="e">
        <f>TableOMP[[#This Row],[Avg]]+$U$2*TableOMP[[#This Row],[StdDev]]</f>
        <v>#N/A</v>
      </c>
      <c r="S9485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148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t="e">
        <f>TableOMP[[#This Row],[Avg]]-$U$2*TableOMP[[#This Row],[StdDev]]</f>
        <v>#N/A</v>
      </c>
      <c r="R9486" t="e">
        <f>TableOMP[[#This Row],[Avg]]+$U$2*TableOMP[[#This Row],[StdDev]]</f>
        <v>#N/A</v>
      </c>
      <c r="S9486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148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t="e">
        <f>TableOMP[[#This Row],[Avg]]-$U$2*TableOMP[[#This Row],[StdDev]]</f>
        <v>#N/A</v>
      </c>
      <c r="R9487" t="e">
        <f>TableOMP[[#This Row],[Avg]]+$U$2*TableOMP[[#This Row],[StdDev]]</f>
        <v>#N/A</v>
      </c>
      <c r="S9487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148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t="e">
        <f>TableOMP[[#This Row],[Avg]]-$U$2*TableOMP[[#This Row],[StdDev]]</f>
        <v>#N/A</v>
      </c>
      <c r="R9488" t="e">
        <f>TableOMP[[#This Row],[Avg]]+$U$2*TableOMP[[#This Row],[StdDev]]</f>
        <v>#N/A</v>
      </c>
      <c r="S9488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148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t="e">
        <f>TableOMP[[#This Row],[Avg]]-$U$2*TableOMP[[#This Row],[StdDev]]</f>
        <v>#N/A</v>
      </c>
      <c r="R9489" t="e">
        <f>TableOMP[[#This Row],[Avg]]+$U$2*TableOMP[[#This Row],[StdDev]]</f>
        <v>#N/A</v>
      </c>
      <c r="S9489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148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t="e">
        <f>TableOMP[[#This Row],[Avg]]-$U$2*TableOMP[[#This Row],[StdDev]]</f>
        <v>#N/A</v>
      </c>
      <c r="R9490" t="e">
        <f>TableOMP[[#This Row],[Avg]]+$U$2*TableOMP[[#This Row],[StdDev]]</f>
        <v>#N/A</v>
      </c>
      <c r="S9490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148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t="e">
        <f>TableOMP[[#This Row],[Avg]]-$U$2*TableOMP[[#This Row],[StdDev]]</f>
        <v>#N/A</v>
      </c>
      <c r="R9491" t="e">
        <f>TableOMP[[#This Row],[Avg]]+$U$2*TableOMP[[#This Row],[StdDev]]</f>
        <v>#N/A</v>
      </c>
      <c r="S9491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148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t="e">
        <f>TableOMP[[#This Row],[Avg]]-$U$2*TableOMP[[#This Row],[StdDev]]</f>
        <v>#N/A</v>
      </c>
      <c r="R9492" t="e">
        <f>TableOMP[[#This Row],[Avg]]+$U$2*TableOMP[[#This Row],[StdDev]]</f>
        <v>#N/A</v>
      </c>
      <c r="S9492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148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t="e">
        <f>TableOMP[[#This Row],[Avg]]-$U$2*TableOMP[[#This Row],[StdDev]]</f>
        <v>#N/A</v>
      </c>
      <c r="R9493" t="e">
        <f>TableOMP[[#This Row],[Avg]]+$U$2*TableOMP[[#This Row],[StdDev]]</f>
        <v>#N/A</v>
      </c>
      <c r="S949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148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t="e">
        <f>TableOMP[[#This Row],[Avg]]-$U$2*TableOMP[[#This Row],[StdDev]]</f>
        <v>#N/A</v>
      </c>
      <c r="R9494" t="e">
        <f>TableOMP[[#This Row],[Avg]]+$U$2*TableOMP[[#This Row],[StdDev]]</f>
        <v>#N/A</v>
      </c>
      <c r="S9494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148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t="e">
        <f>TableOMP[[#This Row],[Avg]]-$U$2*TableOMP[[#This Row],[StdDev]]</f>
        <v>#N/A</v>
      </c>
      <c r="R9495" t="e">
        <f>TableOMP[[#This Row],[Avg]]+$U$2*TableOMP[[#This Row],[StdDev]]</f>
        <v>#N/A</v>
      </c>
      <c r="S9495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148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t="e">
        <f>TableOMP[[#This Row],[Avg]]-$U$2*TableOMP[[#This Row],[StdDev]]</f>
        <v>#N/A</v>
      </c>
      <c r="R9496" t="e">
        <f>TableOMP[[#This Row],[Avg]]+$U$2*TableOMP[[#This Row],[StdDev]]</f>
        <v>#N/A</v>
      </c>
      <c r="S9496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148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t="e">
        <f>TableOMP[[#This Row],[Avg]]-$U$2*TableOMP[[#This Row],[StdDev]]</f>
        <v>#N/A</v>
      </c>
      <c r="R9497" t="e">
        <f>TableOMP[[#This Row],[Avg]]+$U$2*TableOMP[[#This Row],[StdDev]]</f>
        <v>#N/A</v>
      </c>
      <c r="S9497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148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t="e">
        <f>TableOMP[[#This Row],[Avg]]-$U$2*TableOMP[[#This Row],[StdDev]]</f>
        <v>#N/A</v>
      </c>
      <c r="R9498" t="e">
        <f>TableOMP[[#This Row],[Avg]]+$U$2*TableOMP[[#This Row],[StdDev]]</f>
        <v>#N/A</v>
      </c>
      <c r="S9498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148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t="e">
        <f>TableOMP[[#This Row],[Avg]]-$U$2*TableOMP[[#This Row],[StdDev]]</f>
        <v>#N/A</v>
      </c>
      <c r="R9499" t="e">
        <f>TableOMP[[#This Row],[Avg]]+$U$2*TableOMP[[#This Row],[StdDev]]</f>
        <v>#N/A</v>
      </c>
      <c r="S9499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148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t="e">
        <f>TableOMP[[#This Row],[Avg]]-$U$2*TableOMP[[#This Row],[StdDev]]</f>
        <v>#N/A</v>
      </c>
      <c r="R9500" t="e">
        <f>TableOMP[[#This Row],[Avg]]+$U$2*TableOMP[[#This Row],[StdDev]]</f>
        <v>#N/A</v>
      </c>
      <c r="S9500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148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t="e">
        <f>TableOMP[[#This Row],[Avg]]-$U$2*TableOMP[[#This Row],[StdDev]]</f>
        <v>#N/A</v>
      </c>
      <c r="R9501" t="e">
        <f>TableOMP[[#This Row],[Avg]]+$U$2*TableOMP[[#This Row],[StdDev]]</f>
        <v>#N/A</v>
      </c>
      <c r="S9501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148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t="e">
        <f>TableOMP[[#This Row],[Avg]]-$U$2*TableOMP[[#This Row],[StdDev]]</f>
        <v>#N/A</v>
      </c>
      <c r="R9502" t="e">
        <f>TableOMP[[#This Row],[Avg]]+$U$2*TableOMP[[#This Row],[StdDev]]</f>
        <v>#N/A</v>
      </c>
      <c r="S9502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148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t="e">
        <f>TableOMP[[#This Row],[Avg]]-$U$2*TableOMP[[#This Row],[StdDev]]</f>
        <v>#N/A</v>
      </c>
      <c r="R9503" t="e">
        <f>TableOMP[[#This Row],[Avg]]+$U$2*TableOMP[[#This Row],[StdDev]]</f>
        <v>#N/A</v>
      </c>
      <c r="S950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148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t="e">
        <f>TableOMP[[#This Row],[Avg]]-$U$2*TableOMP[[#This Row],[StdDev]]</f>
        <v>#N/A</v>
      </c>
      <c r="R9504" t="e">
        <f>TableOMP[[#This Row],[Avg]]+$U$2*TableOMP[[#This Row],[StdDev]]</f>
        <v>#N/A</v>
      </c>
      <c r="S9504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148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t="e">
        <f>TableOMP[[#This Row],[Avg]]-$U$2*TableOMP[[#This Row],[StdDev]]</f>
        <v>#N/A</v>
      </c>
      <c r="R9505" t="e">
        <f>TableOMP[[#This Row],[Avg]]+$U$2*TableOMP[[#This Row],[StdDev]]</f>
        <v>#N/A</v>
      </c>
      <c r="S9505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148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t="e">
        <f>TableOMP[[#This Row],[Avg]]-$U$2*TableOMP[[#This Row],[StdDev]]</f>
        <v>#N/A</v>
      </c>
      <c r="R9506" t="e">
        <f>TableOMP[[#This Row],[Avg]]+$U$2*TableOMP[[#This Row],[StdDev]]</f>
        <v>#N/A</v>
      </c>
      <c r="S9506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148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t="e">
        <f>TableOMP[[#This Row],[Avg]]-$U$2*TableOMP[[#This Row],[StdDev]]</f>
        <v>#N/A</v>
      </c>
      <c r="R9507" t="e">
        <f>TableOMP[[#This Row],[Avg]]+$U$2*TableOMP[[#This Row],[StdDev]]</f>
        <v>#N/A</v>
      </c>
      <c r="S9507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148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t="e">
        <f>TableOMP[[#This Row],[Avg]]-$U$2*TableOMP[[#This Row],[StdDev]]</f>
        <v>#N/A</v>
      </c>
      <c r="R9508" t="e">
        <f>TableOMP[[#This Row],[Avg]]+$U$2*TableOMP[[#This Row],[StdDev]]</f>
        <v>#N/A</v>
      </c>
      <c r="S9508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148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t="e">
        <f>TableOMP[[#This Row],[Avg]]-$U$2*TableOMP[[#This Row],[StdDev]]</f>
        <v>#N/A</v>
      </c>
      <c r="R9509" t="e">
        <f>TableOMP[[#This Row],[Avg]]+$U$2*TableOMP[[#This Row],[StdDev]]</f>
        <v>#N/A</v>
      </c>
      <c r="S9509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148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t="e">
        <f>TableOMP[[#This Row],[Avg]]-$U$2*TableOMP[[#This Row],[StdDev]]</f>
        <v>#N/A</v>
      </c>
      <c r="R9510" t="e">
        <f>TableOMP[[#This Row],[Avg]]+$U$2*TableOMP[[#This Row],[StdDev]]</f>
        <v>#N/A</v>
      </c>
      <c r="S9510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148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t="e">
        <f>TableOMP[[#This Row],[Avg]]-$U$2*TableOMP[[#This Row],[StdDev]]</f>
        <v>#N/A</v>
      </c>
      <c r="R9511" t="e">
        <f>TableOMP[[#This Row],[Avg]]+$U$2*TableOMP[[#This Row],[StdDev]]</f>
        <v>#N/A</v>
      </c>
      <c r="S9511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148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t="e">
        <f>TableOMP[[#This Row],[Avg]]-$U$2*TableOMP[[#This Row],[StdDev]]</f>
        <v>#N/A</v>
      </c>
      <c r="R9512" t="e">
        <f>TableOMP[[#This Row],[Avg]]+$U$2*TableOMP[[#This Row],[StdDev]]</f>
        <v>#N/A</v>
      </c>
      <c r="S9512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148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t="e">
        <f>TableOMP[[#This Row],[Avg]]-$U$2*TableOMP[[#This Row],[StdDev]]</f>
        <v>#N/A</v>
      </c>
      <c r="R9513" t="e">
        <f>TableOMP[[#This Row],[Avg]]+$U$2*TableOMP[[#This Row],[StdDev]]</f>
        <v>#N/A</v>
      </c>
      <c r="S951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148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t="e">
        <f>TableOMP[[#This Row],[Avg]]-$U$2*TableOMP[[#This Row],[StdDev]]</f>
        <v>#N/A</v>
      </c>
      <c r="R9514" t="e">
        <f>TableOMP[[#This Row],[Avg]]+$U$2*TableOMP[[#This Row],[StdDev]]</f>
        <v>#N/A</v>
      </c>
      <c r="S9514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148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t="e">
        <f>TableOMP[[#This Row],[Avg]]-$U$2*TableOMP[[#This Row],[StdDev]]</f>
        <v>#N/A</v>
      </c>
      <c r="R9515" t="e">
        <f>TableOMP[[#This Row],[Avg]]+$U$2*TableOMP[[#This Row],[StdDev]]</f>
        <v>#N/A</v>
      </c>
      <c r="S9515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148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t="e">
        <f>TableOMP[[#This Row],[Avg]]-$U$2*TableOMP[[#This Row],[StdDev]]</f>
        <v>#N/A</v>
      </c>
      <c r="R9516" t="e">
        <f>TableOMP[[#This Row],[Avg]]+$U$2*TableOMP[[#This Row],[StdDev]]</f>
        <v>#N/A</v>
      </c>
      <c r="S9516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148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t="e">
        <f>TableOMP[[#This Row],[Avg]]-$U$2*TableOMP[[#This Row],[StdDev]]</f>
        <v>#N/A</v>
      </c>
      <c r="R9517" t="e">
        <f>TableOMP[[#This Row],[Avg]]+$U$2*TableOMP[[#This Row],[StdDev]]</f>
        <v>#N/A</v>
      </c>
      <c r="S9517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148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t="e">
        <f>TableOMP[[#This Row],[Avg]]-$U$2*TableOMP[[#This Row],[StdDev]]</f>
        <v>#N/A</v>
      </c>
      <c r="R9518" t="e">
        <f>TableOMP[[#This Row],[Avg]]+$U$2*TableOMP[[#This Row],[StdDev]]</f>
        <v>#N/A</v>
      </c>
      <c r="S9518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148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t="e">
        <f>TableOMP[[#This Row],[Avg]]-$U$2*TableOMP[[#This Row],[StdDev]]</f>
        <v>#N/A</v>
      </c>
      <c r="R9519" t="e">
        <f>TableOMP[[#This Row],[Avg]]+$U$2*TableOMP[[#This Row],[StdDev]]</f>
        <v>#N/A</v>
      </c>
      <c r="S9519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148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t="e">
        <f>TableOMP[[#This Row],[Avg]]-$U$2*TableOMP[[#This Row],[StdDev]]</f>
        <v>#N/A</v>
      </c>
      <c r="R9520" t="e">
        <f>TableOMP[[#This Row],[Avg]]+$U$2*TableOMP[[#This Row],[StdDev]]</f>
        <v>#N/A</v>
      </c>
      <c r="S9520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148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t="e">
        <f>TableOMP[[#This Row],[Avg]]-$U$2*TableOMP[[#This Row],[StdDev]]</f>
        <v>#N/A</v>
      </c>
      <c r="R9521" t="e">
        <f>TableOMP[[#This Row],[Avg]]+$U$2*TableOMP[[#This Row],[StdDev]]</f>
        <v>#N/A</v>
      </c>
      <c r="S9521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149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t="e">
        <f>TableOMP[[#This Row],[Avg]]-$U$2*TableOMP[[#This Row],[StdDev]]</f>
        <v>#N/A</v>
      </c>
      <c r="R9522" t="e">
        <f>TableOMP[[#This Row],[Avg]]+$U$2*TableOMP[[#This Row],[StdDev]]</f>
        <v>#N/A</v>
      </c>
      <c r="S9522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149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t="e">
        <f>TableOMP[[#This Row],[Avg]]-$U$2*TableOMP[[#This Row],[StdDev]]</f>
        <v>#N/A</v>
      </c>
      <c r="R9523" t="e">
        <f>TableOMP[[#This Row],[Avg]]+$U$2*TableOMP[[#This Row],[StdDev]]</f>
        <v>#N/A</v>
      </c>
      <c r="S952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149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t="e">
        <f>TableOMP[[#This Row],[Avg]]-$U$2*TableOMP[[#This Row],[StdDev]]</f>
        <v>#N/A</v>
      </c>
      <c r="R9524" t="e">
        <f>TableOMP[[#This Row],[Avg]]+$U$2*TableOMP[[#This Row],[StdDev]]</f>
        <v>#N/A</v>
      </c>
      <c r="S9524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149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t="e">
        <f>TableOMP[[#This Row],[Avg]]-$U$2*TableOMP[[#This Row],[StdDev]]</f>
        <v>#N/A</v>
      </c>
      <c r="R9525" t="e">
        <f>TableOMP[[#This Row],[Avg]]+$U$2*TableOMP[[#This Row],[StdDev]]</f>
        <v>#N/A</v>
      </c>
      <c r="S9525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149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t="e">
        <f>TableOMP[[#This Row],[Avg]]-$U$2*TableOMP[[#This Row],[StdDev]]</f>
        <v>#N/A</v>
      </c>
      <c r="R9526" t="e">
        <f>TableOMP[[#This Row],[Avg]]+$U$2*TableOMP[[#This Row],[StdDev]]</f>
        <v>#N/A</v>
      </c>
      <c r="S9526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149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t="e">
        <f>TableOMP[[#This Row],[Avg]]-$U$2*TableOMP[[#This Row],[StdDev]]</f>
        <v>#N/A</v>
      </c>
      <c r="R9527" t="e">
        <f>TableOMP[[#This Row],[Avg]]+$U$2*TableOMP[[#This Row],[StdDev]]</f>
        <v>#N/A</v>
      </c>
      <c r="S9527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149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t="e">
        <f>TableOMP[[#This Row],[Avg]]-$U$2*TableOMP[[#This Row],[StdDev]]</f>
        <v>#N/A</v>
      </c>
      <c r="R9528" t="e">
        <f>TableOMP[[#This Row],[Avg]]+$U$2*TableOMP[[#This Row],[StdDev]]</f>
        <v>#N/A</v>
      </c>
      <c r="S9528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149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t="e">
        <f>TableOMP[[#This Row],[Avg]]-$U$2*TableOMP[[#This Row],[StdDev]]</f>
        <v>#N/A</v>
      </c>
      <c r="R9529" t="e">
        <f>TableOMP[[#This Row],[Avg]]+$U$2*TableOMP[[#This Row],[StdDev]]</f>
        <v>#N/A</v>
      </c>
      <c r="S9529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149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t="e">
        <f>TableOMP[[#This Row],[Avg]]-$U$2*TableOMP[[#This Row],[StdDev]]</f>
        <v>#N/A</v>
      </c>
      <c r="R9530" t="e">
        <f>TableOMP[[#This Row],[Avg]]+$U$2*TableOMP[[#This Row],[StdDev]]</f>
        <v>#N/A</v>
      </c>
      <c r="S9530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149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t="e">
        <f>TableOMP[[#This Row],[Avg]]-$U$2*TableOMP[[#This Row],[StdDev]]</f>
        <v>#N/A</v>
      </c>
      <c r="R9531" t="e">
        <f>TableOMP[[#This Row],[Avg]]+$U$2*TableOMP[[#This Row],[StdDev]]</f>
        <v>#N/A</v>
      </c>
      <c r="S9531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149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t="e">
        <f>TableOMP[[#This Row],[Avg]]-$U$2*TableOMP[[#This Row],[StdDev]]</f>
        <v>#N/A</v>
      </c>
      <c r="R9532" t="e">
        <f>TableOMP[[#This Row],[Avg]]+$U$2*TableOMP[[#This Row],[StdDev]]</f>
        <v>#N/A</v>
      </c>
      <c r="S9532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149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t="e">
        <f>TableOMP[[#This Row],[Avg]]-$U$2*TableOMP[[#This Row],[StdDev]]</f>
        <v>#N/A</v>
      </c>
      <c r="R9533" t="e">
        <f>TableOMP[[#This Row],[Avg]]+$U$2*TableOMP[[#This Row],[StdDev]]</f>
        <v>#N/A</v>
      </c>
      <c r="S953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149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t="e">
        <f>TableOMP[[#This Row],[Avg]]-$U$2*TableOMP[[#This Row],[StdDev]]</f>
        <v>#N/A</v>
      </c>
      <c r="R9534" t="e">
        <f>TableOMP[[#This Row],[Avg]]+$U$2*TableOMP[[#This Row],[StdDev]]</f>
        <v>#N/A</v>
      </c>
      <c r="S9534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149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t="e">
        <f>TableOMP[[#This Row],[Avg]]-$U$2*TableOMP[[#This Row],[StdDev]]</f>
        <v>#N/A</v>
      </c>
      <c r="R9535" t="e">
        <f>TableOMP[[#This Row],[Avg]]+$U$2*TableOMP[[#This Row],[StdDev]]</f>
        <v>#N/A</v>
      </c>
      <c r="S9535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149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t="e">
        <f>TableOMP[[#This Row],[Avg]]-$U$2*TableOMP[[#This Row],[StdDev]]</f>
        <v>#N/A</v>
      </c>
      <c r="R9536" t="e">
        <f>TableOMP[[#This Row],[Avg]]+$U$2*TableOMP[[#This Row],[StdDev]]</f>
        <v>#N/A</v>
      </c>
      <c r="S9536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149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t="e">
        <f>TableOMP[[#This Row],[Avg]]-$U$2*TableOMP[[#This Row],[StdDev]]</f>
        <v>#N/A</v>
      </c>
      <c r="R9537" t="e">
        <f>TableOMP[[#This Row],[Avg]]+$U$2*TableOMP[[#This Row],[StdDev]]</f>
        <v>#N/A</v>
      </c>
      <c r="S9537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149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t="e">
        <f>TableOMP[[#This Row],[Avg]]-$U$2*TableOMP[[#This Row],[StdDev]]</f>
        <v>#N/A</v>
      </c>
      <c r="R9538" t="e">
        <f>TableOMP[[#This Row],[Avg]]+$U$2*TableOMP[[#This Row],[StdDev]]</f>
        <v>#N/A</v>
      </c>
      <c r="S9538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149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t="e">
        <f>TableOMP[[#This Row],[Avg]]-$U$2*TableOMP[[#This Row],[StdDev]]</f>
        <v>#N/A</v>
      </c>
      <c r="R9539" t="e">
        <f>TableOMP[[#This Row],[Avg]]+$U$2*TableOMP[[#This Row],[StdDev]]</f>
        <v>#N/A</v>
      </c>
      <c r="S9539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149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t="e">
        <f>TableOMP[[#This Row],[Avg]]-$U$2*TableOMP[[#This Row],[StdDev]]</f>
        <v>#N/A</v>
      </c>
      <c r="R9540" t="e">
        <f>TableOMP[[#This Row],[Avg]]+$U$2*TableOMP[[#This Row],[StdDev]]</f>
        <v>#N/A</v>
      </c>
      <c r="S9540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149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t="e">
        <f>TableOMP[[#This Row],[Avg]]-$U$2*TableOMP[[#This Row],[StdDev]]</f>
        <v>#N/A</v>
      </c>
      <c r="R9541" t="e">
        <f>TableOMP[[#This Row],[Avg]]+$U$2*TableOMP[[#This Row],[StdDev]]</f>
        <v>#N/A</v>
      </c>
      <c r="S9541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149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t="e">
        <f>TableOMP[[#This Row],[Avg]]-$U$2*TableOMP[[#This Row],[StdDev]]</f>
        <v>#N/A</v>
      </c>
      <c r="R9542" t="e">
        <f>TableOMP[[#This Row],[Avg]]+$U$2*TableOMP[[#This Row],[StdDev]]</f>
        <v>#N/A</v>
      </c>
      <c r="S9542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149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t="e">
        <f>TableOMP[[#This Row],[Avg]]-$U$2*TableOMP[[#This Row],[StdDev]]</f>
        <v>#N/A</v>
      </c>
      <c r="R9543" t="e">
        <f>TableOMP[[#This Row],[Avg]]+$U$2*TableOMP[[#This Row],[StdDev]]</f>
        <v>#N/A</v>
      </c>
      <c r="S954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149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t="e">
        <f>TableOMP[[#This Row],[Avg]]-$U$2*TableOMP[[#This Row],[StdDev]]</f>
        <v>#N/A</v>
      </c>
      <c r="R9544" t="e">
        <f>TableOMP[[#This Row],[Avg]]+$U$2*TableOMP[[#This Row],[StdDev]]</f>
        <v>#N/A</v>
      </c>
      <c r="S9544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149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t="e">
        <f>TableOMP[[#This Row],[Avg]]-$U$2*TableOMP[[#This Row],[StdDev]]</f>
        <v>#N/A</v>
      </c>
      <c r="R9545" t="e">
        <f>TableOMP[[#This Row],[Avg]]+$U$2*TableOMP[[#This Row],[StdDev]]</f>
        <v>#N/A</v>
      </c>
      <c r="S9545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149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t="e">
        <f>TableOMP[[#This Row],[Avg]]-$U$2*TableOMP[[#This Row],[StdDev]]</f>
        <v>#N/A</v>
      </c>
      <c r="R9546" t="e">
        <f>TableOMP[[#This Row],[Avg]]+$U$2*TableOMP[[#This Row],[StdDev]]</f>
        <v>#N/A</v>
      </c>
      <c r="S9546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149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t="e">
        <f>TableOMP[[#This Row],[Avg]]-$U$2*TableOMP[[#This Row],[StdDev]]</f>
        <v>#N/A</v>
      </c>
      <c r="R9547" t="e">
        <f>TableOMP[[#This Row],[Avg]]+$U$2*TableOMP[[#This Row],[StdDev]]</f>
        <v>#N/A</v>
      </c>
      <c r="S9547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149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t="e">
        <f>TableOMP[[#This Row],[Avg]]-$U$2*TableOMP[[#This Row],[StdDev]]</f>
        <v>#N/A</v>
      </c>
      <c r="R9548" t="e">
        <f>TableOMP[[#This Row],[Avg]]+$U$2*TableOMP[[#This Row],[StdDev]]</f>
        <v>#N/A</v>
      </c>
      <c r="S9548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149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t="e">
        <f>TableOMP[[#This Row],[Avg]]-$U$2*TableOMP[[#This Row],[StdDev]]</f>
        <v>#N/A</v>
      </c>
      <c r="R9549" t="e">
        <f>TableOMP[[#This Row],[Avg]]+$U$2*TableOMP[[#This Row],[StdDev]]</f>
        <v>#N/A</v>
      </c>
      <c r="S9549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149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t="e">
        <f>TableOMP[[#This Row],[Avg]]-$U$2*TableOMP[[#This Row],[StdDev]]</f>
        <v>#N/A</v>
      </c>
      <c r="R9550" t="e">
        <f>TableOMP[[#This Row],[Avg]]+$U$2*TableOMP[[#This Row],[StdDev]]</f>
        <v>#N/A</v>
      </c>
      <c r="S9550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149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t="e">
        <f>TableOMP[[#This Row],[Avg]]-$U$2*TableOMP[[#This Row],[StdDev]]</f>
        <v>#N/A</v>
      </c>
      <c r="R9551" t="e">
        <f>TableOMP[[#This Row],[Avg]]+$U$2*TableOMP[[#This Row],[StdDev]]</f>
        <v>#N/A</v>
      </c>
      <c r="S9551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149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t="e">
        <f>TableOMP[[#This Row],[Avg]]-$U$2*TableOMP[[#This Row],[StdDev]]</f>
        <v>#N/A</v>
      </c>
      <c r="R9552" t="e">
        <f>TableOMP[[#This Row],[Avg]]+$U$2*TableOMP[[#This Row],[StdDev]]</f>
        <v>#N/A</v>
      </c>
      <c r="S9552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149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t="e">
        <f>TableOMP[[#This Row],[Avg]]-$U$2*TableOMP[[#This Row],[StdDev]]</f>
        <v>#N/A</v>
      </c>
      <c r="R9553" t="e">
        <f>TableOMP[[#This Row],[Avg]]+$U$2*TableOMP[[#This Row],[StdDev]]</f>
        <v>#N/A</v>
      </c>
      <c r="S955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149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t="e">
        <f>TableOMP[[#This Row],[Avg]]-$U$2*TableOMP[[#This Row],[StdDev]]</f>
        <v>#N/A</v>
      </c>
      <c r="R9554" t="e">
        <f>TableOMP[[#This Row],[Avg]]+$U$2*TableOMP[[#This Row],[StdDev]]</f>
        <v>#N/A</v>
      </c>
      <c r="S9554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149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t="e">
        <f>TableOMP[[#This Row],[Avg]]-$U$2*TableOMP[[#This Row],[StdDev]]</f>
        <v>#N/A</v>
      </c>
      <c r="R9555" t="e">
        <f>TableOMP[[#This Row],[Avg]]+$U$2*TableOMP[[#This Row],[StdDev]]</f>
        <v>#N/A</v>
      </c>
      <c r="S9555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149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t="e">
        <f>TableOMP[[#This Row],[Avg]]-$U$2*TableOMP[[#This Row],[StdDev]]</f>
        <v>#N/A</v>
      </c>
      <c r="R9556" t="e">
        <f>TableOMP[[#This Row],[Avg]]+$U$2*TableOMP[[#This Row],[StdDev]]</f>
        <v>#N/A</v>
      </c>
      <c r="S9556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149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t="e">
        <f>TableOMP[[#This Row],[Avg]]-$U$2*TableOMP[[#This Row],[StdDev]]</f>
        <v>#N/A</v>
      </c>
      <c r="R9557" t="e">
        <f>TableOMP[[#This Row],[Avg]]+$U$2*TableOMP[[#This Row],[StdDev]]</f>
        <v>#N/A</v>
      </c>
      <c r="S9557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149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t="e">
        <f>TableOMP[[#This Row],[Avg]]-$U$2*TableOMP[[#This Row],[StdDev]]</f>
        <v>#N/A</v>
      </c>
      <c r="R9558" t="e">
        <f>TableOMP[[#This Row],[Avg]]+$U$2*TableOMP[[#This Row],[StdDev]]</f>
        <v>#N/A</v>
      </c>
      <c r="S9558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149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t="e">
        <f>TableOMP[[#This Row],[Avg]]-$U$2*TableOMP[[#This Row],[StdDev]]</f>
        <v>#N/A</v>
      </c>
      <c r="R9559" t="e">
        <f>TableOMP[[#This Row],[Avg]]+$U$2*TableOMP[[#This Row],[StdDev]]</f>
        <v>#N/A</v>
      </c>
      <c r="S9559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149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t="e">
        <f>TableOMP[[#This Row],[Avg]]-$U$2*TableOMP[[#This Row],[StdDev]]</f>
        <v>#N/A</v>
      </c>
      <c r="R9560" t="e">
        <f>TableOMP[[#This Row],[Avg]]+$U$2*TableOMP[[#This Row],[StdDev]]</f>
        <v>#N/A</v>
      </c>
      <c r="S9560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149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t="e">
        <f>TableOMP[[#This Row],[Avg]]-$U$2*TableOMP[[#This Row],[StdDev]]</f>
        <v>#N/A</v>
      </c>
      <c r="R9561" t="e">
        <f>TableOMP[[#This Row],[Avg]]+$U$2*TableOMP[[#This Row],[StdDev]]</f>
        <v>#N/A</v>
      </c>
      <c r="S9561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149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t="e">
        <f>TableOMP[[#This Row],[Avg]]-$U$2*TableOMP[[#This Row],[StdDev]]</f>
        <v>#N/A</v>
      </c>
      <c r="R9562" t="e">
        <f>TableOMP[[#This Row],[Avg]]+$U$2*TableOMP[[#This Row],[StdDev]]</f>
        <v>#N/A</v>
      </c>
      <c r="S9562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149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t="e">
        <f>TableOMP[[#This Row],[Avg]]-$U$2*TableOMP[[#This Row],[StdDev]]</f>
        <v>#N/A</v>
      </c>
      <c r="R9563" t="e">
        <f>TableOMP[[#This Row],[Avg]]+$U$2*TableOMP[[#This Row],[StdDev]]</f>
        <v>#N/A</v>
      </c>
      <c r="S956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149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t="e">
        <f>TableOMP[[#This Row],[Avg]]-$U$2*TableOMP[[#This Row],[StdDev]]</f>
        <v>#N/A</v>
      </c>
      <c r="R9564" t="e">
        <f>TableOMP[[#This Row],[Avg]]+$U$2*TableOMP[[#This Row],[StdDev]]</f>
        <v>#N/A</v>
      </c>
      <c r="S9564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149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t="e">
        <f>TableOMP[[#This Row],[Avg]]-$U$2*TableOMP[[#This Row],[StdDev]]</f>
        <v>#N/A</v>
      </c>
      <c r="R9565" t="e">
        <f>TableOMP[[#This Row],[Avg]]+$U$2*TableOMP[[#This Row],[StdDev]]</f>
        <v>#N/A</v>
      </c>
      <c r="S9565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149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t="e">
        <f>TableOMP[[#This Row],[Avg]]-$U$2*TableOMP[[#This Row],[StdDev]]</f>
        <v>#N/A</v>
      </c>
      <c r="R9566" t="e">
        <f>TableOMP[[#This Row],[Avg]]+$U$2*TableOMP[[#This Row],[StdDev]]</f>
        <v>#N/A</v>
      </c>
      <c r="S9566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149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t="e">
        <f>TableOMP[[#This Row],[Avg]]-$U$2*TableOMP[[#This Row],[StdDev]]</f>
        <v>#N/A</v>
      </c>
      <c r="R9567" t="e">
        <f>TableOMP[[#This Row],[Avg]]+$U$2*TableOMP[[#This Row],[StdDev]]</f>
        <v>#N/A</v>
      </c>
      <c r="S9567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149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t="e">
        <f>TableOMP[[#This Row],[Avg]]-$U$2*TableOMP[[#This Row],[StdDev]]</f>
        <v>#N/A</v>
      </c>
      <c r="R9568" t="e">
        <f>TableOMP[[#This Row],[Avg]]+$U$2*TableOMP[[#This Row],[StdDev]]</f>
        <v>#N/A</v>
      </c>
      <c r="S9568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149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t="e">
        <f>TableOMP[[#This Row],[Avg]]-$U$2*TableOMP[[#This Row],[StdDev]]</f>
        <v>#N/A</v>
      </c>
      <c r="R9569" t="e">
        <f>TableOMP[[#This Row],[Avg]]+$U$2*TableOMP[[#This Row],[StdDev]]</f>
        <v>#N/A</v>
      </c>
      <c r="S9569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149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t="e">
        <f>TableOMP[[#This Row],[Avg]]-$U$2*TableOMP[[#This Row],[StdDev]]</f>
        <v>#N/A</v>
      </c>
      <c r="R9570" t="e">
        <f>TableOMP[[#This Row],[Avg]]+$U$2*TableOMP[[#This Row],[StdDev]]</f>
        <v>#N/A</v>
      </c>
      <c r="S9570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149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t="e">
        <f>TableOMP[[#This Row],[Avg]]-$U$2*TableOMP[[#This Row],[StdDev]]</f>
        <v>#N/A</v>
      </c>
      <c r="R9571" t="e">
        <f>TableOMP[[#This Row],[Avg]]+$U$2*TableOMP[[#This Row],[StdDev]]</f>
        <v>#N/A</v>
      </c>
      <c r="S9571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149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t="e">
        <f>TableOMP[[#This Row],[Avg]]-$U$2*TableOMP[[#This Row],[StdDev]]</f>
        <v>#N/A</v>
      </c>
      <c r="R9572" t="e">
        <f>TableOMP[[#This Row],[Avg]]+$U$2*TableOMP[[#This Row],[StdDev]]</f>
        <v>#N/A</v>
      </c>
      <c r="S9572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149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t="e">
        <f>TableOMP[[#This Row],[Avg]]-$U$2*TableOMP[[#This Row],[StdDev]]</f>
        <v>#N/A</v>
      </c>
      <c r="R9573" t="e">
        <f>TableOMP[[#This Row],[Avg]]+$U$2*TableOMP[[#This Row],[StdDev]]</f>
        <v>#N/A</v>
      </c>
      <c r="S957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149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t="e">
        <f>TableOMP[[#This Row],[Avg]]-$U$2*TableOMP[[#This Row],[StdDev]]</f>
        <v>#N/A</v>
      </c>
      <c r="R9574" t="e">
        <f>TableOMP[[#This Row],[Avg]]+$U$2*TableOMP[[#This Row],[StdDev]]</f>
        <v>#N/A</v>
      </c>
      <c r="S9574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149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t="e">
        <f>TableOMP[[#This Row],[Avg]]-$U$2*TableOMP[[#This Row],[StdDev]]</f>
        <v>#N/A</v>
      </c>
      <c r="R9575" t="e">
        <f>TableOMP[[#This Row],[Avg]]+$U$2*TableOMP[[#This Row],[StdDev]]</f>
        <v>#N/A</v>
      </c>
      <c r="S9575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149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t="e">
        <f>TableOMP[[#This Row],[Avg]]-$U$2*TableOMP[[#This Row],[StdDev]]</f>
        <v>#N/A</v>
      </c>
      <c r="R9576" t="e">
        <f>TableOMP[[#This Row],[Avg]]+$U$2*TableOMP[[#This Row],[StdDev]]</f>
        <v>#N/A</v>
      </c>
      <c r="S9576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149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t="e">
        <f>TableOMP[[#This Row],[Avg]]-$U$2*TableOMP[[#This Row],[StdDev]]</f>
        <v>#N/A</v>
      </c>
      <c r="R9577" t="e">
        <f>TableOMP[[#This Row],[Avg]]+$U$2*TableOMP[[#This Row],[StdDev]]</f>
        <v>#N/A</v>
      </c>
      <c r="S9577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149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t="e">
        <f>TableOMP[[#This Row],[Avg]]-$U$2*TableOMP[[#This Row],[StdDev]]</f>
        <v>#N/A</v>
      </c>
      <c r="R9578" t="e">
        <f>TableOMP[[#This Row],[Avg]]+$U$2*TableOMP[[#This Row],[StdDev]]</f>
        <v>#N/A</v>
      </c>
      <c r="S9578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149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t="e">
        <f>TableOMP[[#This Row],[Avg]]-$U$2*TableOMP[[#This Row],[StdDev]]</f>
        <v>#N/A</v>
      </c>
      <c r="R9579" t="e">
        <f>TableOMP[[#This Row],[Avg]]+$U$2*TableOMP[[#This Row],[StdDev]]</f>
        <v>#N/A</v>
      </c>
      <c r="S9579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149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t="e">
        <f>TableOMP[[#This Row],[Avg]]-$U$2*TableOMP[[#This Row],[StdDev]]</f>
        <v>#N/A</v>
      </c>
      <c r="R9580" t="e">
        <f>TableOMP[[#This Row],[Avg]]+$U$2*TableOMP[[#This Row],[StdDev]]</f>
        <v>#N/A</v>
      </c>
      <c r="S9580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149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t="e">
        <f>TableOMP[[#This Row],[Avg]]-$U$2*TableOMP[[#This Row],[StdDev]]</f>
        <v>#N/A</v>
      </c>
      <c r="R9581" t="e">
        <f>TableOMP[[#This Row],[Avg]]+$U$2*TableOMP[[#This Row],[StdDev]]</f>
        <v>#N/A</v>
      </c>
      <c r="S9581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149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t="e">
        <f>TableOMP[[#This Row],[Avg]]-$U$2*TableOMP[[#This Row],[StdDev]]</f>
        <v>#N/A</v>
      </c>
      <c r="R9582" t="e">
        <f>TableOMP[[#This Row],[Avg]]+$U$2*TableOMP[[#This Row],[StdDev]]</f>
        <v>#N/A</v>
      </c>
      <c r="S9582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149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t="e">
        <f>TableOMP[[#This Row],[Avg]]-$U$2*TableOMP[[#This Row],[StdDev]]</f>
        <v>#N/A</v>
      </c>
      <c r="R9583" t="e">
        <f>TableOMP[[#This Row],[Avg]]+$U$2*TableOMP[[#This Row],[StdDev]]</f>
        <v>#N/A</v>
      </c>
      <c r="S958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149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t="e">
        <f>TableOMP[[#This Row],[Avg]]-$U$2*TableOMP[[#This Row],[StdDev]]</f>
        <v>#N/A</v>
      </c>
      <c r="R9584" t="e">
        <f>TableOMP[[#This Row],[Avg]]+$U$2*TableOMP[[#This Row],[StdDev]]</f>
        <v>#N/A</v>
      </c>
      <c r="S9584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149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t="e">
        <f>TableOMP[[#This Row],[Avg]]-$U$2*TableOMP[[#This Row],[StdDev]]</f>
        <v>#N/A</v>
      </c>
      <c r="R9585" t="e">
        <f>TableOMP[[#This Row],[Avg]]+$U$2*TableOMP[[#This Row],[StdDev]]</f>
        <v>#N/A</v>
      </c>
      <c r="S9585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150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t="e">
        <f>TableOMP[[#This Row],[Avg]]-$U$2*TableOMP[[#This Row],[StdDev]]</f>
        <v>#N/A</v>
      </c>
      <c r="R9586" t="e">
        <f>TableOMP[[#This Row],[Avg]]+$U$2*TableOMP[[#This Row],[StdDev]]</f>
        <v>#N/A</v>
      </c>
      <c r="S9586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150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t="e">
        <f>TableOMP[[#This Row],[Avg]]-$U$2*TableOMP[[#This Row],[StdDev]]</f>
        <v>#N/A</v>
      </c>
      <c r="R9587" t="e">
        <f>TableOMP[[#This Row],[Avg]]+$U$2*TableOMP[[#This Row],[StdDev]]</f>
        <v>#N/A</v>
      </c>
      <c r="S9587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150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t="e">
        <f>TableOMP[[#This Row],[Avg]]-$U$2*TableOMP[[#This Row],[StdDev]]</f>
        <v>#N/A</v>
      </c>
      <c r="R9588" t="e">
        <f>TableOMP[[#This Row],[Avg]]+$U$2*TableOMP[[#This Row],[StdDev]]</f>
        <v>#N/A</v>
      </c>
      <c r="S9588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150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t="e">
        <f>TableOMP[[#This Row],[Avg]]-$U$2*TableOMP[[#This Row],[StdDev]]</f>
        <v>#N/A</v>
      </c>
      <c r="R9589" t="e">
        <f>TableOMP[[#This Row],[Avg]]+$U$2*TableOMP[[#This Row],[StdDev]]</f>
        <v>#N/A</v>
      </c>
      <c r="S9589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150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t="e">
        <f>TableOMP[[#This Row],[Avg]]-$U$2*TableOMP[[#This Row],[StdDev]]</f>
        <v>#N/A</v>
      </c>
      <c r="R9590" t="e">
        <f>TableOMP[[#This Row],[Avg]]+$U$2*TableOMP[[#This Row],[StdDev]]</f>
        <v>#N/A</v>
      </c>
      <c r="S9590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150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t="e">
        <f>TableOMP[[#This Row],[Avg]]-$U$2*TableOMP[[#This Row],[StdDev]]</f>
        <v>#N/A</v>
      </c>
      <c r="R9591" t="e">
        <f>TableOMP[[#This Row],[Avg]]+$U$2*TableOMP[[#This Row],[StdDev]]</f>
        <v>#N/A</v>
      </c>
      <c r="S9591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150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t="e">
        <f>TableOMP[[#This Row],[Avg]]-$U$2*TableOMP[[#This Row],[StdDev]]</f>
        <v>#N/A</v>
      </c>
      <c r="R9592" t="e">
        <f>TableOMP[[#This Row],[Avg]]+$U$2*TableOMP[[#This Row],[StdDev]]</f>
        <v>#N/A</v>
      </c>
      <c r="S9592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150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t="e">
        <f>TableOMP[[#This Row],[Avg]]-$U$2*TableOMP[[#This Row],[StdDev]]</f>
        <v>#N/A</v>
      </c>
      <c r="R9593" t="e">
        <f>TableOMP[[#This Row],[Avg]]+$U$2*TableOMP[[#This Row],[StdDev]]</f>
        <v>#N/A</v>
      </c>
      <c r="S959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150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t="e">
        <f>TableOMP[[#This Row],[Avg]]-$U$2*TableOMP[[#This Row],[StdDev]]</f>
        <v>#N/A</v>
      </c>
      <c r="R9594" t="e">
        <f>TableOMP[[#This Row],[Avg]]+$U$2*TableOMP[[#This Row],[StdDev]]</f>
        <v>#N/A</v>
      </c>
      <c r="S9594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150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t="e">
        <f>TableOMP[[#This Row],[Avg]]-$U$2*TableOMP[[#This Row],[StdDev]]</f>
        <v>#N/A</v>
      </c>
      <c r="R9595" t="e">
        <f>TableOMP[[#This Row],[Avg]]+$U$2*TableOMP[[#This Row],[StdDev]]</f>
        <v>#N/A</v>
      </c>
      <c r="S9595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150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t="e">
        <f>TableOMP[[#This Row],[Avg]]-$U$2*TableOMP[[#This Row],[StdDev]]</f>
        <v>#N/A</v>
      </c>
      <c r="R9596" t="e">
        <f>TableOMP[[#This Row],[Avg]]+$U$2*TableOMP[[#This Row],[StdDev]]</f>
        <v>#N/A</v>
      </c>
      <c r="S9596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150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t="e">
        <f>TableOMP[[#This Row],[Avg]]-$U$2*TableOMP[[#This Row],[StdDev]]</f>
        <v>#N/A</v>
      </c>
      <c r="R9597" t="e">
        <f>TableOMP[[#This Row],[Avg]]+$U$2*TableOMP[[#This Row],[StdDev]]</f>
        <v>#N/A</v>
      </c>
      <c r="S9597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150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t="e">
        <f>TableOMP[[#This Row],[Avg]]-$U$2*TableOMP[[#This Row],[StdDev]]</f>
        <v>#N/A</v>
      </c>
      <c r="R9598" t="e">
        <f>TableOMP[[#This Row],[Avg]]+$U$2*TableOMP[[#This Row],[StdDev]]</f>
        <v>#N/A</v>
      </c>
      <c r="S9598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150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t="e">
        <f>TableOMP[[#This Row],[Avg]]-$U$2*TableOMP[[#This Row],[StdDev]]</f>
        <v>#N/A</v>
      </c>
      <c r="R9599" t="e">
        <f>TableOMP[[#This Row],[Avg]]+$U$2*TableOMP[[#This Row],[StdDev]]</f>
        <v>#N/A</v>
      </c>
      <c r="S9599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150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t="e">
        <f>TableOMP[[#This Row],[Avg]]-$U$2*TableOMP[[#This Row],[StdDev]]</f>
        <v>#N/A</v>
      </c>
      <c r="R9600" t="e">
        <f>TableOMP[[#This Row],[Avg]]+$U$2*TableOMP[[#This Row],[StdDev]]</f>
        <v>#N/A</v>
      </c>
      <c r="S9600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150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t="e">
        <f>TableOMP[[#This Row],[Avg]]-$U$2*TableOMP[[#This Row],[StdDev]]</f>
        <v>#N/A</v>
      </c>
      <c r="R9601" t="e">
        <f>TableOMP[[#This Row],[Avg]]+$U$2*TableOMP[[#This Row],[StdDev]]</f>
        <v>#N/A</v>
      </c>
      <c r="S9601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150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t="e">
        <f>TableOMP[[#This Row],[Avg]]-$U$2*TableOMP[[#This Row],[StdDev]]</f>
        <v>#N/A</v>
      </c>
      <c r="R9602" t="e">
        <f>TableOMP[[#This Row],[Avg]]+$U$2*TableOMP[[#This Row],[StdDev]]</f>
        <v>#N/A</v>
      </c>
      <c r="S9602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150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t="e">
        <f>TableOMP[[#This Row],[Avg]]-$U$2*TableOMP[[#This Row],[StdDev]]</f>
        <v>#N/A</v>
      </c>
      <c r="R9603" t="e">
        <f>TableOMP[[#This Row],[Avg]]+$U$2*TableOMP[[#This Row],[StdDev]]</f>
        <v>#N/A</v>
      </c>
      <c r="S960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150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t="e">
        <f>TableOMP[[#This Row],[Avg]]-$U$2*TableOMP[[#This Row],[StdDev]]</f>
        <v>#N/A</v>
      </c>
      <c r="R9604" t="e">
        <f>TableOMP[[#This Row],[Avg]]+$U$2*TableOMP[[#This Row],[StdDev]]</f>
        <v>#N/A</v>
      </c>
      <c r="S9604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150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t="e">
        <f>TableOMP[[#This Row],[Avg]]-$U$2*TableOMP[[#This Row],[StdDev]]</f>
        <v>#N/A</v>
      </c>
      <c r="R9605" t="e">
        <f>TableOMP[[#This Row],[Avg]]+$U$2*TableOMP[[#This Row],[StdDev]]</f>
        <v>#N/A</v>
      </c>
      <c r="S9605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150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t="e">
        <f>TableOMP[[#This Row],[Avg]]-$U$2*TableOMP[[#This Row],[StdDev]]</f>
        <v>#N/A</v>
      </c>
      <c r="R9606" t="e">
        <f>TableOMP[[#This Row],[Avg]]+$U$2*TableOMP[[#This Row],[StdDev]]</f>
        <v>#N/A</v>
      </c>
      <c r="S9606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150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t="e">
        <f>TableOMP[[#This Row],[Avg]]-$U$2*TableOMP[[#This Row],[StdDev]]</f>
        <v>#N/A</v>
      </c>
      <c r="R9607" t="e">
        <f>TableOMP[[#This Row],[Avg]]+$U$2*TableOMP[[#This Row],[StdDev]]</f>
        <v>#N/A</v>
      </c>
      <c r="S9607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150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t="e">
        <f>TableOMP[[#This Row],[Avg]]-$U$2*TableOMP[[#This Row],[StdDev]]</f>
        <v>#N/A</v>
      </c>
      <c r="R9608" t="e">
        <f>TableOMP[[#This Row],[Avg]]+$U$2*TableOMP[[#This Row],[StdDev]]</f>
        <v>#N/A</v>
      </c>
      <c r="S9608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150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t="e">
        <f>TableOMP[[#This Row],[Avg]]-$U$2*TableOMP[[#This Row],[StdDev]]</f>
        <v>#N/A</v>
      </c>
      <c r="R9609" t="e">
        <f>TableOMP[[#This Row],[Avg]]+$U$2*TableOMP[[#This Row],[StdDev]]</f>
        <v>#N/A</v>
      </c>
      <c r="S9609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150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t="e">
        <f>TableOMP[[#This Row],[Avg]]-$U$2*TableOMP[[#This Row],[StdDev]]</f>
        <v>#N/A</v>
      </c>
      <c r="R9610" t="e">
        <f>TableOMP[[#This Row],[Avg]]+$U$2*TableOMP[[#This Row],[StdDev]]</f>
        <v>#N/A</v>
      </c>
      <c r="S9610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150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t="e">
        <f>TableOMP[[#This Row],[Avg]]-$U$2*TableOMP[[#This Row],[StdDev]]</f>
        <v>#N/A</v>
      </c>
      <c r="R9611" t="e">
        <f>TableOMP[[#This Row],[Avg]]+$U$2*TableOMP[[#This Row],[StdDev]]</f>
        <v>#N/A</v>
      </c>
      <c r="S9611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150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t="e">
        <f>TableOMP[[#This Row],[Avg]]-$U$2*TableOMP[[#This Row],[StdDev]]</f>
        <v>#N/A</v>
      </c>
      <c r="R9612" t="e">
        <f>TableOMP[[#This Row],[Avg]]+$U$2*TableOMP[[#This Row],[StdDev]]</f>
        <v>#N/A</v>
      </c>
      <c r="S9612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150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t="e">
        <f>TableOMP[[#This Row],[Avg]]-$U$2*TableOMP[[#This Row],[StdDev]]</f>
        <v>#N/A</v>
      </c>
      <c r="R9613" t="e">
        <f>TableOMP[[#This Row],[Avg]]+$U$2*TableOMP[[#This Row],[StdDev]]</f>
        <v>#N/A</v>
      </c>
      <c r="S961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150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t="e">
        <f>TableOMP[[#This Row],[Avg]]-$U$2*TableOMP[[#This Row],[StdDev]]</f>
        <v>#N/A</v>
      </c>
      <c r="R9614" t="e">
        <f>TableOMP[[#This Row],[Avg]]+$U$2*TableOMP[[#This Row],[StdDev]]</f>
        <v>#N/A</v>
      </c>
      <c r="S9614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150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t="e">
        <f>TableOMP[[#This Row],[Avg]]-$U$2*TableOMP[[#This Row],[StdDev]]</f>
        <v>#N/A</v>
      </c>
      <c r="R9615" t="e">
        <f>TableOMP[[#This Row],[Avg]]+$U$2*TableOMP[[#This Row],[StdDev]]</f>
        <v>#N/A</v>
      </c>
      <c r="S9615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150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t="e">
        <f>TableOMP[[#This Row],[Avg]]-$U$2*TableOMP[[#This Row],[StdDev]]</f>
        <v>#N/A</v>
      </c>
      <c r="R9616" t="e">
        <f>TableOMP[[#This Row],[Avg]]+$U$2*TableOMP[[#This Row],[StdDev]]</f>
        <v>#N/A</v>
      </c>
      <c r="S9616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150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t="e">
        <f>TableOMP[[#This Row],[Avg]]-$U$2*TableOMP[[#This Row],[StdDev]]</f>
        <v>#N/A</v>
      </c>
      <c r="R9617" t="e">
        <f>TableOMP[[#This Row],[Avg]]+$U$2*TableOMP[[#This Row],[StdDev]]</f>
        <v>#N/A</v>
      </c>
      <c r="S9617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150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t="e">
        <f>TableOMP[[#This Row],[Avg]]-$U$2*TableOMP[[#This Row],[StdDev]]</f>
        <v>#N/A</v>
      </c>
      <c r="R9618" t="e">
        <f>TableOMP[[#This Row],[Avg]]+$U$2*TableOMP[[#This Row],[StdDev]]</f>
        <v>#N/A</v>
      </c>
      <c r="S9618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150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t="e">
        <f>TableOMP[[#This Row],[Avg]]-$U$2*TableOMP[[#This Row],[StdDev]]</f>
        <v>#N/A</v>
      </c>
      <c r="R9619" t="e">
        <f>TableOMP[[#This Row],[Avg]]+$U$2*TableOMP[[#This Row],[StdDev]]</f>
        <v>#N/A</v>
      </c>
      <c r="S9619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150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t="e">
        <f>TableOMP[[#This Row],[Avg]]-$U$2*TableOMP[[#This Row],[StdDev]]</f>
        <v>#N/A</v>
      </c>
      <c r="R9620" t="e">
        <f>TableOMP[[#This Row],[Avg]]+$U$2*TableOMP[[#This Row],[StdDev]]</f>
        <v>#N/A</v>
      </c>
      <c r="S9620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150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t="e">
        <f>TableOMP[[#This Row],[Avg]]-$U$2*TableOMP[[#This Row],[StdDev]]</f>
        <v>#N/A</v>
      </c>
      <c r="R9621" t="e">
        <f>TableOMP[[#This Row],[Avg]]+$U$2*TableOMP[[#This Row],[StdDev]]</f>
        <v>#N/A</v>
      </c>
      <c r="S9621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150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t="e">
        <f>TableOMP[[#This Row],[Avg]]-$U$2*TableOMP[[#This Row],[StdDev]]</f>
        <v>#N/A</v>
      </c>
      <c r="R9622" t="e">
        <f>TableOMP[[#This Row],[Avg]]+$U$2*TableOMP[[#This Row],[StdDev]]</f>
        <v>#N/A</v>
      </c>
      <c r="S9622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150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t="e">
        <f>TableOMP[[#This Row],[Avg]]-$U$2*TableOMP[[#This Row],[StdDev]]</f>
        <v>#N/A</v>
      </c>
      <c r="R9623" t="e">
        <f>TableOMP[[#This Row],[Avg]]+$U$2*TableOMP[[#This Row],[StdDev]]</f>
        <v>#N/A</v>
      </c>
      <c r="S962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150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t="e">
        <f>TableOMP[[#This Row],[Avg]]-$U$2*TableOMP[[#This Row],[StdDev]]</f>
        <v>#N/A</v>
      </c>
      <c r="R9624" t="e">
        <f>TableOMP[[#This Row],[Avg]]+$U$2*TableOMP[[#This Row],[StdDev]]</f>
        <v>#N/A</v>
      </c>
      <c r="S9624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150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t="e">
        <f>TableOMP[[#This Row],[Avg]]-$U$2*TableOMP[[#This Row],[StdDev]]</f>
        <v>#N/A</v>
      </c>
      <c r="R9625" t="e">
        <f>TableOMP[[#This Row],[Avg]]+$U$2*TableOMP[[#This Row],[StdDev]]</f>
        <v>#N/A</v>
      </c>
      <c r="S9625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150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t="e">
        <f>TableOMP[[#This Row],[Avg]]-$U$2*TableOMP[[#This Row],[StdDev]]</f>
        <v>#N/A</v>
      </c>
      <c r="R9626" t="e">
        <f>TableOMP[[#This Row],[Avg]]+$U$2*TableOMP[[#This Row],[StdDev]]</f>
        <v>#N/A</v>
      </c>
      <c r="S9626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150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t="e">
        <f>TableOMP[[#This Row],[Avg]]-$U$2*TableOMP[[#This Row],[StdDev]]</f>
        <v>#N/A</v>
      </c>
      <c r="R9627" t="e">
        <f>TableOMP[[#This Row],[Avg]]+$U$2*TableOMP[[#This Row],[StdDev]]</f>
        <v>#N/A</v>
      </c>
      <c r="S9627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150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t="e">
        <f>TableOMP[[#This Row],[Avg]]-$U$2*TableOMP[[#This Row],[StdDev]]</f>
        <v>#N/A</v>
      </c>
      <c r="R9628" t="e">
        <f>TableOMP[[#This Row],[Avg]]+$U$2*TableOMP[[#This Row],[StdDev]]</f>
        <v>#N/A</v>
      </c>
      <c r="S9628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150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t="e">
        <f>TableOMP[[#This Row],[Avg]]-$U$2*TableOMP[[#This Row],[StdDev]]</f>
        <v>#N/A</v>
      </c>
      <c r="R9629" t="e">
        <f>TableOMP[[#This Row],[Avg]]+$U$2*TableOMP[[#This Row],[StdDev]]</f>
        <v>#N/A</v>
      </c>
      <c r="S9629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150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t="e">
        <f>TableOMP[[#This Row],[Avg]]-$U$2*TableOMP[[#This Row],[StdDev]]</f>
        <v>#N/A</v>
      </c>
      <c r="R9630" t="e">
        <f>TableOMP[[#This Row],[Avg]]+$U$2*TableOMP[[#This Row],[StdDev]]</f>
        <v>#N/A</v>
      </c>
      <c r="S9630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150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t="e">
        <f>TableOMP[[#This Row],[Avg]]-$U$2*TableOMP[[#This Row],[StdDev]]</f>
        <v>#N/A</v>
      </c>
      <c r="R9631" t="e">
        <f>TableOMP[[#This Row],[Avg]]+$U$2*TableOMP[[#This Row],[StdDev]]</f>
        <v>#N/A</v>
      </c>
      <c r="S9631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150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t="e">
        <f>TableOMP[[#This Row],[Avg]]-$U$2*TableOMP[[#This Row],[StdDev]]</f>
        <v>#N/A</v>
      </c>
      <c r="R9632" t="e">
        <f>TableOMP[[#This Row],[Avg]]+$U$2*TableOMP[[#This Row],[StdDev]]</f>
        <v>#N/A</v>
      </c>
      <c r="S9632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150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t="e">
        <f>TableOMP[[#This Row],[Avg]]-$U$2*TableOMP[[#This Row],[StdDev]]</f>
        <v>#N/A</v>
      </c>
      <c r="R9633" t="e">
        <f>TableOMP[[#This Row],[Avg]]+$U$2*TableOMP[[#This Row],[StdDev]]</f>
        <v>#N/A</v>
      </c>
      <c r="S963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150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t="e">
        <f>TableOMP[[#This Row],[Avg]]-$U$2*TableOMP[[#This Row],[StdDev]]</f>
        <v>#N/A</v>
      </c>
      <c r="R9634" t="e">
        <f>TableOMP[[#This Row],[Avg]]+$U$2*TableOMP[[#This Row],[StdDev]]</f>
        <v>#N/A</v>
      </c>
      <c r="S9634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150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t="e">
        <f>TableOMP[[#This Row],[Avg]]-$U$2*TableOMP[[#This Row],[StdDev]]</f>
        <v>#N/A</v>
      </c>
      <c r="R9635" t="e">
        <f>TableOMP[[#This Row],[Avg]]+$U$2*TableOMP[[#This Row],[StdDev]]</f>
        <v>#N/A</v>
      </c>
      <c r="S9635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150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t="e">
        <f>TableOMP[[#This Row],[Avg]]-$U$2*TableOMP[[#This Row],[StdDev]]</f>
        <v>#N/A</v>
      </c>
      <c r="R9636" t="e">
        <f>TableOMP[[#This Row],[Avg]]+$U$2*TableOMP[[#This Row],[StdDev]]</f>
        <v>#N/A</v>
      </c>
      <c r="S9636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150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t="e">
        <f>TableOMP[[#This Row],[Avg]]-$U$2*TableOMP[[#This Row],[StdDev]]</f>
        <v>#N/A</v>
      </c>
      <c r="R9637" t="e">
        <f>TableOMP[[#This Row],[Avg]]+$U$2*TableOMP[[#This Row],[StdDev]]</f>
        <v>#N/A</v>
      </c>
      <c r="S9637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150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t="e">
        <f>TableOMP[[#This Row],[Avg]]-$U$2*TableOMP[[#This Row],[StdDev]]</f>
        <v>#N/A</v>
      </c>
      <c r="R9638" t="e">
        <f>TableOMP[[#This Row],[Avg]]+$U$2*TableOMP[[#This Row],[StdDev]]</f>
        <v>#N/A</v>
      </c>
      <c r="S9638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150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t="e">
        <f>TableOMP[[#This Row],[Avg]]-$U$2*TableOMP[[#This Row],[StdDev]]</f>
        <v>#N/A</v>
      </c>
      <c r="R9639" t="e">
        <f>TableOMP[[#This Row],[Avg]]+$U$2*TableOMP[[#This Row],[StdDev]]</f>
        <v>#N/A</v>
      </c>
      <c r="S9639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150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t="e">
        <f>TableOMP[[#This Row],[Avg]]-$U$2*TableOMP[[#This Row],[StdDev]]</f>
        <v>#N/A</v>
      </c>
      <c r="R9640" t="e">
        <f>TableOMP[[#This Row],[Avg]]+$U$2*TableOMP[[#This Row],[StdDev]]</f>
        <v>#N/A</v>
      </c>
      <c r="S9640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150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t="e">
        <f>TableOMP[[#This Row],[Avg]]-$U$2*TableOMP[[#This Row],[StdDev]]</f>
        <v>#N/A</v>
      </c>
      <c r="R9641" t="e">
        <f>TableOMP[[#This Row],[Avg]]+$U$2*TableOMP[[#This Row],[StdDev]]</f>
        <v>#N/A</v>
      </c>
      <c r="S9641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150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t="e">
        <f>TableOMP[[#This Row],[Avg]]-$U$2*TableOMP[[#This Row],[StdDev]]</f>
        <v>#N/A</v>
      </c>
      <c r="R9642" t="e">
        <f>TableOMP[[#This Row],[Avg]]+$U$2*TableOMP[[#This Row],[StdDev]]</f>
        <v>#N/A</v>
      </c>
      <c r="S9642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150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t="e">
        <f>TableOMP[[#This Row],[Avg]]-$U$2*TableOMP[[#This Row],[StdDev]]</f>
        <v>#N/A</v>
      </c>
      <c r="R9643" t="e">
        <f>TableOMP[[#This Row],[Avg]]+$U$2*TableOMP[[#This Row],[StdDev]]</f>
        <v>#N/A</v>
      </c>
      <c r="S964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150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t="e">
        <f>TableOMP[[#This Row],[Avg]]-$U$2*TableOMP[[#This Row],[StdDev]]</f>
        <v>#N/A</v>
      </c>
      <c r="R9644" t="e">
        <f>TableOMP[[#This Row],[Avg]]+$U$2*TableOMP[[#This Row],[StdDev]]</f>
        <v>#N/A</v>
      </c>
      <c r="S9644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150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t="e">
        <f>TableOMP[[#This Row],[Avg]]-$U$2*TableOMP[[#This Row],[StdDev]]</f>
        <v>#N/A</v>
      </c>
      <c r="R9645" t="e">
        <f>TableOMP[[#This Row],[Avg]]+$U$2*TableOMP[[#This Row],[StdDev]]</f>
        <v>#N/A</v>
      </c>
      <c r="S9645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150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t="e">
        <f>TableOMP[[#This Row],[Avg]]-$U$2*TableOMP[[#This Row],[StdDev]]</f>
        <v>#N/A</v>
      </c>
      <c r="R9646" t="e">
        <f>TableOMP[[#This Row],[Avg]]+$U$2*TableOMP[[#This Row],[StdDev]]</f>
        <v>#N/A</v>
      </c>
      <c r="S9646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150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t="e">
        <f>TableOMP[[#This Row],[Avg]]-$U$2*TableOMP[[#This Row],[StdDev]]</f>
        <v>#N/A</v>
      </c>
      <c r="R9647" t="e">
        <f>TableOMP[[#This Row],[Avg]]+$U$2*TableOMP[[#This Row],[StdDev]]</f>
        <v>#N/A</v>
      </c>
      <c r="S9647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150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t="e">
        <f>TableOMP[[#This Row],[Avg]]-$U$2*TableOMP[[#This Row],[StdDev]]</f>
        <v>#N/A</v>
      </c>
      <c r="R9648" t="e">
        <f>TableOMP[[#This Row],[Avg]]+$U$2*TableOMP[[#This Row],[StdDev]]</f>
        <v>#N/A</v>
      </c>
      <c r="S9648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150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t="e">
        <f>TableOMP[[#This Row],[Avg]]-$U$2*TableOMP[[#This Row],[StdDev]]</f>
        <v>#N/A</v>
      </c>
      <c r="R9649" t="e">
        <f>TableOMP[[#This Row],[Avg]]+$U$2*TableOMP[[#This Row],[StdDev]]</f>
        <v>#N/A</v>
      </c>
      <c r="S9649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151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t="e">
        <f>TableOMP[[#This Row],[Avg]]-$U$2*TableOMP[[#This Row],[StdDev]]</f>
        <v>#N/A</v>
      </c>
      <c r="R9650" t="e">
        <f>TableOMP[[#This Row],[Avg]]+$U$2*TableOMP[[#This Row],[StdDev]]</f>
        <v>#N/A</v>
      </c>
      <c r="S9650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151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t="e">
        <f>TableOMP[[#This Row],[Avg]]-$U$2*TableOMP[[#This Row],[StdDev]]</f>
        <v>#N/A</v>
      </c>
      <c r="R9651" t="e">
        <f>TableOMP[[#This Row],[Avg]]+$U$2*TableOMP[[#This Row],[StdDev]]</f>
        <v>#N/A</v>
      </c>
      <c r="S9651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151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t="e">
        <f>TableOMP[[#This Row],[Avg]]-$U$2*TableOMP[[#This Row],[StdDev]]</f>
        <v>#N/A</v>
      </c>
      <c r="R9652" t="e">
        <f>TableOMP[[#This Row],[Avg]]+$U$2*TableOMP[[#This Row],[StdDev]]</f>
        <v>#N/A</v>
      </c>
      <c r="S9652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151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t="e">
        <f>TableOMP[[#This Row],[Avg]]-$U$2*TableOMP[[#This Row],[StdDev]]</f>
        <v>#N/A</v>
      </c>
      <c r="R9653" t="e">
        <f>TableOMP[[#This Row],[Avg]]+$U$2*TableOMP[[#This Row],[StdDev]]</f>
        <v>#N/A</v>
      </c>
      <c r="S965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151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t="e">
        <f>TableOMP[[#This Row],[Avg]]-$U$2*TableOMP[[#This Row],[StdDev]]</f>
        <v>#N/A</v>
      </c>
      <c r="R9654" t="e">
        <f>TableOMP[[#This Row],[Avg]]+$U$2*TableOMP[[#This Row],[StdDev]]</f>
        <v>#N/A</v>
      </c>
      <c r="S9654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151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t="e">
        <f>TableOMP[[#This Row],[Avg]]-$U$2*TableOMP[[#This Row],[StdDev]]</f>
        <v>#N/A</v>
      </c>
      <c r="R9655" t="e">
        <f>TableOMP[[#This Row],[Avg]]+$U$2*TableOMP[[#This Row],[StdDev]]</f>
        <v>#N/A</v>
      </c>
      <c r="S9655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151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t="e">
        <f>TableOMP[[#This Row],[Avg]]-$U$2*TableOMP[[#This Row],[StdDev]]</f>
        <v>#N/A</v>
      </c>
      <c r="R9656" t="e">
        <f>TableOMP[[#This Row],[Avg]]+$U$2*TableOMP[[#This Row],[StdDev]]</f>
        <v>#N/A</v>
      </c>
      <c r="S9656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151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t="e">
        <f>TableOMP[[#This Row],[Avg]]-$U$2*TableOMP[[#This Row],[StdDev]]</f>
        <v>#N/A</v>
      </c>
      <c r="R9657" t="e">
        <f>TableOMP[[#This Row],[Avg]]+$U$2*TableOMP[[#This Row],[StdDev]]</f>
        <v>#N/A</v>
      </c>
      <c r="S9657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151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t="e">
        <f>TableOMP[[#This Row],[Avg]]-$U$2*TableOMP[[#This Row],[StdDev]]</f>
        <v>#N/A</v>
      </c>
      <c r="R9658" t="e">
        <f>TableOMP[[#This Row],[Avg]]+$U$2*TableOMP[[#This Row],[StdDev]]</f>
        <v>#N/A</v>
      </c>
      <c r="S9658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151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t="e">
        <f>TableOMP[[#This Row],[Avg]]-$U$2*TableOMP[[#This Row],[StdDev]]</f>
        <v>#N/A</v>
      </c>
      <c r="R9659" t="e">
        <f>TableOMP[[#This Row],[Avg]]+$U$2*TableOMP[[#This Row],[StdDev]]</f>
        <v>#N/A</v>
      </c>
      <c r="S9659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151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t="e">
        <f>TableOMP[[#This Row],[Avg]]-$U$2*TableOMP[[#This Row],[StdDev]]</f>
        <v>#N/A</v>
      </c>
      <c r="R9660" t="e">
        <f>TableOMP[[#This Row],[Avg]]+$U$2*TableOMP[[#This Row],[StdDev]]</f>
        <v>#N/A</v>
      </c>
      <c r="S9660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151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t="e">
        <f>TableOMP[[#This Row],[Avg]]-$U$2*TableOMP[[#This Row],[StdDev]]</f>
        <v>#N/A</v>
      </c>
      <c r="R9661" t="e">
        <f>TableOMP[[#This Row],[Avg]]+$U$2*TableOMP[[#This Row],[StdDev]]</f>
        <v>#N/A</v>
      </c>
      <c r="S9661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151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t="e">
        <f>TableOMP[[#This Row],[Avg]]-$U$2*TableOMP[[#This Row],[StdDev]]</f>
        <v>#N/A</v>
      </c>
      <c r="R9662" t="e">
        <f>TableOMP[[#This Row],[Avg]]+$U$2*TableOMP[[#This Row],[StdDev]]</f>
        <v>#N/A</v>
      </c>
      <c r="S9662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151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t="e">
        <f>TableOMP[[#This Row],[Avg]]-$U$2*TableOMP[[#This Row],[StdDev]]</f>
        <v>#N/A</v>
      </c>
      <c r="R9663" t="e">
        <f>TableOMP[[#This Row],[Avg]]+$U$2*TableOMP[[#This Row],[StdDev]]</f>
        <v>#N/A</v>
      </c>
      <c r="S966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151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t="e">
        <f>TableOMP[[#This Row],[Avg]]-$U$2*TableOMP[[#This Row],[StdDev]]</f>
        <v>#N/A</v>
      </c>
      <c r="R9664" t="e">
        <f>TableOMP[[#This Row],[Avg]]+$U$2*TableOMP[[#This Row],[StdDev]]</f>
        <v>#N/A</v>
      </c>
      <c r="S9664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151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t="e">
        <f>TableOMP[[#This Row],[Avg]]-$U$2*TableOMP[[#This Row],[StdDev]]</f>
        <v>#N/A</v>
      </c>
      <c r="R9665" t="e">
        <f>TableOMP[[#This Row],[Avg]]+$U$2*TableOMP[[#This Row],[StdDev]]</f>
        <v>#N/A</v>
      </c>
      <c r="S9665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151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t="e">
        <f>TableOMP[[#This Row],[Avg]]-$U$2*TableOMP[[#This Row],[StdDev]]</f>
        <v>#N/A</v>
      </c>
      <c r="R9666" t="e">
        <f>TableOMP[[#This Row],[Avg]]+$U$2*TableOMP[[#This Row],[StdDev]]</f>
        <v>#N/A</v>
      </c>
      <c r="S9666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151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t="e">
        <f>TableOMP[[#This Row],[Avg]]-$U$2*TableOMP[[#This Row],[StdDev]]</f>
        <v>#N/A</v>
      </c>
      <c r="R9667" t="e">
        <f>TableOMP[[#This Row],[Avg]]+$U$2*TableOMP[[#This Row],[StdDev]]</f>
        <v>#N/A</v>
      </c>
      <c r="S9667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151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t="e">
        <f>TableOMP[[#This Row],[Avg]]-$U$2*TableOMP[[#This Row],[StdDev]]</f>
        <v>#N/A</v>
      </c>
      <c r="R9668" t="e">
        <f>TableOMP[[#This Row],[Avg]]+$U$2*TableOMP[[#This Row],[StdDev]]</f>
        <v>#N/A</v>
      </c>
      <c r="S9668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151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t="e">
        <f>TableOMP[[#This Row],[Avg]]-$U$2*TableOMP[[#This Row],[StdDev]]</f>
        <v>#N/A</v>
      </c>
      <c r="R9669" t="e">
        <f>TableOMP[[#This Row],[Avg]]+$U$2*TableOMP[[#This Row],[StdDev]]</f>
        <v>#N/A</v>
      </c>
      <c r="S9669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151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t="e">
        <f>TableOMP[[#This Row],[Avg]]-$U$2*TableOMP[[#This Row],[StdDev]]</f>
        <v>#N/A</v>
      </c>
      <c r="R9670" t="e">
        <f>TableOMP[[#This Row],[Avg]]+$U$2*TableOMP[[#This Row],[StdDev]]</f>
        <v>#N/A</v>
      </c>
      <c r="S9670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151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t="e">
        <f>TableOMP[[#This Row],[Avg]]-$U$2*TableOMP[[#This Row],[StdDev]]</f>
        <v>#N/A</v>
      </c>
      <c r="R9671" t="e">
        <f>TableOMP[[#This Row],[Avg]]+$U$2*TableOMP[[#This Row],[StdDev]]</f>
        <v>#N/A</v>
      </c>
      <c r="S9671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151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t="e">
        <f>TableOMP[[#This Row],[Avg]]-$U$2*TableOMP[[#This Row],[StdDev]]</f>
        <v>#N/A</v>
      </c>
      <c r="R9672" t="e">
        <f>TableOMP[[#This Row],[Avg]]+$U$2*TableOMP[[#This Row],[StdDev]]</f>
        <v>#N/A</v>
      </c>
      <c r="S9672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151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t="e">
        <f>TableOMP[[#This Row],[Avg]]-$U$2*TableOMP[[#This Row],[StdDev]]</f>
        <v>#N/A</v>
      </c>
      <c r="R9673" t="e">
        <f>TableOMP[[#This Row],[Avg]]+$U$2*TableOMP[[#This Row],[StdDev]]</f>
        <v>#N/A</v>
      </c>
      <c r="S967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151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t="e">
        <f>TableOMP[[#This Row],[Avg]]-$U$2*TableOMP[[#This Row],[StdDev]]</f>
        <v>#N/A</v>
      </c>
      <c r="R9674" t="e">
        <f>TableOMP[[#This Row],[Avg]]+$U$2*TableOMP[[#This Row],[StdDev]]</f>
        <v>#N/A</v>
      </c>
      <c r="S9674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151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t="e">
        <f>TableOMP[[#This Row],[Avg]]-$U$2*TableOMP[[#This Row],[StdDev]]</f>
        <v>#N/A</v>
      </c>
      <c r="R9675" t="e">
        <f>TableOMP[[#This Row],[Avg]]+$U$2*TableOMP[[#This Row],[StdDev]]</f>
        <v>#N/A</v>
      </c>
      <c r="S9675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151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t="e">
        <f>TableOMP[[#This Row],[Avg]]-$U$2*TableOMP[[#This Row],[StdDev]]</f>
        <v>#N/A</v>
      </c>
      <c r="R9676" t="e">
        <f>TableOMP[[#This Row],[Avg]]+$U$2*TableOMP[[#This Row],[StdDev]]</f>
        <v>#N/A</v>
      </c>
      <c r="S9676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151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t="e">
        <f>TableOMP[[#This Row],[Avg]]-$U$2*TableOMP[[#This Row],[StdDev]]</f>
        <v>#N/A</v>
      </c>
      <c r="R9677" t="e">
        <f>TableOMP[[#This Row],[Avg]]+$U$2*TableOMP[[#This Row],[StdDev]]</f>
        <v>#N/A</v>
      </c>
      <c r="S9677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151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t="e">
        <f>TableOMP[[#This Row],[Avg]]-$U$2*TableOMP[[#This Row],[StdDev]]</f>
        <v>#N/A</v>
      </c>
      <c r="R9678" t="e">
        <f>TableOMP[[#This Row],[Avg]]+$U$2*TableOMP[[#This Row],[StdDev]]</f>
        <v>#N/A</v>
      </c>
      <c r="S9678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151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t="e">
        <f>TableOMP[[#This Row],[Avg]]-$U$2*TableOMP[[#This Row],[StdDev]]</f>
        <v>#N/A</v>
      </c>
      <c r="R9679" t="e">
        <f>TableOMP[[#This Row],[Avg]]+$U$2*TableOMP[[#This Row],[StdDev]]</f>
        <v>#N/A</v>
      </c>
      <c r="S9679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151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t="e">
        <f>TableOMP[[#This Row],[Avg]]-$U$2*TableOMP[[#This Row],[StdDev]]</f>
        <v>#N/A</v>
      </c>
      <c r="R9680" t="e">
        <f>TableOMP[[#This Row],[Avg]]+$U$2*TableOMP[[#This Row],[StdDev]]</f>
        <v>#N/A</v>
      </c>
      <c r="S9680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151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t="e">
        <f>TableOMP[[#This Row],[Avg]]-$U$2*TableOMP[[#This Row],[StdDev]]</f>
        <v>#N/A</v>
      </c>
      <c r="R9681" t="e">
        <f>TableOMP[[#This Row],[Avg]]+$U$2*TableOMP[[#This Row],[StdDev]]</f>
        <v>#N/A</v>
      </c>
      <c r="S9681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151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t="e">
        <f>TableOMP[[#This Row],[Avg]]-$U$2*TableOMP[[#This Row],[StdDev]]</f>
        <v>#N/A</v>
      </c>
      <c r="R9682" t="e">
        <f>TableOMP[[#This Row],[Avg]]+$U$2*TableOMP[[#This Row],[StdDev]]</f>
        <v>#N/A</v>
      </c>
      <c r="S9682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151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t="e">
        <f>TableOMP[[#This Row],[Avg]]-$U$2*TableOMP[[#This Row],[StdDev]]</f>
        <v>#N/A</v>
      </c>
      <c r="R9683" t="e">
        <f>TableOMP[[#This Row],[Avg]]+$U$2*TableOMP[[#This Row],[StdDev]]</f>
        <v>#N/A</v>
      </c>
      <c r="S968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151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t="e">
        <f>TableOMP[[#This Row],[Avg]]-$U$2*TableOMP[[#This Row],[StdDev]]</f>
        <v>#N/A</v>
      </c>
      <c r="R9684" t="e">
        <f>TableOMP[[#This Row],[Avg]]+$U$2*TableOMP[[#This Row],[StdDev]]</f>
        <v>#N/A</v>
      </c>
      <c r="S9684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151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t="e">
        <f>TableOMP[[#This Row],[Avg]]-$U$2*TableOMP[[#This Row],[StdDev]]</f>
        <v>#N/A</v>
      </c>
      <c r="R9685" t="e">
        <f>TableOMP[[#This Row],[Avg]]+$U$2*TableOMP[[#This Row],[StdDev]]</f>
        <v>#N/A</v>
      </c>
      <c r="S9685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151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t="e">
        <f>TableOMP[[#This Row],[Avg]]-$U$2*TableOMP[[#This Row],[StdDev]]</f>
        <v>#N/A</v>
      </c>
      <c r="R9686" t="e">
        <f>TableOMP[[#This Row],[Avg]]+$U$2*TableOMP[[#This Row],[StdDev]]</f>
        <v>#N/A</v>
      </c>
      <c r="S9686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151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t="e">
        <f>TableOMP[[#This Row],[Avg]]-$U$2*TableOMP[[#This Row],[StdDev]]</f>
        <v>#N/A</v>
      </c>
      <c r="R9687" t="e">
        <f>TableOMP[[#This Row],[Avg]]+$U$2*TableOMP[[#This Row],[StdDev]]</f>
        <v>#N/A</v>
      </c>
      <c r="S9687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151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t="e">
        <f>TableOMP[[#This Row],[Avg]]-$U$2*TableOMP[[#This Row],[StdDev]]</f>
        <v>#N/A</v>
      </c>
      <c r="R9688" t="e">
        <f>TableOMP[[#This Row],[Avg]]+$U$2*TableOMP[[#This Row],[StdDev]]</f>
        <v>#N/A</v>
      </c>
      <c r="S9688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151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t="e">
        <f>TableOMP[[#This Row],[Avg]]-$U$2*TableOMP[[#This Row],[StdDev]]</f>
        <v>#N/A</v>
      </c>
      <c r="R9689" t="e">
        <f>TableOMP[[#This Row],[Avg]]+$U$2*TableOMP[[#This Row],[StdDev]]</f>
        <v>#N/A</v>
      </c>
      <c r="S9689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151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t="e">
        <f>TableOMP[[#This Row],[Avg]]-$U$2*TableOMP[[#This Row],[StdDev]]</f>
        <v>#N/A</v>
      </c>
      <c r="R9690" t="e">
        <f>TableOMP[[#This Row],[Avg]]+$U$2*TableOMP[[#This Row],[StdDev]]</f>
        <v>#N/A</v>
      </c>
      <c r="S9690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151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t="e">
        <f>TableOMP[[#This Row],[Avg]]-$U$2*TableOMP[[#This Row],[StdDev]]</f>
        <v>#N/A</v>
      </c>
      <c r="R9691" t="e">
        <f>TableOMP[[#This Row],[Avg]]+$U$2*TableOMP[[#This Row],[StdDev]]</f>
        <v>#N/A</v>
      </c>
      <c r="S9691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151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t="e">
        <f>TableOMP[[#This Row],[Avg]]-$U$2*TableOMP[[#This Row],[StdDev]]</f>
        <v>#N/A</v>
      </c>
      <c r="R9692" t="e">
        <f>TableOMP[[#This Row],[Avg]]+$U$2*TableOMP[[#This Row],[StdDev]]</f>
        <v>#N/A</v>
      </c>
      <c r="S9692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151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t="e">
        <f>TableOMP[[#This Row],[Avg]]-$U$2*TableOMP[[#This Row],[StdDev]]</f>
        <v>#N/A</v>
      </c>
      <c r="R9693" t="e">
        <f>TableOMP[[#This Row],[Avg]]+$U$2*TableOMP[[#This Row],[StdDev]]</f>
        <v>#N/A</v>
      </c>
      <c r="S969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151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t="e">
        <f>TableOMP[[#This Row],[Avg]]-$U$2*TableOMP[[#This Row],[StdDev]]</f>
        <v>#N/A</v>
      </c>
      <c r="R9694" t="e">
        <f>TableOMP[[#This Row],[Avg]]+$U$2*TableOMP[[#This Row],[StdDev]]</f>
        <v>#N/A</v>
      </c>
      <c r="S9694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151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t="e">
        <f>TableOMP[[#This Row],[Avg]]-$U$2*TableOMP[[#This Row],[StdDev]]</f>
        <v>#N/A</v>
      </c>
      <c r="R9695" t="e">
        <f>TableOMP[[#This Row],[Avg]]+$U$2*TableOMP[[#This Row],[StdDev]]</f>
        <v>#N/A</v>
      </c>
      <c r="S9695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151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t="e">
        <f>TableOMP[[#This Row],[Avg]]-$U$2*TableOMP[[#This Row],[StdDev]]</f>
        <v>#N/A</v>
      </c>
      <c r="R9696" t="e">
        <f>TableOMP[[#This Row],[Avg]]+$U$2*TableOMP[[#This Row],[StdDev]]</f>
        <v>#N/A</v>
      </c>
      <c r="S9696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151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t="e">
        <f>TableOMP[[#This Row],[Avg]]-$U$2*TableOMP[[#This Row],[StdDev]]</f>
        <v>#N/A</v>
      </c>
      <c r="R9697" t="e">
        <f>TableOMP[[#This Row],[Avg]]+$U$2*TableOMP[[#This Row],[StdDev]]</f>
        <v>#N/A</v>
      </c>
      <c r="S9697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151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t="e">
        <f>TableOMP[[#This Row],[Avg]]-$U$2*TableOMP[[#This Row],[StdDev]]</f>
        <v>#N/A</v>
      </c>
      <c r="R9698" t="e">
        <f>TableOMP[[#This Row],[Avg]]+$U$2*TableOMP[[#This Row],[StdDev]]</f>
        <v>#N/A</v>
      </c>
      <c r="S9698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151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t="e">
        <f>TableOMP[[#This Row],[Avg]]-$U$2*TableOMP[[#This Row],[StdDev]]</f>
        <v>#N/A</v>
      </c>
      <c r="R9699" t="e">
        <f>TableOMP[[#This Row],[Avg]]+$U$2*TableOMP[[#This Row],[StdDev]]</f>
        <v>#N/A</v>
      </c>
      <c r="S9699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151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t="e">
        <f>TableOMP[[#This Row],[Avg]]-$U$2*TableOMP[[#This Row],[StdDev]]</f>
        <v>#N/A</v>
      </c>
      <c r="R9700" t="e">
        <f>TableOMP[[#This Row],[Avg]]+$U$2*TableOMP[[#This Row],[StdDev]]</f>
        <v>#N/A</v>
      </c>
      <c r="S9700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151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t="e">
        <f>TableOMP[[#This Row],[Avg]]-$U$2*TableOMP[[#This Row],[StdDev]]</f>
        <v>#N/A</v>
      </c>
      <c r="R9701" t="e">
        <f>TableOMP[[#This Row],[Avg]]+$U$2*TableOMP[[#This Row],[StdDev]]</f>
        <v>#N/A</v>
      </c>
      <c r="S9701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151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t="e">
        <f>TableOMP[[#This Row],[Avg]]-$U$2*TableOMP[[#This Row],[StdDev]]</f>
        <v>#N/A</v>
      </c>
      <c r="R9702" t="e">
        <f>TableOMP[[#This Row],[Avg]]+$U$2*TableOMP[[#This Row],[StdDev]]</f>
        <v>#N/A</v>
      </c>
      <c r="S9702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151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t="e">
        <f>TableOMP[[#This Row],[Avg]]-$U$2*TableOMP[[#This Row],[StdDev]]</f>
        <v>#N/A</v>
      </c>
      <c r="R9703" t="e">
        <f>TableOMP[[#This Row],[Avg]]+$U$2*TableOMP[[#This Row],[StdDev]]</f>
        <v>#N/A</v>
      </c>
      <c r="S970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151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t="e">
        <f>TableOMP[[#This Row],[Avg]]-$U$2*TableOMP[[#This Row],[StdDev]]</f>
        <v>#N/A</v>
      </c>
      <c r="R9704" t="e">
        <f>TableOMP[[#This Row],[Avg]]+$U$2*TableOMP[[#This Row],[StdDev]]</f>
        <v>#N/A</v>
      </c>
      <c r="S9704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151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t="e">
        <f>TableOMP[[#This Row],[Avg]]-$U$2*TableOMP[[#This Row],[StdDev]]</f>
        <v>#N/A</v>
      </c>
      <c r="R9705" t="e">
        <f>TableOMP[[#This Row],[Avg]]+$U$2*TableOMP[[#This Row],[StdDev]]</f>
        <v>#N/A</v>
      </c>
      <c r="S9705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151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t="e">
        <f>TableOMP[[#This Row],[Avg]]-$U$2*TableOMP[[#This Row],[StdDev]]</f>
        <v>#N/A</v>
      </c>
      <c r="R9706" t="e">
        <f>TableOMP[[#This Row],[Avg]]+$U$2*TableOMP[[#This Row],[StdDev]]</f>
        <v>#N/A</v>
      </c>
      <c r="S9706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151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t="e">
        <f>TableOMP[[#This Row],[Avg]]-$U$2*TableOMP[[#This Row],[StdDev]]</f>
        <v>#N/A</v>
      </c>
      <c r="R9707" t="e">
        <f>TableOMP[[#This Row],[Avg]]+$U$2*TableOMP[[#This Row],[StdDev]]</f>
        <v>#N/A</v>
      </c>
      <c r="S9707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151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t="e">
        <f>TableOMP[[#This Row],[Avg]]-$U$2*TableOMP[[#This Row],[StdDev]]</f>
        <v>#N/A</v>
      </c>
      <c r="R9708" t="e">
        <f>TableOMP[[#This Row],[Avg]]+$U$2*TableOMP[[#This Row],[StdDev]]</f>
        <v>#N/A</v>
      </c>
      <c r="S9708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151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t="e">
        <f>TableOMP[[#This Row],[Avg]]-$U$2*TableOMP[[#This Row],[StdDev]]</f>
        <v>#N/A</v>
      </c>
      <c r="R9709" t="e">
        <f>TableOMP[[#This Row],[Avg]]+$U$2*TableOMP[[#This Row],[StdDev]]</f>
        <v>#N/A</v>
      </c>
      <c r="S9709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151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t="e">
        <f>TableOMP[[#This Row],[Avg]]-$U$2*TableOMP[[#This Row],[StdDev]]</f>
        <v>#N/A</v>
      </c>
      <c r="R9710" t="e">
        <f>TableOMP[[#This Row],[Avg]]+$U$2*TableOMP[[#This Row],[StdDev]]</f>
        <v>#N/A</v>
      </c>
      <c r="S9710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151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t="e">
        <f>TableOMP[[#This Row],[Avg]]-$U$2*TableOMP[[#This Row],[StdDev]]</f>
        <v>#N/A</v>
      </c>
      <c r="R9711" t="e">
        <f>TableOMP[[#This Row],[Avg]]+$U$2*TableOMP[[#This Row],[StdDev]]</f>
        <v>#N/A</v>
      </c>
      <c r="S9711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151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t="e">
        <f>TableOMP[[#This Row],[Avg]]-$U$2*TableOMP[[#This Row],[StdDev]]</f>
        <v>#N/A</v>
      </c>
      <c r="R9712" t="e">
        <f>TableOMP[[#This Row],[Avg]]+$U$2*TableOMP[[#This Row],[StdDev]]</f>
        <v>#N/A</v>
      </c>
      <c r="S9712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>
        <f>VLOOKUP(TableOMP[[#This Row],[Label]],TableAvg[],2,FALSE)</f>
        <v>237.24238500000001</v>
      </c>
      <c r="P9713">
        <f>VLOOKUP(TableOMP[[#This Row],[Label]],TableAvg[],3,FALSE)</f>
        <v>0.11284077815325805</v>
      </c>
      <c r="Q9713">
        <f>TableOMP[[#This Row],[Avg]]-$U$2*TableOMP[[#This Row],[StdDev]]</f>
        <v>237.0167034436935</v>
      </c>
      <c r="R9713">
        <f>TableOMP[[#This Row],[Avg]]+$U$2*TableOMP[[#This Row],[StdDev]]</f>
        <v>237.46806655630652</v>
      </c>
      <c r="S971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152">MID(M9714,22,1)</f>
        <v>1</v>
      </c>
      <c r="L9714" t="s">
        <v>115</v>
      </c>
      <c r="M9714" t="s">
        <v>116</v>
      </c>
      <c r="N9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>
        <f>VLOOKUP(TableOMP[[#This Row],[Label]],TableAvg[],2,FALSE)</f>
        <v>237.21830349999999</v>
      </c>
      <c r="P9714">
        <f>VLOOKUP(TableOMP[[#This Row],[Label]],TableAvg[],3,FALSE)</f>
        <v>5.2019444636206169E-2</v>
      </c>
      <c r="Q9714">
        <f>TableOMP[[#This Row],[Avg]]-$U$2*TableOMP[[#This Row],[StdDev]]</f>
        <v>237.11426461072759</v>
      </c>
      <c r="R9714">
        <f>TableOMP[[#This Row],[Avg]]+$U$2*TableOMP[[#This Row],[StdDev]]</f>
        <v>237.32234238927239</v>
      </c>
      <c r="S9714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152"/>
        <v>1</v>
      </c>
      <c r="L9715" t="s">
        <v>115</v>
      </c>
      <c r="M9715" t="s">
        <v>116</v>
      </c>
      <c r="N9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>
        <f>VLOOKUP(TableOMP[[#This Row],[Label]],TableAvg[],2,FALSE)</f>
        <v>237.23349899999999</v>
      </c>
      <c r="P9715">
        <f>VLOOKUP(TableOMP[[#This Row],[Label]],TableAvg[],3,FALSE)</f>
        <v>3.5182095463122065E-2</v>
      </c>
      <c r="Q9715">
        <f>TableOMP[[#This Row],[Avg]]-$U$2*TableOMP[[#This Row],[StdDev]]</f>
        <v>237.16313480907374</v>
      </c>
      <c r="R9715">
        <f>TableOMP[[#This Row],[Avg]]+$U$2*TableOMP[[#This Row],[StdDev]]</f>
        <v>237.30386319092625</v>
      </c>
      <c r="S9715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152"/>
        <v>1</v>
      </c>
      <c r="L9716" t="s">
        <v>115</v>
      </c>
      <c r="M9716" t="s">
        <v>116</v>
      </c>
      <c r="N9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>
        <f>VLOOKUP(TableOMP[[#This Row],[Label]],TableAvg[],2,FALSE)</f>
        <v>237.27629050000002</v>
      </c>
      <c r="P9716">
        <f>VLOOKUP(TableOMP[[#This Row],[Label]],TableAvg[],3,FALSE)</f>
        <v>3.4410066106852544E-2</v>
      </c>
      <c r="Q9716">
        <f>TableOMP[[#This Row],[Avg]]-$U$2*TableOMP[[#This Row],[StdDev]]</f>
        <v>237.2074703677863</v>
      </c>
      <c r="R9716">
        <f>TableOMP[[#This Row],[Avg]]+$U$2*TableOMP[[#This Row],[StdDev]]</f>
        <v>237.34511063221373</v>
      </c>
      <c r="S9716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152"/>
        <v>1</v>
      </c>
      <c r="L9717" t="s">
        <v>115</v>
      </c>
      <c r="M9717" t="s">
        <v>116</v>
      </c>
      <c r="N9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>
        <f>VLOOKUP(TableOMP[[#This Row],[Label]],TableAvg[],2,FALSE)</f>
        <v>237.186126</v>
      </c>
      <c r="P9717">
        <f>VLOOKUP(TableOMP[[#This Row],[Label]],TableAvg[],3,FALSE)</f>
        <v>8.1640422554284151E-2</v>
      </c>
      <c r="Q9717">
        <f>TableOMP[[#This Row],[Avg]]-$U$2*TableOMP[[#This Row],[StdDev]]</f>
        <v>237.02284515489143</v>
      </c>
      <c r="R9717">
        <f>TableOMP[[#This Row],[Avg]]+$U$2*TableOMP[[#This Row],[StdDev]]</f>
        <v>237.34940684510858</v>
      </c>
      <c r="S9717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152"/>
        <v>1</v>
      </c>
      <c r="L9718" t="s">
        <v>115</v>
      </c>
      <c r="M9718" t="s">
        <v>116</v>
      </c>
      <c r="N9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>
        <f>VLOOKUP(TableOMP[[#This Row],[Label]],TableAvg[],2,FALSE)</f>
        <v>237.15488300000001</v>
      </c>
      <c r="P9718">
        <f>VLOOKUP(TableOMP[[#This Row],[Label]],TableAvg[],3,FALSE)</f>
        <v>0.100836424232428</v>
      </c>
      <c r="Q9718">
        <f>TableOMP[[#This Row],[Avg]]-$U$2*TableOMP[[#This Row],[StdDev]]</f>
        <v>236.95321015153516</v>
      </c>
      <c r="R9718">
        <f>TableOMP[[#This Row],[Avg]]+$U$2*TableOMP[[#This Row],[StdDev]]</f>
        <v>237.35655584846486</v>
      </c>
      <c r="S9718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152"/>
        <v>1</v>
      </c>
      <c r="L9719" t="s">
        <v>115</v>
      </c>
      <c r="M9719" t="s">
        <v>116</v>
      </c>
      <c r="N9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>
        <f>VLOOKUP(TableOMP[[#This Row],[Label]],TableAvg[],2,FALSE)</f>
        <v>237.23841200000001</v>
      </c>
      <c r="P9719">
        <f>VLOOKUP(TableOMP[[#This Row],[Label]],TableAvg[],3,FALSE)</f>
        <v>8.0531484176993448E-2</v>
      </c>
      <c r="Q9719">
        <f>TableOMP[[#This Row],[Avg]]-$U$2*TableOMP[[#This Row],[StdDev]]</f>
        <v>237.07734903164604</v>
      </c>
      <c r="R9719">
        <f>TableOMP[[#This Row],[Avg]]+$U$2*TableOMP[[#This Row],[StdDev]]</f>
        <v>237.39947496835399</v>
      </c>
      <c r="S9719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152"/>
        <v>1</v>
      </c>
      <c r="L9720" t="s">
        <v>115</v>
      </c>
      <c r="M9720" t="s">
        <v>116</v>
      </c>
      <c r="N9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>
        <f>VLOOKUP(TableOMP[[#This Row],[Label]],TableAvg[],2,FALSE)</f>
        <v>237.21234420000002</v>
      </c>
      <c r="P9720">
        <f>VLOOKUP(TableOMP[[#This Row],[Label]],TableAvg[],3,FALSE)</f>
        <v>7.4429079915887472E-2</v>
      </c>
      <c r="Q9720">
        <f>TableOMP[[#This Row],[Avg]]-$U$2*TableOMP[[#This Row],[StdDev]]</f>
        <v>237.06348604016824</v>
      </c>
      <c r="R9720">
        <f>TableOMP[[#This Row],[Avg]]+$U$2*TableOMP[[#This Row],[StdDev]]</f>
        <v>237.36120235983179</v>
      </c>
      <c r="S9720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152"/>
        <v>1</v>
      </c>
      <c r="L9721" t="s">
        <v>115</v>
      </c>
      <c r="M9721" t="s">
        <v>116</v>
      </c>
      <c r="N9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>
        <f>VLOOKUP(TableOMP[[#This Row],[Label]],TableAvg[],2,FALSE)</f>
        <v>237.217152</v>
      </c>
      <c r="P9721">
        <f>VLOOKUP(TableOMP[[#This Row],[Label]],TableAvg[],3,FALSE)</f>
        <v>9.8260314171612698E-2</v>
      </c>
      <c r="Q9721">
        <f>TableOMP[[#This Row],[Avg]]-$U$2*TableOMP[[#This Row],[StdDev]]</f>
        <v>237.02063137165678</v>
      </c>
      <c r="R9721">
        <f>TableOMP[[#This Row],[Avg]]+$U$2*TableOMP[[#This Row],[StdDev]]</f>
        <v>237.41367262834322</v>
      </c>
      <c r="S9721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152"/>
        <v>1</v>
      </c>
      <c r="L9722" t="s">
        <v>115</v>
      </c>
      <c r="M9722" t="s">
        <v>116</v>
      </c>
      <c r="N9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>
        <f>VLOOKUP(TableOMP[[#This Row],[Label]],TableAvg[],2,FALSE)</f>
        <v>237.08136540000001</v>
      </c>
      <c r="P9722">
        <f>VLOOKUP(TableOMP[[#This Row],[Label]],TableAvg[],3,FALSE)</f>
        <v>0.16708107018971941</v>
      </c>
      <c r="Q9722">
        <f>TableOMP[[#This Row],[Avg]]-$U$2*TableOMP[[#This Row],[StdDev]]</f>
        <v>236.74720325962056</v>
      </c>
      <c r="R9722">
        <f>TableOMP[[#This Row],[Avg]]+$U$2*TableOMP[[#This Row],[StdDev]]</f>
        <v>237.41552754037946</v>
      </c>
      <c r="S9722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152"/>
        <v>1</v>
      </c>
      <c r="L9723" t="s">
        <v>115</v>
      </c>
      <c r="M9723" t="s">
        <v>116</v>
      </c>
      <c r="N9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>
        <f>VLOOKUP(TableOMP[[#This Row],[Label]],TableAvg[],2,FALSE)</f>
        <v>237.23306719999999</v>
      </c>
      <c r="P9723">
        <f>VLOOKUP(TableOMP[[#This Row],[Label]],TableAvg[],3,FALSE)</f>
        <v>0.15226111894573224</v>
      </c>
      <c r="Q9723">
        <f>TableOMP[[#This Row],[Avg]]-$U$2*TableOMP[[#This Row],[StdDev]]</f>
        <v>236.92854496210853</v>
      </c>
      <c r="R9723">
        <f>TableOMP[[#This Row],[Avg]]+$U$2*TableOMP[[#This Row],[StdDev]]</f>
        <v>237.53758943789146</v>
      </c>
      <c r="S972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152"/>
        <v>1</v>
      </c>
      <c r="L9724" t="s">
        <v>115</v>
      </c>
      <c r="M9724" t="s">
        <v>116</v>
      </c>
      <c r="N9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>
        <f>VLOOKUP(TableOMP[[#This Row],[Label]],TableAvg[],2,FALSE)</f>
        <v>237.23472999999998</v>
      </c>
      <c r="P9724">
        <f>VLOOKUP(TableOMP[[#This Row],[Label]],TableAvg[],3,FALSE)</f>
        <v>2.5278128316885893E-2</v>
      </c>
      <c r="Q9724">
        <f>TableOMP[[#This Row],[Avg]]-$U$2*TableOMP[[#This Row],[StdDev]]</f>
        <v>237.18417374336622</v>
      </c>
      <c r="R9724">
        <f>TableOMP[[#This Row],[Avg]]+$U$2*TableOMP[[#This Row],[StdDev]]</f>
        <v>237.28528625663375</v>
      </c>
      <c r="S9724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152"/>
        <v>1</v>
      </c>
      <c r="L9725" t="s">
        <v>115</v>
      </c>
      <c r="M9725" t="s">
        <v>116</v>
      </c>
      <c r="N9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>
        <f>VLOOKUP(TableOMP[[#This Row],[Label]],TableAvg[],2,FALSE)</f>
        <v>237.1745688</v>
      </c>
      <c r="P9725">
        <f>VLOOKUP(TableOMP[[#This Row],[Label]],TableAvg[],3,FALSE)</f>
        <v>0.10682216708966349</v>
      </c>
      <c r="Q9725">
        <f>TableOMP[[#This Row],[Avg]]-$U$2*TableOMP[[#This Row],[StdDev]]</f>
        <v>236.96092446582068</v>
      </c>
      <c r="R9725">
        <f>TableOMP[[#This Row],[Avg]]+$U$2*TableOMP[[#This Row],[StdDev]]</f>
        <v>237.38821313417932</v>
      </c>
      <c r="S9725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152"/>
        <v>1</v>
      </c>
      <c r="L9726" t="s">
        <v>115</v>
      </c>
      <c r="M9726" t="s">
        <v>116</v>
      </c>
      <c r="N9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>
        <f>VLOOKUP(TableOMP[[#This Row],[Label]],TableAvg[],2,FALSE)</f>
        <v>237.1854238</v>
      </c>
      <c r="P9726">
        <f>VLOOKUP(TableOMP[[#This Row],[Label]],TableAvg[],3,FALSE)</f>
        <v>7.5308305264426015E-2</v>
      </c>
      <c r="Q9726">
        <f>TableOMP[[#This Row],[Avg]]-$U$2*TableOMP[[#This Row],[StdDev]]</f>
        <v>237.03480718947114</v>
      </c>
      <c r="R9726">
        <f>TableOMP[[#This Row],[Avg]]+$U$2*TableOMP[[#This Row],[StdDev]]</f>
        <v>237.33604041052885</v>
      </c>
      <c r="S9726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152"/>
        <v>1</v>
      </c>
      <c r="L9727" t="s">
        <v>115</v>
      </c>
      <c r="M9727" t="s">
        <v>116</v>
      </c>
      <c r="N9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>
        <f>VLOOKUP(TableOMP[[#This Row],[Label]],TableAvg[],2,FALSE)</f>
        <v>237.2101298</v>
      </c>
      <c r="P9727">
        <f>VLOOKUP(TableOMP[[#This Row],[Label]],TableAvg[],3,FALSE)</f>
        <v>0.10643961064352421</v>
      </c>
      <c r="Q9727">
        <f>TableOMP[[#This Row],[Avg]]-$U$2*TableOMP[[#This Row],[StdDev]]</f>
        <v>236.99725057871296</v>
      </c>
      <c r="R9727">
        <f>TableOMP[[#This Row],[Avg]]+$U$2*TableOMP[[#This Row],[StdDev]]</f>
        <v>237.42300902128704</v>
      </c>
      <c r="S9727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152"/>
        <v>1</v>
      </c>
      <c r="L9728" t="s">
        <v>115</v>
      </c>
      <c r="M9728" t="s">
        <v>116</v>
      </c>
      <c r="N9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>
        <f>VLOOKUP(TableOMP[[#This Row],[Label]],TableAvg[],2,FALSE)</f>
        <v>237.24434360000001</v>
      </c>
      <c r="P9728">
        <f>VLOOKUP(TableOMP[[#This Row],[Label]],TableAvg[],3,FALSE)</f>
        <v>0.12789211139939546</v>
      </c>
      <c r="Q9728">
        <f>TableOMP[[#This Row],[Avg]]-$U$2*TableOMP[[#This Row],[StdDev]]</f>
        <v>236.98855937720123</v>
      </c>
      <c r="R9728">
        <f>TableOMP[[#This Row],[Avg]]+$U$2*TableOMP[[#This Row],[StdDev]]</f>
        <v>237.50012782279879</v>
      </c>
      <c r="S9728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152"/>
        <v>1</v>
      </c>
      <c r="L9729" t="s">
        <v>115</v>
      </c>
      <c r="M9729" t="s">
        <v>116</v>
      </c>
      <c r="N9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>
        <f>VLOOKUP(TableOMP[[#This Row],[Label]],TableAvg[],2,FALSE)</f>
        <v>237.33702460000001</v>
      </c>
      <c r="P9729">
        <f>VLOOKUP(TableOMP[[#This Row],[Label]],TableAvg[],3,FALSE)</f>
        <v>0.16970551358067992</v>
      </c>
      <c r="Q9729">
        <f>TableOMP[[#This Row],[Avg]]-$U$2*TableOMP[[#This Row],[StdDev]]</f>
        <v>236.99761357283865</v>
      </c>
      <c r="R9729">
        <f>TableOMP[[#This Row],[Avg]]+$U$2*TableOMP[[#This Row],[StdDev]]</f>
        <v>237.67643562716137</v>
      </c>
      <c r="S9729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152"/>
        <v>1</v>
      </c>
      <c r="L9730" t="s">
        <v>115</v>
      </c>
      <c r="M9730" t="s">
        <v>116</v>
      </c>
      <c r="N9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>
        <f>VLOOKUP(TableOMP[[#This Row],[Label]],TableAvg[],2,FALSE)</f>
        <v>237.20712700000004</v>
      </c>
      <c r="P9730">
        <f>VLOOKUP(TableOMP[[#This Row],[Label]],TableAvg[],3,FALSE)</f>
        <v>0.13480092581444655</v>
      </c>
      <c r="Q9730">
        <f>TableOMP[[#This Row],[Avg]]-$U$2*TableOMP[[#This Row],[StdDev]]</f>
        <v>236.93752514837115</v>
      </c>
      <c r="R9730">
        <f>TableOMP[[#This Row],[Avg]]+$U$2*TableOMP[[#This Row],[StdDev]]</f>
        <v>237.47672885162893</v>
      </c>
      <c r="S9730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152"/>
        <v>1</v>
      </c>
      <c r="L9731" t="s">
        <v>115</v>
      </c>
      <c r="M9731" t="s">
        <v>116</v>
      </c>
      <c r="N9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>
        <f>VLOOKUP(TableOMP[[#This Row],[Label]],TableAvg[],2,FALSE)</f>
        <v>235.20935539999999</v>
      </c>
      <c r="P9731">
        <f>VLOOKUP(TableOMP[[#This Row],[Label]],TableAvg[],3,FALSE)</f>
        <v>4.0338640229643667</v>
      </c>
      <c r="Q9731">
        <f>TableOMP[[#This Row],[Avg]]-$U$2*TableOMP[[#This Row],[StdDev]]</f>
        <v>227.14162735407126</v>
      </c>
      <c r="R9731">
        <f>TableOMP[[#This Row],[Avg]]+$U$2*TableOMP[[#This Row],[StdDev]]</f>
        <v>243.27708344592872</v>
      </c>
      <c r="S9731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152"/>
        <v>1</v>
      </c>
      <c r="L9732" t="s">
        <v>115</v>
      </c>
      <c r="M9732" t="s">
        <v>116</v>
      </c>
      <c r="N9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>
        <f>VLOOKUP(TableOMP[[#This Row],[Label]],TableAvg[],2,FALSE)</f>
        <v>237.22896399999999</v>
      </c>
      <c r="P9732">
        <f>VLOOKUP(TableOMP[[#This Row],[Label]],TableAvg[],3,FALSE)</f>
        <v>0.11105608348693603</v>
      </c>
      <c r="Q9732">
        <f>TableOMP[[#This Row],[Avg]]-$U$2*TableOMP[[#This Row],[StdDev]]</f>
        <v>237.00685183302613</v>
      </c>
      <c r="R9732">
        <f>TableOMP[[#This Row],[Avg]]+$U$2*TableOMP[[#This Row],[StdDev]]</f>
        <v>237.45107616697385</v>
      </c>
      <c r="S9732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152"/>
        <v>1</v>
      </c>
      <c r="L9733" t="s">
        <v>115</v>
      </c>
      <c r="M9733" t="s">
        <v>116</v>
      </c>
      <c r="N9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>
        <f>VLOOKUP(TableOMP[[#This Row],[Label]],TableAvg[],2,FALSE)</f>
        <v>237.19586939999999</v>
      </c>
      <c r="P9733">
        <f>VLOOKUP(TableOMP[[#This Row],[Label]],TableAvg[],3,FALSE)</f>
        <v>4.4657121603937366E-2</v>
      </c>
      <c r="Q9733">
        <f>TableOMP[[#This Row],[Avg]]-$U$2*TableOMP[[#This Row],[StdDev]]</f>
        <v>237.10655515679213</v>
      </c>
      <c r="R9733">
        <f>TableOMP[[#This Row],[Avg]]+$U$2*TableOMP[[#This Row],[StdDev]]</f>
        <v>237.28518364320786</v>
      </c>
      <c r="S973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152"/>
        <v>1</v>
      </c>
      <c r="L9734" t="s">
        <v>115</v>
      </c>
      <c r="M9734" t="s">
        <v>116</v>
      </c>
      <c r="N9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>
        <f>VLOOKUP(TableOMP[[#This Row],[Label]],TableAvg[],2,FALSE)</f>
        <v>235.20495120000001</v>
      </c>
      <c r="P9734">
        <f>VLOOKUP(TableOMP[[#This Row],[Label]],TableAvg[],3,FALSE)</f>
        <v>3.8606001064200881</v>
      </c>
      <c r="Q9734">
        <f>TableOMP[[#This Row],[Avg]]-$U$2*TableOMP[[#This Row],[StdDev]]</f>
        <v>227.48375098715982</v>
      </c>
      <c r="R9734">
        <f>TableOMP[[#This Row],[Avg]]+$U$2*TableOMP[[#This Row],[StdDev]]</f>
        <v>242.9261514128402</v>
      </c>
      <c r="S9734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152"/>
        <v>1</v>
      </c>
      <c r="L9735" t="s">
        <v>115</v>
      </c>
      <c r="M9735" t="s">
        <v>116</v>
      </c>
      <c r="N9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>
        <f>VLOOKUP(TableOMP[[#This Row],[Label]],TableAvg[],2,FALSE)</f>
        <v>237.18993259999996</v>
      </c>
      <c r="P9735">
        <f>VLOOKUP(TableOMP[[#This Row],[Label]],TableAvg[],3,FALSE)</f>
        <v>0.11562848843003239</v>
      </c>
      <c r="Q9735">
        <f>TableOMP[[#This Row],[Avg]]-$U$2*TableOMP[[#This Row],[StdDev]]</f>
        <v>236.9586756231399</v>
      </c>
      <c r="R9735">
        <f>TableOMP[[#This Row],[Avg]]+$U$2*TableOMP[[#This Row],[StdDev]]</f>
        <v>237.42118957686003</v>
      </c>
      <c r="S9735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152"/>
        <v>1</v>
      </c>
      <c r="L9736" t="s">
        <v>115</v>
      </c>
      <c r="M9736" t="s">
        <v>116</v>
      </c>
      <c r="N9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>
        <f>VLOOKUP(TableOMP[[#This Row],[Label]],TableAvg[],2,FALSE)</f>
        <v>231.06102719999998</v>
      </c>
      <c r="P9736">
        <f>VLOOKUP(TableOMP[[#This Row],[Label]],TableAvg[],3,FALSE)</f>
        <v>4.9915521498215965</v>
      </c>
      <c r="Q9736">
        <f>TableOMP[[#This Row],[Avg]]-$U$2*TableOMP[[#This Row],[StdDev]]</f>
        <v>221.07792290035678</v>
      </c>
      <c r="R9736">
        <f>TableOMP[[#This Row],[Avg]]+$U$2*TableOMP[[#This Row],[StdDev]]</f>
        <v>241.04413149964319</v>
      </c>
      <c r="S9736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152"/>
        <v>1</v>
      </c>
      <c r="L9737" t="s">
        <v>115</v>
      </c>
      <c r="M9737" t="s">
        <v>116</v>
      </c>
      <c r="N9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>
        <f>VLOOKUP(TableOMP[[#This Row],[Label]],TableAvg[],2,FALSE)</f>
        <v>237.23574619999999</v>
      </c>
      <c r="P9737">
        <f>VLOOKUP(TableOMP[[#This Row],[Label]],TableAvg[],3,FALSE)</f>
        <v>6.4127249095469477E-2</v>
      </c>
      <c r="Q9737">
        <f>TableOMP[[#This Row],[Avg]]-$U$2*TableOMP[[#This Row],[StdDev]]</f>
        <v>237.10749170180907</v>
      </c>
      <c r="R9737">
        <f>TableOMP[[#This Row],[Avg]]+$U$2*TableOMP[[#This Row],[StdDev]]</f>
        <v>237.36400069819092</v>
      </c>
      <c r="S9737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152"/>
        <v>1</v>
      </c>
      <c r="L9738" t="s">
        <v>115</v>
      </c>
      <c r="M9738" t="s">
        <v>116</v>
      </c>
      <c r="N9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>
        <f>VLOOKUP(TableOMP[[#This Row],[Label]],TableAvg[],2,FALSE)</f>
        <v>235.1709874</v>
      </c>
      <c r="P9738">
        <f>VLOOKUP(TableOMP[[#This Row],[Label]],TableAvg[],3,FALSE)</f>
        <v>4.095629087767179</v>
      </c>
      <c r="Q9738">
        <f>TableOMP[[#This Row],[Avg]]-$U$2*TableOMP[[#This Row],[StdDev]]</f>
        <v>226.97972922446564</v>
      </c>
      <c r="R9738">
        <f>TableOMP[[#This Row],[Avg]]+$U$2*TableOMP[[#This Row],[StdDev]]</f>
        <v>243.36224557553436</v>
      </c>
      <c r="S9738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152"/>
        <v>1</v>
      </c>
      <c r="L9739" t="s">
        <v>115</v>
      </c>
      <c r="M9739" t="s">
        <v>116</v>
      </c>
      <c r="N9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>
        <f>VLOOKUP(TableOMP[[#This Row],[Label]],TableAvg[],2,FALSE)</f>
        <v>237.22220699999997</v>
      </c>
      <c r="P9739">
        <f>VLOOKUP(TableOMP[[#This Row],[Label]],TableAvg[],3,FALSE)</f>
        <v>3.2301935571114014E-2</v>
      </c>
      <c r="Q9739">
        <f>TableOMP[[#This Row],[Avg]]-$U$2*TableOMP[[#This Row],[StdDev]]</f>
        <v>237.15760312885774</v>
      </c>
      <c r="R9739">
        <f>TableOMP[[#This Row],[Avg]]+$U$2*TableOMP[[#This Row],[StdDev]]</f>
        <v>237.28681087114219</v>
      </c>
      <c r="S9739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152"/>
        <v>1</v>
      </c>
      <c r="L9740" t="s">
        <v>115</v>
      </c>
      <c r="M9740" t="s">
        <v>116</v>
      </c>
      <c r="N9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>
        <f>VLOOKUP(TableOMP[[#This Row],[Label]],TableAvg[],2,FALSE)</f>
        <v>237.1866066</v>
      </c>
      <c r="P9740">
        <f>VLOOKUP(TableOMP[[#This Row],[Label]],TableAvg[],3,FALSE)</f>
        <v>6.6816561151507275E-2</v>
      </c>
      <c r="Q9740">
        <f>TableOMP[[#This Row],[Avg]]-$U$2*TableOMP[[#This Row],[StdDev]]</f>
        <v>237.05297347769698</v>
      </c>
      <c r="R9740">
        <f>TableOMP[[#This Row],[Avg]]+$U$2*TableOMP[[#This Row],[StdDev]]</f>
        <v>237.32023972230303</v>
      </c>
      <c r="S9740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152"/>
        <v>1</v>
      </c>
      <c r="L9741" t="s">
        <v>115</v>
      </c>
      <c r="M9741" t="s">
        <v>116</v>
      </c>
      <c r="N9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>
        <f>VLOOKUP(TableOMP[[#This Row],[Label]],TableAvg[],2,FALSE)</f>
        <v>237.16345440000001</v>
      </c>
      <c r="P9741">
        <f>VLOOKUP(TableOMP[[#This Row],[Label]],TableAvg[],3,FALSE)</f>
        <v>0.1059933301390711</v>
      </c>
      <c r="Q9741">
        <f>TableOMP[[#This Row],[Avg]]-$U$2*TableOMP[[#This Row],[StdDev]]</f>
        <v>236.95146773972186</v>
      </c>
      <c r="R9741">
        <f>TableOMP[[#This Row],[Avg]]+$U$2*TableOMP[[#This Row],[StdDev]]</f>
        <v>237.37544106027815</v>
      </c>
      <c r="S9741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152"/>
        <v>1</v>
      </c>
      <c r="L9742" t="s">
        <v>115</v>
      </c>
      <c r="M9742" t="s">
        <v>116</v>
      </c>
      <c r="N9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>
        <f>VLOOKUP(TableOMP[[#This Row],[Label]],TableAvg[],2,FALSE)</f>
        <v>235.12923440000003</v>
      </c>
      <c r="P9742">
        <f>VLOOKUP(TableOMP[[#This Row],[Label]],TableAvg[],3,FALSE)</f>
        <v>4.1590357959948872</v>
      </c>
      <c r="Q9742">
        <f>TableOMP[[#This Row],[Avg]]-$U$2*TableOMP[[#This Row],[StdDev]]</f>
        <v>226.81116280801027</v>
      </c>
      <c r="R9742">
        <f>TableOMP[[#This Row],[Avg]]+$U$2*TableOMP[[#This Row],[StdDev]]</f>
        <v>243.44730599198979</v>
      </c>
      <c r="S9742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>
        <f>VLOOKUP(TableOMP[[#This Row],[Label]],TableAvg[],2,FALSE)</f>
        <v>261.98249199999998</v>
      </c>
      <c r="P9743">
        <f>VLOOKUP(TableOMP[[#This Row],[Label]],TableAvg[],3,FALSE)</f>
        <v>0</v>
      </c>
      <c r="Q9743">
        <f>TableOMP[[#This Row],[Avg]]-$U$2*TableOMP[[#This Row],[StdDev]]</f>
        <v>261.98249199999998</v>
      </c>
      <c r="R9743">
        <f>TableOMP[[#This Row],[Avg]]+$U$2*TableOMP[[#This Row],[StdDev]]</f>
        <v>261.98249199999998</v>
      </c>
      <c r="S974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153">MID(M9744,22,1)</f>
        <v>2</v>
      </c>
      <c r="L9744" t="s">
        <v>117</v>
      </c>
      <c r="M9744" t="s">
        <v>118</v>
      </c>
      <c r="N9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>
        <f>VLOOKUP(TableOMP[[#This Row],[Label]],TableAvg[],2,FALSE)</f>
        <v>261.77115500000002</v>
      </c>
      <c r="P9744">
        <f>VLOOKUP(TableOMP[[#This Row],[Label]],TableAvg[],3,FALSE)</f>
        <v>0</v>
      </c>
      <c r="Q9744">
        <f>TableOMP[[#This Row],[Avg]]-$U$2*TableOMP[[#This Row],[StdDev]]</f>
        <v>261.77115500000002</v>
      </c>
      <c r="R9744">
        <f>TableOMP[[#This Row],[Avg]]+$U$2*TableOMP[[#This Row],[StdDev]]</f>
        <v>261.77115500000002</v>
      </c>
      <c r="S9744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153"/>
        <v>2</v>
      </c>
      <c r="L9745" t="s">
        <v>117</v>
      </c>
      <c r="M9745" t="s">
        <v>118</v>
      </c>
      <c r="N9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>
        <f>VLOOKUP(TableOMP[[#This Row],[Label]],TableAvg[],2,FALSE)</f>
        <v>261.60966200000001</v>
      </c>
      <c r="P9745">
        <f>VLOOKUP(TableOMP[[#This Row],[Label]],TableAvg[],3,FALSE)</f>
        <v>0</v>
      </c>
      <c r="Q9745">
        <f>TableOMP[[#This Row],[Avg]]-$U$2*TableOMP[[#This Row],[StdDev]]</f>
        <v>261.60966200000001</v>
      </c>
      <c r="R9745">
        <f>TableOMP[[#This Row],[Avg]]+$U$2*TableOMP[[#This Row],[StdDev]]</f>
        <v>261.60966200000001</v>
      </c>
      <c r="S9745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153"/>
        <v>2</v>
      </c>
      <c r="L9746" t="s">
        <v>117</v>
      </c>
      <c r="M9746" t="s">
        <v>118</v>
      </c>
      <c r="N9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>
        <f>VLOOKUP(TableOMP[[#This Row],[Label]],TableAvg[],2,FALSE)</f>
        <v>261.82337899999999</v>
      </c>
      <c r="P9746">
        <f>VLOOKUP(TableOMP[[#This Row],[Label]],TableAvg[],3,FALSE)</f>
        <v>0</v>
      </c>
      <c r="Q9746">
        <f>TableOMP[[#This Row],[Avg]]-$U$2*TableOMP[[#This Row],[StdDev]]</f>
        <v>261.82337899999999</v>
      </c>
      <c r="R9746">
        <f>TableOMP[[#This Row],[Avg]]+$U$2*TableOMP[[#This Row],[StdDev]]</f>
        <v>261.82337899999999</v>
      </c>
      <c r="S9746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153"/>
        <v>2</v>
      </c>
      <c r="L9747" t="s">
        <v>117</v>
      </c>
      <c r="M9747" t="s">
        <v>118</v>
      </c>
      <c r="N9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>
        <f>VLOOKUP(TableOMP[[#This Row],[Label]],TableAvg[],2,FALSE)</f>
        <v>261.764028</v>
      </c>
      <c r="P9747">
        <f>VLOOKUP(TableOMP[[#This Row],[Label]],TableAvg[],3,FALSE)</f>
        <v>0</v>
      </c>
      <c r="Q9747">
        <f>TableOMP[[#This Row],[Avg]]-$U$2*TableOMP[[#This Row],[StdDev]]</f>
        <v>261.764028</v>
      </c>
      <c r="R9747">
        <f>TableOMP[[#This Row],[Avg]]+$U$2*TableOMP[[#This Row],[StdDev]]</f>
        <v>261.764028</v>
      </c>
      <c r="S9747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153"/>
        <v>2</v>
      </c>
      <c r="L9748" t="s">
        <v>117</v>
      </c>
      <c r="M9748" t="s">
        <v>118</v>
      </c>
      <c r="N9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>
        <f>VLOOKUP(TableOMP[[#This Row],[Label]],TableAvg[],2,FALSE)</f>
        <v>261.74128899999999</v>
      </c>
      <c r="P9748">
        <f>VLOOKUP(TableOMP[[#This Row],[Label]],TableAvg[],3,FALSE)</f>
        <v>0</v>
      </c>
      <c r="Q9748">
        <f>TableOMP[[#This Row],[Avg]]-$U$2*TableOMP[[#This Row],[StdDev]]</f>
        <v>261.74128899999999</v>
      </c>
      <c r="R9748">
        <f>TableOMP[[#This Row],[Avg]]+$U$2*TableOMP[[#This Row],[StdDev]]</f>
        <v>261.74128899999999</v>
      </c>
      <c r="S9748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153"/>
        <v>2</v>
      </c>
      <c r="L9749" t="s">
        <v>117</v>
      </c>
      <c r="M9749" t="s">
        <v>118</v>
      </c>
      <c r="N9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>
        <f>VLOOKUP(TableOMP[[#This Row],[Label]],TableAvg[],2,FALSE)</f>
        <v>261.80566700000003</v>
      </c>
      <c r="P9749">
        <f>VLOOKUP(TableOMP[[#This Row],[Label]],TableAvg[],3,FALSE)</f>
        <v>0</v>
      </c>
      <c r="Q9749">
        <f>TableOMP[[#This Row],[Avg]]-$U$2*TableOMP[[#This Row],[StdDev]]</f>
        <v>261.80566700000003</v>
      </c>
      <c r="R9749">
        <f>TableOMP[[#This Row],[Avg]]+$U$2*TableOMP[[#This Row],[StdDev]]</f>
        <v>261.80566700000003</v>
      </c>
      <c r="S9749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153"/>
        <v>2</v>
      </c>
      <c r="L9750" t="s">
        <v>117</v>
      </c>
      <c r="M9750" t="s">
        <v>118</v>
      </c>
      <c r="N9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>
        <f>VLOOKUP(TableOMP[[#This Row],[Label]],TableAvg[],2,FALSE)</f>
        <v>262.001508</v>
      </c>
      <c r="P9750">
        <f>VLOOKUP(TableOMP[[#This Row],[Label]],TableAvg[],3,FALSE)</f>
        <v>0</v>
      </c>
      <c r="Q9750">
        <f>TableOMP[[#This Row],[Avg]]-$U$2*TableOMP[[#This Row],[StdDev]]</f>
        <v>262.001508</v>
      </c>
      <c r="R9750">
        <f>TableOMP[[#This Row],[Avg]]+$U$2*TableOMP[[#This Row],[StdDev]]</f>
        <v>262.001508</v>
      </c>
      <c r="S9750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153"/>
        <v>2</v>
      </c>
      <c r="L9751" t="s">
        <v>117</v>
      </c>
      <c r="M9751" t="s">
        <v>118</v>
      </c>
      <c r="N9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>
        <f>VLOOKUP(TableOMP[[#This Row],[Label]],TableAvg[],2,FALSE)</f>
        <v>261.83614599999999</v>
      </c>
      <c r="P9751">
        <f>VLOOKUP(TableOMP[[#This Row],[Label]],TableAvg[],3,FALSE)</f>
        <v>0</v>
      </c>
      <c r="Q9751">
        <f>TableOMP[[#This Row],[Avg]]-$U$2*TableOMP[[#This Row],[StdDev]]</f>
        <v>261.83614599999999</v>
      </c>
      <c r="R9751">
        <f>TableOMP[[#This Row],[Avg]]+$U$2*TableOMP[[#This Row],[StdDev]]</f>
        <v>261.83614599999999</v>
      </c>
      <c r="S9751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153"/>
        <v>2</v>
      </c>
      <c r="L9752" t="s">
        <v>117</v>
      </c>
      <c r="M9752" t="s">
        <v>118</v>
      </c>
      <c r="N9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>
        <f>VLOOKUP(TableOMP[[#This Row],[Label]],TableAvg[],2,FALSE)</f>
        <v>261.80232100000001</v>
      </c>
      <c r="P9752">
        <f>VLOOKUP(TableOMP[[#This Row],[Label]],TableAvg[],3,FALSE)</f>
        <v>0</v>
      </c>
      <c r="Q9752">
        <f>TableOMP[[#This Row],[Avg]]-$U$2*TableOMP[[#This Row],[StdDev]]</f>
        <v>261.80232100000001</v>
      </c>
      <c r="R9752">
        <f>TableOMP[[#This Row],[Avg]]+$U$2*TableOMP[[#This Row],[StdDev]]</f>
        <v>261.80232100000001</v>
      </c>
      <c r="S9752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153"/>
        <v>2</v>
      </c>
      <c r="L9753" t="s">
        <v>117</v>
      </c>
      <c r="M9753" t="s">
        <v>118</v>
      </c>
      <c r="N9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>
        <f>VLOOKUP(TableOMP[[#This Row],[Label]],TableAvg[],2,FALSE)</f>
        <v>261.80968799999999</v>
      </c>
      <c r="P9753">
        <f>VLOOKUP(TableOMP[[#This Row],[Label]],TableAvg[],3,FALSE)</f>
        <v>0</v>
      </c>
      <c r="Q9753">
        <f>TableOMP[[#This Row],[Avg]]-$U$2*TableOMP[[#This Row],[StdDev]]</f>
        <v>261.80968799999999</v>
      </c>
      <c r="R9753">
        <f>TableOMP[[#This Row],[Avg]]+$U$2*TableOMP[[#This Row],[StdDev]]</f>
        <v>261.80968799999999</v>
      </c>
      <c r="S975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153"/>
        <v>2</v>
      </c>
      <c r="L9754" t="s">
        <v>117</v>
      </c>
      <c r="M9754" t="s">
        <v>118</v>
      </c>
      <c r="N9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>
        <f>VLOOKUP(TableOMP[[#This Row],[Label]],TableAvg[],2,FALSE)</f>
        <v>261.90158300000002</v>
      </c>
      <c r="P9754">
        <f>VLOOKUP(TableOMP[[#This Row],[Label]],TableAvg[],3,FALSE)</f>
        <v>0</v>
      </c>
      <c r="Q9754">
        <f>TableOMP[[#This Row],[Avg]]-$U$2*TableOMP[[#This Row],[StdDev]]</f>
        <v>261.90158300000002</v>
      </c>
      <c r="R9754">
        <f>TableOMP[[#This Row],[Avg]]+$U$2*TableOMP[[#This Row],[StdDev]]</f>
        <v>261.90158300000002</v>
      </c>
      <c r="S9754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153"/>
        <v>2</v>
      </c>
      <c r="L9755" t="s">
        <v>117</v>
      </c>
      <c r="M9755" t="s">
        <v>118</v>
      </c>
      <c r="N9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>
        <f>VLOOKUP(TableOMP[[#This Row],[Label]],TableAvg[],2,FALSE)</f>
        <v>261.84977199999997</v>
      </c>
      <c r="P9755">
        <f>VLOOKUP(TableOMP[[#This Row],[Label]],TableAvg[],3,FALSE)</f>
        <v>0</v>
      </c>
      <c r="Q9755">
        <f>TableOMP[[#This Row],[Avg]]-$U$2*TableOMP[[#This Row],[StdDev]]</f>
        <v>261.84977199999997</v>
      </c>
      <c r="R9755">
        <f>TableOMP[[#This Row],[Avg]]+$U$2*TableOMP[[#This Row],[StdDev]]</f>
        <v>261.84977199999997</v>
      </c>
      <c r="S9755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153"/>
        <v>2</v>
      </c>
      <c r="L9756" t="s">
        <v>117</v>
      </c>
      <c r="M9756" t="s">
        <v>118</v>
      </c>
      <c r="N9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>
        <f>VLOOKUP(TableOMP[[#This Row],[Label]],TableAvg[],2,FALSE)</f>
        <v>261.94189499999999</v>
      </c>
      <c r="P9756">
        <f>VLOOKUP(TableOMP[[#This Row],[Label]],TableAvg[],3,FALSE)</f>
        <v>0</v>
      </c>
      <c r="Q9756">
        <f>TableOMP[[#This Row],[Avg]]-$U$2*TableOMP[[#This Row],[StdDev]]</f>
        <v>261.94189499999999</v>
      </c>
      <c r="R9756">
        <f>TableOMP[[#This Row],[Avg]]+$U$2*TableOMP[[#This Row],[StdDev]]</f>
        <v>261.94189499999999</v>
      </c>
      <c r="S9756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153"/>
        <v>2</v>
      </c>
      <c r="L9757" t="s">
        <v>117</v>
      </c>
      <c r="M9757" t="s">
        <v>118</v>
      </c>
      <c r="N9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>
        <f>VLOOKUP(TableOMP[[#This Row],[Label]],TableAvg[],2,FALSE)</f>
        <v>261.99968000000001</v>
      </c>
      <c r="P9757">
        <f>VLOOKUP(TableOMP[[#This Row],[Label]],TableAvg[],3,FALSE)</f>
        <v>0</v>
      </c>
      <c r="Q9757">
        <f>TableOMP[[#This Row],[Avg]]-$U$2*TableOMP[[#This Row],[StdDev]]</f>
        <v>261.99968000000001</v>
      </c>
      <c r="R9757">
        <f>TableOMP[[#This Row],[Avg]]+$U$2*TableOMP[[#This Row],[StdDev]]</f>
        <v>261.99968000000001</v>
      </c>
      <c r="S9757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153"/>
        <v>2</v>
      </c>
      <c r="L9758" t="s">
        <v>117</v>
      </c>
      <c r="M9758" t="s">
        <v>118</v>
      </c>
      <c r="N9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>
        <f>VLOOKUP(TableOMP[[#This Row],[Label]],TableAvg[],2,FALSE)</f>
        <v>261.95046600000001</v>
      </c>
      <c r="P9758">
        <f>VLOOKUP(TableOMP[[#This Row],[Label]],TableAvg[],3,FALSE)</f>
        <v>0</v>
      </c>
      <c r="Q9758">
        <f>TableOMP[[#This Row],[Avg]]-$U$2*TableOMP[[#This Row],[StdDev]]</f>
        <v>261.95046600000001</v>
      </c>
      <c r="R9758">
        <f>TableOMP[[#This Row],[Avg]]+$U$2*TableOMP[[#This Row],[StdDev]]</f>
        <v>261.95046600000001</v>
      </c>
      <c r="S9758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153"/>
        <v>2</v>
      </c>
      <c r="L9759" t="s">
        <v>117</v>
      </c>
      <c r="M9759" t="s">
        <v>118</v>
      </c>
      <c r="N9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>
        <f>VLOOKUP(TableOMP[[#This Row],[Label]],TableAvg[],2,FALSE)</f>
        <v>262.16781099999997</v>
      </c>
      <c r="P9759">
        <f>VLOOKUP(TableOMP[[#This Row],[Label]],TableAvg[],3,FALSE)</f>
        <v>0</v>
      </c>
      <c r="Q9759">
        <f>TableOMP[[#This Row],[Avg]]-$U$2*TableOMP[[#This Row],[StdDev]]</f>
        <v>262.16781099999997</v>
      </c>
      <c r="R9759">
        <f>TableOMP[[#This Row],[Avg]]+$U$2*TableOMP[[#This Row],[StdDev]]</f>
        <v>262.16781099999997</v>
      </c>
      <c r="S9759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153"/>
        <v>2</v>
      </c>
      <c r="L9760" t="s">
        <v>117</v>
      </c>
      <c r="M9760" t="s">
        <v>118</v>
      </c>
      <c r="N9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>
        <f>VLOOKUP(TableOMP[[#This Row],[Label]],TableAvg[],2,FALSE)</f>
        <v>262.03233899999998</v>
      </c>
      <c r="P9760">
        <f>VLOOKUP(TableOMP[[#This Row],[Label]],TableAvg[],3,FALSE)</f>
        <v>0</v>
      </c>
      <c r="Q9760">
        <f>TableOMP[[#This Row],[Avg]]-$U$2*TableOMP[[#This Row],[StdDev]]</f>
        <v>262.03233899999998</v>
      </c>
      <c r="R9760">
        <f>TableOMP[[#This Row],[Avg]]+$U$2*TableOMP[[#This Row],[StdDev]]</f>
        <v>262.03233899999998</v>
      </c>
      <c r="S9760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153"/>
        <v>2</v>
      </c>
      <c r="L9761" t="s">
        <v>117</v>
      </c>
      <c r="M9761" t="s">
        <v>118</v>
      </c>
      <c r="N9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>
        <f>VLOOKUP(TableOMP[[#This Row],[Label]],TableAvg[],2,FALSE)</f>
        <v>261.84684199999998</v>
      </c>
      <c r="P9761">
        <f>VLOOKUP(TableOMP[[#This Row],[Label]],TableAvg[],3,FALSE)</f>
        <v>0</v>
      </c>
      <c r="Q9761">
        <f>TableOMP[[#This Row],[Avg]]-$U$2*TableOMP[[#This Row],[StdDev]]</f>
        <v>261.84684199999998</v>
      </c>
      <c r="R9761">
        <f>TableOMP[[#This Row],[Avg]]+$U$2*TableOMP[[#This Row],[StdDev]]</f>
        <v>261.84684199999998</v>
      </c>
      <c r="S9761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153"/>
        <v>2</v>
      </c>
      <c r="L9762" t="s">
        <v>117</v>
      </c>
      <c r="M9762" t="s">
        <v>118</v>
      </c>
      <c r="N9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>
        <f>VLOOKUP(TableOMP[[#This Row],[Label]],TableAvg[],2,FALSE)</f>
        <v>261.96127899999999</v>
      </c>
      <c r="P9762">
        <f>VLOOKUP(TableOMP[[#This Row],[Label]],TableAvg[],3,FALSE)</f>
        <v>0</v>
      </c>
      <c r="Q9762">
        <f>TableOMP[[#This Row],[Avg]]-$U$2*TableOMP[[#This Row],[StdDev]]</f>
        <v>261.96127899999999</v>
      </c>
      <c r="R9762">
        <f>TableOMP[[#This Row],[Avg]]+$U$2*TableOMP[[#This Row],[StdDev]]</f>
        <v>261.96127899999999</v>
      </c>
      <c r="S9762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153"/>
        <v>2</v>
      </c>
      <c r="L9763" t="s">
        <v>117</v>
      </c>
      <c r="M9763" t="s">
        <v>118</v>
      </c>
      <c r="N9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>
        <f>VLOOKUP(TableOMP[[#This Row],[Label]],TableAvg[],2,FALSE)</f>
        <v>262.07350200000002</v>
      </c>
      <c r="P9763">
        <f>VLOOKUP(TableOMP[[#This Row],[Label]],TableAvg[],3,FALSE)</f>
        <v>0</v>
      </c>
      <c r="Q9763">
        <f>TableOMP[[#This Row],[Avg]]-$U$2*TableOMP[[#This Row],[StdDev]]</f>
        <v>262.07350200000002</v>
      </c>
      <c r="R9763">
        <f>TableOMP[[#This Row],[Avg]]+$U$2*TableOMP[[#This Row],[StdDev]]</f>
        <v>262.07350200000002</v>
      </c>
      <c r="S976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153"/>
        <v>2</v>
      </c>
      <c r="L9764" t="s">
        <v>117</v>
      </c>
      <c r="M9764" t="s">
        <v>118</v>
      </c>
      <c r="N9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>
        <f>VLOOKUP(TableOMP[[#This Row],[Label]],TableAvg[],2,FALSE)</f>
        <v>262.44088599999998</v>
      </c>
      <c r="P9764">
        <f>VLOOKUP(TableOMP[[#This Row],[Label]],TableAvg[],3,FALSE)</f>
        <v>0</v>
      </c>
      <c r="Q9764">
        <f>TableOMP[[#This Row],[Avg]]-$U$2*TableOMP[[#This Row],[StdDev]]</f>
        <v>262.44088599999998</v>
      </c>
      <c r="R9764">
        <f>TableOMP[[#This Row],[Avg]]+$U$2*TableOMP[[#This Row],[StdDev]]</f>
        <v>262.44088599999998</v>
      </c>
      <c r="S9764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153"/>
        <v>2</v>
      </c>
      <c r="L9765" t="s">
        <v>117</v>
      </c>
      <c r="M9765" t="s">
        <v>118</v>
      </c>
      <c r="N9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>
        <f>VLOOKUP(TableOMP[[#This Row],[Label]],TableAvg[],2,FALSE)</f>
        <v>262.32482099999999</v>
      </c>
      <c r="P9765">
        <f>VLOOKUP(TableOMP[[#This Row],[Label]],TableAvg[],3,FALSE)</f>
        <v>0</v>
      </c>
      <c r="Q9765">
        <f>TableOMP[[#This Row],[Avg]]-$U$2*TableOMP[[#This Row],[StdDev]]</f>
        <v>262.32482099999999</v>
      </c>
      <c r="R9765">
        <f>TableOMP[[#This Row],[Avg]]+$U$2*TableOMP[[#This Row],[StdDev]]</f>
        <v>262.32482099999999</v>
      </c>
      <c r="S9765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153"/>
        <v>2</v>
      </c>
      <c r="L9766" t="s">
        <v>117</v>
      </c>
      <c r="M9766" t="s">
        <v>118</v>
      </c>
      <c r="N9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>
        <f>VLOOKUP(TableOMP[[#This Row],[Label]],TableAvg[],2,FALSE)</f>
        <v>262.30447400000003</v>
      </c>
      <c r="P9766">
        <f>VLOOKUP(TableOMP[[#This Row],[Label]],TableAvg[],3,FALSE)</f>
        <v>0</v>
      </c>
      <c r="Q9766">
        <f>TableOMP[[#This Row],[Avg]]-$U$2*TableOMP[[#This Row],[StdDev]]</f>
        <v>262.30447400000003</v>
      </c>
      <c r="R9766">
        <f>TableOMP[[#This Row],[Avg]]+$U$2*TableOMP[[#This Row],[StdDev]]</f>
        <v>262.30447400000003</v>
      </c>
      <c r="S9766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153"/>
        <v>2</v>
      </c>
      <c r="L9767" t="s">
        <v>117</v>
      </c>
      <c r="M9767" t="s">
        <v>118</v>
      </c>
      <c r="N9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>
        <f>VLOOKUP(TableOMP[[#This Row],[Label]],TableAvg[],2,FALSE)</f>
        <v>261.98782199999999</v>
      </c>
      <c r="P9767">
        <f>VLOOKUP(TableOMP[[#This Row],[Label]],TableAvg[],3,FALSE)</f>
        <v>0</v>
      </c>
      <c r="Q9767">
        <f>TableOMP[[#This Row],[Avg]]-$U$2*TableOMP[[#This Row],[StdDev]]</f>
        <v>261.98782199999999</v>
      </c>
      <c r="R9767">
        <f>TableOMP[[#This Row],[Avg]]+$U$2*TableOMP[[#This Row],[StdDev]]</f>
        <v>261.98782199999999</v>
      </c>
      <c r="S9767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153"/>
        <v>2</v>
      </c>
      <c r="L9768" t="s">
        <v>117</v>
      </c>
      <c r="M9768" t="s">
        <v>118</v>
      </c>
      <c r="N9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>
        <f>VLOOKUP(TableOMP[[#This Row],[Label]],TableAvg[],2,FALSE)</f>
        <v>262.21581900000001</v>
      </c>
      <c r="P9768">
        <f>VLOOKUP(TableOMP[[#This Row],[Label]],TableAvg[],3,FALSE)</f>
        <v>0</v>
      </c>
      <c r="Q9768">
        <f>TableOMP[[#This Row],[Avg]]-$U$2*TableOMP[[#This Row],[StdDev]]</f>
        <v>262.21581900000001</v>
      </c>
      <c r="R9768">
        <f>TableOMP[[#This Row],[Avg]]+$U$2*TableOMP[[#This Row],[StdDev]]</f>
        <v>262.21581900000001</v>
      </c>
      <c r="S9768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153"/>
        <v>2</v>
      </c>
      <c r="L9769" t="s">
        <v>117</v>
      </c>
      <c r="M9769" t="s">
        <v>118</v>
      </c>
      <c r="N9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>
        <f>VLOOKUP(TableOMP[[#This Row],[Label]],TableAvg[],2,FALSE)</f>
        <v>262.36979600000001</v>
      </c>
      <c r="P9769">
        <f>VLOOKUP(TableOMP[[#This Row],[Label]],TableAvg[],3,FALSE)</f>
        <v>0</v>
      </c>
      <c r="Q9769">
        <f>TableOMP[[#This Row],[Avg]]-$U$2*TableOMP[[#This Row],[StdDev]]</f>
        <v>262.36979600000001</v>
      </c>
      <c r="R9769">
        <f>TableOMP[[#This Row],[Avg]]+$U$2*TableOMP[[#This Row],[StdDev]]</f>
        <v>262.36979600000001</v>
      </c>
      <c r="S9769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>
        <f>VLOOKUP(TableOMP[[#This Row],[Label]],TableAvg[],2,FALSE)</f>
        <v>237.25864060000004</v>
      </c>
      <c r="P9770">
        <f>VLOOKUP(TableOMP[[#This Row],[Label]],TableAvg[],3,FALSE)</f>
        <v>0.63488509133803706</v>
      </c>
      <c r="Q9770">
        <f>TableOMP[[#This Row],[Avg]]-$U$2*TableOMP[[#This Row],[StdDev]]</f>
        <v>235.98887041732397</v>
      </c>
      <c r="R9770">
        <f>TableOMP[[#This Row],[Avg]]+$U$2*TableOMP[[#This Row],[StdDev]]</f>
        <v>238.5284107826761</v>
      </c>
      <c r="S9770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54">MID(M9771,22,1)</f>
        <v>4</v>
      </c>
      <c r="L9771" t="s">
        <v>119</v>
      </c>
      <c r="M9771" t="s">
        <v>120</v>
      </c>
      <c r="N9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>
        <f>VLOOKUP(TableOMP[[#This Row],[Label]],TableAvg[],2,FALSE)</f>
        <v>238.36881979999998</v>
      </c>
      <c r="P9771">
        <f>VLOOKUP(TableOMP[[#This Row],[Label]],TableAvg[],3,FALSE)</f>
        <v>0.71712118449421225</v>
      </c>
      <c r="Q9771">
        <f>TableOMP[[#This Row],[Avg]]-$U$2*TableOMP[[#This Row],[StdDev]]</f>
        <v>236.93457743101155</v>
      </c>
      <c r="R9771">
        <f>TableOMP[[#This Row],[Avg]]+$U$2*TableOMP[[#This Row],[StdDev]]</f>
        <v>239.80306216898842</v>
      </c>
      <c r="S9771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54"/>
        <v>4</v>
      </c>
      <c r="L9772" t="s">
        <v>119</v>
      </c>
      <c r="M9772" t="s">
        <v>120</v>
      </c>
      <c r="N9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>
        <f>VLOOKUP(TableOMP[[#This Row],[Label]],TableAvg[],2,FALSE)</f>
        <v>235.64779820000004</v>
      </c>
      <c r="P9772">
        <f>VLOOKUP(TableOMP[[#This Row],[Label]],TableAvg[],3,FALSE)</f>
        <v>3.8335223273663743</v>
      </c>
      <c r="Q9772">
        <f>TableOMP[[#This Row],[Avg]]-$U$2*TableOMP[[#This Row],[StdDev]]</f>
        <v>227.98075354526731</v>
      </c>
      <c r="R9772">
        <f>TableOMP[[#This Row],[Avg]]+$U$2*TableOMP[[#This Row],[StdDev]]</f>
        <v>243.31484285473277</v>
      </c>
      <c r="S9772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54"/>
        <v>4</v>
      </c>
      <c r="L9773" t="s">
        <v>119</v>
      </c>
      <c r="M9773" t="s">
        <v>120</v>
      </c>
      <c r="N9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>
        <f>VLOOKUP(TableOMP[[#This Row],[Label]],TableAvg[],2,FALSE)</f>
        <v>236.03529220000001</v>
      </c>
      <c r="P9773">
        <f>VLOOKUP(TableOMP[[#This Row],[Label]],TableAvg[],3,FALSE)</f>
        <v>3.097317553791028</v>
      </c>
      <c r="Q9773">
        <f>TableOMP[[#This Row],[Avg]]-$U$2*TableOMP[[#This Row],[StdDev]]</f>
        <v>229.84065709241796</v>
      </c>
      <c r="R9773">
        <f>TableOMP[[#This Row],[Avg]]+$U$2*TableOMP[[#This Row],[StdDev]]</f>
        <v>242.22992730758207</v>
      </c>
      <c r="S977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54"/>
        <v>4</v>
      </c>
      <c r="L9774" t="s">
        <v>119</v>
      </c>
      <c r="M9774" t="s">
        <v>120</v>
      </c>
      <c r="N9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>
        <f>VLOOKUP(TableOMP[[#This Row],[Label]],TableAvg[],2,FALSE)</f>
        <v>236.09292720000002</v>
      </c>
      <c r="P9774">
        <f>VLOOKUP(TableOMP[[#This Row],[Label]],TableAvg[],3,FALSE)</f>
        <v>4.517997265029746</v>
      </c>
      <c r="Q9774">
        <f>TableOMP[[#This Row],[Avg]]-$U$2*TableOMP[[#This Row],[StdDev]]</f>
        <v>227.05693266994052</v>
      </c>
      <c r="R9774">
        <f>TableOMP[[#This Row],[Avg]]+$U$2*TableOMP[[#This Row],[StdDev]]</f>
        <v>245.12892173005952</v>
      </c>
      <c r="S9774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54"/>
        <v>4</v>
      </c>
      <c r="L9775" t="s">
        <v>119</v>
      </c>
      <c r="M9775" t="s">
        <v>120</v>
      </c>
      <c r="N9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>
        <f>VLOOKUP(TableOMP[[#This Row],[Label]],TableAvg[],2,FALSE)</f>
        <v>235.45340249999998</v>
      </c>
      <c r="P9775">
        <f>VLOOKUP(TableOMP[[#This Row],[Label]],TableAvg[],3,FALSE)</f>
        <v>4.4263517186108379</v>
      </c>
      <c r="Q9775">
        <f>TableOMP[[#This Row],[Avg]]-$U$2*TableOMP[[#This Row],[StdDev]]</f>
        <v>226.60069906277832</v>
      </c>
      <c r="R9775">
        <f>TableOMP[[#This Row],[Avg]]+$U$2*TableOMP[[#This Row],[StdDev]]</f>
        <v>244.30610593722164</v>
      </c>
      <c r="S9775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54"/>
        <v>4</v>
      </c>
      <c r="L9776" t="s">
        <v>119</v>
      </c>
      <c r="M9776" t="s">
        <v>120</v>
      </c>
      <c r="N9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>
        <f>VLOOKUP(TableOMP[[#This Row],[Label]],TableAvg[],2,FALSE)</f>
        <v>238.66868260000001</v>
      </c>
      <c r="P9776">
        <f>VLOOKUP(TableOMP[[#This Row],[Label]],TableAvg[],3,FALSE)</f>
        <v>1.2118672625806255</v>
      </c>
      <c r="Q9776">
        <f>TableOMP[[#This Row],[Avg]]-$U$2*TableOMP[[#This Row],[StdDev]]</f>
        <v>236.24494807483876</v>
      </c>
      <c r="R9776">
        <f>TableOMP[[#This Row],[Avg]]+$U$2*TableOMP[[#This Row],[StdDev]]</f>
        <v>241.09241712516126</v>
      </c>
      <c r="S9776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54"/>
        <v>4</v>
      </c>
      <c r="L9777" t="s">
        <v>119</v>
      </c>
      <c r="M9777" t="s">
        <v>120</v>
      </c>
      <c r="N9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>
        <f>VLOOKUP(TableOMP[[#This Row],[Label]],TableAvg[],2,FALSE)</f>
        <v>235.73240200000001</v>
      </c>
      <c r="P9777">
        <f>VLOOKUP(TableOMP[[#This Row],[Label]],TableAvg[],3,FALSE)</f>
        <v>4.4066931247046011</v>
      </c>
      <c r="Q9777">
        <f>TableOMP[[#This Row],[Avg]]-$U$2*TableOMP[[#This Row],[StdDev]]</f>
        <v>226.9190157505908</v>
      </c>
      <c r="R9777">
        <f>TableOMP[[#This Row],[Avg]]+$U$2*TableOMP[[#This Row],[StdDev]]</f>
        <v>244.54578824940921</v>
      </c>
      <c r="S9777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54"/>
        <v>4</v>
      </c>
      <c r="L9778" t="s">
        <v>119</v>
      </c>
      <c r="M9778" t="s">
        <v>120</v>
      </c>
      <c r="N9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>
        <f>VLOOKUP(TableOMP[[#This Row],[Label]],TableAvg[],2,FALSE)</f>
        <v>235.71301260000001</v>
      </c>
      <c r="P9778">
        <f>VLOOKUP(TableOMP[[#This Row],[Label]],TableAvg[],3,FALSE)</f>
        <v>4.4505354100699055</v>
      </c>
      <c r="Q9778">
        <f>TableOMP[[#This Row],[Avg]]-$U$2*TableOMP[[#This Row],[StdDev]]</f>
        <v>226.81194177986021</v>
      </c>
      <c r="R9778">
        <f>TableOMP[[#This Row],[Avg]]+$U$2*TableOMP[[#This Row],[StdDev]]</f>
        <v>244.61408342013982</v>
      </c>
      <c r="S9778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54"/>
        <v>4</v>
      </c>
      <c r="L9779" t="s">
        <v>119</v>
      </c>
      <c r="M9779" t="s">
        <v>120</v>
      </c>
      <c r="N9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>
        <f>VLOOKUP(TableOMP[[#This Row],[Label]],TableAvg[],2,FALSE)</f>
        <v>233.90431340000001</v>
      </c>
      <c r="P9779">
        <f>VLOOKUP(TableOMP[[#This Row],[Label]],TableAvg[],3,FALSE)</f>
        <v>4.7008858906972</v>
      </c>
      <c r="Q9779">
        <f>TableOMP[[#This Row],[Avg]]-$U$2*TableOMP[[#This Row],[StdDev]]</f>
        <v>224.50254161860562</v>
      </c>
      <c r="R9779">
        <f>TableOMP[[#This Row],[Avg]]+$U$2*TableOMP[[#This Row],[StdDev]]</f>
        <v>243.30608518139439</v>
      </c>
      <c r="S9779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54"/>
        <v>4</v>
      </c>
      <c r="L9780" t="s">
        <v>119</v>
      </c>
      <c r="M9780" t="s">
        <v>120</v>
      </c>
      <c r="N9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>
        <f>VLOOKUP(TableOMP[[#This Row],[Label]],TableAvg[],2,FALSE)</f>
        <v>235.9062606</v>
      </c>
      <c r="P9780">
        <f>VLOOKUP(TableOMP[[#This Row],[Label]],TableAvg[],3,FALSE)</f>
        <v>4.1702507505221487</v>
      </c>
      <c r="Q9780">
        <f>TableOMP[[#This Row],[Avg]]-$U$2*TableOMP[[#This Row],[StdDev]]</f>
        <v>227.56575909895571</v>
      </c>
      <c r="R9780">
        <f>TableOMP[[#This Row],[Avg]]+$U$2*TableOMP[[#This Row],[StdDev]]</f>
        <v>244.24676210104428</v>
      </c>
      <c r="S9780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54"/>
        <v>4</v>
      </c>
      <c r="L9781" t="s">
        <v>119</v>
      </c>
      <c r="M9781" t="s">
        <v>120</v>
      </c>
      <c r="N9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>
        <f>VLOOKUP(TableOMP[[#This Row],[Label]],TableAvg[],2,FALSE)</f>
        <v>238.01457600000003</v>
      </c>
      <c r="P9781">
        <f>VLOOKUP(TableOMP[[#This Row],[Label]],TableAvg[],3,FALSE)</f>
        <v>0.5445836168839634</v>
      </c>
      <c r="Q9781">
        <f>TableOMP[[#This Row],[Avg]]-$U$2*TableOMP[[#This Row],[StdDev]]</f>
        <v>236.9254087662321</v>
      </c>
      <c r="R9781">
        <f>TableOMP[[#This Row],[Avg]]+$U$2*TableOMP[[#This Row],[StdDev]]</f>
        <v>239.10374323376797</v>
      </c>
      <c r="S9781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54"/>
        <v>4</v>
      </c>
      <c r="L9782" t="s">
        <v>119</v>
      </c>
      <c r="M9782" t="s">
        <v>120</v>
      </c>
      <c r="N9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>
        <f>VLOOKUP(TableOMP[[#This Row],[Label]],TableAvg[],2,FALSE)</f>
        <v>237.89064079999997</v>
      </c>
      <c r="P9782">
        <f>VLOOKUP(TableOMP[[#This Row],[Label]],TableAvg[],3,FALSE)</f>
        <v>0.56084287661875365</v>
      </c>
      <c r="Q9782">
        <f>TableOMP[[#This Row],[Avg]]-$U$2*TableOMP[[#This Row],[StdDev]]</f>
        <v>236.76895504676247</v>
      </c>
      <c r="R9782">
        <f>TableOMP[[#This Row],[Avg]]+$U$2*TableOMP[[#This Row],[StdDev]]</f>
        <v>239.01232655323747</v>
      </c>
      <c r="S9782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54"/>
        <v>4</v>
      </c>
      <c r="L9783" t="s">
        <v>119</v>
      </c>
      <c r="M9783" t="s">
        <v>120</v>
      </c>
      <c r="N9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>
        <f>VLOOKUP(TableOMP[[#This Row],[Label]],TableAvg[],2,FALSE)</f>
        <v>235.66919819999998</v>
      </c>
      <c r="P9783">
        <f>VLOOKUP(TableOMP[[#This Row],[Label]],TableAvg[],3,FALSE)</f>
        <v>4.0566066974386024</v>
      </c>
      <c r="Q9783">
        <f>TableOMP[[#This Row],[Avg]]-$U$2*TableOMP[[#This Row],[StdDev]]</f>
        <v>227.55598480512279</v>
      </c>
      <c r="R9783">
        <f>TableOMP[[#This Row],[Avg]]+$U$2*TableOMP[[#This Row],[StdDev]]</f>
        <v>243.78241159487717</v>
      </c>
      <c r="S978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54"/>
        <v>4</v>
      </c>
      <c r="L9784" t="s">
        <v>119</v>
      </c>
      <c r="M9784" t="s">
        <v>120</v>
      </c>
      <c r="N9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>
        <f>VLOOKUP(TableOMP[[#This Row],[Label]],TableAvg[],2,FALSE)</f>
        <v>237.7049418</v>
      </c>
      <c r="P9784">
        <f>VLOOKUP(TableOMP[[#This Row],[Label]],TableAvg[],3,FALSE)</f>
        <v>0.59729123979826293</v>
      </c>
      <c r="Q9784">
        <f>TableOMP[[#This Row],[Avg]]-$U$2*TableOMP[[#This Row],[StdDev]]</f>
        <v>236.51035932040347</v>
      </c>
      <c r="R9784">
        <f>TableOMP[[#This Row],[Avg]]+$U$2*TableOMP[[#This Row],[StdDev]]</f>
        <v>238.89952427959653</v>
      </c>
      <c r="S9784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54"/>
        <v>4</v>
      </c>
      <c r="L9785" t="s">
        <v>119</v>
      </c>
      <c r="M9785" t="s">
        <v>120</v>
      </c>
      <c r="N9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>
        <f>VLOOKUP(TableOMP[[#This Row],[Label]],TableAvg[],2,FALSE)</f>
        <v>235.69495760000001</v>
      </c>
      <c r="P9785">
        <f>VLOOKUP(TableOMP[[#This Row],[Label]],TableAvg[],3,FALSE)</f>
        <v>4.0256332154241798</v>
      </c>
      <c r="Q9785">
        <f>TableOMP[[#This Row],[Avg]]-$U$2*TableOMP[[#This Row],[StdDev]]</f>
        <v>227.64369116915165</v>
      </c>
      <c r="R9785">
        <f>TableOMP[[#This Row],[Avg]]+$U$2*TableOMP[[#This Row],[StdDev]]</f>
        <v>243.74622403084837</v>
      </c>
      <c r="S9785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54"/>
        <v>4</v>
      </c>
      <c r="L9786" t="s">
        <v>119</v>
      </c>
      <c r="M9786" t="s">
        <v>120</v>
      </c>
      <c r="N9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>
        <f>VLOOKUP(TableOMP[[#This Row],[Label]],TableAvg[],2,FALSE)</f>
        <v>236.0737646</v>
      </c>
      <c r="P9786">
        <f>VLOOKUP(TableOMP[[#This Row],[Label]],TableAvg[],3,FALSE)</f>
        <v>4.1543364916729697</v>
      </c>
      <c r="Q9786">
        <f>TableOMP[[#This Row],[Avg]]-$U$2*TableOMP[[#This Row],[StdDev]]</f>
        <v>227.76509161665408</v>
      </c>
      <c r="R9786">
        <f>TableOMP[[#This Row],[Avg]]+$U$2*TableOMP[[#This Row],[StdDev]]</f>
        <v>244.38243758334593</v>
      </c>
      <c r="S9786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54"/>
        <v>4</v>
      </c>
      <c r="L9787" t="s">
        <v>119</v>
      </c>
      <c r="M9787" t="s">
        <v>120</v>
      </c>
      <c r="N9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>
        <f>VLOOKUP(TableOMP[[#This Row],[Label]],TableAvg[],2,FALSE)</f>
        <v>234.33957680000003</v>
      </c>
      <c r="P9787">
        <f>VLOOKUP(TableOMP[[#This Row],[Label]],TableAvg[],3,FALSE)</f>
        <v>3.8600629041868544</v>
      </c>
      <c r="Q9787">
        <f>TableOMP[[#This Row],[Avg]]-$U$2*TableOMP[[#This Row],[StdDev]]</f>
        <v>226.61945099162631</v>
      </c>
      <c r="R9787">
        <f>TableOMP[[#This Row],[Avg]]+$U$2*TableOMP[[#This Row],[StdDev]]</f>
        <v>242.05970260837375</v>
      </c>
      <c r="S9787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54"/>
        <v>4</v>
      </c>
      <c r="L9788" t="s">
        <v>119</v>
      </c>
      <c r="M9788" t="s">
        <v>120</v>
      </c>
      <c r="N9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>
        <f>VLOOKUP(TableOMP[[#This Row],[Label]],TableAvg[],2,FALSE)</f>
        <v>235.91043780000001</v>
      </c>
      <c r="P9788">
        <f>VLOOKUP(TableOMP[[#This Row],[Label]],TableAvg[],3,FALSE)</f>
        <v>3.8526396316013432</v>
      </c>
      <c r="Q9788">
        <f>TableOMP[[#This Row],[Avg]]-$U$2*TableOMP[[#This Row],[StdDev]]</f>
        <v>228.20515853679731</v>
      </c>
      <c r="R9788">
        <f>TableOMP[[#This Row],[Avg]]+$U$2*TableOMP[[#This Row],[StdDev]]</f>
        <v>243.61571706320271</v>
      </c>
      <c r="S9788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54"/>
        <v>4</v>
      </c>
      <c r="L9789" t="s">
        <v>119</v>
      </c>
      <c r="M9789" t="s">
        <v>120</v>
      </c>
      <c r="N9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>
        <f>VLOOKUP(TableOMP[[#This Row],[Label]],TableAvg[],2,FALSE)</f>
        <v>236.08500799999996</v>
      </c>
      <c r="P9789">
        <f>VLOOKUP(TableOMP[[#This Row],[Label]],TableAvg[],3,FALSE)</f>
        <v>3.9161435437321539</v>
      </c>
      <c r="Q9789">
        <f>TableOMP[[#This Row],[Avg]]-$U$2*TableOMP[[#This Row],[StdDev]]</f>
        <v>228.25272091253566</v>
      </c>
      <c r="R9789">
        <f>TableOMP[[#This Row],[Avg]]+$U$2*TableOMP[[#This Row],[StdDev]]</f>
        <v>243.91729508746425</v>
      </c>
      <c r="S9789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54"/>
        <v>4</v>
      </c>
      <c r="L9790" t="s">
        <v>119</v>
      </c>
      <c r="M9790" t="s">
        <v>120</v>
      </c>
      <c r="N9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>
        <f>VLOOKUP(TableOMP[[#This Row],[Label]],TableAvg[],2,FALSE)</f>
        <v>235.89358619999999</v>
      </c>
      <c r="P9790">
        <f>VLOOKUP(TableOMP[[#This Row],[Label]],TableAvg[],3,FALSE)</f>
        <v>4.4694702185476025</v>
      </c>
      <c r="Q9790">
        <f>TableOMP[[#This Row],[Avg]]-$U$2*TableOMP[[#This Row],[StdDev]]</f>
        <v>226.95464576290479</v>
      </c>
      <c r="R9790">
        <f>TableOMP[[#This Row],[Avg]]+$U$2*TableOMP[[#This Row],[StdDev]]</f>
        <v>244.83252663709519</v>
      </c>
      <c r="S9790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54"/>
        <v>4</v>
      </c>
      <c r="L9791" t="s">
        <v>119</v>
      </c>
      <c r="M9791" t="s">
        <v>120</v>
      </c>
      <c r="N9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>
        <f>VLOOKUP(TableOMP[[#This Row],[Label]],TableAvg[],2,FALSE)</f>
        <v>235.93889800000002</v>
      </c>
      <c r="P9791">
        <f>VLOOKUP(TableOMP[[#This Row],[Label]],TableAvg[],3,FALSE)</f>
        <v>3.7025163580128457</v>
      </c>
      <c r="Q9791">
        <f>TableOMP[[#This Row],[Avg]]-$U$2*TableOMP[[#This Row],[StdDev]]</f>
        <v>228.53386528397434</v>
      </c>
      <c r="R9791">
        <f>TableOMP[[#This Row],[Avg]]+$U$2*TableOMP[[#This Row],[StdDev]]</f>
        <v>243.34393071602571</v>
      </c>
      <c r="S9791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54"/>
        <v>4</v>
      </c>
      <c r="L9792" t="s">
        <v>119</v>
      </c>
      <c r="M9792" t="s">
        <v>120</v>
      </c>
      <c r="N9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>
        <f>VLOOKUP(TableOMP[[#This Row],[Label]],TableAvg[],2,FALSE)</f>
        <v>237.91188380000003</v>
      </c>
      <c r="P9792">
        <f>VLOOKUP(TableOMP[[#This Row],[Label]],TableAvg[],3,FALSE)</f>
        <v>0.73137534491276479</v>
      </c>
      <c r="Q9792">
        <f>TableOMP[[#This Row],[Avg]]-$U$2*TableOMP[[#This Row],[StdDev]]</f>
        <v>236.4491331101745</v>
      </c>
      <c r="R9792">
        <f>TableOMP[[#This Row],[Avg]]+$U$2*TableOMP[[#This Row],[StdDev]]</f>
        <v>239.37463448982555</v>
      </c>
      <c r="S9792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54"/>
        <v>4</v>
      </c>
      <c r="L9793" t="s">
        <v>119</v>
      </c>
      <c r="M9793" t="s">
        <v>120</v>
      </c>
      <c r="N9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>
        <f>VLOOKUP(TableOMP[[#This Row],[Label]],TableAvg[],2,FALSE)</f>
        <v>238.3423804</v>
      </c>
      <c r="P9793">
        <f>VLOOKUP(TableOMP[[#This Row],[Label]],TableAvg[],3,FALSE)</f>
        <v>0.97868953032729555</v>
      </c>
      <c r="Q9793">
        <f>TableOMP[[#This Row],[Avg]]-$U$2*TableOMP[[#This Row],[StdDev]]</f>
        <v>236.38500133934539</v>
      </c>
      <c r="R9793">
        <f>TableOMP[[#This Row],[Avg]]+$U$2*TableOMP[[#This Row],[StdDev]]</f>
        <v>240.2997594606546</v>
      </c>
      <c r="S979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54"/>
        <v>4</v>
      </c>
      <c r="L9794" t="s">
        <v>119</v>
      </c>
      <c r="M9794" t="s">
        <v>120</v>
      </c>
      <c r="N9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>
        <f>VLOOKUP(TableOMP[[#This Row],[Label]],TableAvg[],2,FALSE)</f>
        <v>242.71411120000002</v>
      </c>
      <c r="P9794">
        <f>VLOOKUP(TableOMP[[#This Row],[Label]],TableAvg[],3,FALSE)</f>
        <v>9.23004934614608</v>
      </c>
      <c r="Q9794">
        <f>TableOMP[[#This Row],[Avg]]-$U$2*TableOMP[[#This Row],[StdDev]]</f>
        <v>224.25401250770787</v>
      </c>
      <c r="R9794">
        <f>TableOMP[[#This Row],[Avg]]+$U$2*TableOMP[[#This Row],[StdDev]]</f>
        <v>261.1742098922922</v>
      </c>
      <c r="S9794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54"/>
        <v>4</v>
      </c>
      <c r="L9795" t="s">
        <v>119</v>
      </c>
      <c r="M9795" t="s">
        <v>120</v>
      </c>
      <c r="N9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>
        <f>VLOOKUP(TableOMP[[#This Row],[Label]],TableAvg[],2,FALSE)</f>
        <v>237.87577440000001</v>
      </c>
      <c r="P9795">
        <f>VLOOKUP(TableOMP[[#This Row],[Label]],TableAvg[],3,FALSE)</f>
        <v>0.75572228853800749</v>
      </c>
      <c r="Q9795">
        <f>TableOMP[[#This Row],[Avg]]-$U$2*TableOMP[[#This Row],[StdDev]]</f>
        <v>236.36432982292399</v>
      </c>
      <c r="R9795">
        <f>TableOMP[[#This Row],[Avg]]+$U$2*TableOMP[[#This Row],[StdDev]]</f>
        <v>239.38721897707603</v>
      </c>
      <c r="S9795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54"/>
        <v>4</v>
      </c>
      <c r="L9796" t="s">
        <v>119</v>
      </c>
      <c r="M9796" t="s">
        <v>120</v>
      </c>
      <c r="N9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>
        <f>VLOOKUP(TableOMP[[#This Row],[Label]],TableAvg[],2,FALSE)</f>
        <v>237.90935839999997</v>
      </c>
      <c r="P9796">
        <f>VLOOKUP(TableOMP[[#This Row],[Label]],TableAvg[],3,FALSE)</f>
        <v>0.82013689184058691</v>
      </c>
      <c r="Q9796">
        <f>TableOMP[[#This Row],[Avg]]-$U$2*TableOMP[[#This Row],[StdDev]]</f>
        <v>236.26908461631879</v>
      </c>
      <c r="R9796">
        <f>TableOMP[[#This Row],[Avg]]+$U$2*TableOMP[[#This Row],[StdDev]]</f>
        <v>239.54963218368115</v>
      </c>
      <c r="S9796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54"/>
        <v>4</v>
      </c>
      <c r="L9797" t="s">
        <v>119</v>
      </c>
      <c r="M9797" t="s">
        <v>120</v>
      </c>
      <c r="N9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>
        <f>VLOOKUP(TableOMP[[#This Row],[Label]],TableAvg[],2,FALSE)</f>
        <v>236.01908949999998</v>
      </c>
      <c r="P9797">
        <f>VLOOKUP(TableOMP[[#This Row],[Label]],TableAvg[],3,FALSE)</f>
        <v>4.0991526365589097</v>
      </c>
      <c r="Q9797">
        <f>TableOMP[[#This Row],[Avg]]-$U$2*TableOMP[[#This Row],[StdDev]]</f>
        <v>227.82078422688215</v>
      </c>
      <c r="R9797">
        <f>TableOMP[[#This Row],[Avg]]+$U$2*TableOMP[[#This Row],[StdDev]]</f>
        <v>244.2173947731178</v>
      </c>
      <c r="S9797">
        <f>IF(AND(TableOMP[[#This Row],[total_time]]&gt;=TableOMP[[#This Row],[Low]], TableOMP[[#This Row],[total_time]]&lt;=TableOMP[[#This Row],[High]]),1,0)</f>
        <v>0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54"/>
        <v>4</v>
      </c>
      <c r="L9798" t="s">
        <v>119</v>
      </c>
      <c r="M9798" t="s">
        <v>120</v>
      </c>
      <c r="N9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>
        <f>VLOOKUP(TableOMP[[#This Row],[Label]],TableAvg[],2,FALSE)</f>
        <v>234.29643116666668</v>
      </c>
      <c r="P9798">
        <f>VLOOKUP(TableOMP[[#This Row],[Label]],TableAvg[],3,FALSE)</f>
        <v>5.1860831819907993</v>
      </c>
      <c r="Q9798">
        <f>TableOMP[[#This Row],[Avg]]-$U$2*TableOMP[[#This Row],[StdDev]]</f>
        <v>223.92426480268509</v>
      </c>
      <c r="R9798">
        <f>TableOMP[[#This Row],[Avg]]+$U$2*TableOMP[[#This Row],[StdDev]]</f>
        <v>244.66859753064827</v>
      </c>
      <c r="S9798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54"/>
        <v>4</v>
      </c>
      <c r="L9799" t="s">
        <v>119</v>
      </c>
      <c r="M9799" t="s">
        <v>120</v>
      </c>
      <c r="N9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>
        <f>VLOOKUP(TableOMP[[#This Row],[Label]],TableAvg[],2,FALSE)</f>
        <v>234.37516783333334</v>
      </c>
      <c r="P9799">
        <f>VLOOKUP(TableOMP[[#This Row],[Label]],TableAvg[],3,FALSE)</f>
        <v>4.5869649008179643</v>
      </c>
      <c r="Q9799">
        <f>TableOMP[[#This Row],[Avg]]-$U$2*TableOMP[[#This Row],[StdDev]]</f>
        <v>225.20123803169741</v>
      </c>
      <c r="R9799">
        <f>TableOMP[[#This Row],[Avg]]+$U$2*TableOMP[[#This Row],[StdDev]]</f>
        <v>243.54909763496926</v>
      </c>
      <c r="S9799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>
        <f>VLOOKUP(TableOMP[[#This Row],[Label]],TableAvg[],2,FALSE)</f>
        <v>257.18763475000003</v>
      </c>
      <c r="P9800">
        <f>VLOOKUP(TableOMP[[#This Row],[Label]],TableAvg[],3,FALSE)</f>
        <v>0.13215845277287072</v>
      </c>
      <c r="Q9800">
        <f>TableOMP[[#This Row],[Avg]]-$U$2*TableOMP[[#This Row],[StdDev]]</f>
        <v>256.92331784445429</v>
      </c>
      <c r="R9800">
        <f>TableOMP[[#This Row],[Avg]]+$U$2*TableOMP[[#This Row],[StdDev]]</f>
        <v>257.45195165554577</v>
      </c>
      <c r="S9800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55">MID(M9801,22,1)</f>
        <v>5</v>
      </c>
      <c r="L9801" t="s">
        <v>121</v>
      </c>
      <c r="M9801" t="s">
        <v>122</v>
      </c>
      <c r="N9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>
        <f>VLOOKUP(TableOMP[[#This Row],[Label]],TableAvg[],2,FALSE)</f>
        <v>257.23367975000002</v>
      </c>
      <c r="P9801">
        <f>VLOOKUP(TableOMP[[#This Row],[Label]],TableAvg[],3,FALSE)</f>
        <v>0.12434147416893568</v>
      </c>
      <c r="Q9801">
        <f>TableOMP[[#This Row],[Avg]]-$U$2*TableOMP[[#This Row],[StdDev]]</f>
        <v>256.98499680166213</v>
      </c>
      <c r="R9801">
        <f>TableOMP[[#This Row],[Avg]]+$U$2*TableOMP[[#This Row],[StdDev]]</f>
        <v>257.48236269833791</v>
      </c>
      <c r="S9801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55"/>
        <v>5</v>
      </c>
      <c r="L9802" t="s">
        <v>121</v>
      </c>
      <c r="M9802" t="s">
        <v>122</v>
      </c>
      <c r="N9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>
        <f>VLOOKUP(TableOMP[[#This Row],[Label]],TableAvg[],2,FALSE)</f>
        <v>257.34955650000001</v>
      </c>
      <c r="P9802">
        <f>VLOOKUP(TableOMP[[#This Row],[Label]],TableAvg[],3,FALSE)</f>
        <v>0.10872827830531399</v>
      </c>
      <c r="Q9802">
        <f>TableOMP[[#This Row],[Avg]]-$U$2*TableOMP[[#This Row],[StdDev]]</f>
        <v>257.13209994338939</v>
      </c>
      <c r="R9802">
        <f>TableOMP[[#This Row],[Avg]]+$U$2*TableOMP[[#This Row],[StdDev]]</f>
        <v>257.56701305661062</v>
      </c>
      <c r="S9802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55"/>
        <v>5</v>
      </c>
      <c r="L9803" t="s">
        <v>121</v>
      </c>
      <c r="M9803" t="s">
        <v>122</v>
      </c>
      <c r="N9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>
        <f>VLOOKUP(TableOMP[[#This Row],[Label]],TableAvg[],2,FALSE)</f>
        <v>257.38010699999995</v>
      </c>
      <c r="P9803">
        <f>VLOOKUP(TableOMP[[#This Row],[Label]],TableAvg[],3,FALSE)</f>
        <v>0.22023912367194509</v>
      </c>
      <c r="Q9803">
        <f>TableOMP[[#This Row],[Avg]]-$U$2*TableOMP[[#This Row],[StdDev]]</f>
        <v>256.93962875265606</v>
      </c>
      <c r="R9803">
        <f>TableOMP[[#This Row],[Avg]]+$U$2*TableOMP[[#This Row],[StdDev]]</f>
        <v>257.82058524734384</v>
      </c>
      <c r="S980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55"/>
        <v>5</v>
      </c>
      <c r="L9804" t="s">
        <v>121</v>
      </c>
      <c r="M9804" t="s">
        <v>122</v>
      </c>
      <c r="N9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>
        <f>VLOOKUP(TableOMP[[#This Row],[Label]],TableAvg[],2,FALSE)</f>
        <v>257.33601275000001</v>
      </c>
      <c r="P9804">
        <f>VLOOKUP(TableOMP[[#This Row],[Label]],TableAvg[],3,FALSE)</f>
        <v>0.20345406695295451</v>
      </c>
      <c r="Q9804">
        <f>TableOMP[[#This Row],[Avg]]-$U$2*TableOMP[[#This Row],[StdDev]]</f>
        <v>256.92910461609409</v>
      </c>
      <c r="R9804">
        <f>TableOMP[[#This Row],[Avg]]+$U$2*TableOMP[[#This Row],[StdDev]]</f>
        <v>257.74292088390592</v>
      </c>
      <c r="S9804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55"/>
        <v>5</v>
      </c>
      <c r="L9805" t="s">
        <v>121</v>
      </c>
      <c r="M9805" t="s">
        <v>122</v>
      </c>
      <c r="N9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>
        <f>VLOOKUP(TableOMP[[#This Row],[Label]],TableAvg[],2,FALSE)</f>
        <v>257.27056924999999</v>
      </c>
      <c r="P9805">
        <f>VLOOKUP(TableOMP[[#This Row],[Label]],TableAvg[],3,FALSE)</f>
        <v>0.12929993367700995</v>
      </c>
      <c r="Q9805">
        <f>TableOMP[[#This Row],[Avg]]-$U$2*TableOMP[[#This Row],[StdDev]]</f>
        <v>257.01196938264599</v>
      </c>
      <c r="R9805">
        <f>TableOMP[[#This Row],[Avg]]+$U$2*TableOMP[[#This Row],[StdDev]]</f>
        <v>257.529169117354</v>
      </c>
      <c r="S9805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55"/>
        <v>5</v>
      </c>
      <c r="L9806" t="s">
        <v>121</v>
      </c>
      <c r="M9806" t="s">
        <v>122</v>
      </c>
      <c r="N9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>
        <f>VLOOKUP(TableOMP[[#This Row],[Label]],TableAvg[],2,FALSE)</f>
        <v>257.39502599999997</v>
      </c>
      <c r="P9806">
        <f>VLOOKUP(TableOMP[[#This Row],[Label]],TableAvg[],3,FALSE)</f>
        <v>0.15125292596409518</v>
      </c>
      <c r="Q9806">
        <f>TableOMP[[#This Row],[Avg]]-$U$2*TableOMP[[#This Row],[StdDev]]</f>
        <v>257.0925201480718</v>
      </c>
      <c r="R9806">
        <f>TableOMP[[#This Row],[Avg]]+$U$2*TableOMP[[#This Row],[StdDev]]</f>
        <v>257.69753185192815</v>
      </c>
      <c r="S9806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55"/>
        <v>5</v>
      </c>
      <c r="L9807" t="s">
        <v>121</v>
      </c>
      <c r="M9807" t="s">
        <v>122</v>
      </c>
      <c r="N9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>
        <f>VLOOKUP(TableOMP[[#This Row],[Label]],TableAvg[],2,FALSE)</f>
        <v>257.40284899999995</v>
      </c>
      <c r="P9807">
        <f>VLOOKUP(TableOMP[[#This Row],[Label]],TableAvg[],3,FALSE)</f>
        <v>0.11966555603277604</v>
      </c>
      <c r="Q9807">
        <f>TableOMP[[#This Row],[Avg]]-$U$2*TableOMP[[#This Row],[StdDev]]</f>
        <v>257.1635178879344</v>
      </c>
      <c r="R9807">
        <f>TableOMP[[#This Row],[Avg]]+$U$2*TableOMP[[#This Row],[StdDev]]</f>
        <v>257.64218011206549</v>
      </c>
      <c r="S9807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55"/>
        <v>5</v>
      </c>
      <c r="L9808" t="s">
        <v>121</v>
      </c>
      <c r="M9808" t="s">
        <v>122</v>
      </c>
      <c r="N9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>
        <f>VLOOKUP(TableOMP[[#This Row],[Label]],TableAvg[],2,FALSE)</f>
        <v>257.2138425</v>
      </c>
      <c r="P9808">
        <f>VLOOKUP(TableOMP[[#This Row],[Label]],TableAvg[],3,FALSE)</f>
        <v>0.10882623524453806</v>
      </c>
      <c r="Q9808">
        <f>TableOMP[[#This Row],[Avg]]-$U$2*TableOMP[[#This Row],[StdDev]]</f>
        <v>256.9961900295109</v>
      </c>
      <c r="R9808">
        <f>TableOMP[[#This Row],[Avg]]+$U$2*TableOMP[[#This Row],[StdDev]]</f>
        <v>257.4314949704891</v>
      </c>
      <c r="S9808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55"/>
        <v>5</v>
      </c>
      <c r="L9809" t="s">
        <v>121</v>
      </c>
      <c r="M9809" t="s">
        <v>122</v>
      </c>
      <c r="N9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>
        <f>VLOOKUP(TableOMP[[#This Row],[Label]],TableAvg[],2,FALSE)</f>
        <v>257.36342975000002</v>
      </c>
      <c r="P9809">
        <f>VLOOKUP(TableOMP[[#This Row],[Label]],TableAvg[],3,FALSE)</f>
        <v>0.25879761427568793</v>
      </c>
      <c r="Q9809">
        <f>TableOMP[[#This Row],[Avg]]-$U$2*TableOMP[[#This Row],[StdDev]]</f>
        <v>256.84583452144864</v>
      </c>
      <c r="R9809">
        <f>TableOMP[[#This Row],[Avg]]+$U$2*TableOMP[[#This Row],[StdDev]]</f>
        <v>257.88102497855141</v>
      </c>
      <c r="S9809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55"/>
        <v>5</v>
      </c>
      <c r="L9810" t="s">
        <v>121</v>
      </c>
      <c r="M9810" t="s">
        <v>122</v>
      </c>
      <c r="N9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>
        <f>VLOOKUP(TableOMP[[#This Row],[Label]],TableAvg[],2,FALSE)</f>
        <v>257.30992749999996</v>
      </c>
      <c r="P9810">
        <f>VLOOKUP(TableOMP[[#This Row],[Label]],TableAvg[],3,FALSE)</f>
        <v>8.1156843922944741E-2</v>
      </c>
      <c r="Q9810">
        <f>TableOMP[[#This Row],[Avg]]-$U$2*TableOMP[[#This Row],[StdDev]]</f>
        <v>257.14761381215408</v>
      </c>
      <c r="R9810">
        <f>TableOMP[[#This Row],[Avg]]+$U$2*TableOMP[[#This Row],[StdDev]]</f>
        <v>257.47224118784584</v>
      </c>
      <c r="S9810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55"/>
        <v>5</v>
      </c>
      <c r="L9811" t="s">
        <v>121</v>
      </c>
      <c r="M9811" t="s">
        <v>122</v>
      </c>
      <c r="N9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>
        <f>VLOOKUP(TableOMP[[#This Row],[Label]],TableAvg[],2,FALSE)</f>
        <v>257.26584150000002</v>
      </c>
      <c r="P9811">
        <f>VLOOKUP(TableOMP[[#This Row],[Label]],TableAvg[],3,FALSE)</f>
        <v>8.7943250659783131E-2</v>
      </c>
      <c r="Q9811">
        <f>TableOMP[[#This Row],[Avg]]-$U$2*TableOMP[[#This Row],[StdDev]]</f>
        <v>257.08995499868047</v>
      </c>
      <c r="R9811">
        <f>TableOMP[[#This Row],[Avg]]+$U$2*TableOMP[[#This Row],[StdDev]]</f>
        <v>257.44172800131958</v>
      </c>
      <c r="S9811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55"/>
        <v>5</v>
      </c>
      <c r="L9812" t="s">
        <v>121</v>
      </c>
      <c r="M9812" t="s">
        <v>122</v>
      </c>
      <c r="N9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>
        <f>VLOOKUP(TableOMP[[#This Row],[Label]],TableAvg[],2,FALSE)</f>
        <v>257.30104399999999</v>
      </c>
      <c r="P9812">
        <f>VLOOKUP(TableOMP[[#This Row],[Label]],TableAvg[],3,FALSE)</f>
        <v>0.13440459274558286</v>
      </c>
      <c r="Q9812">
        <f>TableOMP[[#This Row],[Avg]]-$U$2*TableOMP[[#This Row],[StdDev]]</f>
        <v>257.0322348145088</v>
      </c>
      <c r="R9812">
        <f>TableOMP[[#This Row],[Avg]]+$U$2*TableOMP[[#This Row],[StdDev]]</f>
        <v>257.56985318549118</v>
      </c>
      <c r="S9812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55"/>
        <v>5</v>
      </c>
      <c r="L9813" t="s">
        <v>121</v>
      </c>
      <c r="M9813" t="s">
        <v>122</v>
      </c>
      <c r="N9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>
        <f>VLOOKUP(TableOMP[[#This Row],[Label]],TableAvg[],2,FALSE)</f>
        <v>257.328485</v>
      </c>
      <c r="P9813">
        <f>VLOOKUP(TableOMP[[#This Row],[Label]],TableAvg[],3,FALSE)</f>
        <v>0.17350165393779673</v>
      </c>
      <c r="Q9813">
        <f>TableOMP[[#This Row],[Avg]]-$U$2*TableOMP[[#This Row],[StdDev]]</f>
        <v>256.98148169212442</v>
      </c>
      <c r="R9813">
        <f>TableOMP[[#This Row],[Avg]]+$U$2*TableOMP[[#This Row],[StdDev]]</f>
        <v>257.67548830787558</v>
      </c>
      <c r="S981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55"/>
        <v>5</v>
      </c>
      <c r="L9814" t="s">
        <v>121</v>
      </c>
      <c r="M9814" t="s">
        <v>122</v>
      </c>
      <c r="N9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>
        <f>VLOOKUP(TableOMP[[#This Row],[Label]],TableAvg[],2,FALSE)</f>
        <v>257.1934905</v>
      </c>
      <c r="P9814">
        <f>VLOOKUP(TableOMP[[#This Row],[Label]],TableAvg[],3,FALSE)</f>
        <v>0.18098581436786762</v>
      </c>
      <c r="Q9814">
        <f>TableOMP[[#This Row],[Avg]]-$U$2*TableOMP[[#This Row],[StdDev]]</f>
        <v>256.83151887126428</v>
      </c>
      <c r="R9814">
        <f>TableOMP[[#This Row],[Avg]]+$U$2*TableOMP[[#This Row],[StdDev]]</f>
        <v>257.55546212873571</v>
      </c>
      <c r="S9814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55"/>
        <v>5</v>
      </c>
      <c r="L9815" t="s">
        <v>121</v>
      </c>
      <c r="M9815" t="s">
        <v>122</v>
      </c>
      <c r="N9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>
        <f>VLOOKUP(TableOMP[[#This Row],[Label]],TableAvg[],2,FALSE)</f>
        <v>257.29251025000002</v>
      </c>
      <c r="P9815">
        <f>VLOOKUP(TableOMP[[#This Row],[Label]],TableAvg[],3,FALSE)</f>
        <v>0.10750517135349572</v>
      </c>
      <c r="Q9815">
        <f>TableOMP[[#This Row],[Avg]]-$U$2*TableOMP[[#This Row],[StdDev]]</f>
        <v>257.07749990729303</v>
      </c>
      <c r="R9815">
        <f>TableOMP[[#This Row],[Avg]]+$U$2*TableOMP[[#This Row],[StdDev]]</f>
        <v>257.50752059270701</v>
      </c>
      <c r="S9815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55"/>
        <v>5</v>
      </c>
      <c r="L9816" t="s">
        <v>121</v>
      </c>
      <c r="M9816" t="s">
        <v>122</v>
      </c>
      <c r="N9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>
        <f>VLOOKUP(TableOMP[[#This Row],[Label]],TableAvg[],2,FALSE)</f>
        <v>257.2017285</v>
      </c>
      <c r="P9816">
        <f>VLOOKUP(TableOMP[[#This Row],[Label]],TableAvg[],3,FALSE)</f>
        <v>0.13162599051445698</v>
      </c>
      <c r="Q9816">
        <f>TableOMP[[#This Row],[Avg]]-$U$2*TableOMP[[#This Row],[StdDev]]</f>
        <v>256.93847651897107</v>
      </c>
      <c r="R9816">
        <f>TableOMP[[#This Row],[Avg]]+$U$2*TableOMP[[#This Row],[StdDev]]</f>
        <v>257.46498048102893</v>
      </c>
      <c r="S9816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55"/>
        <v>5</v>
      </c>
      <c r="L9817" t="s">
        <v>121</v>
      </c>
      <c r="M9817" t="s">
        <v>122</v>
      </c>
      <c r="N9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>
        <f>VLOOKUP(TableOMP[[#This Row],[Label]],TableAvg[],2,FALSE)</f>
        <v>257.28540475</v>
      </c>
      <c r="P9817">
        <f>VLOOKUP(TableOMP[[#This Row],[Label]],TableAvg[],3,FALSE)</f>
        <v>0.17266954807302218</v>
      </c>
      <c r="Q9817">
        <f>TableOMP[[#This Row],[Avg]]-$U$2*TableOMP[[#This Row],[StdDev]]</f>
        <v>256.94006565385394</v>
      </c>
      <c r="R9817">
        <f>TableOMP[[#This Row],[Avg]]+$U$2*TableOMP[[#This Row],[StdDev]]</f>
        <v>257.63074384614606</v>
      </c>
      <c r="S9817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55"/>
        <v>5</v>
      </c>
      <c r="L9818" t="s">
        <v>121</v>
      </c>
      <c r="M9818" t="s">
        <v>122</v>
      </c>
      <c r="N9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>
        <f>VLOOKUP(TableOMP[[#This Row],[Label]],TableAvg[],2,FALSE)</f>
        <v>257.26473725</v>
      </c>
      <c r="P9818">
        <f>VLOOKUP(TableOMP[[#This Row],[Label]],TableAvg[],3,FALSE)</f>
        <v>0.19864937982120462</v>
      </c>
      <c r="Q9818">
        <f>TableOMP[[#This Row],[Avg]]-$U$2*TableOMP[[#This Row],[StdDev]]</f>
        <v>256.86743849035759</v>
      </c>
      <c r="R9818">
        <f>TableOMP[[#This Row],[Avg]]+$U$2*TableOMP[[#This Row],[StdDev]]</f>
        <v>257.66203600964241</v>
      </c>
      <c r="S9818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55"/>
        <v>5</v>
      </c>
      <c r="L9819" t="s">
        <v>121</v>
      </c>
      <c r="M9819" t="s">
        <v>122</v>
      </c>
      <c r="N9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>
        <f>VLOOKUP(TableOMP[[#This Row],[Label]],TableAvg[],2,FALSE)</f>
        <v>257.79919050000001</v>
      </c>
      <c r="P9819">
        <f>VLOOKUP(TableOMP[[#This Row],[Label]],TableAvg[],3,FALSE)</f>
        <v>1.0879405297971321</v>
      </c>
      <c r="Q9819">
        <f>TableOMP[[#This Row],[Avg]]-$U$2*TableOMP[[#This Row],[StdDev]]</f>
        <v>255.62330944040573</v>
      </c>
      <c r="R9819">
        <f>TableOMP[[#This Row],[Avg]]+$U$2*TableOMP[[#This Row],[StdDev]]</f>
        <v>259.97507155959426</v>
      </c>
      <c r="S9819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55"/>
        <v>5</v>
      </c>
      <c r="L9820" t="s">
        <v>121</v>
      </c>
      <c r="M9820" t="s">
        <v>122</v>
      </c>
      <c r="N9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>
        <f>VLOOKUP(TableOMP[[#This Row],[Label]],TableAvg[],2,FALSE)</f>
        <v>257.26527075000001</v>
      </c>
      <c r="P9820">
        <f>VLOOKUP(TableOMP[[#This Row],[Label]],TableAvg[],3,FALSE)</f>
        <v>0.22955943768361067</v>
      </c>
      <c r="Q9820">
        <f>TableOMP[[#This Row],[Avg]]-$U$2*TableOMP[[#This Row],[StdDev]]</f>
        <v>256.8061518746328</v>
      </c>
      <c r="R9820">
        <f>TableOMP[[#This Row],[Avg]]+$U$2*TableOMP[[#This Row],[StdDev]]</f>
        <v>257.72438962536722</v>
      </c>
      <c r="S9820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55"/>
        <v>5</v>
      </c>
      <c r="L9821" t="s">
        <v>121</v>
      </c>
      <c r="M9821" t="s">
        <v>122</v>
      </c>
      <c r="N9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>
        <f>VLOOKUP(TableOMP[[#This Row],[Label]],TableAvg[],2,FALSE)</f>
        <v>257.30887999999999</v>
      </c>
      <c r="P9821">
        <f>VLOOKUP(TableOMP[[#This Row],[Label]],TableAvg[],3,FALSE)</f>
        <v>0.14254678839479071</v>
      </c>
      <c r="Q9821">
        <f>TableOMP[[#This Row],[Avg]]-$U$2*TableOMP[[#This Row],[StdDev]]</f>
        <v>257.02378642321042</v>
      </c>
      <c r="R9821">
        <f>TableOMP[[#This Row],[Avg]]+$U$2*TableOMP[[#This Row],[StdDev]]</f>
        <v>257.59397357678955</v>
      </c>
      <c r="S9821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55"/>
        <v>5</v>
      </c>
      <c r="L9822" t="s">
        <v>121</v>
      </c>
      <c r="M9822" t="s">
        <v>122</v>
      </c>
      <c r="N9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>
        <f>VLOOKUP(TableOMP[[#This Row],[Label]],TableAvg[],2,FALSE)</f>
        <v>257.272809</v>
      </c>
      <c r="P9822">
        <f>VLOOKUP(TableOMP[[#This Row],[Label]],TableAvg[],3,FALSE)</f>
        <v>0.15311737148741814</v>
      </c>
      <c r="Q9822">
        <f>TableOMP[[#This Row],[Avg]]-$U$2*TableOMP[[#This Row],[StdDev]]</f>
        <v>256.96657425702517</v>
      </c>
      <c r="R9822">
        <f>TableOMP[[#This Row],[Avg]]+$U$2*TableOMP[[#This Row],[StdDev]]</f>
        <v>257.57904374297482</v>
      </c>
      <c r="S9822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55"/>
        <v>5</v>
      </c>
      <c r="L9823" t="s">
        <v>121</v>
      </c>
      <c r="M9823" t="s">
        <v>122</v>
      </c>
      <c r="N9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>
        <f>VLOOKUP(TableOMP[[#This Row],[Label]],TableAvg[],2,FALSE)</f>
        <v>257.26830074999998</v>
      </c>
      <c r="P9823">
        <f>VLOOKUP(TableOMP[[#This Row],[Label]],TableAvg[],3,FALSE)</f>
        <v>0.2023267176140463</v>
      </c>
      <c r="Q9823">
        <f>TableOMP[[#This Row],[Avg]]-$U$2*TableOMP[[#This Row],[StdDev]]</f>
        <v>256.86364731477187</v>
      </c>
      <c r="R9823">
        <f>TableOMP[[#This Row],[Avg]]+$U$2*TableOMP[[#This Row],[StdDev]]</f>
        <v>257.67295418522809</v>
      </c>
      <c r="S982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55"/>
        <v>5</v>
      </c>
      <c r="L9824" t="s">
        <v>121</v>
      </c>
      <c r="M9824" t="s">
        <v>122</v>
      </c>
      <c r="N9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>
        <f>VLOOKUP(TableOMP[[#This Row],[Label]],TableAvg[],2,FALSE)</f>
        <v>257.25156750000002</v>
      </c>
      <c r="P9824">
        <f>VLOOKUP(TableOMP[[#This Row],[Label]],TableAvg[],3,FALSE)</f>
        <v>0.10671445229868909</v>
      </c>
      <c r="Q9824">
        <f>TableOMP[[#This Row],[Avg]]-$U$2*TableOMP[[#This Row],[StdDev]]</f>
        <v>257.03813859540264</v>
      </c>
      <c r="R9824">
        <f>TableOMP[[#This Row],[Avg]]+$U$2*TableOMP[[#This Row],[StdDev]]</f>
        <v>257.4649964045974</v>
      </c>
      <c r="S9824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55"/>
        <v>5</v>
      </c>
      <c r="L9825" t="s">
        <v>121</v>
      </c>
      <c r="M9825" t="s">
        <v>122</v>
      </c>
      <c r="N9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>
        <f>VLOOKUP(TableOMP[[#This Row],[Label]],TableAvg[],2,FALSE)</f>
        <v>257.24241949999998</v>
      </c>
      <c r="P9825">
        <f>VLOOKUP(TableOMP[[#This Row],[Label]],TableAvg[],3,FALSE)</f>
        <v>9.4153870214329458E-2</v>
      </c>
      <c r="Q9825">
        <f>TableOMP[[#This Row],[Avg]]-$U$2*TableOMP[[#This Row],[StdDev]]</f>
        <v>257.0541117595713</v>
      </c>
      <c r="R9825">
        <f>TableOMP[[#This Row],[Avg]]+$U$2*TableOMP[[#This Row],[StdDev]]</f>
        <v>257.43072724042867</v>
      </c>
      <c r="S9825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55"/>
        <v>5</v>
      </c>
      <c r="L9826" t="s">
        <v>121</v>
      </c>
      <c r="M9826" t="s">
        <v>122</v>
      </c>
      <c r="N9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>
        <f>VLOOKUP(TableOMP[[#This Row],[Label]],TableAvg[],2,FALSE)</f>
        <v>257.30904225</v>
      </c>
      <c r="P9826">
        <f>VLOOKUP(TableOMP[[#This Row],[Label]],TableAvg[],3,FALSE)</f>
        <v>0.20363679038749863</v>
      </c>
      <c r="Q9826">
        <f>TableOMP[[#This Row],[Avg]]-$U$2*TableOMP[[#This Row],[StdDev]]</f>
        <v>256.90176866922502</v>
      </c>
      <c r="R9826">
        <f>TableOMP[[#This Row],[Avg]]+$U$2*TableOMP[[#This Row],[StdDev]]</f>
        <v>257.71631583077499</v>
      </c>
      <c r="S9826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>
        <f>VLOOKUP(TableOMP[[#This Row],[Label]],TableAvg[],2,FALSE)</f>
        <v>261.79355950000001</v>
      </c>
      <c r="P9827">
        <f>VLOOKUP(TableOMP[[#This Row],[Label]],TableAvg[],3,FALSE)</f>
        <v>1.2134995103149336E-3</v>
      </c>
      <c r="Q9827">
        <f>TableOMP[[#This Row],[Avg]]-$U$2*TableOMP[[#This Row],[StdDev]]</f>
        <v>261.79113250097936</v>
      </c>
      <c r="R9827">
        <f>TableOMP[[#This Row],[Avg]]+$U$2*TableOMP[[#This Row],[StdDev]]</f>
        <v>261.79598649902067</v>
      </c>
      <c r="S9827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>
        <f>VLOOKUP(TableOMP[[#This Row],[Label]],TableAvg[],2,FALSE)</f>
        <v>261.79355950000001</v>
      </c>
      <c r="P9828">
        <f>VLOOKUP(TableOMP[[#This Row],[Label]],TableAvg[],3,FALSE)</f>
        <v>1.2134995103149336E-3</v>
      </c>
      <c r="Q9828">
        <f>TableOMP[[#This Row],[Avg]]-$U$2*TableOMP[[#This Row],[StdDev]]</f>
        <v>261.79113250097936</v>
      </c>
      <c r="R9828">
        <f>TableOMP[[#This Row],[Avg]]+$U$2*TableOMP[[#This Row],[StdDev]]</f>
        <v>261.79598649902067</v>
      </c>
      <c r="S9828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>
        <f>VLOOKUP(TableOMP[[#This Row],[Label]],TableAvg[],2,FALSE)</f>
        <v>242.186813</v>
      </c>
      <c r="P9829">
        <f>VLOOKUP(TableOMP[[#This Row],[Label]],TableAvg[],3,FALSE)</f>
        <v>0.32046345037923435</v>
      </c>
      <c r="Q9829">
        <f>TableOMP[[#This Row],[Avg]]-$U$2*TableOMP[[#This Row],[StdDev]]</f>
        <v>241.54588609924153</v>
      </c>
      <c r="R9829">
        <f>TableOMP[[#This Row],[Avg]]+$U$2*TableOMP[[#This Row],[StdDev]]</f>
        <v>242.82773990075847</v>
      </c>
      <c r="S9829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56">MID(M9830,22,1)</f>
        <v>1</v>
      </c>
      <c r="L9830" t="s">
        <v>125</v>
      </c>
      <c r="M9830" t="s">
        <v>126</v>
      </c>
      <c r="N9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>
        <f>VLOOKUP(TableOMP[[#This Row],[Label]],TableAvg[],2,FALSE)</f>
        <v>260.31283000000002</v>
      </c>
      <c r="P9830">
        <f>VLOOKUP(TableOMP[[#This Row],[Label]],TableAvg[],3,FALSE)</f>
        <v>31.839796122408533</v>
      </c>
      <c r="Q9830">
        <f>TableOMP[[#This Row],[Avg]]-$U$2*TableOMP[[#This Row],[StdDev]]</f>
        <v>196.63323775518296</v>
      </c>
      <c r="R9830">
        <f>TableOMP[[#This Row],[Avg]]+$U$2*TableOMP[[#This Row],[StdDev]]</f>
        <v>323.99242224481708</v>
      </c>
      <c r="S9830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56"/>
        <v>1</v>
      </c>
      <c r="L9831" t="s">
        <v>125</v>
      </c>
      <c r="M9831" t="s">
        <v>126</v>
      </c>
      <c r="N9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>
        <f>VLOOKUP(TableOMP[[#This Row],[Label]],TableAvg[],2,FALSE)</f>
        <v>242.07992875000002</v>
      </c>
      <c r="P9831">
        <f>VLOOKUP(TableOMP[[#This Row],[Label]],TableAvg[],3,FALSE)</f>
        <v>0.37957399075441312</v>
      </c>
      <c r="Q9831">
        <f>TableOMP[[#This Row],[Avg]]-$U$2*TableOMP[[#This Row],[StdDev]]</f>
        <v>241.3207807684912</v>
      </c>
      <c r="R9831">
        <f>TableOMP[[#This Row],[Avg]]+$U$2*TableOMP[[#This Row],[StdDev]]</f>
        <v>242.83907673150884</v>
      </c>
      <c r="S9831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56"/>
        <v>1</v>
      </c>
      <c r="L9832" t="s">
        <v>125</v>
      </c>
      <c r="M9832" t="s">
        <v>126</v>
      </c>
      <c r="N9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>
        <f>VLOOKUP(TableOMP[[#This Row],[Label]],TableAvg[],2,FALSE)</f>
        <v>241.76441375000002</v>
      </c>
      <c r="P9832">
        <f>VLOOKUP(TableOMP[[#This Row],[Label]],TableAvg[],3,FALSE)</f>
        <v>0.18458035564882341</v>
      </c>
      <c r="Q9832">
        <f>TableOMP[[#This Row],[Avg]]-$U$2*TableOMP[[#This Row],[StdDev]]</f>
        <v>241.39525303870238</v>
      </c>
      <c r="R9832">
        <f>TableOMP[[#This Row],[Avg]]+$U$2*TableOMP[[#This Row],[StdDev]]</f>
        <v>242.13357446129766</v>
      </c>
      <c r="S9832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56"/>
        <v>1</v>
      </c>
      <c r="L9833" t="s">
        <v>125</v>
      </c>
      <c r="M9833" t="s">
        <v>126</v>
      </c>
      <c r="N9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>
        <f>VLOOKUP(TableOMP[[#This Row],[Label]],TableAvg[],2,FALSE)</f>
        <v>241.85968025</v>
      </c>
      <c r="P9833">
        <f>VLOOKUP(TableOMP[[#This Row],[Label]],TableAvg[],3,FALSE)</f>
        <v>0.11684379574460907</v>
      </c>
      <c r="Q9833">
        <f>TableOMP[[#This Row],[Avg]]-$U$2*TableOMP[[#This Row],[StdDev]]</f>
        <v>241.62599265851077</v>
      </c>
      <c r="R9833">
        <f>TableOMP[[#This Row],[Avg]]+$U$2*TableOMP[[#This Row],[StdDev]]</f>
        <v>242.09336784148923</v>
      </c>
      <c r="S983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56"/>
        <v>1</v>
      </c>
      <c r="L9834" t="s">
        <v>125</v>
      </c>
      <c r="M9834" t="s">
        <v>126</v>
      </c>
      <c r="N9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>
        <f>VLOOKUP(TableOMP[[#This Row],[Label]],TableAvg[],2,FALSE)</f>
        <v>242.28149649999997</v>
      </c>
      <c r="P9834">
        <f>VLOOKUP(TableOMP[[#This Row],[Label]],TableAvg[],3,FALSE)</f>
        <v>0.62765740575770357</v>
      </c>
      <c r="Q9834">
        <f>TableOMP[[#This Row],[Avg]]-$U$2*TableOMP[[#This Row],[StdDev]]</f>
        <v>241.02618168848457</v>
      </c>
      <c r="R9834">
        <f>TableOMP[[#This Row],[Avg]]+$U$2*TableOMP[[#This Row],[StdDev]]</f>
        <v>243.53681131151538</v>
      </c>
      <c r="S9834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56"/>
        <v>1</v>
      </c>
      <c r="L9835" t="s">
        <v>125</v>
      </c>
      <c r="M9835" t="s">
        <v>126</v>
      </c>
      <c r="N9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>
        <f>VLOOKUP(TableOMP[[#This Row],[Label]],TableAvg[],2,FALSE)</f>
        <v>250.49341724999999</v>
      </c>
      <c r="P9835">
        <f>VLOOKUP(TableOMP[[#This Row],[Label]],TableAvg[],3,FALSE)</f>
        <v>15.071448153952463</v>
      </c>
      <c r="Q9835">
        <f>TableOMP[[#This Row],[Avg]]-$U$2*TableOMP[[#This Row],[StdDev]]</f>
        <v>220.35052094209507</v>
      </c>
      <c r="R9835">
        <f>TableOMP[[#This Row],[Avg]]+$U$2*TableOMP[[#This Row],[StdDev]]</f>
        <v>280.63631355790494</v>
      </c>
      <c r="S9835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56"/>
        <v>1</v>
      </c>
      <c r="L9836" t="s">
        <v>125</v>
      </c>
      <c r="M9836" t="s">
        <v>126</v>
      </c>
      <c r="N9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>
        <f>VLOOKUP(TableOMP[[#This Row],[Label]],TableAvg[],2,FALSE)</f>
        <v>241.78669774999997</v>
      </c>
      <c r="P9836">
        <f>VLOOKUP(TableOMP[[#This Row],[Label]],TableAvg[],3,FALSE)</f>
        <v>0.10781197914916843</v>
      </c>
      <c r="Q9836">
        <f>TableOMP[[#This Row],[Avg]]-$U$2*TableOMP[[#This Row],[StdDev]]</f>
        <v>241.57107379170165</v>
      </c>
      <c r="R9836">
        <f>TableOMP[[#This Row],[Avg]]+$U$2*TableOMP[[#This Row],[StdDev]]</f>
        <v>242.0023217082983</v>
      </c>
      <c r="S9836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56"/>
        <v>1</v>
      </c>
      <c r="L9837" t="s">
        <v>125</v>
      </c>
      <c r="M9837" t="s">
        <v>126</v>
      </c>
      <c r="N9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>
        <f>VLOOKUP(TableOMP[[#This Row],[Label]],TableAvg[],2,FALSE)</f>
        <v>242.17267325</v>
      </c>
      <c r="P9837">
        <f>VLOOKUP(TableOMP[[#This Row],[Label]],TableAvg[],3,FALSE)</f>
        <v>0.67764008565396083</v>
      </c>
      <c r="Q9837">
        <f>TableOMP[[#This Row],[Avg]]-$U$2*TableOMP[[#This Row],[StdDev]]</f>
        <v>240.81739307869208</v>
      </c>
      <c r="R9837">
        <f>TableOMP[[#This Row],[Avg]]+$U$2*TableOMP[[#This Row],[StdDev]]</f>
        <v>243.52795342130793</v>
      </c>
      <c r="S9837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56"/>
        <v>1</v>
      </c>
      <c r="L9838" t="s">
        <v>125</v>
      </c>
      <c r="M9838" t="s">
        <v>126</v>
      </c>
      <c r="N9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>
        <f>VLOOKUP(TableOMP[[#This Row],[Label]],TableAvg[],2,FALSE)</f>
        <v>242.1376185</v>
      </c>
      <c r="P9838">
        <f>VLOOKUP(TableOMP[[#This Row],[Label]],TableAvg[],3,FALSE)</f>
        <v>0.4756259613598523</v>
      </c>
      <c r="Q9838">
        <f>TableOMP[[#This Row],[Avg]]-$U$2*TableOMP[[#This Row],[StdDev]]</f>
        <v>241.1863665772803</v>
      </c>
      <c r="R9838">
        <f>TableOMP[[#This Row],[Avg]]+$U$2*TableOMP[[#This Row],[StdDev]]</f>
        <v>243.08887042271971</v>
      </c>
      <c r="S9838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56"/>
        <v>1</v>
      </c>
      <c r="L9839" t="s">
        <v>125</v>
      </c>
      <c r="M9839" t="s">
        <v>126</v>
      </c>
      <c r="N9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>
        <f>VLOOKUP(TableOMP[[#This Row],[Label]],TableAvg[],2,FALSE)</f>
        <v>241.89976175000001</v>
      </c>
      <c r="P9839">
        <f>VLOOKUP(TableOMP[[#This Row],[Label]],TableAvg[],3,FALSE)</f>
        <v>0.24162362575579896</v>
      </c>
      <c r="Q9839">
        <f>TableOMP[[#This Row],[Avg]]-$U$2*TableOMP[[#This Row],[StdDev]]</f>
        <v>241.41651449848843</v>
      </c>
      <c r="R9839">
        <f>TableOMP[[#This Row],[Avg]]+$U$2*TableOMP[[#This Row],[StdDev]]</f>
        <v>242.3830090015116</v>
      </c>
      <c r="S9839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56"/>
        <v>1</v>
      </c>
      <c r="L9840" t="s">
        <v>125</v>
      </c>
      <c r="M9840" t="s">
        <v>126</v>
      </c>
      <c r="N9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>
        <f>VLOOKUP(TableOMP[[#This Row],[Label]],TableAvg[],2,FALSE)</f>
        <v>241.90061274999999</v>
      </c>
      <c r="P9840">
        <f>VLOOKUP(TableOMP[[#This Row],[Label]],TableAvg[],3,FALSE)</f>
        <v>0.19856380943269308</v>
      </c>
      <c r="Q9840">
        <f>TableOMP[[#This Row],[Avg]]-$U$2*TableOMP[[#This Row],[StdDev]]</f>
        <v>241.5034851311346</v>
      </c>
      <c r="R9840">
        <f>TableOMP[[#This Row],[Avg]]+$U$2*TableOMP[[#This Row],[StdDev]]</f>
        <v>242.29774036886539</v>
      </c>
      <c r="S9840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56"/>
        <v>1</v>
      </c>
      <c r="L9841" t="s">
        <v>125</v>
      </c>
      <c r="M9841" t="s">
        <v>126</v>
      </c>
      <c r="N9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>
        <f>VLOOKUP(TableOMP[[#This Row],[Label]],TableAvg[],2,FALSE)</f>
        <v>242.05974325</v>
      </c>
      <c r="P9841">
        <f>VLOOKUP(TableOMP[[#This Row],[Label]],TableAvg[],3,FALSE)</f>
        <v>0.43001227685283039</v>
      </c>
      <c r="Q9841">
        <f>TableOMP[[#This Row],[Avg]]-$U$2*TableOMP[[#This Row],[StdDev]]</f>
        <v>241.19971869629433</v>
      </c>
      <c r="R9841">
        <f>TableOMP[[#This Row],[Avg]]+$U$2*TableOMP[[#This Row],[StdDev]]</f>
        <v>242.91976780370567</v>
      </c>
      <c r="S9841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56"/>
        <v>1</v>
      </c>
      <c r="L9842" t="s">
        <v>125</v>
      </c>
      <c r="M9842" t="s">
        <v>126</v>
      </c>
      <c r="N9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>
        <f>VLOOKUP(TableOMP[[#This Row],[Label]],TableAvg[],2,FALSE)</f>
        <v>241.77378200000001</v>
      </c>
      <c r="P9842">
        <f>VLOOKUP(TableOMP[[#This Row],[Label]],TableAvg[],3,FALSE)</f>
        <v>0.10249103719303507</v>
      </c>
      <c r="Q9842">
        <f>TableOMP[[#This Row],[Avg]]-$U$2*TableOMP[[#This Row],[StdDev]]</f>
        <v>241.56879992561394</v>
      </c>
      <c r="R9842">
        <f>TableOMP[[#This Row],[Avg]]+$U$2*TableOMP[[#This Row],[StdDev]]</f>
        <v>241.97876407438608</v>
      </c>
      <c r="S9842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56"/>
        <v>1</v>
      </c>
      <c r="L9843" t="s">
        <v>125</v>
      </c>
      <c r="M9843" t="s">
        <v>126</v>
      </c>
      <c r="N9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>
        <f>VLOOKUP(TableOMP[[#This Row],[Label]],TableAvg[],2,FALSE)</f>
        <v>241.87045424999999</v>
      </c>
      <c r="P9843">
        <f>VLOOKUP(TableOMP[[#This Row],[Label]],TableAvg[],3,FALSE)</f>
        <v>6.0847942465661525E-2</v>
      </c>
      <c r="Q9843">
        <f>TableOMP[[#This Row],[Avg]]-$U$2*TableOMP[[#This Row],[StdDev]]</f>
        <v>241.74875836506868</v>
      </c>
      <c r="R9843">
        <f>TableOMP[[#This Row],[Avg]]+$U$2*TableOMP[[#This Row],[StdDev]]</f>
        <v>241.99215013493131</v>
      </c>
      <c r="S984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56"/>
        <v>1</v>
      </c>
      <c r="L9844" t="s">
        <v>125</v>
      </c>
      <c r="M9844" t="s">
        <v>126</v>
      </c>
      <c r="N9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>
        <f>VLOOKUP(TableOMP[[#This Row],[Label]],TableAvg[],2,FALSE)</f>
        <v>241.68200533333334</v>
      </c>
      <c r="P9844">
        <f>VLOOKUP(TableOMP[[#This Row],[Label]],TableAvg[],3,FALSE)</f>
        <v>0.12095313657718253</v>
      </c>
      <c r="Q9844">
        <f>TableOMP[[#This Row],[Avg]]-$U$2*TableOMP[[#This Row],[StdDev]]</f>
        <v>241.44009906017897</v>
      </c>
      <c r="R9844">
        <f>TableOMP[[#This Row],[Avg]]+$U$2*TableOMP[[#This Row],[StdDev]]</f>
        <v>241.92391160648771</v>
      </c>
      <c r="S9844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56"/>
        <v>1</v>
      </c>
      <c r="L9845" t="s">
        <v>125</v>
      </c>
      <c r="M9845" t="s">
        <v>126</v>
      </c>
      <c r="N9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>
        <f>VLOOKUP(TableOMP[[#This Row],[Label]],TableAvg[],2,FALSE)</f>
        <v>242.0043685</v>
      </c>
      <c r="P9845">
        <f>VLOOKUP(TableOMP[[#This Row],[Label]],TableAvg[],3,FALSE)</f>
        <v>0.52563939650899116</v>
      </c>
      <c r="Q9845">
        <f>TableOMP[[#This Row],[Avg]]-$U$2*TableOMP[[#This Row],[StdDev]]</f>
        <v>240.95308970698201</v>
      </c>
      <c r="R9845">
        <f>TableOMP[[#This Row],[Avg]]+$U$2*TableOMP[[#This Row],[StdDev]]</f>
        <v>243.05564729301798</v>
      </c>
      <c r="S9845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56"/>
        <v>1</v>
      </c>
      <c r="L9846" t="s">
        <v>125</v>
      </c>
      <c r="M9846" t="s">
        <v>126</v>
      </c>
      <c r="N9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>
        <f>VLOOKUP(TableOMP[[#This Row],[Label]],TableAvg[],2,FALSE)</f>
        <v>242.28273050000001</v>
      </c>
      <c r="P9846">
        <f>VLOOKUP(TableOMP[[#This Row],[Label]],TableAvg[],3,FALSE)</f>
        <v>0.40376789966438159</v>
      </c>
      <c r="Q9846">
        <f>TableOMP[[#This Row],[Avg]]-$U$2*TableOMP[[#This Row],[StdDev]]</f>
        <v>241.47519470067124</v>
      </c>
      <c r="R9846">
        <f>TableOMP[[#This Row],[Avg]]+$U$2*TableOMP[[#This Row],[StdDev]]</f>
        <v>243.09026629932879</v>
      </c>
      <c r="S9846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56"/>
        <v>1</v>
      </c>
      <c r="L9847" t="s">
        <v>125</v>
      </c>
      <c r="M9847" t="s">
        <v>126</v>
      </c>
      <c r="N9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>
        <f>VLOOKUP(TableOMP[[#This Row],[Label]],TableAvg[],2,FALSE)</f>
        <v>241.88513475000002</v>
      </c>
      <c r="P9847">
        <f>VLOOKUP(TableOMP[[#This Row],[Label]],TableAvg[],3,FALSE)</f>
        <v>0.13785039972518601</v>
      </c>
      <c r="Q9847">
        <f>TableOMP[[#This Row],[Avg]]-$U$2*TableOMP[[#This Row],[StdDev]]</f>
        <v>241.60943395054966</v>
      </c>
      <c r="R9847">
        <f>TableOMP[[#This Row],[Avg]]+$U$2*TableOMP[[#This Row],[StdDev]]</f>
        <v>242.16083554945038</v>
      </c>
      <c r="S9847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56"/>
        <v>1</v>
      </c>
      <c r="L9848" t="s">
        <v>125</v>
      </c>
      <c r="M9848" t="s">
        <v>126</v>
      </c>
      <c r="N9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>
        <f>VLOOKUP(TableOMP[[#This Row],[Label]],TableAvg[],2,FALSE)</f>
        <v>241.84171625000002</v>
      </c>
      <c r="P9848">
        <f>VLOOKUP(TableOMP[[#This Row],[Label]],TableAvg[],3,FALSE)</f>
        <v>0.20839801420045459</v>
      </c>
      <c r="Q9848">
        <f>TableOMP[[#This Row],[Avg]]-$U$2*TableOMP[[#This Row],[StdDev]]</f>
        <v>241.42492022159911</v>
      </c>
      <c r="R9848">
        <f>TableOMP[[#This Row],[Avg]]+$U$2*TableOMP[[#This Row],[StdDev]]</f>
        <v>242.25851227840093</v>
      </c>
      <c r="S9848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56"/>
        <v>1</v>
      </c>
      <c r="L9849" t="s">
        <v>125</v>
      </c>
      <c r="M9849" t="s">
        <v>126</v>
      </c>
      <c r="N9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>
        <f>VLOOKUP(TableOMP[[#This Row],[Label]],TableAvg[],2,FALSE)</f>
        <v>241.82561900000002</v>
      </c>
      <c r="P9849">
        <f>VLOOKUP(TableOMP[[#This Row],[Label]],TableAvg[],3,FALSE)</f>
        <v>0.15776552031655255</v>
      </c>
      <c r="Q9849">
        <f>TableOMP[[#This Row],[Avg]]-$U$2*TableOMP[[#This Row],[StdDev]]</f>
        <v>241.5100879593669</v>
      </c>
      <c r="R9849">
        <f>TableOMP[[#This Row],[Avg]]+$U$2*TableOMP[[#This Row],[StdDev]]</f>
        <v>242.14115004063314</v>
      </c>
      <c r="S9849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56"/>
        <v>1</v>
      </c>
      <c r="L9850" t="s">
        <v>125</v>
      </c>
      <c r="M9850" t="s">
        <v>126</v>
      </c>
      <c r="N9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>
        <f>VLOOKUP(TableOMP[[#This Row],[Label]],TableAvg[],2,FALSE)</f>
        <v>241.77130449999999</v>
      </c>
      <c r="P9850">
        <f>VLOOKUP(TableOMP[[#This Row],[Label]],TableAvg[],3,FALSE)</f>
        <v>0.28382978346338733</v>
      </c>
      <c r="Q9850">
        <f>TableOMP[[#This Row],[Avg]]-$U$2*TableOMP[[#This Row],[StdDev]]</f>
        <v>241.20364493307321</v>
      </c>
      <c r="R9850">
        <f>TableOMP[[#This Row],[Avg]]+$U$2*TableOMP[[#This Row],[StdDev]]</f>
        <v>242.33896406692676</v>
      </c>
      <c r="S9850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56"/>
        <v>1</v>
      </c>
      <c r="L9851" t="s">
        <v>125</v>
      </c>
      <c r="M9851" t="s">
        <v>126</v>
      </c>
      <c r="N9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>
        <f>VLOOKUP(TableOMP[[#This Row],[Label]],TableAvg[],2,FALSE)</f>
        <v>241.841408</v>
      </c>
      <c r="P9851">
        <f>VLOOKUP(TableOMP[[#This Row],[Label]],TableAvg[],3,FALSE)</f>
        <v>0.10584864959608088</v>
      </c>
      <c r="Q9851">
        <f>TableOMP[[#This Row],[Avg]]-$U$2*TableOMP[[#This Row],[StdDev]]</f>
        <v>241.62971070080783</v>
      </c>
      <c r="R9851">
        <f>TableOMP[[#This Row],[Avg]]+$U$2*TableOMP[[#This Row],[StdDev]]</f>
        <v>242.05310529919217</v>
      </c>
      <c r="S9851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57">MID(M9852,22,1)</f>
        <v>1</v>
      </c>
      <c r="L9852" t="s">
        <v>125</v>
      </c>
      <c r="M9852" t="s">
        <v>126</v>
      </c>
      <c r="N9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>
        <f>VLOOKUP(TableOMP[[#This Row],[Label]],TableAvg[],2,FALSE)</f>
        <v>242.23091600000001</v>
      </c>
      <c r="P9852">
        <f>VLOOKUP(TableOMP[[#This Row],[Label]],TableAvg[],3,FALSE)</f>
        <v>0.57833214602068095</v>
      </c>
      <c r="Q9852">
        <f>TableOMP[[#This Row],[Avg]]-$U$2*TableOMP[[#This Row],[StdDev]]</f>
        <v>241.07425170795864</v>
      </c>
      <c r="R9852">
        <f>TableOMP[[#This Row],[Avg]]+$U$2*TableOMP[[#This Row],[StdDev]]</f>
        <v>243.38758029204138</v>
      </c>
      <c r="S9852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57"/>
        <v>1</v>
      </c>
      <c r="L9853" t="s">
        <v>125</v>
      </c>
      <c r="M9853" t="s">
        <v>126</v>
      </c>
      <c r="N9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>
        <f>VLOOKUP(TableOMP[[#This Row],[Label]],TableAvg[],2,FALSE)</f>
        <v>242.08978328571428</v>
      </c>
      <c r="P9853">
        <f>VLOOKUP(TableOMP[[#This Row],[Label]],TableAvg[],3,FALSE)</f>
        <v>0.37609222075429422</v>
      </c>
      <c r="Q9853">
        <f>TableOMP[[#This Row],[Avg]]-$U$2*TableOMP[[#This Row],[StdDev]]</f>
        <v>241.3375988442057</v>
      </c>
      <c r="R9853">
        <f>TableOMP[[#This Row],[Avg]]+$U$2*TableOMP[[#This Row],[StdDev]]</f>
        <v>242.84196772722285</v>
      </c>
      <c r="S985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57"/>
        <v>1</v>
      </c>
      <c r="L9854" t="s">
        <v>125</v>
      </c>
      <c r="M9854" t="s">
        <v>126</v>
      </c>
      <c r="N9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>
        <f>VLOOKUP(TableOMP[[#This Row],[Label]],TableAvg[],2,FALSE)</f>
        <v>232.82459800000001</v>
      </c>
      <c r="P9854">
        <f>VLOOKUP(TableOMP[[#This Row],[Label]],TableAvg[],3,FALSE)</f>
        <v>24.371693939035918</v>
      </c>
      <c r="Q9854">
        <f>TableOMP[[#This Row],[Avg]]-$U$2*TableOMP[[#This Row],[StdDev]]</f>
        <v>184.08121012192817</v>
      </c>
      <c r="R9854">
        <f>TableOMP[[#This Row],[Avg]]+$U$2*TableOMP[[#This Row],[StdDev]]</f>
        <v>281.56798587807185</v>
      </c>
      <c r="S9854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57"/>
        <v>1</v>
      </c>
      <c r="L9855" t="s">
        <v>125</v>
      </c>
      <c r="M9855" t="s">
        <v>126</v>
      </c>
      <c r="N9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>
        <f>VLOOKUP(TableOMP[[#This Row],[Label]],TableAvg[],2,FALSE)</f>
        <v>241.97471037499997</v>
      </c>
      <c r="P9855">
        <f>VLOOKUP(TableOMP[[#This Row],[Label]],TableAvg[],3,FALSE)</f>
        <v>0.44100084577408943</v>
      </c>
      <c r="Q9855">
        <f>TableOMP[[#This Row],[Avg]]-$U$2*TableOMP[[#This Row],[StdDev]]</f>
        <v>241.0927086834518</v>
      </c>
      <c r="R9855">
        <f>TableOMP[[#This Row],[Avg]]+$U$2*TableOMP[[#This Row],[StdDev]]</f>
        <v>242.85671206654814</v>
      </c>
      <c r="S9855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>
        <f>VLOOKUP(TableOMP[[#This Row],[Label]],TableAvg[],2,FALSE)</f>
        <v>242.23091600000001</v>
      </c>
      <c r="P9856">
        <f>VLOOKUP(TableOMP[[#This Row],[Label]],TableAvg[],3,FALSE)</f>
        <v>0.57833214602068095</v>
      </c>
      <c r="Q9856">
        <f>TableOMP[[#This Row],[Avg]]-$U$2*TableOMP[[#This Row],[StdDev]]</f>
        <v>241.07425170795864</v>
      </c>
      <c r="R9856">
        <f>TableOMP[[#This Row],[Avg]]+$U$2*TableOMP[[#This Row],[StdDev]]</f>
        <v>243.38758029204138</v>
      </c>
      <c r="S9856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58">MID(M9857,22,1)</f>
        <v>2</v>
      </c>
      <c r="L9857" t="s">
        <v>127</v>
      </c>
      <c r="M9857" t="s">
        <v>128</v>
      </c>
      <c r="N9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>
        <f>VLOOKUP(TableOMP[[#This Row],[Label]],TableAvg[],2,FALSE)</f>
        <v>242.08978328571428</v>
      </c>
      <c r="P9857">
        <f>VLOOKUP(TableOMP[[#This Row],[Label]],TableAvg[],3,FALSE)</f>
        <v>0.37609222075429422</v>
      </c>
      <c r="Q9857">
        <f>TableOMP[[#This Row],[Avg]]-$U$2*TableOMP[[#This Row],[StdDev]]</f>
        <v>241.3375988442057</v>
      </c>
      <c r="R9857">
        <f>TableOMP[[#This Row],[Avg]]+$U$2*TableOMP[[#This Row],[StdDev]]</f>
        <v>242.84196772722285</v>
      </c>
      <c r="S9857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58"/>
        <v>2</v>
      </c>
      <c r="L9858" t="s">
        <v>127</v>
      </c>
      <c r="M9858" t="s">
        <v>128</v>
      </c>
      <c r="N9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>
        <f>VLOOKUP(TableOMP[[#This Row],[Label]],TableAvg[],2,FALSE)</f>
        <v>232.82459800000001</v>
      </c>
      <c r="P9858">
        <f>VLOOKUP(TableOMP[[#This Row],[Label]],TableAvg[],3,FALSE)</f>
        <v>24.371693939035918</v>
      </c>
      <c r="Q9858">
        <f>TableOMP[[#This Row],[Avg]]-$U$2*TableOMP[[#This Row],[StdDev]]</f>
        <v>184.08121012192817</v>
      </c>
      <c r="R9858">
        <f>TableOMP[[#This Row],[Avg]]+$U$2*TableOMP[[#This Row],[StdDev]]</f>
        <v>281.56798587807185</v>
      </c>
      <c r="S9858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58"/>
        <v>2</v>
      </c>
      <c r="L9859" t="s">
        <v>127</v>
      </c>
      <c r="M9859" t="s">
        <v>128</v>
      </c>
      <c r="N9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>
        <f>VLOOKUP(TableOMP[[#This Row],[Label]],TableAvg[],2,FALSE)</f>
        <v>241.97471037499997</v>
      </c>
      <c r="P9859">
        <f>VLOOKUP(TableOMP[[#This Row],[Label]],TableAvg[],3,FALSE)</f>
        <v>0.44100084577408943</v>
      </c>
      <c r="Q9859">
        <f>TableOMP[[#This Row],[Avg]]-$U$2*TableOMP[[#This Row],[StdDev]]</f>
        <v>241.0927086834518</v>
      </c>
      <c r="R9859">
        <f>TableOMP[[#This Row],[Avg]]+$U$2*TableOMP[[#This Row],[StdDev]]</f>
        <v>242.85671206654814</v>
      </c>
      <c r="S9859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58"/>
        <v>2</v>
      </c>
      <c r="L9860" t="s">
        <v>127</v>
      </c>
      <c r="M9860" t="s">
        <v>128</v>
      </c>
      <c r="N9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>
        <f>VLOOKUP(TableOMP[[#This Row],[Label]],TableAvg[],2,FALSE)</f>
        <v>242.10255040000001</v>
      </c>
      <c r="P9860">
        <f>VLOOKUP(TableOMP[[#This Row],[Label]],TableAvg[],3,FALSE)</f>
        <v>0.32376810443398324</v>
      </c>
      <c r="Q9860">
        <f>TableOMP[[#This Row],[Avg]]-$U$2*TableOMP[[#This Row],[StdDev]]</f>
        <v>241.45501419113205</v>
      </c>
      <c r="R9860">
        <f>TableOMP[[#This Row],[Avg]]+$U$2*TableOMP[[#This Row],[StdDev]]</f>
        <v>242.75008660886797</v>
      </c>
      <c r="S9860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58"/>
        <v>2</v>
      </c>
      <c r="L9861" t="s">
        <v>127</v>
      </c>
      <c r="M9861" t="s">
        <v>128</v>
      </c>
      <c r="N9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>
        <f>VLOOKUP(TableOMP[[#This Row],[Label]],TableAvg[],2,FALSE)</f>
        <v>242.34283366666668</v>
      </c>
      <c r="P9861">
        <f>VLOOKUP(TableOMP[[#This Row],[Label]],TableAvg[],3,FALSE)</f>
        <v>0.50451898694766018</v>
      </c>
      <c r="Q9861">
        <f>TableOMP[[#This Row],[Avg]]-$U$2*TableOMP[[#This Row],[StdDev]]</f>
        <v>241.33379569277136</v>
      </c>
      <c r="R9861">
        <f>TableOMP[[#This Row],[Avg]]+$U$2*TableOMP[[#This Row],[StdDev]]</f>
        <v>243.351871640562</v>
      </c>
      <c r="S9861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58"/>
        <v>2</v>
      </c>
      <c r="L9862" t="s">
        <v>127</v>
      </c>
      <c r="M9862" t="s">
        <v>128</v>
      </c>
      <c r="N9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>
        <f>VLOOKUP(TableOMP[[#This Row],[Label]],TableAvg[],2,FALSE)</f>
        <v>241.969112</v>
      </c>
      <c r="P9862">
        <f>VLOOKUP(TableOMP[[#This Row],[Label]],TableAvg[],3,FALSE)</f>
        <v>4.565558698036077E-2</v>
      </c>
      <c r="Q9862">
        <f>TableOMP[[#This Row],[Avg]]-$U$2*TableOMP[[#This Row],[StdDev]]</f>
        <v>241.87780082603928</v>
      </c>
      <c r="R9862">
        <f>TableOMP[[#This Row],[Avg]]+$U$2*TableOMP[[#This Row],[StdDev]]</f>
        <v>242.06042317396071</v>
      </c>
      <c r="S9862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58"/>
        <v>2</v>
      </c>
      <c r="L9863" t="s">
        <v>127</v>
      </c>
      <c r="M9863" t="s">
        <v>128</v>
      </c>
      <c r="N9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>
        <f>VLOOKUP(TableOMP[[#This Row],[Label]],TableAvg[],2,FALSE)</f>
        <v>242.09302500000001</v>
      </c>
      <c r="P9863">
        <f>VLOOKUP(TableOMP[[#This Row],[Label]],TableAvg[],3,FALSE)</f>
        <v>0.15032425817328582</v>
      </c>
      <c r="Q9863">
        <f>TableOMP[[#This Row],[Avg]]-$U$2*TableOMP[[#This Row],[StdDev]]</f>
        <v>241.79237648365344</v>
      </c>
      <c r="R9863">
        <f>TableOMP[[#This Row],[Avg]]+$U$2*TableOMP[[#This Row],[StdDev]]</f>
        <v>242.39367351634658</v>
      </c>
      <c r="S986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58"/>
        <v>2</v>
      </c>
      <c r="L9864" t="s">
        <v>127</v>
      </c>
      <c r="M9864" t="s">
        <v>128</v>
      </c>
      <c r="N9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>
        <f>VLOOKUP(TableOMP[[#This Row],[Label]],TableAvg[],2,FALSE)</f>
        <v>235.82459733333334</v>
      </c>
      <c r="P9864">
        <f>VLOOKUP(TableOMP[[#This Row],[Label]],TableAvg[],3,FALSE)</f>
        <v>8.4678150576590241</v>
      </c>
      <c r="Q9864">
        <f>TableOMP[[#This Row],[Avg]]-$U$2*TableOMP[[#This Row],[StdDev]]</f>
        <v>218.8889672180153</v>
      </c>
      <c r="R9864">
        <f>TableOMP[[#This Row],[Avg]]+$U$2*TableOMP[[#This Row],[StdDev]]</f>
        <v>252.76022744865139</v>
      </c>
      <c r="S9864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58"/>
        <v>2</v>
      </c>
      <c r="L9865" t="s">
        <v>127</v>
      </c>
      <c r="M9865" t="s">
        <v>128</v>
      </c>
      <c r="N9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>
        <f>VLOOKUP(TableOMP[[#This Row],[Label]],TableAvg[],2,FALSE)</f>
        <v>242.146423</v>
      </c>
      <c r="P9865">
        <f>VLOOKUP(TableOMP[[#This Row],[Label]],TableAvg[],3,FALSE)</f>
        <v>0.60351397105993065</v>
      </c>
      <c r="Q9865">
        <f>TableOMP[[#This Row],[Avg]]-$U$2*TableOMP[[#This Row],[StdDev]]</f>
        <v>240.93939505788015</v>
      </c>
      <c r="R9865">
        <f>TableOMP[[#This Row],[Avg]]+$U$2*TableOMP[[#This Row],[StdDev]]</f>
        <v>243.35345094211985</v>
      </c>
      <c r="S9865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58"/>
        <v>2</v>
      </c>
      <c r="L9866" t="s">
        <v>127</v>
      </c>
      <c r="M9866" t="s">
        <v>128</v>
      </c>
      <c r="N9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>
        <f>VLOOKUP(TableOMP[[#This Row],[Label]],TableAvg[],2,FALSE)</f>
        <v>242.23091600000001</v>
      </c>
      <c r="P9866">
        <f>VLOOKUP(TableOMP[[#This Row],[Label]],TableAvg[],3,FALSE)</f>
        <v>0.57833214602068095</v>
      </c>
      <c r="Q9866">
        <f>TableOMP[[#This Row],[Avg]]-$U$2*TableOMP[[#This Row],[StdDev]]</f>
        <v>241.07425170795864</v>
      </c>
      <c r="R9866">
        <f>TableOMP[[#This Row],[Avg]]+$U$2*TableOMP[[#This Row],[StdDev]]</f>
        <v>243.38758029204138</v>
      </c>
      <c r="S9866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58"/>
        <v>2</v>
      </c>
      <c r="L9867" t="s">
        <v>127</v>
      </c>
      <c r="M9867" t="s">
        <v>128</v>
      </c>
      <c r="N9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>
        <f>VLOOKUP(TableOMP[[#This Row],[Label]],TableAvg[],2,FALSE)</f>
        <v>242.08978328571428</v>
      </c>
      <c r="P9867">
        <f>VLOOKUP(TableOMP[[#This Row],[Label]],TableAvg[],3,FALSE)</f>
        <v>0.37609222075429422</v>
      </c>
      <c r="Q9867">
        <f>TableOMP[[#This Row],[Avg]]-$U$2*TableOMP[[#This Row],[StdDev]]</f>
        <v>241.3375988442057</v>
      </c>
      <c r="R9867">
        <f>TableOMP[[#This Row],[Avg]]+$U$2*TableOMP[[#This Row],[StdDev]]</f>
        <v>242.84196772722285</v>
      </c>
      <c r="S9867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58"/>
        <v>2</v>
      </c>
      <c r="L9868" t="s">
        <v>127</v>
      </c>
      <c r="M9868" t="s">
        <v>128</v>
      </c>
      <c r="N9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>
        <f>VLOOKUP(TableOMP[[#This Row],[Label]],TableAvg[],2,FALSE)</f>
        <v>232.82459800000001</v>
      </c>
      <c r="P9868">
        <f>VLOOKUP(TableOMP[[#This Row],[Label]],TableAvg[],3,FALSE)</f>
        <v>24.371693939035918</v>
      </c>
      <c r="Q9868">
        <f>TableOMP[[#This Row],[Avg]]-$U$2*TableOMP[[#This Row],[StdDev]]</f>
        <v>184.08121012192817</v>
      </c>
      <c r="R9868">
        <f>TableOMP[[#This Row],[Avg]]+$U$2*TableOMP[[#This Row],[StdDev]]</f>
        <v>281.56798587807185</v>
      </c>
      <c r="S9868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58"/>
        <v>2</v>
      </c>
      <c r="L9869" t="s">
        <v>127</v>
      </c>
      <c r="M9869" t="s">
        <v>128</v>
      </c>
      <c r="N9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>
        <f>VLOOKUP(TableOMP[[#This Row],[Label]],TableAvg[],2,FALSE)</f>
        <v>241.97471037499997</v>
      </c>
      <c r="P9869">
        <f>VLOOKUP(TableOMP[[#This Row],[Label]],TableAvg[],3,FALSE)</f>
        <v>0.44100084577408943</v>
      </c>
      <c r="Q9869">
        <f>TableOMP[[#This Row],[Avg]]-$U$2*TableOMP[[#This Row],[StdDev]]</f>
        <v>241.0927086834518</v>
      </c>
      <c r="R9869">
        <f>TableOMP[[#This Row],[Avg]]+$U$2*TableOMP[[#This Row],[StdDev]]</f>
        <v>242.85671206654814</v>
      </c>
      <c r="S9869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58"/>
        <v>2</v>
      </c>
      <c r="L9870" t="s">
        <v>127</v>
      </c>
      <c r="M9870" t="s">
        <v>128</v>
      </c>
      <c r="N9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>
        <f>VLOOKUP(TableOMP[[#This Row],[Label]],TableAvg[],2,FALSE)</f>
        <v>242.10255040000001</v>
      </c>
      <c r="P9870">
        <f>VLOOKUP(TableOMP[[#This Row],[Label]],TableAvg[],3,FALSE)</f>
        <v>0.32376810443398324</v>
      </c>
      <c r="Q9870">
        <f>TableOMP[[#This Row],[Avg]]-$U$2*TableOMP[[#This Row],[StdDev]]</f>
        <v>241.45501419113205</v>
      </c>
      <c r="R9870">
        <f>TableOMP[[#This Row],[Avg]]+$U$2*TableOMP[[#This Row],[StdDev]]</f>
        <v>242.75008660886797</v>
      </c>
      <c r="S9870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58"/>
        <v>2</v>
      </c>
      <c r="L9871" t="s">
        <v>127</v>
      </c>
      <c r="M9871" t="s">
        <v>128</v>
      </c>
      <c r="N9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>
        <f>VLOOKUP(TableOMP[[#This Row],[Label]],TableAvg[],2,FALSE)</f>
        <v>242.34283366666668</v>
      </c>
      <c r="P9871">
        <f>VLOOKUP(TableOMP[[#This Row],[Label]],TableAvg[],3,FALSE)</f>
        <v>0.50451898694766018</v>
      </c>
      <c r="Q9871">
        <f>TableOMP[[#This Row],[Avg]]-$U$2*TableOMP[[#This Row],[StdDev]]</f>
        <v>241.33379569277136</v>
      </c>
      <c r="R9871">
        <f>TableOMP[[#This Row],[Avg]]+$U$2*TableOMP[[#This Row],[StdDev]]</f>
        <v>243.351871640562</v>
      </c>
      <c r="S9871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58"/>
        <v>2</v>
      </c>
      <c r="L9872" t="s">
        <v>127</v>
      </c>
      <c r="M9872" t="s">
        <v>128</v>
      </c>
      <c r="N9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>
        <f>VLOOKUP(TableOMP[[#This Row],[Label]],TableAvg[],2,FALSE)</f>
        <v>241.969112</v>
      </c>
      <c r="P9872">
        <f>VLOOKUP(TableOMP[[#This Row],[Label]],TableAvg[],3,FALSE)</f>
        <v>4.565558698036077E-2</v>
      </c>
      <c r="Q9872">
        <f>TableOMP[[#This Row],[Avg]]-$U$2*TableOMP[[#This Row],[StdDev]]</f>
        <v>241.87780082603928</v>
      </c>
      <c r="R9872">
        <f>TableOMP[[#This Row],[Avg]]+$U$2*TableOMP[[#This Row],[StdDev]]</f>
        <v>242.06042317396071</v>
      </c>
      <c r="S9872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58"/>
        <v>2</v>
      </c>
      <c r="L9873" t="s">
        <v>127</v>
      </c>
      <c r="M9873" t="s">
        <v>128</v>
      </c>
      <c r="N9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>
        <f>VLOOKUP(TableOMP[[#This Row],[Label]],TableAvg[],2,FALSE)</f>
        <v>242.09302500000001</v>
      </c>
      <c r="P9873">
        <f>VLOOKUP(TableOMP[[#This Row],[Label]],TableAvg[],3,FALSE)</f>
        <v>0.15032425817328582</v>
      </c>
      <c r="Q9873">
        <f>TableOMP[[#This Row],[Avg]]-$U$2*TableOMP[[#This Row],[StdDev]]</f>
        <v>241.79237648365344</v>
      </c>
      <c r="R9873">
        <f>TableOMP[[#This Row],[Avg]]+$U$2*TableOMP[[#This Row],[StdDev]]</f>
        <v>242.39367351634658</v>
      </c>
      <c r="S987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58"/>
        <v>2</v>
      </c>
      <c r="L9874" t="s">
        <v>127</v>
      </c>
      <c r="M9874" t="s">
        <v>128</v>
      </c>
      <c r="N9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>
        <f>VLOOKUP(TableOMP[[#This Row],[Label]],TableAvg[],2,FALSE)</f>
        <v>235.82459733333334</v>
      </c>
      <c r="P9874">
        <f>VLOOKUP(TableOMP[[#This Row],[Label]],TableAvg[],3,FALSE)</f>
        <v>8.4678150576590241</v>
      </c>
      <c r="Q9874">
        <f>TableOMP[[#This Row],[Avg]]-$U$2*TableOMP[[#This Row],[StdDev]]</f>
        <v>218.8889672180153</v>
      </c>
      <c r="R9874">
        <f>TableOMP[[#This Row],[Avg]]+$U$2*TableOMP[[#This Row],[StdDev]]</f>
        <v>252.76022744865139</v>
      </c>
      <c r="S9874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58"/>
        <v>2</v>
      </c>
      <c r="L9875" t="s">
        <v>127</v>
      </c>
      <c r="M9875" t="s">
        <v>128</v>
      </c>
      <c r="N9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>
        <f>VLOOKUP(TableOMP[[#This Row],[Label]],TableAvg[],2,FALSE)</f>
        <v>242.146423</v>
      </c>
      <c r="P9875">
        <f>VLOOKUP(TableOMP[[#This Row],[Label]],TableAvg[],3,FALSE)</f>
        <v>0.60351397105993065</v>
      </c>
      <c r="Q9875">
        <f>TableOMP[[#This Row],[Avg]]-$U$2*TableOMP[[#This Row],[StdDev]]</f>
        <v>240.93939505788015</v>
      </c>
      <c r="R9875">
        <f>TableOMP[[#This Row],[Avg]]+$U$2*TableOMP[[#This Row],[StdDev]]</f>
        <v>243.35345094211985</v>
      </c>
      <c r="S9875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58"/>
        <v>2</v>
      </c>
      <c r="L9876" t="s">
        <v>127</v>
      </c>
      <c r="M9876" t="s">
        <v>128</v>
      </c>
      <c r="N9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>
        <f>VLOOKUP(TableOMP[[#This Row],[Label]],TableAvg[],2,FALSE)</f>
        <v>242.23091600000001</v>
      </c>
      <c r="P9876">
        <f>VLOOKUP(TableOMP[[#This Row],[Label]],TableAvg[],3,FALSE)</f>
        <v>0.57833214602068095</v>
      </c>
      <c r="Q9876">
        <f>TableOMP[[#This Row],[Avg]]-$U$2*TableOMP[[#This Row],[StdDev]]</f>
        <v>241.07425170795864</v>
      </c>
      <c r="R9876">
        <f>TableOMP[[#This Row],[Avg]]+$U$2*TableOMP[[#This Row],[StdDev]]</f>
        <v>243.38758029204138</v>
      </c>
      <c r="S9876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58"/>
        <v>2</v>
      </c>
      <c r="L9877" t="s">
        <v>127</v>
      </c>
      <c r="M9877" t="s">
        <v>128</v>
      </c>
      <c r="N9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>
        <f>VLOOKUP(TableOMP[[#This Row],[Label]],TableAvg[],2,FALSE)</f>
        <v>242.08978328571428</v>
      </c>
      <c r="P9877">
        <f>VLOOKUP(TableOMP[[#This Row],[Label]],TableAvg[],3,FALSE)</f>
        <v>0.37609222075429422</v>
      </c>
      <c r="Q9877">
        <f>TableOMP[[#This Row],[Avg]]-$U$2*TableOMP[[#This Row],[StdDev]]</f>
        <v>241.3375988442057</v>
      </c>
      <c r="R9877">
        <f>TableOMP[[#This Row],[Avg]]+$U$2*TableOMP[[#This Row],[StdDev]]</f>
        <v>242.84196772722285</v>
      </c>
      <c r="S9877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58"/>
        <v>2</v>
      </c>
      <c r="L9878" t="s">
        <v>127</v>
      </c>
      <c r="M9878" t="s">
        <v>128</v>
      </c>
      <c r="N9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>
        <f>VLOOKUP(TableOMP[[#This Row],[Label]],TableAvg[],2,FALSE)</f>
        <v>232.82459800000001</v>
      </c>
      <c r="P9878">
        <f>VLOOKUP(TableOMP[[#This Row],[Label]],TableAvg[],3,FALSE)</f>
        <v>24.371693939035918</v>
      </c>
      <c r="Q9878">
        <f>TableOMP[[#This Row],[Avg]]-$U$2*TableOMP[[#This Row],[StdDev]]</f>
        <v>184.08121012192817</v>
      </c>
      <c r="R9878">
        <f>TableOMP[[#This Row],[Avg]]+$U$2*TableOMP[[#This Row],[StdDev]]</f>
        <v>281.56798587807185</v>
      </c>
      <c r="S9878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58"/>
        <v>2</v>
      </c>
      <c r="L9879" t="s">
        <v>127</v>
      </c>
      <c r="M9879" t="s">
        <v>128</v>
      </c>
      <c r="N9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>
        <f>VLOOKUP(TableOMP[[#This Row],[Label]],TableAvg[],2,FALSE)</f>
        <v>241.97471037499997</v>
      </c>
      <c r="P9879">
        <f>VLOOKUP(TableOMP[[#This Row],[Label]],TableAvg[],3,FALSE)</f>
        <v>0.44100084577408943</v>
      </c>
      <c r="Q9879">
        <f>TableOMP[[#This Row],[Avg]]-$U$2*TableOMP[[#This Row],[StdDev]]</f>
        <v>241.0927086834518</v>
      </c>
      <c r="R9879">
        <f>TableOMP[[#This Row],[Avg]]+$U$2*TableOMP[[#This Row],[StdDev]]</f>
        <v>242.85671206654814</v>
      </c>
      <c r="S9879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58"/>
        <v>2</v>
      </c>
      <c r="L9880" t="s">
        <v>127</v>
      </c>
      <c r="M9880" t="s">
        <v>128</v>
      </c>
      <c r="N9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>
        <f>VLOOKUP(TableOMP[[#This Row],[Label]],TableAvg[],2,FALSE)</f>
        <v>242.10255040000001</v>
      </c>
      <c r="P9880">
        <f>VLOOKUP(TableOMP[[#This Row],[Label]],TableAvg[],3,FALSE)</f>
        <v>0.32376810443398324</v>
      </c>
      <c r="Q9880">
        <f>TableOMP[[#This Row],[Avg]]-$U$2*TableOMP[[#This Row],[StdDev]]</f>
        <v>241.45501419113205</v>
      </c>
      <c r="R9880">
        <f>TableOMP[[#This Row],[Avg]]+$U$2*TableOMP[[#This Row],[StdDev]]</f>
        <v>242.75008660886797</v>
      </c>
      <c r="S9880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>
        <f>VLOOKUP(TableOMP[[#This Row],[Label]],TableAvg[],2,FALSE)</f>
        <v>3.6887529117647055</v>
      </c>
      <c r="P9881">
        <f>VLOOKUP(TableOMP[[#This Row],[Label]],TableAvg[],3,FALSE)</f>
        <v>0.90423785867053863</v>
      </c>
      <c r="Q9881">
        <f>TableOMP[[#This Row],[Avg]]-$U$2*TableOMP[[#This Row],[StdDev]]</f>
        <v>1.8802771944236283</v>
      </c>
      <c r="R9881">
        <f>TableOMP[[#This Row],[Avg]]+$U$2*TableOMP[[#This Row],[StdDev]]</f>
        <v>5.4972286291057824</v>
      </c>
      <c r="S9881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9">MID(M9882,22,1)</f>
        <v>4</v>
      </c>
      <c r="L9882" t="s">
        <v>129</v>
      </c>
      <c r="M9882" t="s">
        <v>130</v>
      </c>
      <c r="N9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>
        <f>VLOOKUP(TableOMP[[#This Row],[Label]],TableAvg[],2,FALSE)</f>
        <v>19.844972911764703</v>
      </c>
      <c r="P9882">
        <f>VLOOKUP(TableOMP[[#This Row],[Label]],TableAvg[],3,FALSE)</f>
        <v>2.3787024394752301</v>
      </c>
      <c r="Q9882">
        <f>TableOMP[[#This Row],[Avg]]-$U$2*TableOMP[[#This Row],[StdDev]]</f>
        <v>15.087568032814243</v>
      </c>
      <c r="R9882">
        <f>TableOMP[[#This Row],[Avg]]+$U$2*TableOMP[[#This Row],[StdDev]]</f>
        <v>24.602377790715163</v>
      </c>
      <c r="S9882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9"/>
        <v>4</v>
      </c>
      <c r="L9883" t="s">
        <v>129</v>
      </c>
      <c r="M9883" t="s">
        <v>130</v>
      </c>
      <c r="N9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>
        <f>VLOOKUP(TableOMP[[#This Row],[Label]],TableAvg[],2,FALSE)</f>
        <v>7.0879812352941176</v>
      </c>
      <c r="P9883">
        <f>VLOOKUP(TableOMP[[#This Row],[Label]],TableAvg[],3,FALSE)</f>
        <v>1.1352525779008291</v>
      </c>
      <c r="Q9883">
        <f>TableOMP[[#This Row],[Avg]]-$U$2*TableOMP[[#This Row],[StdDev]]</f>
        <v>4.8174760794924598</v>
      </c>
      <c r="R9883">
        <f>TableOMP[[#This Row],[Avg]]+$U$2*TableOMP[[#This Row],[StdDev]]</f>
        <v>9.3584863910957754</v>
      </c>
      <c r="S988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9"/>
        <v>4</v>
      </c>
      <c r="L9884" t="s">
        <v>129</v>
      </c>
      <c r="M9884" t="s">
        <v>130</v>
      </c>
      <c r="N9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>
        <f>VLOOKUP(TableOMP[[#This Row],[Label]],TableAvg[],2,FALSE)</f>
        <v>9.9179669117647062</v>
      </c>
      <c r="P9884">
        <f>VLOOKUP(TableOMP[[#This Row],[Label]],TableAvg[],3,FALSE)</f>
        <v>2.5953991770789595</v>
      </c>
      <c r="Q9884">
        <f>TableOMP[[#This Row],[Avg]]-$U$2*TableOMP[[#This Row],[StdDev]]</f>
        <v>4.7271685576067872</v>
      </c>
      <c r="R9884">
        <f>TableOMP[[#This Row],[Avg]]+$U$2*TableOMP[[#This Row],[StdDev]]</f>
        <v>15.108765265922624</v>
      </c>
      <c r="S9884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9"/>
        <v>4</v>
      </c>
      <c r="L9885" t="s">
        <v>129</v>
      </c>
      <c r="M9885" t="s">
        <v>130</v>
      </c>
      <c r="N9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>
        <f>VLOOKUP(TableOMP[[#This Row],[Label]],TableAvg[],2,FALSE)</f>
        <v>12.539786117647058</v>
      </c>
      <c r="P9885">
        <f>VLOOKUP(TableOMP[[#This Row],[Label]],TableAvg[],3,FALSE)</f>
        <v>1.5445364028980151</v>
      </c>
      <c r="Q9885">
        <f>TableOMP[[#This Row],[Avg]]-$U$2*TableOMP[[#This Row],[StdDev]]</f>
        <v>9.4507133118510271</v>
      </c>
      <c r="R9885">
        <f>TableOMP[[#This Row],[Avg]]+$U$2*TableOMP[[#This Row],[StdDev]]</f>
        <v>15.628858923443088</v>
      </c>
      <c r="S9885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9"/>
        <v>4</v>
      </c>
      <c r="L9886" t="s">
        <v>129</v>
      </c>
      <c r="M9886" t="s">
        <v>130</v>
      </c>
      <c r="N9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>
        <f>VLOOKUP(TableOMP[[#This Row],[Label]],TableAvg[],2,FALSE)</f>
        <v>17.186305852941175</v>
      </c>
      <c r="P9886">
        <f>VLOOKUP(TableOMP[[#This Row],[Label]],TableAvg[],3,FALSE)</f>
        <v>1.453088740354411</v>
      </c>
      <c r="Q9886">
        <f>TableOMP[[#This Row],[Avg]]-$U$2*TableOMP[[#This Row],[StdDev]]</f>
        <v>14.280128372232353</v>
      </c>
      <c r="R9886">
        <f>TableOMP[[#This Row],[Avg]]+$U$2*TableOMP[[#This Row],[StdDev]]</f>
        <v>20.092483333649998</v>
      </c>
      <c r="S9886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9"/>
        <v>4</v>
      </c>
      <c r="L9887" t="s">
        <v>129</v>
      </c>
      <c r="M9887" t="s">
        <v>130</v>
      </c>
      <c r="N9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>
        <f>VLOOKUP(TableOMP[[#This Row],[Label]],TableAvg[],2,FALSE)</f>
        <v>18.569956588235296</v>
      </c>
      <c r="P9887">
        <f>VLOOKUP(TableOMP[[#This Row],[Label]],TableAvg[],3,FALSE)</f>
        <v>2.4107893631359172</v>
      </c>
      <c r="Q9887">
        <f>TableOMP[[#This Row],[Avg]]-$U$2*TableOMP[[#This Row],[StdDev]]</f>
        <v>13.748377861963462</v>
      </c>
      <c r="R9887">
        <f>TableOMP[[#This Row],[Avg]]+$U$2*TableOMP[[#This Row],[StdDev]]</f>
        <v>23.391535314507131</v>
      </c>
      <c r="S9887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9"/>
        <v>4</v>
      </c>
      <c r="L9888" t="s">
        <v>129</v>
      </c>
      <c r="M9888" t="s">
        <v>130</v>
      </c>
      <c r="N9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>
        <f>VLOOKUP(TableOMP[[#This Row],[Label]],TableAvg[],2,FALSE)</f>
        <v>18.96842035294118</v>
      </c>
      <c r="P9888">
        <f>VLOOKUP(TableOMP[[#This Row],[Label]],TableAvg[],3,FALSE)</f>
        <v>2.0011168989635033</v>
      </c>
      <c r="Q9888">
        <f>TableOMP[[#This Row],[Avg]]-$U$2*TableOMP[[#This Row],[StdDev]]</f>
        <v>14.966186555014174</v>
      </c>
      <c r="R9888">
        <f>TableOMP[[#This Row],[Avg]]+$U$2*TableOMP[[#This Row],[StdDev]]</f>
        <v>22.970654150868185</v>
      </c>
      <c r="S9888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9"/>
        <v>4</v>
      </c>
      <c r="L9889" t="s">
        <v>129</v>
      </c>
      <c r="M9889" t="s">
        <v>130</v>
      </c>
      <c r="N9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>
        <f>VLOOKUP(TableOMP[[#This Row],[Label]],TableAvg[],2,FALSE)</f>
        <v>17.979193705882356</v>
      </c>
      <c r="P9889">
        <f>VLOOKUP(TableOMP[[#This Row],[Label]],TableAvg[],3,FALSE)</f>
        <v>2.0682185463870404</v>
      </c>
      <c r="Q9889">
        <f>TableOMP[[#This Row],[Avg]]-$U$2*TableOMP[[#This Row],[StdDev]]</f>
        <v>13.842756613108275</v>
      </c>
      <c r="R9889">
        <f>TableOMP[[#This Row],[Avg]]+$U$2*TableOMP[[#This Row],[StdDev]]</f>
        <v>22.115630798656436</v>
      </c>
      <c r="S9889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9"/>
        <v>4</v>
      </c>
      <c r="L9890" t="s">
        <v>129</v>
      </c>
      <c r="M9890" t="s">
        <v>130</v>
      </c>
      <c r="N9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>
        <f>VLOOKUP(TableOMP[[#This Row],[Label]],TableAvg[],2,FALSE)</f>
        <v>19.25934152941177</v>
      </c>
      <c r="P9890">
        <f>VLOOKUP(TableOMP[[#This Row],[Label]],TableAvg[],3,FALSE)</f>
        <v>3.0870103771378692</v>
      </c>
      <c r="Q9890">
        <f>TableOMP[[#This Row],[Avg]]-$U$2*TableOMP[[#This Row],[StdDev]]</f>
        <v>13.085320775136033</v>
      </c>
      <c r="R9890">
        <f>TableOMP[[#This Row],[Avg]]+$U$2*TableOMP[[#This Row],[StdDev]]</f>
        <v>25.433362283687508</v>
      </c>
      <c r="S9890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9"/>
        <v>4</v>
      </c>
      <c r="L9891" t="s">
        <v>129</v>
      </c>
      <c r="M9891" t="s">
        <v>130</v>
      </c>
      <c r="N9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>
        <f>VLOOKUP(TableOMP[[#This Row],[Label]],TableAvg[],2,FALSE)</f>
        <v>19.778512941176466</v>
      </c>
      <c r="P9891">
        <f>VLOOKUP(TableOMP[[#This Row],[Label]],TableAvg[],3,FALSE)</f>
        <v>2.9393500153543153</v>
      </c>
      <c r="Q9891">
        <f>TableOMP[[#This Row],[Avg]]-$U$2*TableOMP[[#This Row],[StdDev]]</f>
        <v>13.899812910467835</v>
      </c>
      <c r="R9891">
        <f>TableOMP[[#This Row],[Avg]]+$U$2*TableOMP[[#This Row],[StdDev]]</f>
        <v>25.657212971885095</v>
      </c>
      <c r="S9891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9"/>
        <v>4</v>
      </c>
      <c r="L9892" t="s">
        <v>129</v>
      </c>
      <c r="M9892" t="s">
        <v>130</v>
      </c>
      <c r="N9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>
        <f>VLOOKUP(TableOMP[[#This Row],[Label]],TableAvg[],2,FALSE)</f>
        <v>19.262398529411769</v>
      </c>
      <c r="P9892">
        <f>VLOOKUP(TableOMP[[#This Row],[Label]],TableAvg[],3,FALSE)</f>
        <v>3.4408433130392941</v>
      </c>
      <c r="Q9892">
        <f>TableOMP[[#This Row],[Avg]]-$U$2*TableOMP[[#This Row],[StdDev]]</f>
        <v>12.380711903333181</v>
      </c>
      <c r="R9892">
        <f>TableOMP[[#This Row],[Avg]]+$U$2*TableOMP[[#This Row],[StdDev]]</f>
        <v>26.144085155490359</v>
      </c>
      <c r="S9892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9"/>
        <v>4</v>
      </c>
      <c r="L9893" t="s">
        <v>129</v>
      </c>
      <c r="M9893" t="s">
        <v>130</v>
      </c>
      <c r="N9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>
        <f>VLOOKUP(TableOMP[[#This Row],[Label]],TableAvg[],2,FALSE)</f>
        <v>19.64625161764706</v>
      </c>
      <c r="P9893">
        <f>VLOOKUP(TableOMP[[#This Row],[Label]],TableAvg[],3,FALSE)</f>
        <v>3.4480023421486914</v>
      </c>
      <c r="Q9893">
        <f>TableOMP[[#This Row],[Avg]]-$U$2*TableOMP[[#This Row],[StdDev]]</f>
        <v>12.750246933349677</v>
      </c>
      <c r="R9893">
        <f>TableOMP[[#This Row],[Avg]]+$U$2*TableOMP[[#This Row],[StdDev]]</f>
        <v>26.542256301944441</v>
      </c>
      <c r="S989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9"/>
        <v>4</v>
      </c>
      <c r="L9894" t="s">
        <v>129</v>
      </c>
      <c r="M9894" t="s">
        <v>130</v>
      </c>
      <c r="N9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>
        <f>VLOOKUP(TableOMP[[#This Row],[Label]],TableAvg[],2,FALSE)</f>
        <v>18.493297705882352</v>
      </c>
      <c r="P9894">
        <f>VLOOKUP(TableOMP[[#This Row],[Label]],TableAvg[],3,FALSE)</f>
        <v>4.4769166068423853</v>
      </c>
      <c r="Q9894">
        <f>TableOMP[[#This Row],[Avg]]-$U$2*TableOMP[[#This Row],[StdDev]]</f>
        <v>9.5394644921975811</v>
      </c>
      <c r="R9894">
        <f>TableOMP[[#This Row],[Avg]]+$U$2*TableOMP[[#This Row],[StdDev]]</f>
        <v>27.447130919567122</v>
      </c>
      <c r="S9894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9"/>
        <v>4</v>
      </c>
      <c r="L9895" t="s">
        <v>129</v>
      </c>
      <c r="M9895" t="s">
        <v>130</v>
      </c>
      <c r="N9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>
        <f>VLOOKUP(TableOMP[[#This Row],[Label]],TableAvg[],2,FALSE)</f>
        <v>18.953679029411774</v>
      </c>
      <c r="P9895">
        <f>VLOOKUP(TableOMP[[#This Row],[Label]],TableAvg[],3,FALSE)</f>
        <v>4.4196828846034402</v>
      </c>
      <c r="Q9895">
        <f>TableOMP[[#This Row],[Avg]]-$U$2*TableOMP[[#This Row],[StdDev]]</f>
        <v>10.114313260204893</v>
      </c>
      <c r="R9895">
        <f>TableOMP[[#This Row],[Avg]]+$U$2*TableOMP[[#This Row],[StdDev]]</f>
        <v>27.793044798618652</v>
      </c>
      <c r="S9895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9"/>
        <v>4</v>
      </c>
      <c r="L9896" t="s">
        <v>129</v>
      </c>
      <c r="M9896" t="s">
        <v>130</v>
      </c>
      <c r="N9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>
        <f>VLOOKUP(TableOMP[[#This Row],[Label]],TableAvg[],2,FALSE)</f>
        <v>18.222616411764708</v>
      </c>
      <c r="P9896">
        <f>VLOOKUP(TableOMP[[#This Row],[Label]],TableAvg[],3,FALSE)</f>
        <v>5.2850337883305682</v>
      </c>
      <c r="Q9896">
        <f>TableOMP[[#This Row],[Avg]]-$U$2*TableOMP[[#This Row],[StdDev]]</f>
        <v>7.6525488351035715</v>
      </c>
      <c r="R9896">
        <f>TableOMP[[#This Row],[Avg]]+$U$2*TableOMP[[#This Row],[StdDev]]</f>
        <v>28.792683988425843</v>
      </c>
      <c r="S9896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9"/>
        <v>4</v>
      </c>
      <c r="L9897" t="s">
        <v>129</v>
      </c>
      <c r="M9897" t="s">
        <v>130</v>
      </c>
      <c r="N9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>
        <f>VLOOKUP(TableOMP[[#This Row],[Label]],TableAvg[],2,FALSE)</f>
        <v>19.753304235294117</v>
      </c>
      <c r="P9897">
        <f>VLOOKUP(TableOMP[[#This Row],[Label]],TableAvg[],3,FALSE)</f>
        <v>5.7720607754639408</v>
      </c>
      <c r="Q9897">
        <f>TableOMP[[#This Row],[Avg]]-$U$2*TableOMP[[#This Row],[StdDev]]</f>
        <v>8.209182684366235</v>
      </c>
      <c r="R9897">
        <f>TableOMP[[#This Row],[Avg]]+$U$2*TableOMP[[#This Row],[StdDev]]</f>
        <v>31.297425786222</v>
      </c>
      <c r="S9897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9"/>
        <v>4</v>
      </c>
      <c r="L9898" t="s">
        <v>129</v>
      </c>
      <c r="M9898" t="s">
        <v>130</v>
      </c>
      <c r="N9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>
        <f>VLOOKUP(TableOMP[[#This Row],[Label]],TableAvg[],2,FALSE)</f>
        <v>18.861187470588234</v>
      </c>
      <c r="P9898">
        <f>VLOOKUP(TableOMP[[#This Row],[Label]],TableAvg[],3,FALSE)</f>
        <v>5.8464491993861749</v>
      </c>
      <c r="Q9898">
        <f>TableOMP[[#This Row],[Avg]]-$U$2*TableOMP[[#This Row],[StdDev]]</f>
        <v>7.1682890718158845</v>
      </c>
      <c r="R9898">
        <f>TableOMP[[#This Row],[Avg]]+$U$2*TableOMP[[#This Row],[StdDev]]</f>
        <v>30.554085869360584</v>
      </c>
      <c r="S9898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9"/>
        <v>4</v>
      </c>
      <c r="L9899" t="s">
        <v>129</v>
      </c>
      <c r="M9899" t="s">
        <v>130</v>
      </c>
      <c r="N9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>
        <f>VLOOKUP(TableOMP[[#This Row],[Label]],TableAvg[],2,FALSE)</f>
        <v>17.531113088235291</v>
      </c>
      <c r="P9899">
        <f>VLOOKUP(TableOMP[[#This Row],[Label]],TableAvg[],3,FALSE)</f>
        <v>6.3151383017288145</v>
      </c>
      <c r="Q9899">
        <f>TableOMP[[#This Row],[Avg]]-$U$2*TableOMP[[#This Row],[StdDev]]</f>
        <v>4.9008364847776615</v>
      </c>
      <c r="R9899">
        <f>TableOMP[[#This Row],[Avg]]+$U$2*TableOMP[[#This Row],[StdDev]]</f>
        <v>30.161389691692918</v>
      </c>
      <c r="S9899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9"/>
        <v>4</v>
      </c>
      <c r="L9900" t="s">
        <v>129</v>
      </c>
      <c r="M9900" t="s">
        <v>130</v>
      </c>
      <c r="N9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>
        <f>VLOOKUP(TableOMP[[#This Row],[Label]],TableAvg[],2,FALSE)</f>
        <v>19.772225558823525</v>
      </c>
      <c r="P9900">
        <f>VLOOKUP(TableOMP[[#This Row],[Label]],TableAvg[],3,FALSE)</f>
        <v>6.3812539498502607</v>
      </c>
      <c r="Q9900">
        <f>TableOMP[[#This Row],[Avg]]-$U$2*TableOMP[[#This Row],[StdDev]]</f>
        <v>7.0097176591230035</v>
      </c>
      <c r="R9900">
        <f>TableOMP[[#This Row],[Avg]]+$U$2*TableOMP[[#This Row],[StdDev]]</f>
        <v>32.534733458524045</v>
      </c>
      <c r="S9900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9"/>
        <v>4</v>
      </c>
      <c r="L9901" t="s">
        <v>129</v>
      </c>
      <c r="M9901" t="s">
        <v>130</v>
      </c>
      <c r="N9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>
        <f>VLOOKUP(TableOMP[[#This Row],[Label]],TableAvg[],2,FALSE)</f>
        <v>17.4638754117647</v>
      </c>
      <c r="P9901">
        <f>VLOOKUP(TableOMP[[#This Row],[Label]],TableAvg[],3,FALSE)</f>
        <v>6.8619164896842202</v>
      </c>
      <c r="Q9901">
        <f>TableOMP[[#This Row],[Avg]]-$U$2*TableOMP[[#This Row],[StdDev]]</f>
        <v>3.74004243239626</v>
      </c>
      <c r="R9901">
        <f>TableOMP[[#This Row],[Avg]]+$U$2*TableOMP[[#This Row],[StdDev]]</f>
        <v>31.187708391133143</v>
      </c>
      <c r="S9901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9"/>
        <v>4</v>
      </c>
      <c r="L9902" t="s">
        <v>129</v>
      </c>
      <c r="M9902" t="s">
        <v>130</v>
      </c>
      <c r="N9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>
        <f>VLOOKUP(TableOMP[[#This Row],[Label]],TableAvg[],2,FALSE)</f>
        <v>16.758922852941179</v>
      </c>
      <c r="P9902">
        <f>VLOOKUP(TableOMP[[#This Row],[Label]],TableAvg[],3,FALSE)</f>
        <v>6.2883830143203783</v>
      </c>
      <c r="Q9902">
        <f>TableOMP[[#This Row],[Avg]]-$U$2*TableOMP[[#This Row],[StdDev]]</f>
        <v>4.1821568243004226</v>
      </c>
      <c r="R9902">
        <f>TableOMP[[#This Row],[Avg]]+$U$2*TableOMP[[#This Row],[StdDev]]</f>
        <v>29.335688881581937</v>
      </c>
      <c r="S9902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9"/>
        <v>4</v>
      </c>
      <c r="L9903" t="s">
        <v>129</v>
      </c>
      <c r="M9903" t="s">
        <v>130</v>
      </c>
      <c r="N9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>
        <f>VLOOKUP(TableOMP[[#This Row],[Label]],TableAvg[],2,FALSE)</f>
        <v>18.257946558823534</v>
      </c>
      <c r="P9903">
        <f>VLOOKUP(TableOMP[[#This Row],[Label]],TableAvg[],3,FALSE)</f>
        <v>7.0619355485102311</v>
      </c>
      <c r="Q9903">
        <f>TableOMP[[#This Row],[Avg]]-$U$2*TableOMP[[#This Row],[StdDev]]</f>
        <v>4.1340754618030715</v>
      </c>
      <c r="R9903">
        <f>TableOMP[[#This Row],[Avg]]+$U$2*TableOMP[[#This Row],[StdDev]]</f>
        <v>32.381817655843996</v>
      </c>
      <c r="S990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9"/>
        <v>4</v>
      </c>
      <c r="L9904" t="s">
        <v>129</v>
      </c>
      <c r="M9904" t="s">
        <v>130</v>
      </c>
      <c r="N9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>
        <f>VLOOKUP(TableOMP[[#This Row],[Label]],TableAvg[],2,FALSE)</f>
        <v>18.183163529411761</v>
      </c>
      <c r="P9904">
        <f>VLOOKUP(TableOMP[[#This Row],[Label]],TableAvg[],3,FALSE)</f>
        <v>6.6206298085175552</v>
      </c>
      <c r="Q9904">
        <f>TableOMP[[#This Row],[Avg]]-$U$2*TableOMP[[#This Row],[StdDev]]</f>
        <v>4.9419039123766506</v>
      </c>
      <c r="R9904">
        <f>TableOMP[[#This Row],[Avg]]+$U$2*TableOMP[[#This Row],[StdDev]]</f>
        <v>31.42442314644687</v>
      </c>
      <c r="S9904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9"/>
        <v>4</v>
      </c>
      <c r="L9905" t="s">
        <v>129</v>
      </c>
      <c r="M9905" t="s">
        <v>130</v>
      </c>
      <c r="N9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>
        <f>VLOOKUP(TableOMP[[#This Row],[Label]],TableAvg[],2,FALSE)</f>
        <v>19.406174029411762</v>
      </c>
      <c r="P9905">
        <f>VLOOKUP(TableOMP[[#This Row],[Label]],TableAvg[],3,FALSE)</f>
        <v>7.2401406467938019</v>
      </c>
      <c r="Q9905">
        <f>TableOMP[[#This Row],[Avg]]-$U$2*TableOMP[[#This Row],[StdDev]]</f>
        <v>4.9258927358241582</v>
      </c>
      <c r="R9905">
        <f>TableOMP[[#This Row],[Avg]]+$U$2*TableOMP[[#This Row],[StdDev]]</f>
        <v>33.886455322999367</v>
      </c>
      <c r="S9905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9"/>
        <v>4</v>
      </c>
      <c r="L9906" t="s">
        <v>129</v>
      </c>
      <c r="M9906" t="s">
        <v>130</v>
      </c>
      <c r="N9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>
        <f>VLOOKUP(TableOMP[[#This Row],[Label]],TableAvg[],2,FALSE)</f>
        <v>16.812693030303027</v>
      </c>
      <c r="P9906">
        <f>VLOOKUP(TableOMP[[#This Row],[Label]],TableAvg[],3,FALSE)</f>
        <v>7.084861945981431</v>
      </c>
      <c r="Q9906">
        <f>TableOMP[[#This Row],[Avg]]-$U$2*TableOMP[[#This Row],[StdDev]]</f>
        <v>2.642969138340165</v>
      </c>
      <c r="R9906">
        <f>TableOMP[[#This Row],[Avg]]+$U$2*TableOMP[[#This Row],[StdDev]]</f>
        <v>30.982416922265891</v>
      </c>
      <c r="S9906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9"/>
        <v>4</v>
      </c>
      <c r="L9907" t="s">
        <v>129</v>
      </c>
      <c r="M9907" t="s">
        <v>130</v>
      </c>
      <c r="N9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>
        <f>VLOOKUP(TableOMP[[#This Row],[Label]],TableAvg[],2,FALSE)</f>
        <v>17.239305666666663</v>
      </c>
      <c r="P9907">
        <f>VLOOKUP(TableOMP[[#This Row],[Label]],TableAvg[],3,FALSE)</f>
        <v>7.2365690548838408</v>
      </c>
      <c r="Q9907">
        <f>TableOMP[[#This Row],[Avg]]-$U$2*TableOMP[[#This Row],[StdDev]]</f>
        <v>2.7661675568989814</v>
      </c>
      <c r="R9907">
        <f>TableOMP[[#This Row],[Avg]]+$U$2*TableOMP[[#This Row],[StdDev]]</f>
        <v>31.712443776434345</v>
      </c>
      <c r="S9907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9"/>
        <v>4</v>
      </c>
      <c r="L9908" t="s">
        <v>129</v>
      </c>
      <c r="M9908" t="s">
        <v>130</v>
      </c>
      <c r="N9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>
        <f>VLOOKUP(TableOMP[[#This Row],[Label]],TableAvg[],2,FALSE)</f>
        <v>16.724734968749999</v>
      </c>
      <c r="P9908">
        <f>VLOOKUP(TableOMP[[#This Row],[Label]],TableAvg[],3,FALSE)</f>
        <v>7.0022010159697325</v>
      </c>
      <c r="Q9908">
        <f>TableOMP[[#This Row],[Avg]]-$U$2*TableOMP[[#This Row],[StdDev]]</f>
        <v>2.720332936810534</v>
      </c>
      <c r="R9908">
        <f>TableOMP[[#This Row],[Avg]]+$U$2*TableOMP[[#This Row],[StdDev]]</f>
        <v>30.729137000689462</v>
      </c>
      <c r="S9908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9"/>
        <v>4</v>
      </c>
      <c r="L9909" t="s">
        <v>129</v>
      </c>
      <c r="M9909" t="s">
        <v>130</v>
      </c>
      <c r="N9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>
        <f>VLOOKUP(TableOMP[[#This Row],[Label]],TableAvg[],2,FALSE)</f>
        <v>17.459034281249998</v>
      </c>
      <c r="P9909">
        <f>VLOOKUP(TableOMP[[#This Row],[Label]],TableAvg[],3,FALSE)</f>
        <v>7.0515531740340354</v>
      </c>
      <c r="Q9909">
        <f>TableOMP[[#This Row],[Avg]]-$U$2*TableOMP[[#This Row],[StdDev]]</f>
        <v>3.3559279331819276</v>
      </c>
      <c r="R9909">
        <f>TableOMP[[#This Row],[Avg]]+$U$2*TableOMP[[#This Row],[StdDev]]</f>
        <v>31.562140629318069</v>
      </c>
      <c r="S9909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9"/>
        <v>4</v>
      </c>
      <c r="L9910" t="s">
        <v>129</v>
      </c>
      <c r="M9910" t="s">
        <v>130</v>
      </c>
      <c r="N9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>
        <f>VLOOKUP(TableOMP[[#This Row],[Label]],TableAvg[],2,FALSE)</f>
        <v>17.1912389375</v>
      </c>
      <c r="P9910">
        <f>VLOOKUP(TableOMP[[#This Row],[Label]],TableAvg[],3,FALSE)</f>
        <v>7.356951314739594</v>
      </c>
      <c r="Q9910">
        <f>TableOMP[[#This Row],[Avg]]-$U$2*TableOMP[[#This Row],[StdDev]]</f>
        <v>2.4773363080208117</v>
      </c>
      <c r="R9910">
        <f>TableOMP[[#This Row],[Avg]]+$U$2*TableOMP[[#This Row],[StdDev]]</f>
        <v>31.905141566979189</v>
      </c>
      <c r="S9910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9"/>
        <v>4</v>
      </c>
      <c r="L9911" t="s">
        <v>129</v>
      </c>
      <c r="M9911" t="s">
        <v>130</v>
      </c>
      <c r="N9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>
        <f>VLOOKUP(TableOMP[[#This Row],[Label]],TableAvg[],2,FALSE)</f>
        <v>16.48490671875</v>
      </c>
      <c r="P9911">
        <f>VLOOKUP(TableOMP[[#This Row],[Label]],TableAvg[],3,FALSE)</f>
        <v>7.5582301252144344</v>
      </c>
      <c r="Q9911">
        <f>TableOMP[[#This Row],[Avg]]-$U$2*TableOMP[[#This Row],[StdDev]]</f>
        <v>1.3684464683211317</v>
      </c>
      <c r="R9911">
        <f>TableOMP[[#This Row],[Avg]]+$U$2*TableOMP[[#This Row],[StdDev]]</f>
        <v>31.601366969178869</v>
      </c>
      <c r="S9911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9"/>
        <v>4</v>
      </c>
      <c r="L9912" t="s">
        <v>129</v>
      </c>
      <c r="M9912" t="s">
        <v>130</v>
      </c>
      <c r="N9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>
        <f>VLOOKUP(TableOMP[[#This Row],[Label]],TableAvg[],2,FALSE)</f>
        <v>18.282200593750002</v>
      </c>
      <c r="P9912">
        <f>VLOOKUP(TableOMP[[#This Row],[Label]],TableAvg[],3,FALSE)</f>
        <v>7.4943406967237491</v>
      </c>
      <c r="Q9912">
        <f>TableOMP[[#This Row],[Avg]]-$U$2*TableOMP[[#This Row],[StdDev]]</f>
        <v>3.2935192003025033</v>
      </c>
      <c r="R9912">
        <f>TableOMP[[#This Row],[Avg]]+$U$2*TableOMP[[#This Row],[StdDev]]</f>
        <v>33.270881987197498</v>
      </c>
      <c r="S9912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9"/>
        <v>4</v>
      </c>
      <c r="L9913" t="s">
        <v>129</v>
      </c>
      <c r="M9913" t="s">
        <v>130</v>
      </c>
      <c r="N9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>
        <f>VLOOKUP(TableOMP[[#This Row],[Label]],TableAvg[],2,FALSE)</f>
        <v>18.887814124999995</v>
      </c>
      <c r="P9913">
        <f>VLOOKUP(TableOMP[[#This Row],[Label]],TableAvg[],3,FALSE)</f>
        <v>7.8339106006478954</v>
      </c>
      <c r="Q9913">
        <f>TableOMP[[#This Row],[Avg]]-$U$2*TableOMP[[#This Row],[StdDev]]</f>
        <v>3.2199929237042042</v>
      </c>
      <c r="R9913">
        <f>TableOMP[[#This Row],[Avg]]+$U$2*TableOMP[[#This Row],[StdDev]]</f>
        <v>34.555635326295786</v>
      </c>
      <c r="S991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9"/>
        <v>4</v>
      </c>
      <c r="L9914" t="s">
        <v>129</v>
      </c>
      <c r="M9914" t="s">
        <v>130</v>
      </c>
      <c r="N9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>
        <f>VLOOKUP(TableOMP[[#This Row],[Label]],TableAvg[],2,FALSE)</f>
        <v>20.834151406250001</v>
      </c>
      <c r="P9914">
        <f>VLOOKUP(TableOMP[[#This Row],[Label]],TableAvg[],3,FALSE)</f>
        <v>8.4387837478377001</v>
      </c>
      <c r="Q9914">
        <f>TableOMP[[#This Row],[Avg]]-$U$2*TableOMP[[#This Row],[StdDev]]</f>
        <v>3.9565839105746008</v>
      </c>
      <c r="R9914">
        <f>TableOMP[[#This Row],[Avg]]+$U$2*TableOMP[[#This Row],[StdDev]]</f>
        <v>37.711718901925401</v>
      </c>
      <c r="S9914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9"/>
        <v>4</v>
      </c>
      <c r="L9915" t="s">
        <v>129</v>
      </c>
      <c r="M9915" t="s">
        <v>130</v>
      </c>
      <c r="N9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>
        <f>VLOOKUP(TableOMP[[#This Row],[Label]],TableAvg[],2,FALSE)</f>
        <v>21.759482451612911</v>
      </c>
      <c r="P9915">
        <f>VLOOKUP(TableOMP[[#This Row],[Label]],TableAvg[],3,FALSE)</f>
        <v>8.1826034443029698</v>
      </c>
      <c r="Q9915">
        <f>TableOMP[[#This Row],[Avg]]-$U$2*TableOMP[[#This Row],[StdDev]]</f>
        <v>5.3942755630069712</v>
      </c>
      <c r="R9915">
        <f>TableOMP[[#This Row],[Avg]]+$U$2*TableOMP[[#This Row],[StdDev]]</f>
        <v>38.12468934021885</v>
      </c>
      <c r="S9915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9"/>
        <v>4</v>
      </c>
      <c r="L9916" t="s">
        <v>129</v>
      </c>
      <c r="M9916" t="s">
        <v>130</v>
      </c>
      <c r="N9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>
        <f>VLOOKUP(TableOMP[[#This Row],[Label]],TableAvg[],2,FALSE)</f>
        <v>19.386276322580645</v>
      </c>
      <c r="P9916">
        <f>VLOOKUP(TableOMP[[#This Row],[Label]],TableAvg[],3,FALSE)</f>
        <v>8.2561488495442177</v>
      </c>
      <c r="Q9916">
        <f>TableOMP[[#This Row],[Avg]]-$U$2*TableOMP[[#This Row],[StdDev]]</f>
        <v>2.87397862349221</v>
      </c>
      <c r="R9916">
        <f>TableOMP[[#This Row],[Avg]]+$U$2*TableOMP[[#This Row],[StdDev]]</f>
        <v>35.898574021669077</v>
      </c>
      <c r="S9916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9"/>
        <v>4</v>
      </c>
      <c r="L9917" t="s">
        <v>129</v>
      </c>
      <c r="M9917" t="s">
        <v>130</v>
      </c>
      <c r="N9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>
        <f>VLOOKUP(TableOMP[[#This Row],[Label]],TableAvg[],2,FALSE)</f>
        <v>19.607238129032261</v>
      </c>
      <c r="P9917">
        <f>VLOOKUP(TableOMP[[#This Row],[Label]],TableAvg[],3,FALSE)</f>
        <v>8.7716338060571051</v>
      </c>
      <c r="Q9917">
        <f>TableOMP[[#This Row],[Avg]]-$U$2*TableOMP[[#This Row],[StdDev]]</f>
        <v>2.0639705169180509</v>
      </c>
      <c r="R9917">
        <f>TableOMP[[#This Row],[Avg]]+$U$2*TableOMP[[#This Row],[StdDev]]</f>
        <v>37.150505741146475</v>
      </c>
      <c r="S9917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9"/>
        <v>4</v>
      </c>
      <c r="L9918" t="s">
        <v>129</v>
      </c>
      <c r="M9918" t="s">
        <v>130</v>
      </c>
      <c r="N9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>
        <f>VLOOKUP(TableOMP[[#This Row],[Label]],TableAvg[],2,FALSE)</f>
        <v>19.512715466666666</v>
      </c>
      <c r="P9918">
        <f>VLOOKUP(TableOMP[[#This Row],[Label]],TableAvg[],3,FALSE)</f>
        <v>9.1872289838696606</v>
      </c>
      <c r="Q9918">
        <f>TableOMP[[#This Row],[Avg]]-$U$2*TableOMP[[#This Row],[StdDev]]</f>
        <v>1.1382574989273451</v>
      </c>
      <c r="R9918">
        <f>TableOMP[[#This Row],[Avg]]+$U$2*TableOMP[[#This Row],[StdDev]]</f>
        <v>37.887173434405987</v>
      </c>
      <c r="S9918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9"/>
        <v>4</v>
      </c>
      <c r="L9919" t="s">
        <v>129</v>
      </c>
      <c r="M9919" t="s">
        <v>130</v>
      </c>
      <c r="N9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>
        <f>VLOOKUP(TableOMP[[#This Row],[Label]],TableAvg[],2,FALSE)</f>
        <v>18.221909137931036</v>
      </c>
      <c r="P9919">
        <f>VLOOKUP(TableOMP[[#This Row],[Label]],TableAvg[],3,FALSE)</f>
        <v>8.8666679267412789</v>
      </c>
      <c r="Q9919">
        <f>TableOMP[[#This Row],[Avg]]-$U$2*TableOMP[[#This Row],[StdDev]]</f>
        <v>0.48857328444847781</v>
      </c>
      <c r="R9919">
        <f>TableOMP[[#This Row],[Avg]]+$U$2*TableOMP[[#This Row],[StdDev]]</f>
        <v>35.955244991413593</v>
      </c>
      <c r="S9919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9"/>
        <v>4</v>
      </c>
      <c r="L9920" t="s">
        <v>129</v>
      </c>
      <c r="M9920" t="s">
        <v>130</v>
      </c>
      <c r="N9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>
        <f>VLOOKUP(TableOMP[[#This Row],[Label]],TableAvg[],2,FALSE)</f>
        <v>20.414483310344828</v>
      </c>
      <c r="P9920">
        <f>VLOOKUP(TableOMP[[#This Row],[Label]],TableAvg[],3,FALSE)</f>
        <v>8.8079953443107826</v>
      </c>
      <c r="Q9920">
        <f>TableOMP[[#This Row],[Avg]]-$U$2*TableOMP[[#This Row],[StdDev]]</f>
        <v>2.7984926217232626</v>
      </c>
      <c r="R9920">
        <f>TableOMP[[#This Row],[Avg]]+$U$2*TableOMP[[#This Row],[StdDev]]</f>
        <v>38.030473998966393</v>
      </c>
      <c r="S9920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9"/>
        <v>4</v>
      </c>
      <c r="L9921" t="s">
        <v>129</v>
      </c>
      <c r="M9921" t="s">
        <v>130</v>
      </c>
      <c r="N9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>
        <f>VLOOKUP(TableOMP[[#This Row],[Label]],TableAvg[],2,FALSE)</f>
        <v>23.102873862068964</v>
      </c>
      <c r="P9921">
        <f>VLOOKUP(TableOMP[[#This Row],[Label]],TableAvg[],3,FALSE)</f>
        <v>9.165582031102776</v>
      </c>
      <c r="Q9921">
        <f>TableOMP[[#This Row],[Avg]]-$U$2*TableOMP[[#This Row],[StdDev]]</f>
        <v>4.7717097998634124</v>
      </c>
      <c r="R9921">
        <f>TableOMP[[#This Row],[Avg]]+$U$2*TableOMP[[#This Row],[StdDev]]</f>
        <v>41.43403792427452</v>
      </c>
      <c r="S9921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9"/>
        <v>4</v>
      </c>
      <c r="L9922" t="s">
        <v>129</v>
      </c>
      <c r="M9922" t="s">
        <v>130</v>
      </c>
      <c r="N9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>
        <f>VLOOKUP(TableOMP[[#This Row],[Label]],TableAvg[],2,FALSE)</f>
        <v>20.206137000000002</v>
      </c>
      <c r="P9922">
        <f>VLOOKUP(TableOMP[[#This Row],[Label]],TableAvg[],3,FALSE)</f>
        <v>9.3356683494800166</v>
      </c>
      <c r="Q9922">
        <f>TableOMP[[#This Row],[Avg]]-$U$2*TableOMP[[#This Row],[StdDev]]</f>
        <v>1.5348003010399687</v>
      </c>
      <c r="R9922">
        <f>TableOMP[[#This Row],[Avg]]+$U$2*TableOMP[[#This Row],[StdDev]]</f>
        <v>38.877473698960031</v>
      </c>
      <c r="S9922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9"/>
        <v>4</v>
      </c>
      <c r="L9923" t="s">
        <v>129</v>
      </c>
      <c r="M9923" t="s">
        <v>130</v>
      </c>
      <c r="N9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>
        <f>VLOOKUP(TableOMP[[#This Row],[Label]],TableAvg[],2,FALSE)</f>
        <v>19.386289896551723</v>
      </c>
      <c r="P9923">
        <f>VLOOKUP(TableOMP[[#This Row],[Label]],TableAvg[],3,FALSE)</f>
        <v>9.3567226593505168</v>
      </c>
      <c r="Q9923">
        <f>TableOMP[[#This Row],[Avg]]-$U$2*TableOMP[[#This Row],[StdDev]]</f>
        <v>0.67284457785068952</v>
      </c>
      <c r="R9923">
        <f>TableOMP[[#This Row],[Avg]]+$U$2*TableOMP[[#This Row],[StdDev]]</f>
        <v>38.099735215252757</v>
      </c>
      <c r="S992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9"/>
        <v>4</v>
      </c>
      <c r="L9924" t="s">
        <v>129</v>
      </c>
      <c r="M9924" t="s">
        <v>130</v>
      </c>
      <c r="N9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>
        <f>VLOOKUP(TableOMP[[#This Row],[Label]],TableAvg[],2,FALSE)</f>
        <v>21.556592607142864</v>
      </c>
      <c r="P9924">
        <f>VLOOKUP(TableOMP[[#This Row],[Label]],TableAvg[],3,FALSE)</f>
        <v>9.5239741975301975</v>
      </c>
      <c r="Q9924">
        <f>TableOMP[[#This Row],[Avg]]-$U$2*TableOMP[[#This Row],[StdDev]]</f>
        <v>2.5086442120824692</v>
      </c>
      <c r="R9924">
        <f>TableOMP[[#This Row],[Avg]]+$U$2*TableOMP[[#This Row],[StdDev]]</f>
        <v>40.604541002203263</v>
      </c>
      <c r="S9924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9"/>
        <v>4</v>
      </c>
      <c r="L9925" t="s">
        <v>129</v>
      </c>
      <c r="M9925" t="s">
        <v>130</v>
      </c>
      <c r="N9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>
        <f>VLOOKUP(TableOMP[[#This Row],[Label]],TableAvg[],2,FALSE)</f>
        <v>26.108961571428573</v>
      </c>
      <c r="P9925">
        <f>VLOOKUP(TableOMP[[#This Row],[Label]],TableAvg[],3,FALSE)</f>
        <v>7.5677233207784438</v>
      </c>
      <c r="Q9925">
        <f>TableOMP[[#This Row],[Avg]]-$U$2*TableOMP[[#This Row],[StdDev]]</f>
        <v>10.973514929871685</v>
      </c>
      <c r="R9925">
        <f>TableOMP[[#This Row],[Avg]]+$U$2*TableOMP[[#This Row],[StdDev]]</f>
        <v>41.244408212985462</v>
      </c>
      <c r="S9925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9"/>
        <v>4</v>
      </c>
      <c r="L9926" t="s">
        <v>129</v>
      </c>
      <c r="M9926" t="s">
        <v>130</v>
      </c>
      <c r="N9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>
        <f>VLOOKUP(TableOMP[[#This Row],[Label]],TableAvg[],2,FALSE)</f>
        <v>21.33952425</v>
      </c>
      <c r="P9926">
        <f>VLOOKUP(TableOMP[[#This Row],[Label]],TableAvg[],3,FALSE)</f>
        <v>9.4382373391227254</v>
      </c>
      <c r="Q9926">
        <f>TableOMP[[#This Row],[Avg]]-$U$2*TableOMP[[#This Row],[StdDev]]</f>
        <v>2.4630495717545493</v>
      </c>
      <c r="R9926">
        <f>TableOMP[[#This Row],[Avg]]+$U$2*TableOMP[[#This Row],[StdDev]]</f>
        <v>40.215998928245455</v>
      </c>
      <c r="S9926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9"/>
        <v>4</v>
      </c>
      <c r="L9927" t="s">
        <v>129</v>
      </c>
      <c r="M9927" t="s">
        <v>130</v>
      </c>
      <c r="N9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>
        <f>VLOOKUP(TableOMP[[#This Row],[Label]],TableAvg[],2,FALSE)</f>
        <v>22.073098000000005</v>
      </c>
      <c r="P9927">
        <f>VLOOKUP(TableOMP[[#This Row],[Label]],TableAvg[],3,FALSE)</f>
        <v>9.0800087901737854</v>
      </c>
      <c r="Q9927">
        <f>TableOMP[[#This Row],[Avg]]-$U$2*TableOMP[[#This Row],[StdDev]]</f>
        <v>3.9130804196524345</v>
      </c>
      <c r="R9927">
        <f>TableOMP[[#This Row],[Avg]]+$U$2*TableOMP[[#This Row],[StdDev]]</f>
        <v>40.233115580347572</v>
      </c>
      <c r="S9927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9"/>
        <v>4</v>
      </c>
      <c r="L9928" t="s">
        <v>129</v>
      </c>
      <c r="M9928" t="s">
        <v>130</v>
      </c>
      <c r="N9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>
        <f>VLOOKUP(TableOMP[[#This Row],[Label]],TableAvg[],2,FALSE)</f>
        <v>19.91024775</v>
      </c>
      <c r="P9928">
        <f>VLOOKUP(TableOMP[[#This Row],[Label]],TableAvg[],3,FALSE)</f>
        <v>8.9890914259441548</v>
      </c>
      <c r="Q9928">
        <f>TableOMP[[#This Row],[Avg]]-$U$2*TableOMP[[#This Row],[StdDev]]</f>
        <v>1.9320648981116904</v>
      </c>
      <c r="R9928">
        <f>TableOMP[[#This Row],[Avg]]+$U$2*TableOMP[[#This Row],[StdDev]]</f>
        <v>37.888430601888309</v>
      </c>
      <c r="S9928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9"/>
        <v>4</v>
      </c>
      <c r="L9929" t="s">
        <v>129</v>
      </c>
      <c r="M9929" t="s">
        <v>130</v>
      </c>
      <c r="N9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>
        <f>VLOOKUP(TableOMP[[#This Row],[Label]],TableAvg[],2,FALSE)</f>
        <v>18.850676142857139</v>
      </c>
      <c r="P9929">
        <f>VLOOKUP(TableOMP[[#This Row],[Label]],TableAvg[],3,FALSE)</f>
        <v>8.9405976519509274</v>
      </c>
      <c r="Q9929">
        <f>TableOMP[[#This Row],[Avg]]-$U$2*TableOMP[[#This Row],[StdDev]]</f>
        <v>0.9694808389552847</v>
      </c>
      <c r="R9929">
        <f>TableOMP[[#This Row],[Avg]]+$U$2*TableOMP[[#This Row],[StdDev]]</f>
        <v>36.731871446758994</v>
      </c>
      <c r="S9929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9"/>
        <v>4</v>
      </c>
      <c r="L9930" t="s">
        <v>129</v>
      </c>
      <c r="M9930" t="s">
        <v>130</v>
      </c>
      <c r="N9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>
        <f>VLOOKUP(TableOMP[[#This Row],[Label]],TableAvg[],2,FALSE)</f>
        <v>21.831402321428566</v>
      </c>
      <c r="P9930">
        <f>VLOOKUP(TableOMP[[#This Row],[Label]],TableAvg[],3,FALSE)</f>
        <v>9.0477290995250144</v>
      </c>
      <c r="Q9930">
        <f>TableOMP[[#This Row],[Avg]]-$U$2*TableOMP[[#This Row],[StdDev]]</f>
        <v>3.7359441223785375</v>
      </c>
      <c r="R9930">
        <f>TableOMP[[#This Row],[Avg]]+$U$2*TableOMP[[#This Row],[StdDev]]</f>
        <v>39.926860520478598</v>
      </c>
      <c r="S9930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9"/>
        <v>4</v>
      </c>
      <c r="L9931" t="s">
        <v>129</v>
      </c>
      <c r="M9931" t="s">
        <v>130</v>
      </c>
      <c r="N9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>
        <f>VLOOKUP(TableOMP[[#This Row],[Label]],TableAvg[],2,FALSE)</f>
        <v>17.737151851851849</v>
      </c>
      <c r="P9931">
        <f>VLOOKUP(TableOMP[[#This Row],[Label]],TableAvg[],3,FALSE)</f>
        <v>8.9005041359941846</v>
      </c>
      <c r="Q9931">
        <f>TableOMP[[#This Row],[Avg]]-$U$2*TableOMP[[#This Row],[StdDev]]</f>
        <v>-6.3856420136520597E-2</v>
      </c>
      <c r="R9931">
        <f>TableOMP[[#This Row],[Avg]]+$U$2*TableOMP[[#This Row],[StdDev]]</f>
        <v>35.538160123840214</v>
      </c>
      <c r="S9931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9"/>
        <v>4</v>
      </c>
      <c r="L9932" t="s">
        <v>129</v>
      </c>
      <c r="M9932" t="s">
        <v>130</v>
      </c>
      <c r="N9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>
        <f>VLOOKUP(TableOMP[[#This Row],[Label]],TableAvg[],2,FALSE)</f>
        <v>23.289516851851857</v>
      </c>
      <c r="P9932">
        <f>VLOOKUP(TableOMP[[#This Row],[Label]],TableAvg[],3,FALSE)</f>
        <v>11.135900762443443</v>
      </c>
      <c r="Q9932">
        <f>TableOMP[[#This Row],[Avg]]-$U$2*TableOMP[[#This Row],[StdDev]]</f>
        <v>1.0177153269649715</v>
      </c>
      <c r="R9932">
        <f>TableOMP[[#This Row],[Avg]]+$U$2*TableOMP[[#This Row],[StdDev]]</f>
        <v>45.56131837673874</v>
      </c>
      <c r="S9932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9"/>
        <v>4</v>
      </c>
      <c r="L9933" t="s">
        <v>129</v>
      </c>
      <c r="M9933" t="s">
        <v>130</v>
      </c>
      <c r="N9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>
        <f>VLOOKUP(TableOMP[[#This Row],[Label]],TableAvg[],2,FALSE)</f>
        <v>20.976530925925925</v>
      </c>
      <c r="P9933">
        <f>VLOOKUP(TableOMP[[#This Row],[Label]],TableAvg[],3,FALSE)</f>
        <v>9.3978188170333041</v>
      </c>
      <c r="Q9933">
        <f>TableOMP[[#This Row],[Avg]]-$U$2*TableOMP[[#This Row],[StdDev]]</f>
        <v>2.1808932918593165</v>
      </c>
      <c r="R9933">
        <f>TableOMP[[#This Row],[Avg]]+$U$2*TableOMP[[#This Row],[StdDev]]</f>
        <v>39.772168559992537</v>
      </c>
      <c r="S993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9"/>
        <v>4</v>
      </c>
      <c r="L9934" t="s">
        <v>129</v>
      </c>
      <c r="M9934" t="s">
        <v>130</v>
      </c>
      <c r="N9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>
        <f>VLOOKUP(TableOMP[[#This Row],[Label]],TableAvg[],2,FALSE)</f>
        <v>22.445551407407407</v>
      </c>
      <c r="P9934">
        <f>VLOOKUP(TableOMP[[#This Row],[Label]],TableAvg[],3,FALSE)</f>
        <v>9.5278826106641894</v>
      </c>
      <c r="Q9934">
        <f>TableOMP[[#This Row],[Avg]]-$U$2*TableOMP[[#This Row],[StdDev]]</f>
        <v>3.3897861860790286</v>
      </c>
      <c r="R9934">
        <f>TableOMP[[#This Row],[Avg]]+$U$2*TableOMP[[#This Row],[StdDev]]</f>
        <v>41.501316628735786</v>
      </c>
      <c r="S9934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9"/>
        <v>4</v>
      </c>
      <c r="L9935" t="s">
        <v>129</v>
      </c>
      <c r="M9935" t="s">
        <v>130</v>
      </c>
      <c r="N9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>
        <f>VLOOKUP(TableOMP[[#This Row],[Label]],TableAvg[],2,FALSE)</f>
        <v>19.780008555555561</v>
      </c>
      <c r="P9935">
        <f>VLOOKUP(TableOMP[[#This Row],[Label]],TableAvg[],3,FALSE)</f>
        <v>9.8262579595391362</v>
      </c>
      <c r="Q9935">
        <f>TableOMP[[#This Row],[Avg]]-$U$2*TableOMP[[#This Row],[StdDev]]</f>
        <v>0.12749263647728881</v>
      </c>
      <c r="R9935">
        <f>TableOMP[[#This Row],[Avg]]+$U$2*TableOMP[[#This Row],[StdDev]]</f>
        <v>39.432524474633837</v>
      </c>
      <c r="S9935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9"/>
        <v>4</v>
      </c>
      <c r="L9936" t="s">
        <v>129</v>
      </c>
      <c r="M9936" t="s">
        <v>130</v>
      </c>
      <c r="N9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>
        <f>VLOOKUP(TableOMP[[#This Row],[Label]],TableAvg[],2,FALSE)</f>
        <v>20.881905629629632</v>
      </c>
      <c r="P9936">
        <f>VLOOKUP(TableOMP[[#This Row],[Label]],TableAvg[],3,FALSE)</f>
        <v>9.7048797750861944</v>
      </c>
      <c r="Q9936">
        <f>TableOMP[[#This Row],[Avg]]-$U$2*TableOMP[[#This Row],[StdDev]]</f>
        <v>1.472146079457243</v>
      </c>
      <c r="R9936">
        <f>TableOMP[[#This Row],[Avg]]+$U$2*TableOMP[[#This Row],[StdDev]]</f>
        <v>40.291665179802024</v>
      </c>
      <c r="S9936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9"/>
        <v>4</v>
      </c>
      <c r="L9937" t="s">
        <v>129</v>
      </c>
      <c r="M9937" t="s">
        <v>130</v>
      </c>
      <c r="N9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>
        <f>VLOOKUP(TableOMP[[#This Row],[Label]],TableAvg[],2,FALSE)</f>
        <v>24.79791496153846</v>
      </c>
      <c r="P9937">
        <f>VLOOKUP(TableOMP[[#This Row],[Label]],TableAvg[],3,FALSE)</f>
        <v>9.2244738610176036</v>
      </c>
      <c r="Q9937">
        <f>TableOMP[[#This Row],[Avg]]-$U$2*TableOMP[[#This Row],[StdDev]]</f>
        <v>6.3489672395032528</v>
      </c>
      <c r="R9937">
        <f>TableOMP[[#This Row],[Avg]]+$U$2*TableOMP[[#This Row],[StdDev]]</f>
        <v>43.246862683573667</v>
      </c>
      <c r="S9937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9"/>
        <v>4</v>
      </c>
      <c r="L9938" t="s">
        <v>129</v>
      </c>
      <c r="M9938" t="s">
        <v>130</v>
      </c>
      <c r="N9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>
        <f>VLOOKUP(TableOMP[[#This Row],[Label]],TableAvg[],2,FALSE)</f>
        <v>25.081908230769223</v>
      </c>
      <c r="P9938">
        <f>VLOOKUP(TableOMP[[#This Row],[Label]],TableAvg[],3,FALSE)</f>
        <v>8.6842077902560053</v>
      </c>
      <c r="Q9938">
        <f>TableOMP[[#This Row],[Avg]]-$U$2*TableOMP[[#This Row],[StdDev]]</f>
        <v>7.7134926502572121</v>
      </c>
      <c r="R9938">
        <f>TableOMP[[#This Row],[Avg]]+$U$2*TableOMP[[#This Row],[StdDev]]</f>
        <v>42.450323811281237</v>
      </c>
      <c r="S9938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9"/>
        <v>4</v>
      </c>
      <c r="L9939" t="s">
        <v>129</v>
      </c>
      <c r="M9939" t="s">
        <v>130</v>
      </c>
      <c r="N9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>
        <f>VLOOKUP(TableOMP[[#This Row],[Label]],TableAvg[],2,FALSE)</f>
        <v>19.769097730769236</v>
      </c>
      <c r="P9939">
        <f>VLOOKUP(TableOMP[[#This Row],[Label]],TableAvg[],3,FALSE)</f>
        <v>9.8607226380025619</v>
      </c>
      <c r="Q9939">
        <f>TableOMP[[#This Row],[Avg]]-$U$2*TableOMP[[#This Row],[StdDev]]</f>
        <v>4.7652454764111951E-2</v>
      </c>
      <c r="R9939">
        <f>TableOMP[[#This Row],[Avg]]+$U$2*TableOMP[[#This Row],[StdDev]]</f>
        <v>39.490543006774359</v>
      </c>
      <c r="S9939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9"/>
        <v>4</v>
      </c>
      <c r="L9940" t="s">
        <v>129</v>
      </c>
      <c r="M9940" t="s">
        <v>130</v>
      </c>
      <c r="N9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>
        <f>VLOOKUP(TableOMP[[#This Row],[Label]],TableAvg[],2,FALSE)</f>
        <v>20.141973615384618</v>
      </c>
      <c r="P9940">
        <f>VLOOKUP(TableOMP[[#This Row],[Label]],TableAvg[],3,FALSE)</f>
        <v>9.5355048512637754</v>
      </c>
      <c r="Q9940">
        <f>TableOMP[[#This Row],[Avg]]-$U$2*TableOMP[[#This Row],[StdDev]]</f>
        <v>1.0709639128570672</v>
      </c>
      <c r="R9940">
        <f>TableOMP[[#This Row],[Avg]]+$U$2*TableOMP[[#This Row],[StdDev]]</f>
        <v>39.212983317912169</v>
      </c>
      <c r="S9940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9"/>
        <v>4</v>
      </c>
      <c r="L9941" t="s">
        <v>129</v>
      </c>
      <c r="M9941" t="s">
        <v>130</v>
      </c>
      <c r="N9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>
        <f>VLOOKUP(TableOMP[[#This Row],[Label]],TableAvg[],2,FALSE)</f>
        <v>23.750743115384619</v>
      </c>
      <c r="P9941">
        <f>VLOOKUP(TableOMP[[#This Row],[Label]],TableAvg[],3,FALSE)</f>
        <v>9.4969429529989497</v>
      </c>
      <c r="Q9941">
        <f>TableOMP[[#This Row],[Avg]]-$U$2*TableOMP[[#This Row],[StdDev]]</f>
        <v>4.7568572093867196</v>
      </c>
      <c r="R9941">
        <f>TableOMP[[#This Row],[Avg]]+$U$2*TableOMP[[#This Row],[StdDev]]</f>
        <v>42.744629021382522</v>
      </c>
      <c r="S9941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9"/>
        <v>4</v>
      </c>
      <c r="L9942" t="s">
        <v>129</v>
      </c>
      <c r="M9942" t="s">
        <v>130</v>
      </c>
      <c r="N9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>
        <f>VLOOKUP(TableOMP[[#This Row],[Label]],TableAvg[],2,FALSE)</f>
        <v>19.084940192307691</v>
      </c>
      <c r="P9942">
        <f>VLOOKUP(TableOMP[[#This Row],[Label]],TableAvg[],3,FALSE)</f>
        <v>9.8503241807080109</v>
      </c>
      <c r="Q9942">
        <f>TableOMP[[#This Row],[Avg]]-$U$2*TableOMP[[#This Row],[StdDev]]</f>
        <v>-0.61570816910833059</v>
      </c>
      <c r="R9942">
        <f>TableOMP[[#This Row],[Avg]]+$U$2*TableOMP[[#This Row],[StdDev]]</f>
        <v>38.785588553723713</v>
      </c>
      <c r="S9942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9"/>
        <v>4</v>
      </c>
      <c r="L9943" t="s">
        <v>129</v>
      </c>
      <c r="M9943" t="s">
        <v>130</v>
      </c>
      <c r="N9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>
        <f>VLOOKUP(TableOMP[[#This Row],[Label]],TableAvg[],2,FALSE)</f>
        <v>21.347046730769232</v>
      </c>
      <c r="P9943">
        <f>VLOOKUP(TableOMP[[#This Row],[Label]],TableAvg[],3,FALSE)</f>
        <v>10.036286516209548</v>
      </c>
      <c r="Q9943">
        <f>TableOMP[[#This Row],[Avg]]-$U$2*TableOMP[[#This Row],[StdDev]]</f>
        <v>1.2744736983501355</v>
      </c>
      <c r="R9943">
        <f>TableOMP[[#This Row],[Avg]]+$U$2*TableOMP[[#This Row],[StdDev]]</f>
        <v>41.419619763188329</v>
      </c>
      <c r="S994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9"/>
        <v>4</v>
      </c>
      <c r="L9944" t="s">
        <v>129</v>
      </c>
      <c r="M9944" t="s">
        <v>130</v>
      </c>
      <c r="N9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>
        <f>VLOOKUP(TableOMP[[#This Row],[Label]],TableAvg[],2,FALSE)</f>
        <v>21.531331384615385</v>
      </c>
      <c r="P9944">
        <f>VLOOKUP(TableOMP[[#This Row],[Label]],TableAvg[],3,FALSE)</f>
        <v>10.009139262313726</v>
      </c>
      <c r="Q9944">
        <f>TableOMP[[#This Row],[Avg]]-$U$2*TableOMP[[#This Row],[StdDev]]</f>
        <v>1.5130528599879334</v>
      </c>
      <c r="R9944">
        <f>TableOMP[[#This Row],[Avg]]+$U$2*TableOMP[[#This Row],[StdDev]]</f>
        <v>41.549609909242832</v>
      </c>
      <c r="S9944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9"/>
        <v>4</v>
      </c>
      <c r="L9945" t="s">
        <v>129</v>
      </c>
      <c r="M9945" t="s">
        <v>130</v>
      </c>
      <c r="N9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>
        <f>VLOOKUP(TableOMP[[#This Row],[Label]],TableAvg[],2,FALSE)</f>
        <v>3.6887529117647055</v>
      </c>
      <c r="P9945">
        <f>VLOOKUP(TableOMP[[#This Row],[Label]],TableAvg[],3,FALSE)</f>
        <v>0.90423785867053863</v>
      </c>
      <c r="Q9945">
        <f>TableOMP[[#This Row],[Avg]]-$U$2*TableOMP[[#This Row],[StdDev]]</f>
        <v>1.8802771944236283</v>
      </c>
      <c r="R9945">
        <f>TableOMP[[#This Row],[Avg]]+$U$2*TableOMP[[#This Row],[StdDev]]</f>
        <v>5.4972286291057824</v>
      </c>
      <c r="S9945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0">MID(M9946,22,1)</f>
        <v>4</v>
      </c>
      <c r="L9946" t="s">
        <v>129</v>
      </c>
      <c r="M9946" t="s">
        <v>130</v>
      </c>
      <c r="N9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>
        <f>VLOOKUP(TableOMP[[#This Row],[Label]],TableAvg[],2,FALSE)</f>
        <v>19.844972911764703</v>
      </c>
      <c r="P9946">
        <f>VLOOKUP(TableOMP[[#This Row],[Label]],TableAvg[],3,FALSE)</f>
        <v>2.3787024394752301</v>
      </c>
      <c r="Q9946">
        <f>TableOMP[[#This Row],[Avg]]-$U$2*TableOMP[[#This Row],[StdDev]]</f>
        <v>15.087568032814243</v>
      </c>
      <c r="R9946">
        <f>TableOMP[[#This Row],[Avg]]+$U$2*TableOMP[[#This Row],[StdDev]]</f>
        <v>24.602377790715163</v>
      </c>
      <c r="S9946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0"/>
        <v>4</v>
      </c>
      <c r="L9947" t="s">
        <v>129</v>
      </c>
      <c r="M9947" t="s">
        <v>130</v>
      </c>
      <c r="N9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>
        <f>VLOOKUP(TableOMP[[#This Row],[Label]],TableAvg[],2,FALSE)</f>
        <v>7.0879812352941176</v>
      </c>
      <c r="P9947">
        <f>VLOOKUP(TableOMP[[#This Row],[Label]],TableAvg[],3,FALSE)</f>
        <v>1.1352525779008291</v>
      </c>
      <c r="Q9947">
        <f>TableOMP[[#This Row],[Avg]]-$U$2*TableOMP[[#This Row],[StdDev]]</f>
        <v>4.8174760794924598</v>
      </c>
      <c r="R9947">
        <f>TableOMP[[#This Row],[Avg]]+$U$2*TableOMP[[#This Row],[StdDev]]</f>
        <v>9.3584863910957754</v>
      </c>
      <c r="S9947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0"/>
        <v>4</v>
      </c>
      <c r="L9948" t="s">
        <v>129</v>
      </c>
      <c r="M9948" t="s">
        <v>130</v>
      </c>
      <c r="N9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>
        <f>VLOOKUP(TableOMP[[#This Row],[Label]],TableAvg[],2,FALSE)</f>
        <v>9.9179669117647062</v>
      </c>
      <c r="P9948">
        <f>VLOOKUP(TableOMP[[#This Row],[Label]],TableAvg[],3,FALSE)</f>
        <v>2.5953991770789595</v>
      </c>
      <c r="Q9948">
        <f>TableOMP[[#This Row],[Avg]]-$U$2*TableOMP[[#This Row],[StdDev]]</f>
        <v>4.7271685576067872</v>
      </c>
      <c r="R9948">
        <f>TableOMP[[#This Row],[Avg]]+$U$2*TableOMP[[#This Row],[StdDev]]</f>
        <v>15.108765265922624</v>
      </c>
      <c r="S9948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0"/>
        <v>4</v>
      </c>
      <c r="L9949" t="s">
        <v>129</v>
      </c>
      <c r="M9949" t="s">
        <v>130</v>
      </c>
      <c r="N9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>
        <f>VLOOKUP(TableOMP[[#This Row],[Label]],TableAvg[],2,FALSE)</f>
        <v>12.539786117647058</v>
      </c>
      <c r="P9949">
        <f>VLOOKUP(TableOMP[[#This Row],[Label]],TableAvg[],3,FALSE)</f>
        <v>1.5445364028980151</v>
      </c>
      <c r="Q9949">
        <f>TableOMP[[#This Row],[Avg]]-$U$2*TableOMP[[#This Row],[StdDev]]</f>
        <v>9.4507133118510271</v>
      </c>
      <c r="R9949">
        <f>TableOMP[[#This Row],[Avg]]+$U$2*TableOMP[[#This Row],[StdDev]]</f>
        <v>15.628858923443088</v>
      </c>
      <c r="S9949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0"/>
        <v>4</v>
      </c>
      <c r="L9950" t="s">
        <v>129</v>
      </c>
      <c r="M9950" t="s">
        <v>130</v>
      </c>
      <c r="N9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>
        <f>VLOOKUP(TableOMP[[#This Row],[Label]],TableAvg[],2,FALSE)</f>
        <v>17.186305852941175</v>
      </c>
      <c r="P9950">
        <f>VLOOKUP(TableOMP[[#This Row],[Label]],TableAvg[],3,FALSE)</f>
        <v>1.453088740354411</v>
      </c>
      <c r="Q9950">
        <f>TableOMP[[#This Row],[Avg]]-$U$2*TableOMP[[#This Row],[StdDev]]</f>
        <v>14.280128372232353</v>
      </c>
      <c r="R9950">
        <f>TableOMP[[#This Row],[Avg]]+$U$2*TableOMP[[#This Row],[StdDev]]</f>
        <v>20.092483333649998</v>
      </c>
      <c r="S9950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0"/>
        <v>4</v>
      </c>
      <c r="L9951" t="s">
        <v>129</v>
      </c>
      <c r="M9951" t="s">
        <v>130</v>
      </c>
      <c r="N9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>
        <f>VLOOKUP(TableOMP[[#This Row],[Label]],TableAvg[],2,FALSE)</f>
        <v>18.569956588235296</v>
      </c>
      <c r="P9951">
        <f>VLOOKUP(TableOMP[[#This Row],[Label]],TableAvg[],3,FALSE)</f>
        <v>2.4107893631359172</v>
      </c>
      <c r="Q9951">
        <f>TableOMP[[#This Row],[Avg]]-$U$2*TableOMP[[#This Row],[StdDev]]</f>
        <v>13.748377861963462</v>
      </c>
      <c r="R9951">
        <f>TableOMP[[#This Row],[Avg]]+$U$2*TableOMP[[#This Row],[StdDev]]</f>
        <v>23.391535314507131</v>
      </c>
      <c r="S9951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0"/>
        <v>4</v>
      </c>
      <c r="L9952" t="s">
        <v>129</v>
      </c>
      <c r="M9952" t="s">
        <v>130</v>
      </c>
      <c r="N9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>
        <f>VLOOKUP(TableOMP[[#This Row],[Label]],TableAvg[],2,FALSE)</f>
        <v>18.96842035294118</v>
      </c>
      <c r="P9952">
        <f>VLOOKUP(TableOMP[[#This Row],[Label]],TableAvg[],3,FALSE)</f>
        <v>2.0011168989635033</v>
      </c>
      <c r="Q9952">
        <f>TableOMP[[#This Row],[Avg]]-$U$2*TableOMP[[#This Row],[StdDev]]</f>
        <v>14.966186555014174</v>
      </c>
      <c r="R9952">
        <f>TableOMP[[#This Row],[Avg]]+$U$2*TableOMP[[#This Row],[StdDev]]</f>
        <v>22.970654150868185</v>
      </c>
      <c r="S9952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0"/>
        <v>4</v>
      </c>
      <c r="L9953" t="s">
        <v>129</v>
      </c>
      <c r="M9953" t="s">
        <v>130</v>
      </c>
      <c r="N9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>
        <f>VLOOKUP(TableOMP[[#This Row],[Label]],TableAvg[],2,FALSE)</f>
        <v>17.979193705882356</v>
      </c>
      <c r="P9953">
        <f>VLOOKUP(TableOMP[[#This Row],[Label]],TableAvg[],3,FALSE)</f>
        <v>2.0682185463870404</v>
      </c>
      <c r="Q9953">
        <f>TableOMP[[#This Row],[Avg]]-$U$2*TableOMP[[#This Row],[StdDev]]</f>
        <v>13.842756613108275</v>
      </c>
      <c r="R9953">
        <f>TableOMP[[#This Row],[Avg]]+$U$2*TableOMP[[#This Row],[StdDev]]</f>
        <v>22.115630798656436</v>
      </c>
      <c r="S995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0"/>
        <v>4</v>
      </c>
      <c r="L9954" t="s">
        <v>129</v>
      </c>
      <c r="M9954" t="s">
        <v>130</v>
      </c>
      <c r="N9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>
        <f>VLOOKUP(TableOMP[[#This Row],[Label]],TableAvg[],2,FALSE)</f>
        <v>19.25934152941177</v>
      </c>
      <c r="P9954">
        <f>VLOOKUP(TableOMP[[#This Row],[Label]],TableAvg[],3,FALSE)</f>
        <v>3.0870103771378692</v>
      </c>
      <c r="Q9954">
        <f>TableOMP[[#This Row],[Avg]]-$U$2*TableOMP[[#This Row],[StdDev]]</f>
        <v>13.085320775136033</v>
      </c>
      <c r="R9954">
        <f>TableOMP[[#This Row],[Avg]]+$U$2*TableOMP[[#This Row],[StdDev]]</f>
        <v>25.433362283687508</v>
      </c>
      <c r="S9954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0"/>
        <v>4</v>
      </c>
      <c r="L9955" t="s">
        <v>129</v>
      </c>
      <c r="M9955" t="s">
        <v>130</v>
      </c>
      <c r="N9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>
        <f>VLOOKUP(TableOMP[[#This Row],[Label]],TableAvg[],2,FALSE)</f>
        <v>19.778512941176466</v>
      </c>
      <c r="P9955">
        <f>VLOOKUP(TableOMP[[#This Row],[Label]],TableAvg[],3,FALSE)</f>
        <v>2.9393500153543153</v>
      </c>
      <c r="Q9955">
        <f>TableOMP[[#This Row],[Avg]]-$U$2*TableOMP[[#This Row],[StdDev]]</f>
        <v>13.899812910467835</v>
      </c>
      <c r="R9955">
        <f>TableOMP[[#This Row],[Avg]]+$U$2*TableOMP[[#This Row],[StdDev]]</f>
        <v>25.657212971885095</v>
      </c>
      <c r="S9955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0"/>
        <v>4</v>
      </c>
      <c r="L9956" t="s">
        <v>129</v>
      </c>
      <c r="M9956" t="s">
        <v>130</v>
      </c>
      <c r="N9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>
        <f>VLOOKUP(TableOMP[[#This Row],[Label]],TableAvg[],2,FALSE)</f>
        <v>19.262398529411769</v>
      </c>
      <c r="P9956">
        <f>VLOOKUP(TableOMP[[#This Row],[Label]],TableAvg[],3,FALSE)</f>
        <v>3.4408433130392941</v>
      </c>
      <c r="Q9956">
        <f>TableOMP[[#This Row],[Avg]]-$U$2*TableOMP[[#This Row],[StdDev]]</f>
        <v>12.380711903333181</v>
      </c>
      <c r="R9956">
        <f>TableOMP[[#This Row],[Avg]]+$U$2*TableOMP[[#This Row],[StdDev]]</f>
        <v>26.144085155490359</v>
      </c>
      <c r="S9956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0"/>
        <v>4</v>
      </c>
      <c r="L9957" t="s">
        <v>129</v>
      </c>
      <c r="M9957" t="s">
        <v>130</v>
      </c>
      <c r="N9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>
        <f>VLOOKUP(TableOMP[[#This Row],[Label]],TableAvg[],2,FALSE)</f>
        <v>19.64625161764706</v>
      </c>
      <c r="P9957">
        <f>VLOOKUP(TableOMP[[#This Row],[Label]],TableAvg[],3,FALSE)</f>
        <v>3.4480023421486914</v>
      </c>
      <c r="Q9957">
        <f>TableOMP[[#This Row],[Avg]]-$U$2*TableOMP[[#This Row],[StdDev]]</f>
        <v>12.750246933349677</v>
      </c>
      <c r="R9957">
        <f>TableOMP[[#This Row],[Avg]]+$U$2*TableOMP[[#This Row],[StdDev]]</f>
        <v>26.542256301944441</v>
      </c>
      <c r="S9957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0"/>
        <v>4</v>
      </c>
      <c r="L9958" t="s">
        <v>129</v>
      </c>
      <c r="M9958" t="s">
        <v>130</v>
      </c>
      <c r="N9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>
        <f>VLOOKUP(TableOMP[[#This Row],[Label]],TableAvg[],2,FALSE)</f>
        <v>18.493297705882352</v>
      </c>
      <c r="P9958">
        <f>VLOOKUP(TableOMP[[#This Row],[Label]],TableAvg[],3,FALSE)</f>
        <v>4.4769166068423853</v>
      </c>
      <c r="Q9958">
        <f>TableOMP[[#This Row],[Avg]]-$U$2*TableOMP[[#This Row],[StdDev]]</f>
        <v>9.5394644921975811</v>
      </c>
      <c r="R9958">
        <f>TableOMP[[#This Row],[Avg]]+$U$2*TableOMP[[#This Row],[StdDev]]</f>
        <v>27.447130919567122</v>
      </c>
      <c r="S9958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0"/>
        <v>4</v>
      </c>
      <c r="L9959" t="s">
        <v>129</v>
      </c>
      <c r="M9959" t="s">
        <v>130</v>
      </c>
      <c r="N9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>
        <f>VLOOKUP(TableOMP[[#This Row],[Label]],TableAvg[],2,FALSE)</f>
        <v>18.953679029411774</v>
      </c>
      <c r="P9959">
        <f>VLOOKUP(TableOMP[[#This Row],[Label]],TableAvg[],3,FALSE)</f>
        <v>4.4196828846034402</v>
      </c>
      <c r="Q9959">
        <f>TableOMP[[#This Row],[Avg]]-$U$2*TableOMP[[#This Row],[StdDev]]</f>
        <v>10.114313260204893</v>
      </c>
      <c r="R9959">
        <f>TableOMP[[#This Row],[Avg]]+$U$2*TableOMP[[#This Row],[StdDev]]</f>
        <v>27.793044798618652</v>
      </c>
      <c r="S9959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0"/>
        <v>4</v>
      </c>
      <c r="L9960" t="s">
        <v>129</v>
      </c>
      <c r="M9960" t="s">
        <v>130</v>
      </c>
      <c r="N9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>
        <f>VLOOKUP(TableOMP[[#This Row],[Label]],TableAvg[],2,FALSE)</f>
        <v>18.222616411764708</v>
      </c>
      <c r="P9960">
        <f>VLOOKUP(TableOMP[[#This Row],[Label]],TableAvg[],3,FALSE)</f>
        <v>5.2850337883305682</v>
      </c>
      <c r="Q9960">
        <f>TableOMP[[#This Row],[Avg]]-$U$2*TableOMP[[#This Row],[StdDev]]</f>
        <v>7.6525488351035715</v>
      </c>
      <c r="R9960">
        <f>TableOMP[[#This Row],[Avg]]+$U$2*TableOMP[[#This Row],[StdDev]]</f>
        <v>28.792683988425843</v>
      </c>
      <c r="S9960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0"/>
        <v>4</v>
      </c>
      <c r="L9961" t="s">
        <v>129</v>
      </c>
      <c r="M9961" t="s">
        <v>130</v>
      </c>
      <c r="N9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>
        <f>VLOOKUP(TableOMP[[#This Row],[Label]],TableAvg[],2,FALSE)</f>
        <v>19.753304235294117</v>
      </c>
      <c r="P9961">
        <f>VLOOKUP(TableOMP[[#This Row],[Label]],TableAvg[],3,FALSE)</f>
        <v>5.7720607754639408</v>
      </c>
      <c r="Q9961">
        <f>TableOMP[[#This Row],[Avg]]-$U$2*TableOMP[[#This Row],[StdDev]]</f>
        <v>8.209182684366235</v>
      </c>
      <c r="R9961">
        <f>TableOMP[[#This Row],[Avg]]+$U$2*TableOMP[[#This Row],[StdDev]]</f>
        <v>31.297425786222</v>
      </c>
      <c r="S9961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0"/>
        <v>4</v>
      </c>
      <c r="L9962" t="s">
        <v>129</v>
      </c>
      <c r="M9962" t="s">
        <v>130</v>
      </c>
      <c r="N9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>
        <f>VLOOKUP(TableOMP[[#This Row],[Label]],TableAvg[],2,FALSE)</f>
        <v>18.861187470588234</v>
      </c>
      <c r="P9962">
        <f>VLOOKUP(TableOMP[[#This Row],[Label]],TableAvg[],3,FALSE)</f>
        <v>5.8464491993861749</v>
      </c>
      <c r="Q9962">
        <f>TableOMP[[#This Row],[Avg]]-$U$2*TableOMP[[#This Row],[StdDev]]</f>
        <v>7.1682890718158845</v>
      </c>
      <c r="R9962">
        <f>TableOMP[[#This Row],[Avg]]+$U$2*TableOMP[[#This Row],[StdDev]]</f>
        <v>30.554085869360584</v>
      </c>
      <c r="S9962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0"/>
        <v>4</v>
      </c>
      <c r="L9963" t="s">
        <v>129</v>
      </c>
      <c r="M9963" t="s">
        <v>130</v>
      </c>
      <c r="N9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>
        <f>VLOOKUP(TableOMP[[#This Row],[Label]],TableAvg[],2,FALSE)</f>
        <v>17.531113088235291</v>
      </c>
      <c r="P9963">
        <f>VLOOKUP(TableOMP[[#This Row],[Label]],TableAvg[],3,FALSE)</f>
        <v>6.3151383017288145</v>
      </c>
      <c r="Q9963">
        <f>TableOMP[[#This Row],[Avg]]-$U$2*TableOMP[[#This Row],[StdDev]]</f>
        <v>4.9008364847776615</v>
      </c>
      <c r="R9963">
        <f>TableOMP[[#This Row],[Avg]]+$U$2*TableOMP[[#This Row],[StdDev]]</f>
        <v>30.161389691692918</v>
      </c>
      <c r="S996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0"/>
        <v>4</v>
      </c>
      <c r="L9964" t="s">
        <v>129</v>
      </c>
      <c r="M9964" t="s">
        <v>130</v>
      </c>
      <c r="N9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>
        <f>VLOOKUP(TableOMP[[#This Row],[Label]],TableAvg[],2,FALSE)</f>
        <v>19.772225558823525</v>
      </c>
      <c r="P9964">
        <f>VLOOKUP(TableOMP[[#This Row],[Label]],TableAvg[],3,FALSE)</f>
        <v>6.3812539498502607</v>
      </c>
      <c r="Q9964">
        <f>TableOMP[[#This Row],[Avg]]-$U$2*TableOMP[[#This Row],[StdDev]]</f>
        <v>7.0097176591230035</v>
      </c>
      <c r="R9964">
        <f>TableOMP[[#This Row],[Avg]]+$U$2*TableOMP[[#This Row],[StdDev]]</f>
        <v>32.534733458524045</v>
      </c>
      <c r="S9964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0"/>
        <v>4</v>
      </c>
      <c r="L9965" t="s">
        <v>129</v>
      </c>
      <c r="M9965" t="s">
        <v>130</v>
      </c>
      <c r="N9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>
        <f>VLOOKUP(TableOMP[[#This Row],[Label]],TableAvg[],2,FALSE)</f>
        <v>17.4638754117647</v>
      </c>
      <c r="P9965">
        <f>VLOOKUP(TableOMP[[#This Row],[Label]],TableAvg[],3,FALSE)</f>
        <v>6.8619164896842202</v>
      </c>
      <c r="Q9965">
        <f>TableOMP[[#This Row],[Avg]]-$U$2*TableOMP[[#This Row],[StdDev]]</f>
        <v>3.74004243239626</v>
      </c>
      <c r="R9965">
        <f>TableOMP[[#This Row],[Avg]]+$U$2*TableOMP[[#This Row],[StdDev]]</f>
        <v>31.187708391133143</v>
      </c>
      <c r="S9965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0"/>
        <v>4</v>
      </c>
      <c r="L9966" t="s">
        <v>129</v>
      </c>
      <c r="M9966" t="s">
        <v>130</v>
      </c>
      <c r="N9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>
        <f>VLOOKUP(TableOMP[[#This Row],[Label]],TableAvg[],2,FALSE)</f>
        <v>16.758922852941179</v>
      </c>
      <c r="P9966">
        <f>VLOOKUP(TableOMP[[#This Row],[Label]],TableAvg[],3,FALSE)</f>
        <v>6.2883830143203783</v>
      </c>
      <c r="Q9966">
        <f>TableOMP[[#This Row],[Avg]]-$U$2*TableOMP[[#This Row],[StdDev]]</f>
        <v>4.1821568243004226</v>
      </c>
      <c r="R9966">
        <f>TableOMP[[#This Row],[Avg]]+$U$2*TableOMP[[#This Row],[StdDev]]</f>
        <v>29.335688881581937</v>
      </c>
      <c r="S9966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0"/>
        <v>4</v>
      </c>
      <c r="L9967" t="s">
        <v>129</v>
      </c>
      <c r="M9967" t="s">
        <v>130</v>
      </c>
      <c r="N9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>
        <f>VLOOKUP(TableOMP[[#This Row],[Label]],TableAvg[],2,FALSE)</f>
        <v>18.257946558823534</v>
      </c>
      <c r="P9967">
        <f>VLOOKUP(TableOMP[[#This Row],[Label]],TableAvg[],3,FALSE)</f>
        <v>7.0619355485102311</v>
      </c>
      <c r="Q9967">
        <f>TableOMP[[#This Row],[Avg]]-$U$2*TableOMP[[#This Row],[StdDev]]</f>
        <v>4.1340754618030715</v>
      </c>
      <c r="R9967">
        <f>TableOMP[[#This Row],[Avg]]+$U$2*TableOMP[[#This Row],[StdDev]]</f>
        <v>32.381817655843996</v>
      </c>
      <c r="S9967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0"/>
        <v>4</v>
      </c>
      <c r="L9968" t="s">
        <v>129</v>
      </c>
      <c r="M9968" t="s">
        <v>130</v>
      </c>
      <c r="N9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>
        <f>VLOOKUP(TableOMP[[#This Row],[Label]],TableAvg[],2,FALSE)</f>
        <v>18.183163529411761</v>
      </c>
      <c r="P9968">
        <f>VLOOKUP(TableOMP[[#This Row],[Label]],TableAvg[],3,FALSE)</f>
        <v>6.6206298085175552</v>
      </c>
      <c r="Q9968">
        <f>TableOMP[[#This Row],[Avg]]-$U$2*TableOMP[[#This Row],[StdDev]]</f>
        <v>4.9419039123766506</v>
      </c>
      <c r="R9968">
        <f>TableOMP[[#This Row],[Avg]]+$U$2*TableOMP[[#This Row],[StdDev]]</f>
        <v>31.42442314644687</v>
      </c>
      <c r="S9968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0"/>
        <v>4</v>
      </c>
      <c r="L9969" t="s">
        <v>129</v>
      </c>
      <c r="M9969" t="s">
        <v>130</v>
      </c>
      <c r="N9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>
        <f>VLOOKUP(TableOMP[[#This Row],[Label]],TableAvg[],2,FALSE)</f>
        <v>19.406174029411762</v>
      </c>
      <c r="P9969">
        <f>VLOOKUP(TableOMP[[#This Row],[Label]],TableAvg[],3,FALSE)</f>
        <v>7.2401406467938019</v>
      </c>
      <c r="Q9969">
        <f>TableOMP[[#This Row],[Avg]]-$U$2*TableOMP[[#This Row],[StdDev]]</f>
        <v>4.9258927358241582</v>
      </c>
      <c r="R9969">
        <f>TableOMP[[#This Row],[Avg]]+$U$2*TableOMP[[#This Row],[StdDev]]</f>
        <v>33.886455322999367</v>
      </c>
      <c r="S9969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0"/>
        <v>4</v>
      </c>
      <c r="L9970" t="s">
        <v>129</v>
      </c>
      <c r="M9970" t="s">
        <v>130</v>
      </c>
      <c r="N9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>
        <f>VLOOKUP(TableOMP[[#This Row],[Label]],TableAvg[],2,FALSE)</f>
        <v>16.812693030303027</v>
      </c>
      <c r="P9970">
        <f>VLOOKUP(TableOMP[[#This Row],[Label]],TableAvg[],3,FALSE)</f>
        <v>7.084861945981431</v>
      </c>
      <c r="Q9970">
        <f>TableOMP[[#This Row],[Avg]]-$U$2*TableOMP[[#This Row],[StdDev]]</f>
        <v>2.642969138340165</v>
      </c>
      <c r="R9970">
        <f>TableOMP[[#This Row],[Avg]]+$U$2*TableOMP[[#This Row],[StdDev]]</f>
        <v>30.982416922265891</v>
      </c>
      <c r="S9970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0"/>
        <v>4</v>
      </c>
      <c r="L9971" t="s">
        <v>129</v>
      </c>
      <c r="M9971" t="s">
        <v>130</v>
      </c>
      <c r="N9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>
        <f>VLOOKUP(TableOMP[[#This Row],[Label]],TableAvg[],2,FALSE)</f>
        <v>17.239305666666663</v>
      </c>
      <c r="P9971">
        <f>VLOOKUP(TableOMP[[#This Row],[Label]],TableAvg[],3,FALSE)</f>
        <v>7.2365690548838408</v>
      </c>
      <c r="Q9971">
        <f>TableOMP[[#This Row],[Avg]]-$U$2*TableOMP[[#This Row],[StdDev]]</f>
        <v>2.7661675568989814</v>
      </c>
      <c r="R9971">
        <f>TableOMP[[#This Row],[Avg]]+$U$2*TableOMP[[#This Row],[StdDev]]</f>
        <v>31.712443776434345</v>
      </c>
      <c r="S9971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0"/>
        <v>4</v>
      </c>
      <c r="L9972" t="s">
        <v>129</v>
      </c>
      <c r="M9972" t="s">
        <v>130</v>
      </c>
      <c r="N9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>
        <f>VLOOKUP(TableOMP[[#This Row],[Label]],TableAvg[],2,FALSE)</f>
        <v>16.724734968749999</v>
      </c>
      <c r="P9972">
        <f>VLOOKUP(TableOMP[[#This Row],[Label]],TableAvg[],3,FALSE)</f>
        <v>7.0022010159697325</v>
      </c>
      <c r="Q9972">
        <f>TableOMP[[#This Row],[Avg]]-$U$2*TableOMP[[#This Row],[StdDev]]</f>
        <v>2.720332936810534</v>
      </c>
      <c r="R9972">
        <f>TableOMP[[#This Row],[Avg]]+$U$2*TableOMP[[#This Row],[StdDev]]</f>
        <v>30.729137000689462</v>
      </c>
      <c r="S9972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0"/>
        <v>4</v>
      </c>
      <c r="L9973" t="s">
        <v>129</v>
      </c>
      <c r="M9973" t="s">
        <v>130</v>
      </c>
      <c r="N9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>
        <f>VLOOKUP(TableOMP[[#This Row],[Label]],TableAvg[],2,FALSE)</f>
        <v>17.459034281249998</v>
      </c>
      <c r="P9973">
        <f>VLOOKUP(TableOMP[[#This Row],[Label]],TableAvg[],3,FALSE)</f>
        <v>7.0515531740340354</v>
      </c>
      <c r="Q9973">
        <f>TableOMP[[#This Row],[Avg]]-$U$2*TableOMP[[#This Row],[StdDev]]</f>
        <v>3.3559279331819276</v>
      </c>
      <c r="R9973">
        <f>TableOMP[[#This Row],[Avg]]+$U$2*TableOMP[[#This Row],[StdDev]]</f>
        <v>31.562140629318069</v>
      </c>
      <c r="S997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0"/>
        <v>4</v>
      </c>
      <c r="L9974" t="s">
        <v>129</v>
      </c>
      <c r="M9974" t="s">
        <v>130</v>
      </c>
      <c r="N9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>
        <f>VLOOKUP(TableOMP[[#This Row],[Label]],TableAvg[],2,FALSE)</f>
        <v>17.1912389375</v>
      </c>
      <c r="P9974">
        <f>VLOOKUP(TableOMP[[#This Row],[Label]],TableAvg[],3,FALSE)</f>
        <v>7.356951314739594</v>
      </c>
      <c r="Q9974">
        <f>TableOMP[[#This Row],[Avg]]-$U$2*TableOMP[[#This Row],[StdDev]]</f>
        <v>2.4773363080208117</v>
      </c>
      <c r="R9974">
        <f>TableOMP[[#This Row],[Avg]]+$U$2*TableOMP[[#This Row],[StdDev]]</f>
        <v>31.905141566979189</v>
      </c>
      <c r="S9974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0"/>
        <v>4</v>
      </c>
      <c r="L9975" t="s">
        <v>129</v>
      </c>
      <c r="M9975" t="s">
        <v>130</v>
      </c>
      <c r="N9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>
        <f>VLOOKUP(TableOMP[[#This Row],[Label]],TableAvg[],2,FALSE)</f>
        <v>16.48490671875</v>
      </c>
      <c r="P9975">
        <f>VLOOKUP(TableOMP[[#This Row],[Label]],TableAvg[],3,FALSE)</f>
        <v>7.5582301252144344</v>
      </c>
      <c r="Q9975">
        <f>TableOMP[[#This Row],[Avg]]-$U$2*TableOMP[[#This Row],[StdDev]]</f>
        <v>1.3684464683211317</v>
      </c>
      <c r="R9975">
        <f>TableOMP[[#This Row],[Avg]]+$U$2*TableOMP[[#This Row],[StdDev]]</f>
        <v>31.601366969178869</v>
      </c>
      <c r="S9975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0"/>
        <v>4</v>
      </c>
      <c r="L9976" t="s">
        <v>129</v>
      </c>
      <c r="M9976" t="s">
        <v>130</v>
      </c>
      <c r="N9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>
        <f>VLOOKUP(TableOMP[[#This Row],[Label]],TableAvg[],2,FALSE)</f>
        <v>18.282200593750002</v>
      </c>
      <c r="P9976">
        <f>VLOOKUP(TableOMP[[#This Row],[Label]],TableAvg[],3,FALSE)</f>
        <v>7.4943406967237491</v>
      </c>
      <c r="Q9976">
        <f>TableOMP[[#This Row],[Avg]]-$U$2*TableOMP[[#This Row],[StdDev]]</f>
        <v>3.2935192003025033</v>
      </c>
      <c r="R9976">
        <f>TableOMP[[#This Row],[Avg]]+$U$2*TableOMP[[#This Row],[StdDev]]</f>
        <v>33.270881987197498</v>
      </c>
      <c r="S9976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0"/>
        <v>4</v>
      </c>
      <c r="L9977" t="s">
        <v>129</v>
      </c>
      <c r="M9977" t="s">
        <v>130</v>
      </c>
      <c r="N9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>
        <f>VLOOKUP(TableOMP[[#This Row],[Label]],TableAvg[],2,FALSE)</f>
        <v>18.887814124999995</v>
      </c>
      <c r="P9977">
        <f>VLOOKUP(TableOMP[[#This Row],[Label]],TableAvg[],3,FALSE)</f>
        <v>7.8339106006478954</v>
      </c>
      <c r="Q9977">
        <f>TableOMP[[#This Row],[Avg]]-$U$2*TableOMP[[#This Row],[StdDev]]</f>
        <v>3.2199929237042042</v>
      </c>
      <c r="R9977">
        <f>TableOMP[[#This Row],[Avg]]+$U$2*TableOMP[[#This Row],[StdDev]]</f>
        <v>34.555635326295786</v>
      </c>
      <c r="S9977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0"/>
        <v>4</v>
      </c>
      <c r="L9978" t="s">
        <v>129</v>
      </c>
      <c r="M9978" t="s">
        <v>130</v>
      </c>
      <c r="N9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>
        <f>VLOOKUP(TableOMP[[#This Row],[Label]],TableAvg[],2,FALSE)</f>
        <v>20.834151406250001</v>
      </c>
      <c r="P9978">
        <f>VLOOKUP(TableOMP[[#This Row],[Label]],TableAvg[],3,FALSE)</f>
        <v>8.4387837478377001</v>
      </c>
      <c r="Q9978">
        <f>TableOMP[[#This Row],[Avg]]-$U$2*TableOMP[[#This Row],[StdDev]]</f>
        <v>3.9565839105746008</v>
      </c>
      <c r="R9978">
        <f>TableOMP[[#This Row],[Avg]]+$U$2*TableOMP[[#This Row],[StdDev]]</f>
        <v>37.711718901925401</v>
      </c>
      <c r="S9978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0"/>
        <v>4</v>
      </c>
      <c r="L9979" t="s">
        <v>129</v>
      </c>
      <c r="M9979" t="s">
        <v>130</v>
      </c>
      <c r="N9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>
        <f>VLOOKUP(TableOMP[[#This Row],[Label]],TableAvg[],2,FALSE)</f>
        <v>21.759482451612911</v>
      </c>
      <c r="P9979">
        <f>VLOOKUP(TableOMP[[#This Row],[Label]],TableAvg[],3,FALSE)</f>
        <v>8.1826034443029698</v>
      </c>
      <c r="Q9979">
        <f>TableOMP[[#This Row],[Avg]]-$U$2*TableOMP[[#This Row],[StdDev]]</f>
        <v>5.3942755630069712</v>
      </c>
      <c r="R9979">
        <f>TableOMP[[#This Row],[Avg]]+$U$2*TableOMP[[#This Row],[StdDev]]</f>
        <v>38.12468934021885</v>
      </c>
      <c r="S9979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0"/>
        <v>4</v>
      </c>
      <c r="L9980" t="s">
        <v>129</v>
      </c>
      <c r="M9980" t="s">
        <v>130</v>
      </c>
      <c r="N9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>
        <f>VLOOKUP(TableOMP[[#This Row],[Label]],TableAvg[],2,FALSE)</f>
        <v>19.386276322580645</v>
      </c>
      <c r="P9980">
        <f>VLOOKUP(TableOMP[[#This Row],[Label]],TableAvg[],3,FALSE)</f>
        <v>8.2561488495442177</v>
      </c>
      <c r="Q9980">
        <f>TableOMP[[#This Row],[Avg]]-$U$2*TableOMP[[#This Row],[StdDev]]</f>
        <v>2.87397862349221</v>
      </c>
      <c r="R9980">
        <f>TableOMP[[#This Row],[Avg]]+$U$2*TableOMP[[#This Row],[StdDev]]</f>
        <v>35.898574021669077</v>
      </c>
      <c r="S9980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0"/>
        <v>4</v>
      </c>
      <c r="L9981" t="s">
        <v>129</v>
      </c>
      <c r="M9981" t="s">
        <v>130</v>
      </c>
      <c r="N9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>
        <f>VLOOKUP(TableOMP[[#This Row],[Label]],TableAvg[],2,FALSE)</f>
        <v>19.607238129032261</v>
      </c>
      <c r="P9981">
        <f>VLOOKUP(TableOMP[[#This Row],[Label]],TableAvg[],3,FALSE)</f>
        <v>8.7716338060571051</v>
      </c>
      <c r="Q9981">
        <f>TableOMP[[#This Row],[Avg]]-$U$2*TableOMP[[#This Row],[StdDev]]</f>
        <v>2.0639705169180509</v>
      </c>
      <c r="R9981">
        <f>TableOMP[[#This Row],[Avg]]+$U$2*TableOMP[[#This Row],[StdDev]]</f>
        <v>37.150505741146475</v>
      </c>
      <c r="S9981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0"/>
        <v>4</v>
      </c>
      <c r="L9982" t="s">
        <v>129</v>
      </c>
      <c r="M9982" t="s">
        <v>130</v>
      </c>
      <c r="N9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>
        <f>VLOOKUP(TableOMP[[#This Row],[Label]],TableAvg[],2,FALSE)</f>
        <v>19.512715466666666</v>
      </c>
      <c r="P9982">
        <f>VLOOKUP(TableOMP[[#This Row],[Label]],TableAvg[],3,FALSE)</f>
        <v>9.1872289838696606</v>
      </c>
      <c r="Q9982">
        <f>TableOMP[[#This Row],[Avg]]-$U$2*TableOMP[[#This Row],[StdDev]]</f>
        <v>1.1382574989273451</v>
      </c>
      <c r="R9982">
        <f>TableOMP[[#This Row],[Avg]]+$U$2*TableOMP[[#This Row],[StdDev]]</f>
        <v>37.887173434405987</v>
      </c>
      <c r="S9982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0"/>
        <v>4</v>
      </c>
      <c r="L9983" t="s">
        <v>129</v>
      </c>
      <c r="M9983" t="s">
        <v>130</v>
      </c>
      <c r="N9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>
        <f>VLOOKUP(TableOMP[[#This Row],[Label]],TableAvg[],2,FALSE)</f>
        <v>18.221909137931036</v>
      </c>
      <c r="P9983">
        <f>VLOOKUP(TableOMP[[#This Row],[Label]],TableAvg[],3,FALSE)</f>
        <v>8.8666679267412789</v>
      </c>
      <c r="Q9983">
        <f>TableOMP[[#This Row],[Avg]]-$U$2*TableOMP[[#This Row],[StdDev]]</f>
        <v>0.48857328444847781</v>
      </c>
      <c r="R9983">
        <f>TableOMP[[#This Row],[Avg]]+$U$2*TableOMP[[#This Row],[StdDev]]</f>
        <v>35.955244991413593</v>
      </c>
      <c r="S998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0"/>
        <v>4</v>
      </c>
      <c r="L9984" t="s">
        <v>129</v>
      </c>
      <c r="M9984" t="s">
        <v>130</v>
      </c>
      <c r="N9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>
        <f>VLOOKUP(TableOMP[[#This Row],[Label]],TableAvg[],2,FALSE)</f>
        <v>20.414483310344828</v>
      </c>
      <c r="P9984">
        <f>VLOOKUP(TableOMP[[#This Row],[Label]],TableAvg[],3,FALSE)</f>
        <v>8.8079953443107826</v>
      </c>
      <c r="Q9984">
        <f>TableOMP[[#This Row],[Avg]]-$U$2*TableOMP[[#This Row],[StdDev]]</f>
        <v>2.7984926217232626</v>
      </c>
      <c r="R9984">
        <f>TableOMP[[#This Row],[Avg]]+$U$2*TableOMP[[#This Row],[StdDev]]</f>
        <v>38.030473998966393</v>
      </c>
      <c r="S9984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0"/>
        <v>4</v>
      </c>
      <c r="L9985" t="s">
        <v>129</v>
      </c>
      <c r="M9985" t="s">
        <v>130</v>
      </c>
      <c r="N9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>
        <f>VLOOKUP(TableOMP[[#This Row],[Label]],TableAvg[],2,FALSE)</f>
        <v>23.102873862068964</v>
      </c>
      <c r="P9985">
        <f>VLOOKUP(TableOMP[[#This Row],[Label]],TableAvg[],3,FALSE)</f>
        <v>9.165582031102776</v>
      </c>
      <c r="Q9985">
        <f>TableOMP[[#This Row],[Avg]]-$U$2*TableOMP[[#This Row],[StdDev]]</f>
        <v>4.7717097998634124</v>
      </c>
      <c r="R9985">
        <f>TableOMP[[#This Row],[Avg]]+$U$2*TableOMP[[#This Row],[StdDev]]</f>
        <v>41.43403792427452</v>
      </c>
      <c r="S9985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0"/>
        <v>4</v>
      </c>
      <c r="L9986" t="s">
        <v>129</v>
      </c>
      <c r="M9986" t="s">
        <v>130</v>
      </c>
      <c r="N9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>
        <f>VLOOKUP(TableOMP[[#This Row],[Label]],TableAvg[],2,FALSE)</f>
        <v>20.206137000000002</v>
      </c>
      <c r="P9986">
        <f>VLOOKUP(TableOMP[[#This Row],[Label]],TableAvg[],3,FALSE)</f>
        <v>9.3356683494800166</v>
      </c>
      <c r="Q9986">
        <f>TableOMP[[#This Row],[Avg]]-$U$2*TableOMP[[#This Row],[StdDev]]</f>
        <v>1.5348003010399687</v>
      </c>
      <c r="R9986">
        <f>TableOMP[[#This Row],[Avg]]+$U$2*TableOMP[[#This Row],[StdDev]]</f>
        <v>38.877473698960031</v>
      </c>
      <c r="S9986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0"/>
        <v>4</v>
      </c>
      <c r="L9987" t="s">
        <v>129</v>
      </c>
      <c r="M9987" t="s">
        <v>130</v>
      </c>
      <c r="N9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>
        <f>VLOOKUP(TableOMP[[#This Row],[Label]],TableAvg[],2,FALSE)</f>
        <v>19.386289896551723</v>
      </c>
      <c r="P9987">
        <f>VLOOKUP(TableOMP[[#This Row],[Label]],TableAvg[],3,FALSE)</f>
        <v>9.3567226593505168</v>
      </c>
      <c r="Q9987">
        <f>TableOMP[[#This Row],[Avg]]-$U$2*TableOMP[[#This Row],[StdDev]]</f>
        <v>0.67284457785068952</v>
      </c>
      <c r="R9987">
        <f>TableOMP[[#This Row],[Avg]]+$U$2*TableOMP[[#This Row],[StdDev]]</f>
        <v>38.099735215252757</v>
      </c>
      <c r="S9987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0"/>
        <v>4</v>
      </c>
      <c r="L9988" t="s">
        <v>129</v>
      </c>
      <c r="M9988" t="s">
        <v>130</v>
      </c>
      <c r="N9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>
        <f>VLOOKUP(TableOMP[[#This Row],[Label]],TableAvg[],2,FALSE)</f>
        <v>21.556592607142864</v>
      </c>
      <c r="P9988">
        <f>VLOOKUP(TableOMP[[#This Row],[Label]],TableAvg[],3,FALSE)</f>
        <v>9.5239741975301975</v>
      </c>
      <c r="Q9988">
        <f>TableOMP[[#This Row],[Avg]]-$U$2*TableOMP[[#This Row],[StdDev]]</f>
        <v>2.5086442120824692</v>
      </c>
      <c r="R9988">
        <f>TableOMP[[#This Row],[Avg]]+$U$2*TableOMP[[#This Row],[StdDev]]</f>
        <v>40.604541002203263</v>
      </c>
      <c r="S9988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0"/>
        <v>4</v>
      </c>
      <c r="L9989" t="s">
        <v>129</v>
      </c>
      <c r="M9989" t="s">
        <v>130</v>
      </c>
      <c r="N9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>
        <f>VLOOKUP(TableOMP[[#This Row],[Label]],TableAvg[],2,FALSE)</f>
        <v>26.108961571428573</v>
      </c>
      <c r="P9989">
        <f>VLOOKUP(TableOMP[[#This Row],[Label]],TableAvg[],3,FALSE)</f>
        <v>7.5677233207784438</v>
      </c>
      <c r="Q9989">
        <f>TableOMP[[#This Row],[Avg]]-$U$2*TableOMP[[#This Row],[StdDev]]</f>
        <v>10.973514929871685</v>
      </c>
      <c r="R9989">
        <f>TableOMP[[#This Row],[Avg]]+$U$2*TableOMP[[#This Row],[StdDev]]</f>
        <v>41.244408212985462</v>
      </c>
      <c r="S9989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0"/>
        <v>4</v>
      </c>
      <c r="L9990" t="s">
        <v>129</v>
      </c>
      <c r="M9990" t="s">
        <v>130</v>
      </c>
      <c r="N9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>
        <f>VLOOKUP(TableOMP[[#This Row],[Label]],TableAvg[],2,FALSE)</f>
        <v>21.33952425</v>
      </c>
      <c r="P9990">
        <f>VLOOKUP(TableOMP[[#This Row],[Label]],TableAvg[],3,FALSE)</f>
        <v>9.4382373391227254</v>
      </c>
      <c r="Q9990">
        <f>TableOMP[[#This Row],[Avg]]-$U$2*TableOMP[[#This Row],[StdDev]]</f>
        <v>2.4630495717545493</v>
      </c>
      <c r="R9990">
        <f>TableOMP[[#This Row],[Avg]]+$U$2*TableOMP[[#This Row],[StdDev]]</f>
        <v>40.215998928245455</v>
      </c>
      <c r="S9990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0"/>
        <v>4</v>
      </c>
      <c r="L9991" t="s">
        <v>129</v>
      </c>
      <c r="M9991" t="s">
        <v>130</v>
      </c>
      <c r="N9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>
        <f>VLOOKUP(TableOMP[[#This Row],[Label]],TableAvg[],2,FALSE)</f>
        <v>22.073098000000005</v>
      </c>
      <c r="P9991">
        <f>VLOOKUP(TableOMP[[#This Row],[Label]],TableAvg[],3,FALSE)</f>
        <v>9.0800087901737854</v>
      </c>
      <c r="Q9991">
        <f>TableOMP[[#This Row],[Avg]]-$U$2*TableOMP[[#This Row],[StdDev]]</f>
        <v>3.9130804196524345</v>
      </c>
      <c r="R9991">
        <f>TableOMP[[#This Row],[Avg]]+$U$2*TableOMP[[#This Row],[StdDev]]</f>
        <v>40.233115580347572</v>
      </c>
      <c r="S9991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0"/>
        <v>4</v>
      </c>
      <c r="L9992" t="s">
        <v>129</v>
      </c>
      <c r="M9992" t="s">
        <v>130</v>
      </c>
      <c r="N9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>
        <f>VLOOKUP(TableOMP[[#This Row],[Label]],TableAvg[],2,FALSE)</f>
        <v>19.91024775</v>
      </c>
      <c r="P9992">
        <f>VLOOKUP(TableOMP[[#This Row],[Label]],TableAvg[],3,FALSE)</f>
        <v>8.9890914259441548</v>
      </c>
      <c r="Q9992">
        <f>TableOMP[[#This Row],[Avg]]-$U$2*TableOMP[[#This Row],[StdDev]]</f>
        <v>1.9320648981116904</v>
      </c>
      <c r="R9992">
        <f>TableOMP[[#This Row],[Avg]]+$U$2*TableOMP[[#This Row],[StdDev]]</f>
        <v>37.888430601888309</v>
      </c>
      <c r="S9992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0"/>
        <v>4</v>
      </c>
      <c r="L9993" t="s">
        <v>129</v>
      </c>
      <c r="M9993" t="s">
        <v>130</v>
      </c>
      <c r="N9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>
        <f>VLOOKUP(TableOMP[[#This Row],[Label]],TableAvg[],2,FALSE)</f>
        <v>18.850676142857139</v>
      </c>
      <c r="P9993">
        <f>VLOOKUP(TableOMP[[#This Row],[Label]],TableAvg[],3,FALSE)</f>
        <v>8.9405976519509274</v>
      </c>
      <c r="Q9993">
        <f>TableOMP[[#This Row],[Avg]]-$U$2*TableOMP[[#This Row],[StdDev]]</f>
        <v>0.9694808389552847</v>
      </c>
      <c r="R9993">
        <f>TableOMP[[#This Row],[Avg]]+$U$2*TableOMP[[#This Row],[StdDev]]</f>
        <v>36.731871446758994</v>
      </c>
      <c r="S999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0"/>
        <v>4</v>
      </c>
      <c r="L9994" t="s">
        <v>129</v>
      </c>
      <c r="M9994" t="s">
        <v>130</v>
      </c>
      <c r="N9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>
        <f>VLOOKUP(TableOMP[[#This Row],[Label]],TableAvg[],2,FALSE)</f>
        <v>21.831402321428566</v>
      </c>
      <c r="P9994">
        <f>VLOOKUP(TableOMP[[#This Row],[Label]],TableAvg[],3,FALSE)</f>
        <v>9.0477290995250144</v>
      </c>
      <c r="Q9994">
        <f>TableOMP[[#This Row],[Avg]]-$U$2*TableOMP[[#This Row],[StdDev]]</f>
        <v>3.7359441223785375</v>
      </c>
      <c r="R9994">
        <f>TableOMP[[#This Row],[Avg]]+$U$2*TableOMP[[#This Row],[StdDev]]</f>
        <v>39.926860520478598</v>
      </c>
      <c r="S9994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0"/>
        <v>4</v>
      </c>
      <c r="L9995" t="s">
        <v>129</v>
      </c>
      <c r="M9995" t="s">
        <v>130</v>
      </c>
      <c r="N9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>
        <f>VLOOKUP(TableOMP[[#This Row],[Label]],TableAvg[],2,FALSE)</f>
        <v>17.737151851851849</v>
      </c>
      <c r="P9995">
        <f>VLOOKUP(TableOMP[[#This Row],[Label]],TableAvg[],3,FALSE)</f>
        <v>8.9005041359941846</v>
      </c>
      <c r="Q9995">
        <f>TableOMP[[#This Row],[Avg]]-$U$2*TableOMP[[#This Row],[StdDev]]</f>
        <v>-6.3856420136520597E-2</v>
      </c>
      <c r="R9995">
        <f>TableOMP[[#This Row],[Avg]]+$U$2*TableOMP[[#This Row],[StdDev]]</f>
        <v>35.538160123840214</v>
      </c>
      <c r="S9995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0"/>
        <v>4</v>
      </c>
      <c r="L9996" t="s">
        <v>129</v>
      </c>
      <c r="M9996" t="s">
        <v>130</v>
      </c>
      <c r="N9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>
        <f>VLOOKUP(TableOMP[[#This Row],[Label]],TableAvg[],2,FALSE)</f>
        <v>23.289516851851857</v>
      </c>
      <c r="P9996">
        <f>VLOOKUP(TableOMP[[#This Row],[Label]],TableAvg[],3,FALSE)</f>
        <v>11.135900762443443</v>
      </c>
      <c r="Q9996">
        <f>TableOMP[[#This Row],[Avg]]-$U$2*TableOMP[[#This Row],[StdDev]]</f>
        <v>1.0177153269649715</v>
      </c>
      <c r="R9996">
        <f>TableOMP[[#This Row],[Avg]]+$U$2*TableOMP[[#This Row],[StdDev]]</f>
        <v>45.56131837673874</v>
      </c>
      <c r="S9996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0"/>
        <v>4</v>
      </c>
      <c r="L9997" t="s">
        <v>129</v>
      </c>
      <c r="M9997" t="s">
        <v>130</v>
      </c>
      <c r="N9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>
        <f>VLOOKUP(TableOMP[[#This Row],[Label]],TableAvg[],2,FALSE)</f>
        <v>20.976530925925925</v>
      </c>
      <c r="P9997">
        <f>VLOOKUP(TableOMP[[#This Row],[Label]],TableAvg[],3,FALSE)</f>
        <v>9.3978188170333041</v>
      </c>
      <c r="Q9997">
        <f>TableOMP[[#This Row],[Avg]]-$U$2*TableOMP[[#This Row],[StdDev]]</f>
        <v>2.1808932918593165</v>
      </c>
      <c r="R9997">
        <f>TableOMP[[#This Row],[Avg]]+$U$2*TableOMP[[#This Row],[StdDev]]</f>
        <v>39.772168559992537</v>
      </c>
      <c r="S9997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0"/>
        <v>4</v>
      </c>
      <c r="L9998" t="s">
        <v>129</v>
      </c>
      <c r="M9998" t="s">
        <v>130</v>
      </c>
      <c r="N9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>
        <f>VLOOKUP(TableOMP[[#This Row],[Label]],TableAvg[],2,FALSE)</f>
        <v>22.445551407407407</v>
      </c>
      <c r="P9998">
        <f>VLOOKUP(TableOMP[[#This Row],[Label]],TableAvg[],3,FALSE)</f>
        <v>9.5278826106641894</v>
      </c>
      <c r="Q9998">
        <f>TableOMP[[#This Row],[Avg]]-$U$2*TableOMP[[#This Row],[StdDev]]</f>
        <v>3.3897861860790286</v>
      </c>
      <c r="R9998">
        <f>TableOMP[[#This Row],[Avg]]+$U$2*TableOMP[[#This Row],[StdDev]]</f>
        <v>41.501316628735786</v>
      </c>
      <c r="S9998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0"/>
        <v>4</v>
      </c>
      <c r="L9999" t="s">
        <v>129</v>
      </c>
      <c r="M9999" t="s">
        <v>130</v>
      </c>
      <c r="N9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>
        <f>VLOOKUP(TableOMP[[#This Row],[Label]],TableAvg[],2,FALSE)</f>
        <v>19.780008555555561</v>
      </c>
      <c r="P9999">
        <f>VLOOKUP(TableOMP[[#This Row],[Label]],TableAvg[],3,FALSE)</f>
        <v>9.8262579595391362</v>
      </c>
      <c r="Q9999">
        <f>TableOMP[[#This Row],[Avg]]-$U$2*TableOMP[[#This Row],[StdDev]]</f>
        <v>0.12749263647728881</v>
      </c>
      <c r="R9999">
        <f>TableOMP[[#This Row],[Avg]]+$U$2*TableOMP[[#This Row],[StdDev]]</f>
        <v>39.432524474633837</v>
      </c>
      <c r="S9999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0"/>
        <v>4</v>
      </c>
      <c r="L10000" t="s">
        <v>129</v>
      </c>
      <c r="M10000" t="s">
        <v>130</v>
      </c>
      <c r="N10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>
        <f>VLOOKUP(TableOMP[[#This Row],[Label]],TableAvg[],2,FALSE)</f>
        <v>20.881905629629632</v>
      </c>
      <c r="P10000">
        <f>VLOOKUP(TableOMP[[#This Row],[Label]],TableAvg[],3,FALSE)</f>
        <v>9.7048797750861944</v>
      </c>
      <c r="Q10000">
        <f>TableOMP[[#This Row],[Avg]]-$U$2*TableOMP[[#This Row],[StdDev]]</f>
        <v>1.472146079457243</v>
      </c>
      <c r="R10000">
        <f>TableOMP[[#This Row],[Avg]]+$U$2*TableOMP[[#This Row],[StdDev]]</f>
        <v>40.291665179802024</v>
      </c>
      <c r="S10000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0"/>
        <v>4</v>
      </c>
      <c r="L10001" t="s">
        <v>129</v>
      </c>
      <c r="M10001" t="s">
        <v>130</v>
      </c>
      <c r="N10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>
        <f>VLOOKUP(TableOMP[[#This Row],[Label]],TableAvg[],2,FALSE)</f>
        <v>24.79791496153846</v>
      </c>
      <c r="P10001">
        <f>VLOOKUP(TableOMP[[#This Row],[Label]],TableAvg[],3,FALSE)</f>
        <v>9.2244738610176036</v>
      </c>
      <c r="Q10001">
        <f>TableOMP[[#This Row],[Avg]]-$U$2*TableOMP[[#This Row],[StdDev]]</f>
        <v>6.3489672395032528</v>
      </c>
      <c r="R10001">
        <f>TableOMP[[#This Row],[Avg]]+$U$2*TableOMP[[#This Row],[StdDev]]</f>
        <v>43.246862683573667</v>
      </c>
      <c r="S10001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0"/>
        <v>4</v>
      </c>
      <c r="L10002" t="s">
        <v>129</v>
      </c>
      <c r="M10002" t="s">
        <v>130</v>
      </c>
      <c r="N10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>
        <f>VLOOKUP(TableOMP[[#This Row],[Label]],TableAvg[],2,FALSE)</f>
        <v>25.081908230769223</v>
      </c>
      <c r="P10002">
        <f>VLOOKUP(TableOMP[[#This Row],[Label]],TableAvg[],3,FALSE)</f>
        <v>8.6842077902560053</v>
      </c>
      <c r="Q10002">
        <f>TableOMP[[#This Row],[Avg]]-$U$2*TableOMP[[#This Row],[StdDev]]</f>
        <v>7.7134926502572121</v>
      </c>
      <c r="R10002">
        <f>TableOMP[[#This Row],[Avg]]+$U$2*TableOMP[[#This Row],[StdDev]]</f>
        <v>42.450323811281237</v>
      </c>
      <c r="S10002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0"/>
        <v>4</v>
      </c>
      <c r="L10003" t="s">
        <v>129</v>
      </c>
      <c r="M10003" t="s">
        <v>130</v>
      </c>
      <c r="N10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>
        <f>VLOOKUP(TableOMP[[#This Row],[Label]],TableAvg[],2,FALSE)</f>
        <v>19.769097730769236</v>
      </c>
      <c r="P10003">
        <f>VLOOKUP(TableOMP[[#This Row],[Label]],TableAvg[],3,FALSE)</f>
        <v>9.8607226380025619</v>
      </c>
      <c r="Q10003">
        <f>TableOMP[[#This Row],[Avg]]-$U$2*TableOMP[[#This Row],[StdDev]]</f>
        <v>4.7652454764111951E-2</v>
      </c>
      <c r="R10003">
        <f>TableOMP[[#This Row],[Avg]]+$U$2*TableOMP[[#This Row],[StdDev]]</f>
        <v>39.490543006774359</v>
      </c>
      <c r="S1000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0"/>
        <v>4</v>
      </c>
      <c r="L10004" t="s">
        <v>129</v>
      </c>
      <c r="M10004" t="s">
        <v>130</v>
      </c>
      <c r="N10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>
        <f>VLOOKUP(TableOMP[[#This Row],[Label]],TableAvg[],2,FALSE)</f>
        <v>20.141973615384618</v>
      </c>
      <c r="P10004">
        <f>VLOOKUP(TableOMP[[#This Row],[Label]],TableAvg[],3,FALSE)</f>
        <v>9.5355048512637754</v>
      </c>
      <c r="Q10004">
        <f>TableOMP[[#This Row],[Avg]]-$U$2*TableOMP[[#This Row],[StdDev]]</f>
        <v>1.0709639128570672</v>
      </c>
      <c r="R10004">
        <f>TableOMP[[#This Row],[Avg]]+$U$2*TableOMP[[#This Row],[StdDev]]</f>
        <v>39.212983317912169</v>
      </c>
      <c r="S10004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0"/>
        <v>4</v>
      </c>
      <c r="L10005" t="s">
        <v>129</v>
      </c>
      <c r="M10005" t="s">
        <v>130</v>
      </c>
      <c r="N10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>
        <f>VLOOKUP(TableOMP[[#This Row],[Label]],TableAvg[],2,FALSE)</f>
        <v>23.750743115384619</v>
      </c>
      <c r="P10005">
        <f>VLOOKUP(TableOMP[[#This Row],[Label]],TableAvg[],3,FALSE)</f>
        <v>9.4969429529989497</v>
      </c>
      <c r="Q10005">
        <f>TableOMP[[#This Row],[Avg]]-$U$2*TableOMP[[#This Row],[StdDev]]</f>
        <v>4.7568572093867196</v>
      </c>
      <c r="R10005">
        <f>TableOMP[[#This Row],[Avg]]+$U$2*TableOMP[[#This Row],[StdDev]]</f>
        <v>42.744629021382522</v>
      </c>
      <c r="S10005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0"/>
        <v>4</v>
      </c>
      <c r="L10006" t="s">
        <v>129</v>
      </c>
      <c r="M10006" t="s">
        <v>130</v>
      </c>
      <c r="N10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>
        <f>VLOOKUP(TableOMP[[#This Row],[Label]],TableAvg[],2,FALSE)</f>
        <v>19.084940192307691</v>
      </c>
      <c r="P10006">
        <f>VLOOKUP(TableOMP[[#This Row],[Label]],TableAvg[],3,FALSE)</f>
        <v>9.8503241807080109</v>
      </c>
      <c r="Q10006">
        <f>TableOMP[[#This Row],[Avg]]-$U$2*TableOMP[[#This Row],[StdDev]]</f>
        <v>-0.61570816910833059</v>
      </c>
      <c r="R10006">
        <f>TableOMP[[#This Row],[Avg]]+$U$2*TableOMP[[#This Row],[StdDev]]</f>
        <v>38.785588553723713</v>
      </c>
      <c r="S10006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0"/>
        <v>4</v>
      </c>
      <c r="L10007" t="s">
        <v>129</v>
      </c>
      <c r="M10007" t="s">
        <v>130</v>
      </c>
      <c r="N10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>
        <f>VLOOKUP(TableOMP[[#This Row],[Label]],TableAvg[],2,FALSE)</f>
        <v>21.347046730769232</v>
      </c>
      <c r="P10007">
        <f>VLOOKUP(TableOMP[[#This Row],[Label]],TableAvg[],3,FALSE)</f>
        <v>10.036286516209548</v>
      </c>
      <c r="Q10007">
        <f>TableOMP[[#This Row],[Avg]]-$U$2*TableOMP[[#This Row],[StdDev]]</f>
        <v>1.2744736983501355</v>
      </c>
      <c r="R10007">
        <f>TableOMP[[#This Row],[Avg]]+$U$2*TableOMP[[#This Row],[StdDev]]</f>
        <v>41.419619763188329</v>
      </c>
      <c r="S10007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0"/>
        <v>4</v>
      </c>
      <c r="L10008" t="s">
        <v>129</v>
      </c>
      <c r="M10008" t="s">
        <v>130</v>
      </c>
      <c r="N10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>
        <f>VLOOKUP(TableOMP[[#This Row],[Label]],TableAvg[],2,FALSE)</f>
        <v>21.531331384615385</v>
      </c>
      <c r="P10008">
        <f>VLOOKUP(TableOMP[[#This Row],[Label]],TableAvg[],3,FALSE)</f>
        <v>10.009139262313726</v>
      </c>
      <c r="Q10008">
        <f>TableOMP[[#This Row],[Avg]]-$U$2*TableOMP[[#This Row],[StdDev]]</f>
        <v>1.5130528599879334</v>
      </c>
      <c r="R10008">
        <f>TableOMP[[#This Row],[Avg]]+$U$2*TableOMP[[#This Row],[StdDev]]</f>
        <v>41.549609909242832</v>
      </c>
      <c r="S10008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0"/>
        <v>4</v>
      </c>
      <c r="L10009" t="s">
        <v>129</v>
      </c>
      <c r="M10009" t="s">
        <v>130</v>
      </c>
      <c r="N10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>
        <f>VLOOKUP(TableOMP[[#This Row],[Label]],TableAvg[],2,FALSE)</f>
        <v>3.6887529117647055</v>
      </c>
      <c r="P10009">
        <f>VLOOKUP(TableOMP[[#This Row],[Label]],TableAvg[],3,FALSE)</f>
        <v>0.90423785867053863</v>
      </c>
      <c r="Q10009">
        <f>TableOMP[[#This Row],[Avg]]-$U$2*TableOMP[[#This Row],[StdDev]]</f>
        <v>1.8802771944236283</v>
      </c>
      <c r="R10009">
        <f>TableOMP[[#This Row],[Avg]]+$U$2*TableOMP[[#This Row],[StdDev]]</f>
        <v>5.4972286291057824</v>
      </c>
      <c r="S10009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61">MID(M10010,22,1)</f>
        <v>4</v>
      </c>
      <c r="L10010" t="s">
        <v>129</v>
      </c>
      <c r="M10010" t="s">
        <v>130</v>
      </c>
      <c r="N10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>
        <f>VLOOKUP(TableOMP[[#This Row],[Label]],TableAvg[],2,FALSE)</f>
        <v>19.844972911764703</v>
      </c>
      <c r="P10010">
        <f>VLOOKUP(TableOMP[[#This Row],[Label]],TableAvg[],3,FALSE)</f>
        <v>2.3787024394752301</v>
      </c>
      <c r="Q10010">
        <f>TableOMP[[#This Row],[Avg]]-$U$2*TableOMP[[#This Row],[StdDev]]</f>
        <v>15.087568032814243</v>
      </c>
      <c r="R10010">
        <f>TableOMP[[#This Row],[Avg]]+$U$2*TableOMP[[#This Row],[StdDev]]</f>
        <v>24.602377790715163</v>
      </c>
      <c r="S10010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61"/>
        <v>4</v>
      </c>
      <c r="L10011" t="s">
        <v>129</v>
      </c>
      <c r="M10011" t="s">
        <v>130</v>
      </c>
      <c r="N10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>
        <f>VLOOKUP(TableOMP[[#This Row],[Label]],TableAvg[],2,FALSE)</f>
        <v>7.0879812352941176</v>
      </c>
      <c r="P10011">
        <f>VLOOKUP(TableOMP[[#This Row],[Label]],TableAvg[],3,FALSE)</f>
        <v>1.1352525779008291</v>
      </c>
      <c r="Q10011">
        <f>TableOMP[[#This Row],[Avg]]-$U$2*TableOMP[[#This Row],[StdDev]]</f>
        <v>4.8174760794924598</v>
      </c>
      <c r="R10011">
        <f>TableOMP[[#This Row],[Avg]]+$U$2*TableOMP[[#This Row],[StdDev]]</f>
        <v>9.3584863910957754</v>
      </c>
      <c r="S10011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61"/>
        <v>4</v>
      </c>
      <c r="L10012" t="s">
        <v>129</v>
      </c>
      <c r="M10012" t="s">
        <v>130</v>
      </c>
      <c r="N10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>
        <f>VLOOKUP(TableOMP[[#This Row],[Label]],TableAvg[],2,FALSE)</f>
        <v>9.9179669117647062</v>
      </c>
      <c r="P10012">
        <f>VLOOKUP(TableOMP[[#This Row],[Label]],TableAvg[],3,FALSE)</f>
        <v>2.5953991770789595</v>
      </c>
      <c r="Q10012">
        <f>TableOMP[[#This Row],[Avg]]-$U$2*TableOMP[[#This Row],[StdDev]]</f>
        <v>4.7271685576067872</v>
      </c>
      <c r="R10012">
        <f>TableOMP[[#This Row],[Avg]]+$U$2*TableOMP[[#This Row],[StdDev]]</f>
        <v>15.108765265922624</v>
      </c>
      <c r="S10012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61"/>
        <v>4</v>
      </c>
      <c r="L10013" t="s">
        <v>129</v>
      </c>
      <c r="M10013" t="s">
        <v>130</v>
      </c>
      <c r="N10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>
        <f>VLOOKUP(TableOMP[[#This Row],[Label]],TableAvg[],2,FALSE)</f>
        <v>12.539786117647058</v>
      </c>
      <c r="P10013">
        <f>VLOOKUP(TableOMP[[#This Row],[Label]],TableAvg[],3,FALSE)</f>
        <v>1.5445364028980151</v>
      </c>
      <c r="Q10013">
        <f>TableOMP[[#This Row],[Avg]]-$U$2*TableOMP[[#This Row],[StdDev]]</f>
        <v>9.4507133118510271</v>
      </c>
      <c r="R10013">
        <f>TableOMP[[#This Row],[Avg]]+$U$2*TableOMP[[#This Row],[StdDev]]</f>
        <v>15.628858923443088</v>
      </c>
      <c r="S1001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61"/>
        <v>4</v>
      </c>
      <c r="L10014" t="s">
        <v>129</v>
      </c>
      <c r="M10014" t="s">
        <v>130</v>
      </c>
      <c r="N10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>
        <f>VLOOKUP(TableOMP[[#This Row],[Label]],TableAvg[],2,FALSE)</f>
        <v>17.186305852941175</v>
      </c>
      <c r="P10014">
        <f>VLOOKUP(TableOMP[[#This Row],[Label]],TableAvg[],3,FALSE)</f>
        <v>1.453088740354411</v>
      </c>
      <c r="Q10014">
        <f>TableOMP[[#This Row],[Avg]]-$U$2*TableOMP[[#This Row],[StdDev]]</f>
        <v>14.280128372232353</v>
      </c>
      <c r="R10014">
        <f>TableOMP[[#This Row],[Avg]]+$U$2*TableOMP[[#This Row],[StdDev]]</f>
        <v>20.092483333649998</v>
      </c>
      <c r="S10014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61"/>
        <v>4</v>
      </c>
      <c r="L10015" t="s">
        <v>129</v>
      </c>
      <c r="M10015" t="s">
        <v>130</v>
      </c>
      <c r="N10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>
        <f>VLOOKUP(TableOMP[[#This Row],[Label]],TableAvg[],2,FALSE)</f>
        <v>18.569956588235296</v>
      </c>
      <c r="P10015">
        <f>VLOOKUP(TableOMP[[#This Row],[Label]],TableAvg[],3,FALSE)</f>
        <v>2.4107893631359172</v>
      </c>
      <c r="Q10015">
        <f>TableOMP[[#This Row],[Avg]]-$U$2*TableOMP[[#This Row],[StdDev]]</f>
        <v>13.748377861963462</v>
      </c>
      <c r="R10015">
        <f>TableOMP[[#This Row],[Avg]]+$U$2*TableOMP[[#This Row],[StdDev]]</f>
        <v>23.391535314507131</v>
      </c>
      <c r="S10015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61"/>
        <v>4</v>
      </c>
      <c r="L10016" t="s">
        <v>129</v>
      </c>
      <c r="M10016" t="s">
        <v>130</v>
      </c>
      <c r="N10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>
        <f>VLOOKUP(TableOMP[[#This Row],[Label]],TableAvg[],2,FALSE)</f>
        <v>18.96842035294118</v>
      </c>
      <c r="P10016">
        <f>VLOOKUP(TableOMP[[#This Row],[Label]],TableAvg[],3,FALSE)</f>
        <v>2.0011168989635033</v>
      </c>
      <c r="Q10016">
        <f>TableOMP[[#This Row],[Avg]]-$U$2*TableOMP[[#This Row],[StdDev]]</f>
        <v>14.966186555014174</v>
      </c>
      <c r="R10016">
        <f>TableOMP[[#This Row],[Avg]]+$U$2*TableOMP[[#This Row],[StdDev]]</f>
        <v>22.970654150868185</v>
      </c>
      <c r="S10016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61"/>
        <v>4</v>
      </c>
      <c r="L10017" t="s">
        <v>129</v>
      </c>
      <c r="M10017" t="s">
        <v>130</v>
      </c>
      <c r="N10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>
        <f>VLOOKUP(TableOMP[[#This Row],[Label]],TableAvg[],2,FALSE)</f>
        <v>17.979193705882356</v>
      </c>
      <c r="P10017">
        <f>VLOOKUP(TableOMP[[#This Row],[Label]],TableAvg[],3,FALSE)</f>
        <v>2.0682185463870404</v>
      </c>
      <c r="Q10017">
        <f>TableOMP[[#This Row],[Avg]]-$U$2*TableOMP[[#This Row],[StdDev]]</f>
        <v>13.842756613108275</v>
      </c>
      <c r="R10017">
        <f>TableOMP[[#This Row],[Avg]]+$U$2*TableOMP[[#This Row],[StdDev]]</f>
        <v>22.115630798656436</v>
      </c>
      <c r="S10017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61"/>
        <v>4</v>
      </c>
      <c r="L10018" t="s">
        <v>129</v>
      </c>
      <c r="M10018" t="s">
        <v>130</v>
      </c>
      <c r="N10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>
        <f>VLOOKUP(TableOMP[[#This Row],[Label]],TableAvg[],2,FALSE)</f>
        <v>19.25934152941177</v>
      </c>
      <c r="P10018">
        <f>VLOOKUP(TableOMP[[#This Row],[Label]],TableAvg[],3,FALSE)</f>
        <v>3.0870103771378692</v>
      </c>
      <c r="Q10018">
        <f>TableOMP[[#This Row],[Avg]]-$U$2*TableOMP[[#This Row],[StdDev]]</f>
        <v>13.085320775136033</v>
      </c>
      <c r="R10018">
        <f>TableOMP[[#This Row],[Avg]]+$U$2*TableOMP[[#This Row],[StdDev]]</f>
        <v>25.433362283687508</v>
      </c>
      <c r="S10018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61"/>
        <v>4</v>
      </c>
      <c r="L10019" t="s">
        <v>129</v>
      </c>
      <c r="M10019" t="s">
        <v>130</v>
      </c>
      <c r="N10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>
        <f>VLOOKUP(TableOMP[[#This Row],[Label]],TableAvg[],2,FALSE)</f>
        <v>19.778512941176466</v>
      </c>
      <c r="P10019">
        <f>VLOOKUP(TableOMP[[#This Row],[Label]],TableAvg[],3,FALSE)</f>
        <v>2.9393500153543153</v>
      </c>
      <c r="Q10019">
        <f>TableOMP[[#This Row],[Avg]]-$U$2*TableOMP[[#This Row],[StdDev]]</f>
        <v>13.899812910467835</v>
      </c>
      <c r="R10019">
        <f>TableOMP[[#This Row],[Avg]]+$U$2*TableOMP[[#This Row],[StdDev]]</f>
        <v>25.657212971885095</v>
      </c>
      <c r="S10019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61"/>
        <v>4</v>
      </c>
      <c r="L10020" t="s">
        <v>129</v>
      </c>
      <c r="M10020" t="s">
        <v>130</v>
      </c>
      <c r="N10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>
        <f>VLOOKUP(TableOMP[[#This Row],[Label]],TableAvg[],2,FALSE)</f>
        <v>19.262398529411769</v>
      </c>
      <c r="P10020">
        <f>VLOOKUP(TableOMP[[#This Row],[Label]],TableAvg[],3,FALSE)</f>
        <v>3.4408433130392941</v>
      </c>
      <c r="Q10020">
        <f>TableOMP[[#This Row],[Avg]]-$U$2*TableOMP[[#This Row],[StdDev]]</f>
        <v>12.380711903333181</v>
      </c>
      <c r="R10020">
        <f>TableOMP[[#This Row],[Avg]]+$U$2*TableOMP[[#This Row],[StdDev]]</f>
        <v>26.144085155490359</v>
      </c>
      <c r="S10020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61"/>
        <v>4</v>
      </c>
      <c r="L10021" t="s">
        <v>129</v>
      </c>
      <c r="M10021" t="s">
        <v>130</v>
      </c>
      <c r="N10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>
        <f>VLOOKUP(TableOMP[[#This Row],[Label]],TableAvg[],2,FALSE)</f>
        <v>19.64625161764706</v>
      </c>
      <c r="P10021">
        <f>VLOOKUP(TableOMP[[#This Row],[Label]],TableAvg[],3,FALSE)</f>
        <v>3.4480023421486914</v>
      </c>
      <c r="Q10021">
        <f>TableOMP[[#This Row],[Avg]]-$U$2*TableOMP[[#This Row],[StdDev]]</f>
        <v>12.750246933349677</v>
      </c>
      <c r="R10021">
        <f>TableOMP[[#This Row],[Avg]]+$U$2*TableOMP[[#This Row],[StdDev]]</f>
        <v>26.542256301944441</v>
      </c>
      <c r="S10021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61"/>
        <v>4</v>
      </c>
      <c r="L10022" t="s">
        <v>129</v>
      </c>
      <c r="M10022" t="s">
        <v>130</v>
      </c>
      <c r="N10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>
        <f>VLOOKUP(TableOMP[[#This Row],[Label]],TableAvg[],2,FALSE)</f>
        <v>18.493297705882352</v>
      </c>
      <c r="P10022">
        <f>VLOOKUP(TableOMP[[#This Row],[Label]],TableAvg[],3,FALSE)</f>
        <v>4.4769166068423853</v>
      </c>
      <c r="Q10022">
        <f>TableOMP[[#This Row],[Avg]]-$U$2*TableOMP[[#This Row],[StdDev]]</f>
        <v>9.5394644921975811</v>
      </c>
      <c r="R10022">
        <f>TableOMP[[#This Row],[Avg]]+$U$2*TableOMP[[#This Row],[StdDev]]</f>
        <v>27.447130919567122</v>
      </c>
      <c r="S10022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61"/>
        <v>4</v>
      </c>
      <c r="L10023" t="s">
        <v>129</v>
      </c>
      <c r="M10023" t="s">
        <v>130</v>
      </c>
      <c r="N10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>
        <f>VLOOKUP(TableOMP[[#This Row],[Label]],TableAvg[],2,FALSE)</f>
        <v>18.953679029411774</v>
      </c>
      <c r="P10023">
        <f>VLOOKUP(TableOMP[[#This Row],[Label]],TableAvg[],3,FALSE)</f>
        <v>4.4196828846034402</v>
      </c>
      <c r="Q10023">
        <f>TableOMP[[#This Row],[Avg]]-$U$2*TableOMP[[#This Row],[StdDev]]</f>
        <v>10.114313260204893</v>
      </c>
      <c r="R10023">
        <f>TableOMP[[#This Row],[Avg]]+$U$2*TableOMP[[#This Row],[StdDev]]</f>
        <v>27.793044798618652</v>
      </c>
      <c r="S1002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61"/>
        <v>4</v>
      </c>
      <c r="L10024" t="s">
        <v>129</v>
      </c>
      <c r="M10024" t="s">
        <v>130</v>
      </c>
      <c r="N10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>
        <f>VLOOKUP(TableOMP[[#This Row],[Label]],TableAvg[],2,FALSE)</f>
        <v>18.222616411764708</v>
      </c>
      <c r="P10024">
        <f>VLOOKUP(TableOMP[[#This Row],[Label]],TableAvg[],3,FALSE)</f>
        <v>5.2850337883305682</v>
      </c>
      <c r="Q10024">
        <f>TableOMP[[#This Row],[Avg]]-$U$2*TableOMP[[#This Row],[StdDev]]</f>
        <v>7.6525488351035715</v>
      </c>
      <c r="R10024">
        <f>TableOMP[[#This Row],[Avg]]+$U$2*TableOMP[[#This Row],[StdDev]]</f>
        <v>28.792683988425843</v>
      </c>
      <c r="S10024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61"/>
        <v>4</v>
      </c>
      <c r="L10025" t="s">
        <v>129</v>
      </c>
      <c r="M10025" t="s">
        <v>130</v>
      </c>
      <c r="N10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>
        <f>VLOOKUP(TableOMP[[#This Row],[Label]],TableAvg[],2,FALSE)</f>
        <v>19.753304235294117</v>
      </c>
      <c r="P10025">
        <f>VLOOKUP(TableOMP[[#This Row],[Label]],TableAvg[],3,FALSE)</f>
        <v>5.7720607754639408</v>
      </c>
      <c r="Q10025">
        <f>TableOMP[[#This Row],[Avg]]-$U$2*TableOMP[[#This Row],[StdDev]]</f>
        <v>8.209182684366235</v>
      </c>
      <c r="R10025">
        <f>TableOMP[[#This Row],[Avg]]+$U$2*TableOMP[[#This Row],[StdDev]]</f>
        <v>31.297425786222</v>
      </c>
      <c r="S10025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61"/>
        <v>4</v>
      </c>
      <c r="L10026" t="s">
        <v>129</v>
      </c>
      <c r="M10026" t="s">
        <v>130</v>
      </c>
      <c r="N10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>
        <f>VLOOKUP(TableOMP[[#This Row],[Label]],TableAvg[],2,FALSE)</f>
        <v>18.861187470588234</v>
      </c>
      <c r="P10026">
        <f>VLOOKUP(TableOMP[[#This Row],[Label]],TableAvg[],3,FALSE)</f>
        <v>5.8464491993861749</v>
      </c>
      <c r="Q10026">
        <f>TableOMP[[#This Row],[Avg]]-$U$2*TableOMP[[#This Row],[StdDev]]</f>
        <v>7.1682890718158845</v>
      </c>
      <c r="R10026">
        <f>TableOMP[[#This Row],[Avg]]+$U$2*TableOMP[[#This Row],[StdDev]]</f>
        <v>30.554085869360584</v>
      </c>
      <c r="S10026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61"/>
        <v>4</v>
      </c>
      <c r="L10027" t="s">
        <v>129</v>
      </c>
      <c r="M10027" t="s">
        <v>130</v>
      </c>
      <c r="N10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>
        <f>VLOOKUP(TableOMP[[#This Row],[Label]],TableAvg[],2,FALSE)</f>
        <v>17.531113088235291</v>
      </c>
      <c r="P10027">
        <f>VLOOKUP(TableOMP[[#This Row],[Label]],TableAvg[],3,FALSE)</f>
        <v>6.3151383017288145</v>
      </c>
      <c r="Q10027">
        <f>TableOMP[[#This Row],[Avg]]-$U$2*TableOMP[[#This Row],[StdDev]]</f>
        <v>4.9008364847776615</v>
      </c>
      <c r="R10027">
        <f>TableOMP[[#This Row],[Avg]]+$U$2*TableOMP[[#This Row],[StdDev]]</f>
        <v>30.161389691692918</v>
      </c>
      <c r="S10027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61"/>
        <v>4</v>
      </c>
      <c r="L10028" t="s">
        <v>129</v>
      </c>
      <c r="M10028" t="s">
        <v>130</v>
      </c>
      <c r="N10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>
        <f>VLOOKUP(TableOMP[[#This Row],[Label]],TableAvg[],2,FALSE)</f>
        <v>19.772225558823525</v>
      </c>
      <c r="P10028">
        <f>VLOOKUP(TableOMP[[#This Row],[Label]],TableAvg[],3,FALSE)</f>
        <v>6.3812539498502607</v>
      </c>
      <c r="Q10028">
        <f>TableOMP[[#This Row],[Avg]]-$U$2*TableOMP[[#This Row],[StdDev]]</f>
        <v>7.0097176591230035</v>
      </c>
      <c r="R10028">
        <f>TableOMP[[#This Row],[Avg]]+$U$2*TableOMP[[#This Row],[StdDev]]</f>
        <v>32.534733458524045</v>
      </c>
      <c r="S10028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61"/>
        <v>4</v>
      </c>
      <c r="L10029" t="s">
        <v>129</v>
      </c>
      <c r="M10029" t="s">
        <v>130</v>
      </c>
      <c r="N10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>
        <f>VLOOKUP(TableOMP[[#This Row],[Label]],TableAvg[],2,FALSE)</f>
        <v>17.4638754117647</v>
      </c>
      <c r="P10029">
        <f>VLOOKUP(TableOMP[[#This Row],[Label]],TableAvg[],3,FALSE)</f>
        <v>6.8619164896842202</v>
      </c>
      <c r="Q10029">
        <f>TableOMP[[#This Row],[Avg]]-$U$2*TableOMP[[#This Row],[StdDev]]</f>
        <v>3.74004243239626</v>
      </c>
      <c r="R10029">
        <f>TableOMP[[#This Row],[Avg]]+$U$2*TableOMP[[#This Row],[StdDev]]</f>
        <v>31.187708391133143</v>
      </c>
      <c r="S10029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61"/>
        <v>4</v>
      </c>
      <c r="L10030" t="s">
        <v>129</v>
      </c>
      <c r="M10030" t="s">
        <v>130</v>
      </c>
      <c r="N10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>
        <f>VLOOKUP(TableOMP[[#This Row],[Label]],TableAvg[],2,FALSE)</f>
        <v>16.758922852941179</v>
      </c>
      <c r="P10030">
        <f>VLOOKUP(TableOMP[[#This Row],[Label]],TableAvg[],3,FALSE)</f>
        <v>6.2883830143203783</v>
      </c>
      <c r="Q10030">
        <f>TableOMP[[#This Row],[Avg]]-$U$2*TableOMP[[#This Row],[StdDev]]</f>
        <v>4.1821568243004226</v>
      </c>
      <c r="R10030">
        <f>TableOMP[[#This Row],[Avg]]+$U$2*TableOMP[[#This Row],[StdDev]]</f>
        <v>29.335688881581937</v>
      </c>
      <c r="S10030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61"/>
        <v>4</v>
      </c>
      <c r="L10031" t="s">
        <v>129</v>
      </c>
      <c r="M10031" t="s">
        <v>130</v>
      </c>
      <c r="N10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>
        <f>VLOOKUP(TableOMP[[#This Row],[Label]],TableAvg[],2,FALSE)</f>
        <v>18.257946558823534</v>
      </c>
      <c r="P10031">
        <f>VLOOKUP(TableOMP[[#This Row],[Label]],TableAvg[],3,FALSE)</f>
        <v>7.0619355485102311</v>
      </c>
      <c r="Q10031">
        <f>TableOMP[[#This Row],[Avg]]-$U$2*TableOMP[[#This Row],[StdDev]]</f>
        <v>4.1340754618030715</v>
      </c>
      <c r="R10031">
        <f>TableOMP[[#This Row],[Avg]]+$U$2*TableOMP[[#This Row],[StdDev]]</f>
        <v>32.381817655843996</v>
      </c>
      <c r="S10031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61"/>
        <v>4</v>
      </c>
      <c r="L10032" t="s">
        <v>129</v>
      </c>
      <c r="M10032" t="s">
        <v>130</v>
      </c>
      <c r="N10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>
        <f>VLOOKUP(TableOMP[[#This Row],[Label]],TableAvg[],2,FALSE)</f>
        <v>18.183163529411761</v>
      </c>
      <c r="P10032">
        <f>VLOOKUP(TableOMP[[#This Row],[Label]],TableAvg[],3,FALSE)</f>
        <v>6.6206298085175552</v>
      </c>
      <c r="Q10032">
        <f>TableOMP[[#This Row],[Avg]]-$U$2*TableOMP[[#This Row],[StdDev]]</f>
        <v>4.9419039123766506</v>
      </c>
      <c r="R10032">
        <f>TableOMP[[#This Row],[Avg]]+$U$2*TableOMP[[#This Row],[StdDev]]</f>
        <v>31.42442314644687</v>
      </c>
      <c r="S10032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61"/>
        <v>4</v>
      </c>
      <c r="L10033" t="s">
        <v>129</v>
      </c>
      <c r="M10033" t="s">
        <v>130</v>
      </c>
      <c r="N10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>
        <f>VLOOKUP(TableOMP[[#This Row],[Label]],TableAvg[],2,FALSE)</f>
        <v>19.406174029411762</v>
      </c>
      <c r="P10033">
        <f>VLOOKUP(TableOMP[[#This Row],[Label]],TableAvg[],3,FALSE)</f>
        <v>7.2401406467938019</v>
      </c>
      <c r="Q10033">
        <f>TableOMP[[#This Row],[Avg]]-$U$2*TableOMP[[#This Row],[StdDev]]</f>
        <v>4.9258927358241582</v>
      </c>
      <c r="R10033">
        <f>TableOMP[[#This Row],[Avg]]+$U$2*TableOMP[[#This Row],[StdDev]]</f>
        <v>33.886455322999367</v>
      </c>
      <c r="S1003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61"/>
        <v>4</v>
      </c>
      <c r="L10034" t="s">
        <v>129</v>
      </c>
      <c r="M10034" t="s">
        <v>130</v>
      </c>
      <c r="N10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>
        <f>VLOOKUP(TableOMP[[#This Row],[Label]],TableAvg[],2,FALSE)</f>
        <v>16.812693030303027</v>
      </c>
      <c r="P10034">
        <f>VLOOKUP(TableOMP[[#This Row],[Label]],TableAvg[],3,FALSE)</f>
        <v>7.084861945981431</v>
      </c>
      <c r="Q10034">
        <f>TableOMP[[#This Row],[Avg]]-$U$2*TableOMP[[#This Row],[StdDev]]</f>
        <v>2.642969138340165</v>
      </c>
      <c r="R10034">
        <f>TableOMP[[#This Row],[Avg]]+$U$2*TableOMP[[#This Row],[StdDev]]</f>
        <v>30.982416922265891</v>
      </c>
      <c r="S10034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61"/>
        <v>4</v>
      </c>
      <c r="L10035" t="s">
        <v>129</v>
      </c>
      <c r="M10035" t="s">
        <v>130</v>
      </c>
      <c r="N10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>
        <f>VLOOKUP(TableOMP[[#This Row],[Label]],TableAvg[],2,FALSE)</f>
        <v>17.239305666666663</v>
      </c>
      <c r="P10035">
        <f>VLOOKUP(TableOMP[[#This Row],[Label]],TableAvg[],3,FALSE)</f>
        <v>7.2365690548838408</v>
      </c>
      <c r="Q10035">
        <f>TableOMP[[#This Row],[Avg]]-$U$2*TableOMP[[#This Row],[StdDev]]</f>
        <v>2.7661675568989814</v>
      </c>
      <c r="R10035">
        <f>TableOMP[[#This Row],[Avg]]+$U$2*TableOMP[[#This Row],[StdDev]]</f>
        <v>31.712443776434345</v>
      </c>
      <c r="S10035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61"/>
        <v>4</v>
      </c>
      <c r="L10036" t="s">
        <v>129</v>
      </c>
      <c r="M10036" t="s">
        <v>130</v>
      </c>
      <c r="N10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>
        <f>VLOOKUP(TableOMP[[#This Row],[Label]],TableAvg[],2,FALSE)</f>
        <v>16.724734968749999</v>
      </c>
      <c r="P10036">
        <f>VLOOKUP(TableOMP[[#This Row],[Label]],TableAvg[],3,FALSE)</f>
        <v>7.0022010159697325</v>
      </c>
      <c r="Q10036">
        <f>TableOMP[[#This Row],[Avg]]-$U$2*TableOMP[[#This Row],[StdDev]]</f>
        <v>2.720332936810534</v>
      </c>
      <c r="R10036">
        <f>TableOMP[[#This Row],[Avg]]+$U$2*TableOMP[[#This Row],[StdDev]]</f>
        <v>30.729137000689462</v>
      </c>
      <c r="S10036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61"/>
        <v>4</v>
      </c>
      <c r="L10037" t="s">
        <v>129</v>
      </c>
      <c r="M10037" t="s">
        <v>130</v>
      </c>
      <c r="N10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>
        <f>VLOOKUP(TableOMP[[#This Row],[Label]],TableAvg[],2,FALSE)</f>
        <v>17.459034281249998</v>
      </c>
      <c r="P10037">
        <f>VLOOKUP(TableOMP[[#This Row],[Label]],TableAvg[],3,FALSE)</f>
        <v>7.0515531740340354</v>
      </c>
      <c r="Q10037">
        <f>TableOMP[[#This Row],[Avg]]-$U$2*TableOMP[[#This Row],[StdDev]]</f>
        <v>3.3559279331819276</v>
      </c>
      <c r="R10037">
        <f>TableOMP[[#This Row],[Avg]]+$U$2*TableOMP[[#This Row],[StdDev]]</f>
        <v>31.562140629318069</v>
      </c>
      <c r="S10037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61"/>
        <v>4</v>
      </c>
      <c r="L10038" t="s">
        <v>129</v>
      </c>
      <c r="M10038" t="s">
        <v>130</v>
      </c>
      <c r="N10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>
        <f>VLOOKUP(TableOMP[[#This Row],[Label]],TableAvg[],2,FALSE)</f>
        <v>17.1912389375</v>
      </c>
      <c r="P10038">
        <f>VLOOKUP(TableOMP[[#This Row],[Label]],TableAvg[],3,FALSE)</f>
        <v>7.356951314739594</v>
      </c>
      <c r="Q10038">
        <f>TableOMP[[#This Row],[Avg]]-$U$2*TableOMP[[#This Row],[StdDev]]</f>
        <v>2.4773363080208117</v>
      </c>
      <c r="R10038">
        <f>TableOMP[[#This Row],[Avg]]+$U$2*TableOMP[[#This Row],[StdDev]]</f>
        <v>31.905141566979189</v>
      </c>
      <c r="S10038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61"/>
        <v>4</v>
      </c>
      <c r="L10039" t="s">
        <v>129</v>
      </c>
      <c r="M10039" t="s">
        <v>130</v>
      </c>
      <c r="N10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>
        <f>VLOOKUP(TableOMP[[#This Row],[Label]],TableAvg[],2,FALSE)</f>
        <v>16.48490671875</v>
      </c>
      <c r="P10039">
        <f>VLOOKUP(TableOMP[[#This Row],[Label]],TableAvg[],3,FALSE)</f>
        <v>7.5582301252144344</v>
      </c>
      <c r="Q10039">
        <f>TableOMP[[#This Row],[Avg]]-$U$2*TableOMP[[#This Row],[StdDev]]</f>
        <v>1.3684464683211317</v>
      </c>
      <c r="R10039">
        <f>TableOMP[[#This Row],[Avg]]+$U$2*TableOMP[[#This Row],[StdDev]]</f>
        <v>31.601366969178869</v>
      </c>
      <c r="S10039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61"/>
        <v>4</v>
      </c>
      <c r="L10040" t="s">
        <v>129</v>
      </c>
      <c r="M10040" t="s">
        <v>130</v>
      </c>
      <c r="N10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>
        <f>VLOOKUP(TableOMP[[#This Row],[Label]],TableAvg[],2,FALSE)</f>
        <v>18.282200593750002</v>
      </c>
      <c r="P10040">
        <f>VLOOKUP(TableOMP[[#This Row],[Label]],TableAvg[],3,FALSE)</f>
        <v>7.4943406967237491</v>
      </c>
      <c r="Q10040">
        <f>TableOMP[[#This Row],[Avg]]-$U$2*TableOMP[[#This Row],[StdDev]]</f>
        <v>3.2935192003025033</v>
      </c>
      <c r="R10040">
        <f>TableOMP[[#This Row],[Avg]]+$U$2*TableOMP[[#This Row],[StdDev]]</f>
        <v>33.270881987197498</v>
      </c>
      <c r="S10040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61"/>
        <v>4</v>
      </c>
      <c r="L10041" t="s">
        <v>129</v>
      </c>
      <c r="M10041" t="s">
        <v>130</v>
      </c>
      <c r="N10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>
        <f>VLOOKUP(TableOMP[[#This Row],[Label]],TableAvg[],2,FALSE)</f>
        <v>18.887814124999995</v>
      </c>
      <c r="P10041">
        <f>VLOOKUP(TableOMP[[#This Row],[Label]],TableAvg[],3,FALSE)</f>
        <v>7.8339106006478954</v>
      </c>
      <c r="Q10041">
        <f>TableOMP[[#This Row],[Avg]]-$U$2*TableOMP[[#This Row],[StdDev]]</f>
        <v>3.2199929237042042</v>
      </c>
      <c r="R10041">
        <f>TableOMP[[#This Row],[Avg]]+$U$2*TableOMP[[#This Row],[StdDev]]</f>
        <v>34.555635326295786</v>
      </c>
      <c r="S10041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61"/>
        <v>4</v>
      </c>
      <c r="L10042" t="s">
        <v>129</v>
      </c>
      <c r="M10042" t="s">
        <v>130</v>
      </c>
      <c r="N10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>
        <f>VLOOKUP(TableOMP[[#This Row],[Label]],TableAvg[],2,FALSE)</f>
        <v>20.834151406250001</v>
      </c>
      <c r="P10042">
        <f>VLOOKUP(TableOMP[[#This Row],[Label]],TableAvg[],3,FALSE)</f>
        <v>8.4387837478377001</v>
      </c>
      <c r="Q10042">
        <f>TableOMP[[#This Row],[Avg]]-$U$2*TableOMP[[#This Row],[StdDev]]</f>
        <v>3.9565839105746008</v>
      </c>
      <c r="R10042">
        <f>TableOMP[[#This Row],[Avg]]+$U$2*TableOMP[[#This Row],[StdDev]]</f>
        <v>37.711718901925401</v>
      </c>
      <c r="S10042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61"/>
        <v>4</v>
      </c>
      <c r="L10043" t="s">
        <v>129</v>
      </c>
      <c r="M10043" t="s">
        <v>130</v>
      </c>
      <c r="N10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>
        <f>VLOOKUP(TableOMP[[#This Row],[Label]],TableAvg[],2,FALSE)</f>
        <v>21.759482451612911</v>
      </c>
      <c r="P10043">
        <f>VLOOKUP(TableOMP[[#This Row],[Label]],TableAvg[],3,FALSE)</f>
        <v>8.1826034443029698</v>
      </c>
      <c r="Q10043">
        <f>TableOMP[[#This Row],[Avg]]-$U$2*TableOMP[[#This Row],[StdDev]]</f>
        <v>5.3942755630069712</v>
      </c>
      <c r="R10043">
        <f>TableOMP[[#This Row],[Avg]]+$U$2*TableOMP[[#This Row],[StdDev]]</f>
        <v>38.12468934021885</v>
      </c>
      <c r="S1004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61"/>
        <v>4</v>
      </c>
      <c r="L10044" t="s">
        <v>129</v>
      </c>
      <c r="M10044" t="s">
        <v>130</v>
      </c>
      <c r="N10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>
        <f>VLOOKUP(TableOMP[[#This Row],[Label]],TableAvg[],2,FALSE)</f>
        <v>19.386276322580645</v>
      </c>
      <c r="P10044">
        <f>VLOOKUP(TableOMP[[#This Row],[Label]],TableAvg[],3,FALSE)</f>
        <v>8.2561488495442177</v>
      </c>
      <c r="Q10044">
        <f>TableOMP[[#This Row],[Avg]]-$U$2*TableOMP[[#This Row],[StdDev]]</f>
        <v>2.87397862349221</v>
      </c>
      <c r="R10044">
        <f>TableOMP[[#This Row],[Avg]]+$U$2*TableOMP[[#This Row],[StdDev]]</f>
        <v>35.898574021669077</v>
      </c>
      <c r="S10044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61"/>
        <v>4</v>
      </c>
      <c r="L10045" t="s">
        <v>129</v>
      </c>
      <c r="M10045" t="s">
        <v>130</v>
      </c>
      <c r="N10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>
        <f>VLOOKUP(TableOMP[[#This Row],[Label]],TableAvg[],2,FALSE)</f>
        <v>19.607238129032261</v>
      </c>
      <c r="P10045">
        <f>VLOOKUP(TableOMP[[#This Row],[Label]],TableAvg[],3,FALSE)</f>
        <v>8.7716338060571051</v>
      </c>
      <c r="Q10045">
        <f>TableOMP[[#This Row],[Avg]]-$U$2*TableOMP[[#This Row],[StdDev]]</f>
        <v>2.0639705169180509</v>
      </c>
      <c r="R10045">
        <f>TableOMP[[#This Row],[Avg]]+$U$2*TableOMP[[#This Row],[StdDev]]</f>
        <v>37.150505741146475</v>
      </c>
      <c r="S10045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61"/>
        <v>4</v>
      </c>
      <c r="L10046" t="s">
        <v>129</v>
      </c>
      <c r="M10046" t="s">
        <v>130</v>
      </c>
      <c r="N10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>
        <f>VLOOKUP(TableOMP[[#This Row],[Label]],TableAvg[],2,FALSE)</f>
        <v>19.512715466666666</v>
      </c>
      <c r="P10046">
        <f>VLOOKUP(TableOMP[[#This Row],[Label]],TableAvg[],3,FALSE)</f>
        <v>9.1872289838696606</v>
      </c>
      <c r="Q10046">
        <f>TableOMP[[#This Row],[Avg]]-$U$2*TableOMP[[#This Row],[StdDev]]</f>
        <v>1.1382574989273451</v>
      </c>
      <c r="R10046">
        <f>TableOMP[[#This Row],[Avg]]+$U$2*TableOMP[[#This Row],[StdDev]]</f>
        <v>37.887173434405987</v>
      </c>
      <c r="S10046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61"/>
        <v>4</v>
      </c>
      <c r="L10047" t="s">
        <v>129</v>
      </c>
      <c r="M10047" t="s">
        <v>130</v>
      </c>
      <c r="N10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>
        <f>VLOOKUP(TableOMP[[#This Row],[Label]],TableAvg[],2,FALSE)</f>
        <v>18.221909137931036</v>
      </c>
      <c r="P10047">
        <f>VLOOKUP(TableOMP[[#This Row],[Label]],TableAvg[],3,FALSE)</f>
        <v>8.8666679267412789</v>
      </c>
      <c r="Q10047">
        <f>TableOMP[[#This Row],[Avg]]-$U$2*TableOMP[[#This Row],[StdDev]]</f>
        <v>0.48857328444847781</v>
      </c>
      <c r="R10047">
        <f>TableOMP[[#This Row],[Avg]]+$U$2*TableOMP[[#This Row],[StdDev]]</f>
        <v>35.955244991413593</v>
      </c>
      <c r="S10047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61"/>
        <v>4</v>
      </c>
      <c r="L10048" t="s">
        <v>129</v>
      </c>
      <c r="M10048" t="s">
        <v>130</v>
      </c>
      <c r="N10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>
        <f>VLOOKUP(TableOMP[[#This Row],[Label]],TableAvg[],2,FALSE)</f>
        <v>20.414483310344828</v>
      </c>
      <c r="P10048">
        <f>VLOOKUP(TableOMP[[#This Row],[Label]],TableAvg[],3,FALSE)</f>
        <v>8.8079953443107826</v>
      </c>
      <c r="Q10048">
        <f>TableOMP[[#This Row],[Avg]]-$U$2*TableOMP[[#This Row],[StdDev]]</f>
        <v>2.7984926217232626</v>
      </c>
      <c r="R10048">
        <f>TableOMP[[#This Row],[Avg]]+$U$2*TableOMP[[#This Row],[StdDev]]</f>
        <v>38.030473998966393</v>
      </c>
      <c r="S10048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61"/>
        <v>4</v>
      </c>
      <c r="L10049" t="s">
        <v>129</v>
      </c>
      <c r="M10049" t="s">
        <v>130</v>
      </c>
      <c r="N10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>
        <f>VLOOKUP(TableOMP[[#This Row],[Label]],TableAvg[],2,FALSE)</f>
        <v>23.102873862068964</v>
      </c>
      <c r="P10049">
        <f>VLOOKUP(TableOMP[[#This Row],[Label]],TableAvg[],3,FALSE)</f>
        <v>9.165582031102776</v>
      </c>
      <c r="Q10049">
        <f>TableOMP[[#This Row],[Avg]]-$U$2*TableOMP[[#This Row],[StdDev]]</f>
        <v>4.7717097998634124</v>
      </c>
      <c r="R10049">
        <f>TableOMP[[#This Row],[Avg]]+$U$2*TableOMP[[#This Row],[StdDev]]</f>
        <v>41.43403792427452</v>
      </c>
      <c r="S10049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61"/>
        <v>4</v>
      </c>
      <c r="L10050" t="s">
        <v>129</v>
      </c>
      <c r="M10050" t="s">
        <v>130</v>
      </c>
      <c r="N10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>
        <f>VLOOKUP(TableOMP[[#This Row],[Label]],TableAvg[],2,FALSE)</f>
        <v>20.206137000000002</v>
      </c>
      <c r="P10050">
        <f>VLOOKUP(TableOMP[[#This Row],[Label]],TableAvg[],3,FALSE)</f>
        <v>9.3356683494800166</v>
      </c>
      <c r="Q10050">
        <f>TableOMP[[#This Row],[Avg]]-$U$2*TableOMP[[#This Row],[StdDev]]</f>
        <v>1.5348003010399687</v>
      </c>
      <c r="R10050">
        <f>TableOMP[[#This Row],[Avg]]+$U$2*TableOMP[[#This Row],[StdDev]]</f>
        <v>38.877473698960031</v>
      </c>
      <c r="S10050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61"/>
        <v>4</v>
      </c>
      <c r="L10051" t="s">
        <v>129</v>
      </c>
      <c r="M10051" t="s">
        <v>130</v>
      </c>
      <c r="N10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>
        <f>VLOOKUP(TableOMP[[#This Row],[Label]],TableAvg[],2,FALSE)</f>
        <v>19.386289896551723</v>
      </c>
      <c r="P10051">
        <f>VLOOKUP(TableOMP[[#This Row],[Label]],TableAvg[],3,FALSE)</f>
        <v>9.3567226593505168</v>
      </c>
      <c r="Q10051">
        <f>TableOMP[[#This Row],[Avg]]-$U$2*TableOMP[[#This Row],[StdDev]]</f>
        <v>0.67284457785068952</v>
      </c>
      <c r="R10051">
        <f>TableOMP[[#This Row],[Avg]]+$U$2*TableOMP[[#This Row],[StdDev]]</f>
        <v>38.099735215252757</v>
      </c>
      <c r="S10051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61"/>
        <v>4</v>
      </c>
      <c r="L10052" t="s">
        <v>129</v>
      </c>
      <c r="M10052" t="s">
        <v>130</v>
      </c>
      <c r="N10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>
        <f>VLOOKUP(TableOMP[[#This Row],[Label]],TableAvg[],2,FALSE)</f>
        <v>21.556592607142864</v>
      </c>
      <c r="P10052">
        <f>VLOOKUP(TableOMP[[#This Row],[Label]],TableAvg[],3,FALSE)</f>
        <v>9.5239741975301975</v>
      </c>
      <c r="Q10052">
        <f>TableOMP[[#This Row],[Avg]]-$U$2*TableOMP[[#This Row],[StdDev]]</f>
        <v>2.5086442120824692</v>
      </c>
      <c r="R10052">
        <f>TableOMP[[#This Row],[Avg]]+$U$2*TableOMP[[#This Row],[StdDev]]</f>
        <v>40.604541002203263</v>
      </c>
      <c r="S10052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61"/>
        <v>4</v>
      </c>
      <c r="L10053" t="s">
        <v>129</v>
      </c>
      <c r="M10053" t="s">
        <v>130</v>
      </c>
      <c r="N10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>
        <f>VLOOKUP(TableOMP[[#This Row],[Label]],TableAvg[],2,FALSE)</f>
        <v>26.108961571428573</v>
      </c>
      <c r="P10053">
        <f>VLOOKUP(TableOMP[[#This Row],[Label]],TableAvg[],3,FALSE)</f>
        <v>7.5677233207784438</v>
      </c>
      <c r="Q10053">
        <f>TableOMP[[#This Row],[Avg]]-$U$2*TableOMP[[#This Row],[StdDev]]</f>
        <v>10.973514929871685</v>
      </c>
      <c r="R10053">
        <f>TableOMP[[#This Row],[Avg]]+$U$2*TableOMP[[#This Row],[StdDev]]</f>
        <v>41.244408212985462</v>
      </c>
      <c r="S1005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61"/>
        <v>4</v>
      </c>
      <c r="L10054" t="s">
        <v>129</v>
      </c>
      <c r="M10054" t="s">
        <v>130</v>
      </c>
      <c r="N10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>
        <f>VLOOKUP(TableOMP[[#This Row],[Label]],TableAvg[],2,FALSE)</f>
        <v>21.33952425</v>
      </c>
      <c r="P10054">
        <f>VLOOKUP(TableOMP[[#This Row],[Label]],TableAvg[],3,FALSE)</f>
        <v>9.4382373391227254</v>
      </c>
      <c r="Q10054">
        <f>TableOMP[[#This Row],[Avg]]-$U$2*TableOMP[[#This Row],[StdDev]]</f>
        <v>2.4630495717545493</v>
      </c>
      <c r="R10054">
        <f>TableOMP[[#This Row],[Avg]]+$U$2*TableOMP[[#This Row],[StdDev]]</f>
        <v>40.215998928245455</v>
      </c>
      <c r="S10054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61"/>
        <v>4</v>
      </c>
      <c r="L10055" t="s">
        <v>129</v>
      </c>
      <c r="M10055" t="s">
        <v>130</v>
      </c>
      <c r="N10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>
        <f>VLOOKUP(TableOMP[[#This Row],[Label]],TableAvg[],2,FALSE)</f>
        <v>22.073098000000005</v>
      </c>
      <c r="P10055">
        <f>VLOOKUP(TableOMP[[#This Row],[Label]],TableAvg[],3,FALSE)</f>
        <v>9.0800087901737854</v>
      </c>
      <c r="Q10055">
        <f>TableOMP[[#This Row],[Avg]]-$U$2*TableOMP[[#This Row],[StdDev]]</f>
        <v>3.9130804196524345</v>
      </c>
      <c r="R10055">
        <f>TableOMP[[#This Row],[Avg]]+$U$2*TableOMP[[#This Row],[StdDev]]</f>
        <v>40.233115580347572</v>
      </c>
      <c r="S10055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61"/>
        <v>4</v>
      </c>
      <c r="L10056" t="s">
        <v>129</v>
      </c>
      <c r="M10056" t="s">
        <v>130</v>
      </c>
      <c r="N10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>
        <f>VLOOKUP(TableOMP[[#This Row],[Label]],TableAvg[],2,FALSE)</f>
        <v>19.91024775</v>
      </c>
      <c r="P10056">
        <f>VLOOKUP(TableOMP[[#This Row],[Label]],TableAvg[],3,FALSE)</f>
        <v>8.9890914259441548</v>
      </c>
      <c r="Q10056">
        <f>TableOMP[[#This Row],[Avg]]-$U$2*TableOMP[[#This Row],[StdDev]]</f>
        <v>1.9320648981116904</v>
      </c>
      <c r="R10056">
        <f>TableOMP[[#This Row],[Avg]]+$U$2*TableOMP[[#This Row],[StdDev]]</f>
        <v>37.888430601888309</v>
      </c>
      <c r="S10056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61"/>
        <v>4</v>
      </c>
      <c r="L10057" t="s">
        <v>129</v>
      </c>
      <c r="M10057" t="s">
        <v>130</v>
      </c>
      <c r="N10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>
        <f>VLOOKUP(TableOMP[[#This Row],[Label]],TableAvg[],2,FALSE)</f>
        <v>18.850676142857139</v>
      </c>
      <c r="P10057">
        <f>VLOOKUP(TableOMP[[#This Row],[Label]],TableAvg[],3,FALSE)</f>
        <v>8.9405976519509274</v>
      </c>
      <c r="Q10057">
        <f>TableOMP[[#This Row],[Avg]]-$U$2*TableOMP[[#This Row],[StdDev]]</f>
        <v>0.9694808389552847</v>
      </c>
      <c r="R10057">
        <f>TableOMP[[#This Row],[Avg]]+$U$2*TableOMP[[#This Row],[StdDev]]</f>
        <v>36.731871446758994</v>
      </c>
      <c r="S10057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61"/>
        <v>4</v>
      </c>
      <c r="L10058" t="s">
        <v>129</v>
      </c>
      <c r="M10058" t="s">
        <v>130</v>
      </c>
      <c r="N10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>
        <f>VLOOKUP(TableOMP[[#This Row],[Label]],TableAvg[],2,FALSE)</f>
        <v>21.831402321428566</v>
      </c>
      <c r="P10058">
        <f>VLOOKUP(TableOMP[[#This Row],[Label]],TableAvg[],3,FALSE)</f>
        <v>9.0477290995250144</v>
      </c>
      <c r="Q10058">
        <f>TableOMP[[#This Row],[Avg]]-$U$2*TableOMP[[#This Row],[StdDev]]</f>
        <v>3.7359441223785375</v>
      </c>
      <c r="R10058">
        <f>TableOMP[[#This Row],[Avg]]+$U$2*TableOMP[[#This Row],[StdDev]]</f>
        <v>39.926860520478598</v>
      </c>
      <c r="S10058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61"/>
        <v>4</v>
      </c>
      <c r="L10059" t="s">
        <v>129</v>
      </c>
      <c r="M10059" t="s">
        <v>130</v>
      </c>
      <c r="N10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>
        <f>VLOOKUP(TableOMP[[#This Row],[Label]],TableAvg[],2,FALSE)</f>
        <v>17.737151851851849</v>
      </c>
      <c r="P10059">
        <f>VLOOKUP(TableOMP[[#This Row],[Label]],TableAvg[],3,FALSE)</f>
        <v>8.9005041359941846</v>
      </c>
      <c r="Q10059">
        <f>TableOMP[[#This Row],[Avg]]-$U$2*TableOMP[[#This Row],[StdDev]]</f>
        <v>-6.3856420136520597E-2</v>
      </c>
      <c r="R10059">
        <f>TableOMP[[#This Row],[Avg]]+$U$2*TableOMP[[#This Row],[StdDev]]</f>
        <v>35.538160123840214</v>
      </c>
      <c r="S10059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61"/>
        <v>4</v>
      </c>
      <c r="L10060" t="s">
        <v>129</v>
      </c>
      <c r="M10060" t="s">
        <v>130</v>
      </c>
      <c r="N10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>
        <f>VLOOKUP(TableOMP[[#This Row],[Label]],TableAvg[],2,FALSE)</f>
        <v>23.289516851851857</v>
      </c>
      <c r="P10060">
        <f>VLOOKUP(TableOMP[[#This Row],[Label]],TableAvg[],3,FALSE)</f>
        <v>11.135900762443443</v>
      </c>
      <c r="Q10060">
        <f>TableOMP[[#This Row],[Avg]]-$U$2*TableOMP[[#This Row],[StdDev]]</f>
        <v>1.0177153269649715</v>
      </c>
      <c r="R10060">
        <f>TableOMP[[#This Row],[Avg]]+$U$2*TableOMP[[#This Row],[StdDev]]</f>
        <v>45.56131837673874</v>
      </c>
      <c r="S10060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61"/>
        <v>4</v>
      </c>
      <c r="L10061" t="s">
        <v>129</v>
      </c>
      <c r="M10061" t="s">
        <v>130</v>
      </c>
      <c r="N10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>
        <f>VLOOKUP(TableOMP[[#This Row],[Label]],TableAvg[],2,FALSE)</f>
        <v>20.976530925925925</v>
      </c>
      <c r="P10061">
        <f>VLOOKUP(TableOMP[[#This Row],[Label]],TableAvg[],3,FALSE)</f>
        <v>9.3978188170333041</v>
      </c>
      <c r="Q10061">
        <f>TableOMP[[#This Row],[Avg]]-$U$2*TableOMP[[#This Row],[StdDev]]</f>
        <v>2.1808932918593165</v>
      </c>
      <c r="R10061">
        <f>TableOMP[[#This Row],[Avg]]+$U$2*TableOMP[[#This Row],[StdDev]]</f>
        <v>39.772168559992537</v>
      </c>
      <c r="S10061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61"/>
        <v>4</v>
      </c>
      <c r="L10062" t="s">
        <v>129</v>
      </c>
      <c r="M10062" t="s">
        <v>130</v>
      </c>
      <c r="N10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>
        <f>VLOOKUP(TableOMP[[#This Row],[Label]],TableAvg[],2,FALSE)</f>
        <v>22.445551407407407</v>
      </c>
      <c r="P10062">
        <f>VLOOKUP(TableOMP[[#This Row],[Label]],TableAvg[],3,FALSE)</f>
        <v>9.5278826106641894</v>
      </c>
      <c r="Q10062">
        <f>TableOMP[[#This Row],[Avg]]-$U$2*TableOMP[[#This Row],[StdDev]]</f>
        <v>3.3897861860790286</v>
      </c>
      <c r="R10062">
        <f>TableOMP[[#This Row],[Avg]]+$U$2*TableOMP[[#This Row],[StdDev]]</f>
        <v>41.501316628735786</v>
      </c>
      <c r="S10062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61"/>
        <v>4</v>
      </c>
      <c r="L10063" t="s">
        <v>129</v>
      </c>
      <c r="M10063" t="s">
        <v>130</v>
      </c>
      <c r="N10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>
        <f>VLOOKUP(TableOMP[[#This Row],[Label]],TableAvg[],2,FALSE)</f>
        <v>19.780008555555561</v>
      </c>
      <c r="P10063">
        <f>VLOOKUP(TableOMP[[#This Row],[Label]],TableAvg[],3,FALSE)</f>
        <v>9.8262579595391362</v>
      </c>
      <c r="Q10063">
        <f>TableOMP[[#This Row],[Avg]]-$U$2*TableOMP[[#This Row],[StdDev]]</f>
        <v>0.12749263647728881</v>
      </c>
      <c r="R10063">
        <f>TableOMP[[#This Row],[Avg]]+$U$2*TableOMP[[#This Row],[StdDev]]</f>
        <v>39.432524474633837</v>
      </c>
      <c r="S1006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61"/>
        <v>4</v>
      </c>
      <c r="L10064" t="s">
        <v>129</v>
      </c>
      <c r="M10064" t="s">
        <v>130</v>
      </c>
      <c r="N10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>
        <f>VLOOKUP(TableOMP[[#This Row],[Label]],TableAvg[],2,FALSE)</f>
        <v>20.881905629629632</v>
      </c>
      <c r="P10064">
        <f>VLOOKUP(TableOMP[[#This Row],[Label]],TableAvg[],3,FALSE)</f>
        <v>9.7048797750861944</v>
      </c>
      <c r="Q10064">
        <f>TableOMP[[#This Row],[Avg]]-$U$2*TableOMP[[#This Row],[StdDev]]</f>
        <v>1.472146079457243</v>
      </c>
      <c r="R10064">
        <f>TableOMP[[#This Row],[Avg]]+$U$2*TableOMP[[#This Row],[StdDev]]</f>
        <v>40.291665179802024</v>
      </c>
      <c r="S10064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61"/>
        <v>4</v>
      </c>
      <c r="L10065" t="s">
        <v>129</v>
      </c>
      <c r="M10065" t="s">
        <v>130</v>
      </c>
      <c r="N10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>
        <f>VLOOKUP(TableOMP[[#This Row],[Label]],TableAvg[],2,FALSE)</f>
        <v>24.79791496153846</v>
      </c>
      <c r="P10065">
        <f>VLOOKUP(TableOMP[[#This Row],[Label]],TableAvg[],3,FALSE)</f>
        <v>9.2244738610176036</v>
      </c>
      <c r="Q10065">
        <f>TableOMP[[#This Row],[Avg]]-$U$2*TableOMP[[#This Row],[StdDev]]</f>
        <v>6.3489672395032528</v>
      </c>
      <c r="R10065">
        <f>TableOMP[[#This Row],[Avg]]+$U$2*TableOMP[[#This Row],[StdDev]]</f>
        <v>43.246862683573667</v>
      </c>
      <c r="S10065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61"/>
        <v>4</v>
      </c>
      <c r="L10066" t="s">
        <v>129</v>
      </c>
      <c r="M10066" t="s">
        <v>130</v>
      </c>
      <c r="N10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>
        <f>VLOOKUP(TableOMP[[#This Row],[Label]],TableAvg[],2,FALSE)</f>
        <v>25.081908230769223</v>
      </c>
      <c r="P10066">
        <f>VLOOKUP(TableOMP[[#This Row],[Label]],TableAvg[],3,FALSE)</f>
        <v>8.6842077902560053</v>
      </c>
      <c r="Q10066">
        <f>TableOMP[[#This Row],[Avg]]-$U$2*TableOMP[[#This Row],[StdDev]]</f>
        <v>7.7134926502572121</v>
      </c>
      <c r="R10066">
        <f>TableOMP[[#This Row],[Avg]]+$U$2*TableOMP[[#This Row],[StdDev]]</f>
        <v>42.450323811281237</v>
      </c>
      <c r="S10066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61"/>
        <v>4</v>
      </c>
      <c r="L10067" t="s">
        <v>129</v>
      </c>
      <c r="M10067" t="s">
        <v>130</v>
      </c>
      <c r="N10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>
        <f>VLOOKUP(TableOMP[[#This Row],[Label]],TableAvg[],2,FALSE)</f>
        <v>19.769097730769236</v>
      </c>
      <c r="P10067">
        <f>VLOOKUP(TableOMP[[#This Row],[Label]],TableAvg[],3,FALSE)</f>
        <v>9.8607226380025619</v>
      </c>
      <c r="Q10067">
        <f>TableOMP[[#This Row],[Avg]]-$U$2*TableOMP[[#This Row],[StdDev]]</f>
        <v>4.7652454764111951E-2</v>
      </c>
      <c r="R10067">
        <f>TableOMP[[#This Row],[Avg]]+$U$2*TableOMP[[#This Row],[StdDev]]</f>
        <v>39.490543006774359</v>
      </c>
      <c r="S10067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61"/>
        <v>4</v>
      </c>
      <c r="L10068" t="s">
        <v>129</v>
      </c>
      <c r="M10068" t="s">
        <v>130</v>
      </c>
      <c r="N10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>
        <f>VLOOKUP(TableOMP[[#This Row],[Label]],TableAvg[],2,FALSE)</f>
        <v>20.141973615384618</v>
      </c>
      <c r="P10068">
        <f>VLOOKUP(TableOMP[[#This Row],[Label]],TableAvg[],3,FALSE)</f>
        <v>9.5355048512637754</v>
      </c>
      <c r="Q10068">
        <f>TableOMP[[#This Row],[Avg]]-$U$2*TableOMP[[#This Row],[StdDev]]</f>
        <v>1.0709639128570672</v>
      </c>
      <c r="R10068">
        <f>TableOMP[[#This Row],[Avg]]+$U$2*TableOMP[[#This Row],[StdDev]]</f>
        <v>39.212983317912169</v>
      </c>
      <c r="S10068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61"/>
        <v>4</v>
      </c>
      <c r="L10069" t="s">
        <v>129</v>
      </c>
      <c r="M10069" t="s">
        <v>130</v>
      </c>
      <c r="N10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>
        <f>VLOOKUP(TableOMP[[#This Row],[Label]],TableAvg[],2,FALSE)</f>
        <v>23.750743115384619</v>
      </c>
      <c r="P10069">
        <f>VLOOKUP(TableOMP[[#This Row],[Label]],TableAvg[],3,FALSE)</f>
        <v>9.4969429529989497</v>
      </c>
      <c r="Q10069">
        <f>TableOMP[[#This Row],[Avg]]-$U$2*TableOMP[[#This Row],[StdDev]]</f>
        <v>4.7568572093867196</v>
      </c>
      <c r="R10069">
        <f>TableOMP[[#This Row],[Avg]]+$U$2*TableOMP[[#This Row],[StdDev]]</f>
        <v>42.744629021382522</v>
      </c>
      <c r="S10069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61"/>
        <v>4</v>
      </c>
      <c r="L10070" t="s">
        <v>129</v>
      </c>
      <c r="M10070" t="s">
        <v>130</v>
      </c>
      <c r="N10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>
        <f>VLOOKUP(TableOMP[[#This Row],[Label]],TableAvg[],2,FALSE)</f>
        <v>19.084940192307691</v>
      </c>
      <c r="P10070">
        <f>VLOOKUP(TableOMP[[#This Row],[Label]],TableAvg[],3,FALSE)</f>
        <v>9.8503241807080109</v>
      </c>
      <c r="Q10070">
        <f>TableOMP[[#This Row],[Avg]]-$U$2*TableOMP[[#This Row],[StdDev]]</f>
        <v>-0.61570816910833059</v>
      </c>
      <c r="R10070">
        <f>TableOMP[[#This Row],[Avg]]+$U$2*TableOMP[[#This Row],[StdDev]]</f>
        <v>38.785588553723713</v>
      </c>
      <c r="S10070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61"/>
        <v>4</v>
      </c>
      <c r="L10071" t="s">
        <v>129</v>
      </c>
      <c r="M10071" t="s">
        <v>130</v>
      </c>
      <c r="N10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>
        <f>VLOOKUP(TableOMP[[#This Row],[Label]],TableAvg[],2,FALSE)</f>
        <v>21.347046730769232</v>
      </c>
      <c r="P10071">
        <f>VLOOKUP(TableOMP[[#This Row],[Label]],TableAvg[],3,FALSE)</f>
        <v>10.036286516209548</v>
      </c>
      <c r="Q10071">
        <f>TableOMP[[#This Row],[Avg]]-$U$2*TableOMP[[#This Row],[StdDev]]</f>
        <v>1.2744736983501355</v>
      </c>
      <c r="R10071">
        <f>TableOMP[[#This Row],[Avg]]+$U$2*TableOMP[[#This Row],[StdDev]]</f>
        <v>41.419619763188329</v>
      </c>
      <c r="S10071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61"/>
        <v>4</v>
      </c>
      <c r="L10072" t="s">
        <v>129</v>
      </c>
      <c r="M10072" t="s">
        <v>130</v>
      </c>
      <c r="N10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>
        <f>VLOOKUP(TableOMP[[#This Row],[Label]],TableAvg[],2,FALSE)</f>
        <v>21.531331384615385</v>
      </c>
      <c r="P10072">
        <f>VLOOKUP(TableOMP[[#This Row],[Label]],TableAvg[],3,FALSE)</f>
        <v>10.009139262313726</v>
      </c>
      <c r="Q10072">
        <f>TableOMP[[#This Row],[Avg]]-$U$2*TableOMP[[#This Row],[StdDev]]</f>
        <v>1.5130528599879334</v>
      </c>
      <c r="R10072">
        <f>TableOMP[[#This Row],[Avg]]+$U$2*TableOMP[[#This Row],[StdDev]]</f>
        <v>41.549609909242832</v>
      </c>
      <c r="S10072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61"/>
        <v>4</v>
      </c>
      <c r="L10073" t="s">
        <v>129</v>
      </c>
      <c r="M10073" t="s">
        <v>130</v>
      </c>
      <c r="N10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>
        <f>VLOOKUP(TableOMP[[#This Row],[Label]],TableAvg[],2,FALSE)</f>
        <v>3.6887529117647055</v>
      </c>
      <c r="P10073">
        <f>VLOOKUP(TableOMP[[#This Row],[Label]],TableAvg[],3,FALSE)</f>
        <v>0.90423785867053863</v>
      </c>
      <c r="Q10073">
        <f>TableOMP[[#This Row],[Avg]]-$U$2*TableOMP[[#This Row],[StdDev]]</f>
        <v>1.8802771944236283</v>
      </c>
      <c r="R10073">
        <f>TableOMP[[#This Row],[Avg]]+$U$2*TableOMP[[#This Row],[StdDev]]</f>
        <v>5.4972286291057824</v>
      </c>
      <c r="S1007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62">MID(M10074,22,1)</f>
        <v>4</v>
      </c>
      <c r="L10074" t="s">
        <v>129</v>
      </c>
      <c r="M10074" t="s">
        <v>130</v>
      </c>
      <c r="N10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>
        <f>VLOOKUP(TableOMP[[#This Row],[Label]],TableAvg[],2,FALSE)</f>
        <v>19.844972911764703</v>
      </c>
      <c r="P10074">
        <f>VLOOKUP(TableOMP[[#This Row],[Label]],TableAvg[],3,FALSE)</f>
        <v>2.3787024394752301</v>
      </c>
      <c r="Q10074">
        <f>TableOMP[[#This Row],[Avg]]-$U$2*TableOMP[[#This Row],[StdDev]]</f>
        <v>15.087568032814243</v>
      </c>
      <c r="R10074">
        <f>TableOMP[[#This Row],[Avg]]+$U$2*TableOMP[[#This Row],[StdDev]]</f>
        <v>24.602377790715163</v>
      </c>
      <c r="S10074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62"/>
        <v>4</v>
      </c>
      <c r="L10075" t="s">
        <v>129</v>
      </c>
      <c r="M10075" t="s">
        <v>130</v>
      </c>
      <c r="N10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>
        <f>VLOOKUP(TableOMP[[#This Row],[Label]],TableAvg[],2,FALSE)</f>
        <v>7.0879812352941176</v>
      </c>
      <c r="P10075">
        <f>VLOOKUP(TableOMP[[#This Row],[Label]],TableAvg[],3,FALSE)</f>
        <v>1.1352525779008291</v>
      </c>
      <c r="Q10075">
        <f>TableOMP[[#This Row],[Avg]]-$U$2*TableOMP[[#This Row],[StdDev]]</f>
        <v>4.8174760794924598</v>
      </c>
      <c r="R10075">
        <f>TableOMP[[#This Row],[Avg]]+$U$2*TableOMP[[#This Row],[StdDev]]</f>
        <v>9.3584863910957754</v>
      </c>
      <c r="S10075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62"/>
        <v>4</v>
      </c>
      <c r="L10076" t="s">
        <v>129</v>
      </c>
      <c r="M10076" t="s">
        <v>130</v>
      </c>
      <c r="N10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>
        <f>VLOOKUP(TableOMP[[#This Row],[Label]],TableAvg[],2,FALSE)</f>
        <v>9.9179669117647062</v>
      </c>
      <c r="P10076">
        <f>VLOOKUP(TableOMP[[#This Row],[Label]],TableAvg[],3,FALSE)</f>
        <v>2.5953991770789595</v>
      </c>
      <c r="Q10076">
        <f>TableOMP[[#This Row],[Avg]]-$U$2*TableOMP[[#This Row],[StdDev]]</f>
        <v>4.7271685576067872</v>
      </c>
      <c r="R10076">
        <f>TableOMP[[#This Row],[Avg]]+$U$2*TableOMP[[#This Row],[StdDev]]</f>
        <v>15.108765265922624</v>
      </c>
      <c r="S10076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62"/>
        <v>4</v>
      </c>
      <c r="L10077" t="s">
        <v>129</v>
      </c>
      <c r="M10077" t="s">
        <v>130</v>
      </c>
      <c r="N10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>
        <f>VLOOKUP(TableOMP[[#This Row],[Label]],TableAvg[],2,FALSE)</f>
        <v>12.539786117647058</v>
      </c>
      <c r="P10077">
        <f>VLOOKUP(TableOMP[[#This Row],[Label]],TableAvg[],3,FALSE)</f>
        <v>1.5445364028980151</v>
      </c>
      <c r="Q10077">
        <f>TableOMP[[#This Row],[Avg]]-$U$2*TableOMP[[#This Row],[StdDev]]</f>
        <v>9.4507133118510271</v>
      </c>
      <c r="R10077">
        <f>TableOMP[[#This Row],[Avg]]+$U$2*TableOMP[[#This Row],[StdDev]]</f>
        <v>15.628858923443088</v>
      </c>
      <c r="S10077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62"/>
        <v>4</v>
      </c>
      <c r="L10078" t="s">
        <v>129</v>
      </c>
      <c r="M10078" t="s">
        <v>130</v>
      </c>
      <c r="N10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>
        <f>VLOOKUP(TableOMP[[#This Row],[Label]],TableAvg[],2,FALSE)</f>
        <v>17.186305852941175</v>
      </c>
      <c r="P10078">
        <f>VLOOKUP(TableOMP[[#This Row],[Label]],TableAvg[],3,FALSE)</f>
        <v>1.453088740354411</v>
      </c>
      <c r="Q10078">
        <f>TableOMP[[#This Row],[Avg]]-$U$2*TableOMP[[#This Row],[StdDev]]</f>
        <v>14.280128372232353</v>
      </c>
      <c r="R10078">
        <f>TableOMP[[#This Row],[Avg]]+$U$2*TableOMP[[#This Row],[StdDev]]</f>
        <v>20.092483333649998</v>
      </c>
      <c r="S10078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62"/>
        <v>4</v>
      </c>
      <c r="L10079" t="s">
        <v>129</v>
      </c>
      <c r="M10079" t="s">
        <v>130</v>
      </c>
      <c r="N10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>
        <f>VLOOKUP(TableOMP[[#This Row],[Label]],TableAvg[],2,FALSE)</f>
        <v>18.569956588235296</v>
      </c>
      <c r="P10079">
        <f>VLOOKUP(TableOMP[[#This Row],[Label]],TableAvg[],3,FALSE)</f>
        <v>2.4107893631359172</v>
      </c>
      <c r="Q10079">
        <f>TableOMP[[#This Row],[Avg]]-$U$2*TableOMP[[#This Row],[StdDev]]</f>
        <v>13.748377861963462</v>
      </c>
      <c r="R10079">
        <f>TableOMP[[#This Row],[Avg]]+$U$2*TableOMP[[#This Row],[StdDev]]</f>
        <v>23.391535314507131</v>
      </c>
      <c r="S10079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62"/>
        <v>4</v>
      </c>
      <c r="L10080" t="s">
        <v>129</v>
      </c>
      <c r="M10080" t="s">
        <v>130</v>
      </c>
      <c r="N10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>
        <f>VLOOKUP(TableOMP[[#This Row],[Label]],TableAvg[],2,FALSE)</f>
        <v>18.96842035294118</v>
      </c>
      <c r="P10080">
        <f>VLOOKUP(TableOMP[[#This Row],[Label]],TableAvg[],3,FALSE)</f>
        <v>2.0011168989635033</v>
      </c>
      <c r="Q10080">
        <f>TableOMP[[#This Row],[Avg]]-$U$2*TableOMP[[#This Row],[StdDev]]</f>
        <v>14.966186555014174</v>
      </c>
      <c r="R10080">
        <f>TableOMP[[#This Row],[Avg]]+$U$2*TableOMP[[#This Row],[StdDev]]</f>
        <v>22.970654150868185</v>
      </c>
      <c r="S10080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62"/>
        <v>4</v>
      </c>
      <c r="L10081" t="s">
        <v>129</v>
      </c>
      <c r="M10081" t="s">
        <v>130</v>
      </c>
      <c r="N10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>
        <f>VLOOKUP(TableOMP[[#This Row],[Label]],TableAvg[],2,FALSE)</f>
        <v>17.979193705882356</v>
      </c>
      <c r="P10081">
        <f>VLOOKUP(TableOMP[[#This Row],[Label]],TableAvg[],3,FALSE)</f>
        <v>2.0682185463870404</v>
      </c>
      <c r="Q10081">
        <f>TableOMP[[#This Row],[Avg]]-$U$2*TableOMP[[#This Row],[StdDev]]</f>
        <v>13.842756613108275</v>
      </c>
      <c r="R10081">
        <f>TableOMP[[#This Row],[Avg]]+$U$2*TableOMP[[#This Row],[StdDev]]</f>
        <v>22.115630798656436</v>
      </c>
      <c r="S10081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62"/>
        <v>4</v>
      </c>
      <c r="L10082" t="s">
        <v>129</v>
      </c>
      <c r="M10082" t="s">
        <v>130</v>
      </c>
      <c r="N10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>
        <f>VLOOKUP(TableOMP[[#This Row],[Label]],TableAvg[],2,FALSE)</f>
        <v>19.25934152941177</v>
      </c>
      <c r="P10082">
        <f>VLOOKUP(TableOMP[[#This Row],[Label]],TableAvg[],3,FALSE)</f>
        <v>3.0870103771378692</v>
      </c>
      <c r="Q10082">
        <f>TableOMP[[#This Row],[Avg]]-$U$2*TableOMP[[#This Row],[StdDev]]</f>
        <v>13.085320775136033</v>
      </c>
      <c r="R10082">
        <f>TableOMP[[#This Row],[Avg]]+$U$2*TableOMP[[#This Row],[StdDev]]</f>
        <v>25.433362283687508</v>
      </c>
      <c r="S10082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62"/>
        <v>4</v>
      </c>
      <c r="L10083" t="s">
        <v>129</v>
      </c>
      <c r="M10083" t="s">
        <v>130</v>
      </c>
      <c r="N10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>
        <f>VLOOKUP(TableOMP[[#This Row],[Label]],TableAvg[],2,FALSE)</f>
        <v>19.778512941176466</v>
      </c>
      <c r="P10083">
        <f>VLOOKUP(TableOMP[[#This Row],[Label]],TableAvg[],3,FALSE)</f>
        <v>2.9393500153543153</v>
      </c>
      <c r="Q10083">
        <f>TableOMP[[#This Row],[Avg]]-$U$2*TableOMP[[#This Row],[StdDev]]</f>
        <v>13.899812910467835</v>
      </c>
      <c r="R10083">
        <f>TableOMP[[#This Row],[Avg]]+$U$2*TableOMP[[#This Row],[StdDev]]</f>
        <v>25.657212971885095</v>
      </c>
      <c r="S1008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62"/>
        <v>4</v>
      </c>
      <c r="L10084" t="s">
        <v>129</v>
      </c>
      <c r="M10084" t="s">
        <v>130</v>
      </c>
      <c r="N10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>
        <f>VLOOKUP(TableOMP[[#This Row],[Label]],TableAvg[],2,FALSE)</f>
        <v>19.262398529411769</v>
      </c>
      <c r="P10084">
        <f>VLOOKUP(TableOMP[[#This Row],[Label]],TableAvg[],3,FALSE)</f>
        <v>3.4408433130392941</v>
      </c>
      <c r="Q10084">
        <f>TableOMP[[#This Row],[Avg]]-$U$2*TableOMP[[#This Row],[StdDev]]</f>
        <v>12.380711903333181</v>
      </c>
      <c r="R10084">
        <f>TableOMP[[#This Row],[Avg]]+$U$2*TableOMP[[#This Row],[StdDev]]</f>
        <v>26.144085155490359</v>
      </c>
      <c r="S10084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62"/>
        <v>4</v>
      </c>
      <c r="L10085" t="s">
        <v>129</v>
      </c>
      <c r="M10085" t="s">
        <v>130</v>
      </c>
      <c r="N10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>
        <f>VLOOKUP(TableOMP[[#This Row],[Label]],TableAvg[],2,FALSE)</f>
        <v>19.64625161764706</v>
      </c>
      <c r="P10085">
        <f>VLOOKUP(TableOMP[[#This Row],[Label]],TableAvg[],3,FALSE)</f>
        <v>3.4480023421486914</v>
      </c>
      <c r="Q10085">
        <f>TableOMP[[#This Row],[Avg]]-$U$2*TableOMP[[#This Row],[StdDev]]</f>
        <v>12.750246933349677</v>
      </c>
      <c r="R10085">
        <f>TableOMP[[#This Row],[Avg]]+$U$2*TableOMP[[#This Row],[StdDev]]</f>
        <v>26.542256301944441</v>
      </c>
      <c r="S10085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62"/>
        <v>4</v>
      </c>
      <c r="L10086" t="s">
        <v>129</v>
      </c>
      <c r="M10086" t="s">
        <v>130</v>
      </c>
      <c r="N10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>
        <f>VLOOKUP(TableOMP[[#This Row],[Label]],TableAvg[],2,FALSE)</f>
        <v>18.493297705882352</v>
      </c>
      <c r="P10086">
        <f>VLOOKUP(TableOMP[[#This Row],[Label]],TableAvg[],3,FALSE)</f>
        <v>4.4769166068423853</v>
      </c>
      <c r="Q10086">
        <f>TableOMP[[#This Row],[Avg]]-$U$2*TableOMP[[#This Row],[StdDev]]</f>
        <v>9.5394644921975811</v>
      </c>
      <c r="R10086">
        <f>TableOMP[[#This Row],[Avg]]+$U$2*TableOMP[[#This Row],[StdDev]]</f>
        <v>27.447130919567122</v>
      </c>
      <c r="S10086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62"/>
        <v>4</v>
      </c>
      <c r="L10087" t="s">
        <v>129</v>
      </c>
      <c r="M10087" t="s">
        <v>130</v>
      </c>
      <c r="N10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>
        <f>VLOOKUP(TableOMP[[#This Row],[Label]],TableAvg[],2,FALSE)</f>
        <v>18.953679029411774</v>
      </c>
      <c r="P10087">
        <f>VLOOKUP(TableOMP[[#This Row],[Label]],TableAvg[],3,FALSE)</f>
        <v>4.4196828846034402</v>
      </c>
      <c r="Q10087">
        <f>TableOMP[[#This Row],[Avg]]-$U$2*TableOMP[[#This Row],[StdDev]]</f>
        <v>10.114313260204893</v>
      </c>
      <c r="R10087">
        <f>TableOMP[[#This Row],[Avg]]+$U$2*TableOMP[[#This Row],[StdDev]]</f>
        <v>27.793044798618652</v>
      </c>
      <c r="S10087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62"/>
        <v>4</v>
      </c>
      <c r="L10088" t="s">
        <v>129</v>
      </c>
      <c r="M10088" t="s">
        <v>130</v>
      </c>
      <c r="N10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>
        <f>VLOOKUP(TableOMP[[#This Row],[Label]],TableAvg[],2,FALSE)</f>
        <v>18.222616411764708</v>
      </c>
      <c r="P10088">
        <f>VLOOKUP(TableOMP[[#This Row],[Label]],TableAvg[],3,FALSE)</f>
        <v>5.2850337883305682</v>
      </c>
      <c r="Q10088">
        <f>TableOMP[[#This Row],[Avg]]-$U$2*TableOMP[[#This Row],[StdDev]]</f>
        <v>7.6525488351035715</v>
      </c>
      <c r="R10088">
        <f>TableOMP[[#This Row],[Avg]]+$U$2*TableOMP[[#This Row],[StdDev]]</f>
        <v>28.792683988425843</v>
      </c>
      <c r="S10088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62"/>
        <v>4</v>
      </c>
      <c r="L10089" t="s">
        <v>129</v>
      </c>
      <c r="M10089" t="s">
        <v>130</v>
      </c>
      <c r="N10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>
        <f>VLOOKUP(TableOMP[[#This Row],[Label]],TableAvg[],2,FALSE)</f>
        <v>19.753304235294117</v>
      </c>
      <c r="P10089">
        <f>VLOOKUP(TableOMP[[#This Row],[Label]],TableAvg[],3,FALSE)</f>
        <v>5.7720607754639408</v>
      </c>
      <c r="Q10089">
        <f>TableOMP[[#This Row],[Avg]]-$U$2*TableOMP[[#This Row],[StdDev]]</f>
        <v>8.209182684366235</v>
      </c>
      <c r="R10089">
        <f>TableOMP[[#This Row],[Avg]]+$U$2*TableOMP[[#This Row],[StdDev]]</f>
        <v>31.297425786222</v>
      </c>
      <c r="S10089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62"/>
        <v>4</v>
      </c>
      <c r="L10090" t="s">
        <v>129</v>
      </c>
      <c r="M10090" t="s">
        <v>130</v>
      </c>
      <c r="N10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>
        <f>VLOOKUP(TableOMP[[#This Row],[Label]],TableAvg[],2,FALSE)</f>
        <v>18.861187470588234</v>
      </c>
      <c r="P10090">
        <f>VLOOKUP(TableOMP[[#This Row],[Label]],TableAvg[],3,FALSE)</f>
        <v>5.8464491993861749</v>
      </c>
      <c r="Q10090">
        <f>TableOMP[[#This Row],[Avg]]-$U$2*TableOMP[[#This Row],[StdDev]]</f>
        <v>7.1682890718158845</v>
      </c>
      <c r="R10090">
        <f>TableOMP[[#This Row],[Avg]]+$U$2*TableOMP[[#This Row],[StdDev]]</f>
        <v>30.554085869360584</v>
      </c>
      <c r="S10090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62"/>
        <v>4</v>
      </c>
      <c r="L10091" t="s">
        <v>129</v>
      </c>
      <c r="M10091" t="s">
        <v>130</v>
      </c>
      <c r="N10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>
        <f>VLOOKUP(TableOMP[[#This Row],[Label]],TableAvg[],2,FALSE)</f>
        <v>17.531113088235291</v>
      </c>
      <c r="P10091">
        <f>VLOOKUP(TableOMP[[#This Row],[Label]],TableAvg[],3,FALSE)</f>
        <v>6.3151383017288145</v>
      </c>
      <c r="Q10091">
        <f>TableOMP[[#This Row],[Avg]]-$U$2*TableOMP[[#This Row],[StdDev]]</f>
        <v>4.9008364847776615</v>
      </c>
      <c r="R10091">
        <f>TableOMP[[#This Row],[Avg]]+$U$2*TableOMP[[#This Row],[StdDev]]</f>
        <v>30.161389691692918</v>
      </c>
      <c r="S10091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62"/>
        <v>4</v>
      </c>
      <c r="L10092" t="s">
        <v>129</v>
      </c>
      <c r="M10092" t="s">
        <v>130</v>
      </c>
      <c r="N10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>
        <f>VLOOKUP(TableOMP[[#This Row],[Label]],TableAvg[],2,FALSE)</f>
        <v>19.772225558823525</v>
      </c>
      <c r="P10092">
        <f>VLOOKUP(TableOMP[[#This Row],[Label]],TableAvg[],3,FALSE)</f>
        <v>6.3812539498502607</v>
      </c>
      <c r="Q10092">
        <f>TableOMP[[#This Row],[Avg]]-$U$2*TableOMP[[#This Row],[StdDev]]</f>
        <v>7.0097176591230035</v>
      </c>
      <c r="R10092">
        <f>TableOMP[[#This Row],[Avg]]+$U$2*TableOMP[[#This Row],[StdDev]]</f>
        <v>32.534733458524045</v>
      </c>
      <c r="S10092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62"/>
        <v>4</v>
      </c>
      <c r="L10093" t="s">
        <v>129</v>
      </c>
      <c r="M10093" t="s">
        <v>130</v>
      </c>
      <c r="N10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>
        <f>VLOOKUP(TableOMP[[#This Row],[Label]],TableAvg[],2,FALSE)</f>
        <v>17.4638754117647</v>
      </c>
      <c r="P10093">
        <f>VLOOKUP(TableOMP[[#This Row],[Label]],TableAvg[],3,FALSE)</f>
        <v>6.8619164896842202</v>
      </c>
      <c r="Q10093">
        <f>TableOMP[[#This Row],[Avg]]-$U$2*TableOMP[[#This Row],[StdDev]]</f>
        <v>3.74004243239626</v>
      </c>
      <c r="R10093">
        <f>TableOMP[[#This Row],[Avg]]+$U$2*TableOMP[[#This Row],[StdDev]]</f>
        <v>31.187708391133143</v>
      </c>
      <c r="S1009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62"/>
        <v>4</v>
      </c>
      <c r="L10094" t="s">
        <v>129</v>
      </c>
      <c r="M10094" t="s">
        <v>130</v>
      </c>
      <c r="N10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>
        <f>VLOOKUP(TableOMP[[#This Row],[Label]],TableAvg[],2,FALSE)</f>
        <v>16.758922852941179</v>
      </c>
      <c r="P10094">
        <f>VLOOKUP(TableOMP[[#This Row],[Label]],TableAvg[],3,FALSE)</f>
        <v>6.2883830143203783</v>
      </c>
      <c r="Q10094">
        <f>TableOMP[[#This Row],[Avg]]-$U$2*TableOMP[[#This Row],[StdDev]]</f>
        <v>4.1821568243004226</v>
      </c>
      <c r="R10094">
        <f>TableOMP[[#This Row],[Avg]]+$U$2*TableOMP[[#This Row],[StdDev]]</f>
        <v>29.335688881581937</v>
      </c>
      <c r="S10094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62"/>
        <v>4</v>
      </c>
      <c r="L10095" t="s">
        <v>129</v>
      </c>
      <c r="M10095" t="s">
        <v>130</v>
      </c>
      <c r="N10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>
        <f>VLOOKUP(TableOMP[[#This Row],[Label]],TableAvg[],2,FALSE)</f>
        <v>18.257946558823534</v>
      </c>
      <c r="P10095">
        <f>VLOOKUP(TableOMP[[#This Row],[Label]],TableAvg[],3,FALSE)</f>
        <v>7.0619355485102311</v>
      </c>
      <c r="Q10095">
        <f>TableOMP[[#This Row],[Avg]]-$U$2*TableOMP[[#This Row],[StdDev]]</f>
        <v>4.1340754618030715</v>
      </c>
      <c r="R10095">
        <f>TableOMP[[#This Row],[Avg]]+$U$2*TableOMP[[#This Row],[StdDev]]</f>
        <v>32.381817655843996</v>
      </c>
      <c r="S10095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62"/>
        <v>4</v>
      </c>
      <c r="L10096" t="s">
        <v>129</v>
      </c>
      <c r="M10096" t="s">
        <v>130</v>
      </c>
      <c r="N10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>
        <f>VLOOKUP(TableOMP[[#This Row],[Label]],TableAvg[],2,FALSE)</f>
        <v>18.183163529411761</v>
      </c>
      <c r="P10096">
        <f>VLOOKUP(TableOMP[[#This Row],[Label]],TableAvg[],3,FALSE)</f>
        <v>6.6206298085175552</v>
      </c>
      <c r="Q10096">
        <f>TableOMP[[#This Row],[Avg]]-$U$2*TableOMP[[#This Row],[StdDev]]</f>
        <v>4.9419039123766506</v>
      </c>
      <c r="R10096">
        <f>TableOMP[[#This Row],[Avg]]+$U$2*TableOMP[[#This Row],[StdDev]]</f>
        <v>31.42442314644687</v>
      </c>
      <c r="S10096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62"/>
        <v>4</v>
      </c>
      <c r="L10097" t="s">
        <v>129</v>
      </c>
      <c r="M10097" t="s">
        <v>130</v>
      </c>
      <c r="N10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>
        <f>VLOOKUP(TableOMP[[#This Row],[Label]],TableAvg[],2,FALSE)</f>
        <v>19.406174029411762</v>
      </c>
      <c r="P10097">
        <f>VLOOKUP(TableOMP[[#This Row],[Label]],TableAvg[],3,FALSE)</f>
        <v>7.2401406467938019</v>
      </c>
      <c r="Q10097">
        <f>TableOMP[[#This Row],[Avg]]-$U$2*TableOMP[[#This Row],[StdDev]]</f>
        <v>4.9258927358241582</v>
      </c>
      <c r="R10097">
        <f>TableOMP[[#This Row],[Avg]]+$U$2*TableOMP[[#This Row],[StdDev]]</f>
        <v>33.886455322999367</v>
      </c>
      <c r="S10097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62"/>
        <v>4</v>
      </c>
      <c r="L10098" t="s">
        <v>129</v>
      </c>
      <c r="M10098" t="s">
        <v>130</v>
      </c>
      <c r="N10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>
        <f>VLOOKUP(TableOMP[[#This Row],[Label]],TableAvg[],2,FALSE)</f>
        <v>16.812693030303027</v>
      </c>
      <c r="P10098">
        <f>VLOOKUP(TableOMP[[#This Row],[Label]],TableAvg[],3,FALSE)</f>
        <v>7.084861945981431</v>
      </c>
      <c r="Q10098">
        <f>TableOMP[[#This Row],[Avg]]-$U$2*TableOMP[[#This Row],[StdDev]]</f>
        <v>2.642969138340165</v>
      </c>
      <c r="R10098">
        <f>TableOMP[[#This Row],[Avg]]+$U$2*TableOMP[[#This Row],[StdDev]]</f>
        <v>30.982416922265891</v>
      </c>
      <c r="S10098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62"/>
        <v>4</v>
      </c>
      <c r="L10099" t="s">
        <v>129</v>
      </c>
      <c r="M10099" t="s">
        <v>130</v>
      </c>
      <c r="N10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>
        <f>VLOOKUP(TableOMP[[#This Row],[Label]],TableAvg[],2,FALSE)</f>
        <v>17.239305666666663</v>
      </c>
      <c r="P10099">
        <f>VLOOKUP(TableOMP[[#This Row],[Label]],TableAvg[],3,FALSE)</f>
        <v>7.2365690548838408</v>
      </c>
      <c r="Q10099">
        <f>TableOMP[[#This Row],[Avg]]-$U$2*TableOMP[[#This Row],[StdDev]]</f>
        <v>2.7661675568989814</v>
      </c>
      <c r="R10099">
        <f>TableOMP[[#This Row],[Avg]]+$U$2*TableOMP[[#This Row],[StdDev]]</f>
        <v>31.712443776434345</v>
      </c>
      <c r="S10099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62"/>
        <v>4</v>
      </c>
      <c r="L10100" t="s">
        <v>129</v>
      </c>
      <c r="M10100" t="s">
        <v>130</v>
      </c>
      <c r="N10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>
        <f>VLOOKUP(TableOMP[[#This Row],[Label]],TableAvg[],2,FALSE)</f>
        <v>16.724734968749999</v>
      </c>
      <c r="P10100">
        <f>VLOOKUP(TableOMP[[#This Row],[Label]],TableAvg[],3,FALSE)</f>
        <v>7.0022010159697325</v>
      </c>
      <c r="Q10100">
        <f>TableOMP[[#This Row],[Avg]]-$U$2*TableOMP[[#This Row],[StdDev]]</f>
        <v>2.720332936810534</v>
      </c>
      <c r="R10100">
        <f>TableOMP[[#This Row],[Avg]]+$U$2*TableOMP[[#This Row],[StdDev]]</f>
        <v>30.729137000689462</v>
      </c>
      <c r="S10100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62"/>
        <v>4</v>
      </c>
      <c r="L10101" t="s">
        <v>129</v>
      </c>
      <c r="M10101" t="s">
        <v>130</v>
      </c>
      <c r="N10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>
        <f>VLOOKUP(TableOMP[[#This Row],[Label]],TableAvg[],2,FALSE)</f>
        <v>17.459034281249998</v>
      </c>
      <c r="P10101">
        <f>VLOOKUP(TableOMP[[#This Row],[Label]],TableAvg[],3,FALSE)</f>
        <v>7.0515531740340354</v>
      </c>
      <c r="Q10101">
        <f>TableOMP[[#This Row],[Avg]]-$U$2*TableOMP[[#This Row],[StdDev]]</f>
        <v>3.3559279331819276</v>
      </c>
      <c r="R10101">
        <f>TableOMP[[#This Row],[Avg]]+$U$2*TableOMP[[#This Row],[StdDev]]</f>
        <v>31.562140629318069</v>
      </c>
      <c r="S10101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62"/>
        <v>4</v>
      </c>
      <c r="L10102" t="s">
        <v>129</v>
      </c>
      <c r="M10102" t="s">
        <v>130</v>
      </c>
      <c r="N10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>
        <f>VLOOKUP(TableOMP[[#This Row],[Label]],TableAvg[],2,FALSE)</f>
        <v>17.1912389375</v>
      </c>
      <c r="P10102">
        <f>VLOOKUP(TableOMP[[#This Row],[Label]],TableAvg[],3,FALSE)</f>
        <v>7.356951314739594</v>
      </c>
      <c r="Q10102">
        <f>TableOMP[[#This Row],[Avg]]-$U$2*TableOMP[[#This Row],[StdDev]]</f>
        <v>2.4773363080208117</v>
      </c>
      <c r="R10102">
        <f>TableOMP[[#This Row],[Avg]]+$U$2*TableOMP[[#This Row],[StdDev]]</f>
        <v>31.905141566979189</v>
      </c>
      <c r="S10102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62"/>
        <v>4</v>
      </c>
      <c r="L10103" t="s">
        <v>129</v>
      </c>
      <c r="M10103" t="s">
        <v>130</v>
      </c>
      <c r="N10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>
        <f>VLOOKUP(TableOMP[[#This Row],[Label]],TableAvg[],2,FALSE)</f>
        <v>16.48490671875</v>
      </c>
      <c r="P10103">
        <f>VLOOKUP(TableOMP[[#This Row],[Label]],TableAvg[],3,FALSE)</f>
        <v>7.5582301252144344</v>
      </c>
      <c r="Q10103">
        <f>TableOMP[[#This Row],[Avg]]-$U$2*TableOMP[[#This Row],[StdDev]]</f>
        <v>1.3684464683211317</v>
      </c>
      <c r="R10103">
        <f>TableOMP[[#This Row],[Avg]]+$U$2*TableOMP[[#This Row],[StdDev]]</f>
        <v>31.601366969178869</v>
      </c>
      <c r="S1010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62"/>
        <v>4</v>
      </c>
      <c r="L10104" t="s">
        <v>129</v>
      </c>
      <c r="M10104" t="s">
        <v>130</v>
      </c>
      <c r="N10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>
        <f>VLOOKUP(TableOMP[[#This Row],[Label]],TableAvg[],2,FALSE)</f>
        <v>18.282200593750002</v>
      </c>
      <c r="P10104">
        <f>VLOOKUP(TableOMP[[#This Row],[Label]],TableAvg[],3,FALSE)</f>
        <v>7.4943406967237491</v>
      </c>
      <c r="Q10104">
        <f>TableOMP[[#This Row],[Avg]]-$U$2*TableOMP[[#This Row],[StdDev]]</f>
        <v>3.2935192003025033</v>
      </c>
      <c r="R10104">
        <f>TableOMP[[#This Row],[Avg]]+$U$2*TableOMP[[#This Row],[StdDev]]</f>
        <v>33.270881987197498</v>
      </c>
      <c r="S10104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62"/>
        <v>4</v>
      </c>
      <c r="L10105" t="s">
        <v>129</v>
      </c>
      <c r="M10105" t="s">
        <v>130</v>
      </c>
      <c r="N10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>
        <f>VLOOKUP(TableOMP[[#This Row],[Label]],TableAvg[],2,FALSE)</f>
        <v>18.887814124999995</v>
      </c>
      <c r="P10105">
        <f>VLOOKUP(TableOMP[[#This Row],[Label]],TableAvg[],3,FALSE)</f>
        <v>7.8339106006478954</v>
      </c>
      <c r="Q10105">
        <f>TableOMP[[#This Row],[Avg]]-$U$2*TableOMP[[#This Row],[StdDev]]</f>
        <v>3.2199929237042042</v>
      </c>
      <c r="R10105">
        <f>TableOMP[[#This Row],[Avg]]+$U$2*TableOMP[[#This Row],[StdDev]]</f>
        <v>34.555635326295786</v>
      </c>
      <c r="S10105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62"/>
        <v>4</v>
      </c>
      <c r="L10106" t="s">
        <v>129</v>
      </c>
      <c r="M10106" t="s">
        <v>130</v>
      </c>
      <c r="N10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>
        <f>VLOOKUP(TableOMP[[#This Row],[Label]],TableAvg[],2,FALSE)</f>
        <v>20.834151406250001</v>
      </c>
      <c r="P10106">
        <f>VLOOKUP(TableOMP[[#This Row],[Label]],TableAvg[],3,FALSE)</f>
        <v>8.4387837478377001</v>
      </c>
      <c r="Q10106">
        <f>TableOMP[[#This Row],[Avg]]-$U$2*TableOMP[[#This Row],[StdDev]]</f>
        <v>3.9565839105746008</v>
      </c>
      <c r="R10106">
        <f>TableOMP[[#This Row],[Avg]]+$U$2*TableOMP[[#This Row],[StdDev]]</f>
        <v>37.711718901925401</v>
      </c>
      <c r="S10106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62"/>
        <v>4</v>
      </c>
      <c r="L10107" t="s">
        <v>129</v>
      </c>
      <c r="M10107" t="s">
        <v>130</v>
      </c>
      <c r="N10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>
        <f>VLOOKUP(TableOMP[[#This Row],[Label]],TableAvg[],2,FALSE)</f>
        <v>21.759482451612911</v>
      </c>
      <c r="P10107">
        <f>VLOOKUP(TableOMP[[#This Row],[Label]],TableAvg[],3,FALSE)</f>
        <v>8.1826034443029698</v>
      </c>
      <c r="Q10107">
        <f>TableOMP[[#This Row],[Avg]]-$U$2*TableOMP[[#This Row],[StdDev]]</f>
        <v>5.3942755630069712</v>
      </c>
      <c r="R10107">
        <f>TableOMP[[#This Row],[Avg]]+$U$2*TableOMP[[#This Row],[StdDev]]</f>
        <v>38.12468934021885</v>
      </c>
      <c r="S10107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62"/>
        <v>4</v>
      </c>
      <c r="L10108" t="s">
        <v>129</v>
      </c>
      <c r="M10108" t="s">
        <v>130</v>
      </c>
      <c r="N10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>
        <f>VLOOKUP(TableOMP[[#This Row],[Label]],TableAvg[],2,FALSE)</f>
        <v>19.386276322580645</v>
      </c>
      <c r="P10108">
        <f>VLOOKUP(TableOMP[[#This Row],[Label]],TableAvg[],3,FALSE)</f>
        <v>8.2561488495442177</v>
      </c>
      <c r="Q10108">
        <f>TableOMP[[#This Row],[Avg]]-$U$2*TableOMP[[#This Row],[StdDev]]</f>
        <v>2.87397862349221</v>
      </c>
      <c r="R10108">
        <f>TableOMP[[#This Row],[Avg]]+$U$2*TableOMP[[#This Row],[StdDev]]</f>
        <v>35.898574021669077</v>
      </c>
      <c r="S10108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62"/>
        <v>4</v>
      </c>
      <c r="L10109" t="s">
        <v>129</v>
      </c>
      <c r="M10109" t="s">
        <v>130</v>
      </c>
      <c r="N10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>
        <f>VLOOKUP(TableOMP[[#This Row],[Label]],TableAvg[],2,FALSE)</f>
        <v>19.607238129032261</v>
      </c>
      <c r="P10109">
        <f>VLOOKUP(TableOMP[[#This Row],[Label]],TableAvg[],3,FALSE)</f>
        <v>8.7716338060571051</v>
      </c>
      <c r="Q10109">
        <f>TableOMP[[#This Row],[Avg]]-$U$2*TableOMP[[#This Row],[StdDev]]</f>
        <v>2.0639705169180509</v>
      </c>
      <c r="R10109">
        <f>TableOMP[[#This Row],[Avg]]+$U$2*TableOMP[[#This Row],[StdDev]]</f>
        <v>37.150505741146475</v>
      </c>
      <c r="S10109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62"/>
        <v>4</v>
      </c>
      <c r="L10110" t="s">
        <v>129</v>
      </c>
      <c r="M10110" t="s">
        <v>130</v>
      </c>
      <c r="N10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>
        <f>VLOOKUP(TableOMP[[#This Row],[Label]],TableAvg[],2,FALSE)</f>
        <v>19.512715466666666</v>
      </c>
      <c r="P10110">
        <f>VLOOKUP(TableOMP[[#This Row],[Label]],TableAvg[],3,FALSE)</f>
        <v>9.1872289838696606</v>
      </c>
      <c r="Q10110">
        <f>TableOMP[[#This Row],[Avg]]-$U$2*TableOMP[[#This Row],[StdDev]]</f>
        <v>1.1382574989273451</v>
      </c>
      <c r="R10110">
        <f>TableOMP[[#This Row],[Avg]]+$U$2*TableOMP[[#This Row],[StdDev]]</f>
        <v>37.887173434405987</v>
      </c>
      <c r="S10110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62"/>
        <v>4</v>
      </c>
      <c r="L10111" t="s">
        <v>129</v>
      </c>
      <c r="M10111" t="s">
        <v>130</v>
      </c>
      <c r="N10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>
        <f>VLOOKUP(TableOMP[[#This Row],[Label]],TableAvg[],2,FALSE)</f>
        <v>18.221909137931036</v>
      </c>
      <c r="P10111">
        <f>VLOOKUP(TableOMP[[#This Row],[Label]],TableAvg[],3,FALSE)</f>
        <v>8.8666679267412789</v>
      </c>
      <c r="Q10111">
        <f>TableOMP[[#This Row],[Avg]]-$U$2*TableOMP[[#This Row],[StdDev]]</f>
        <v>0.48857328444847781</v>
      </c>
      <c r="R10111">
        <f>TableOMP[[#This Row],[Avg]]+$U$2*TableOMP[[#This Row],[StdDev]]</f>
        <v>35.955244991413593</v>
      </c>
      <c r="S10111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62"/>
        <v>4</v>
      </c>
      <c r="L10112" t="s">
        <v>129</v>
      </c>
      <c r="M10112" t="s">
        <v>130</v>
      </c>
      <c r="N10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>
        <f>VLOOKUP(TableOMP[[#This Row],[Label]],TableAvg[],2,FALSE)</f>
        <v>20.414483310344828</v>
      </c>
      <c r="P10112">
        <f>VLOOKUP(TableOMP[[#This Row],[Label]],TableAvg[],3,FALSE)</f>
        <v>8.8079953443107826</v>
      </c>
      <c r="Q10112">
        <f>TableOMP[[#This Row],[Avg]]-$U$2*TableOMP[[#This Row],[StdDev]]</f>
        <v>2.7984926217232626</v>
      </c>
      <c r="R10112">
        <f>TableOMP[[#This Row],[Avg]]+$U$2*TableOMP[[#This Row],[StdDev]]</f>
        <v>38.030473998966393</v>
      </c>
      <c r="S10112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62"/>
        <v>4</v>
      </c>
      <c r="L10113" t="s">
        <v>129</v>
      </c>
      <c r="M10113" t="s">
        <v>130</v>
      </c>
      <c r="N10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>
        <f>VLOOKUP(TableOMP[[#This Row],[Label]],TableAvg[],2,FALSE)</f>
        <v>23.102873862068964</v>
      </c>
      <c r="P10113">
        <f>VLOOKUP(TableOMP[[#This Row],[Label]],TableAvg[],3,FALSE)</f>
        <v>9.165582031102776</v>
      </c>
      <c r="Q10113">
        <f>TableOMP[[#This Row],[Avg]]-$U$2*TableOMP[[#This Row],[StdDev]]</f>
        <v>4.7717097998634124</v>
      </c>
      <c r="R10113">
        <f>TableOMP[[#This Row],[Avg]]+$U$2*TableOMP[[#This Row],[StdDev]]</f>
        <v>41.43403792427452</v>
      </c>
      <c r="S1011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62"/>
        <v>4</v>
      </c>
      <c r="L10114" t="s">
        <v>129</v>
      </c>
      <c r="M10114" t="s">
        <v>130</v>
      </c>
      <c r="N10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>
        <f>VLOOKUP(TableOMP[[#This Row],[Label]],TableAvg[],2,FALSE)</f>
        <v>20.206137000000002</v>
      </c>
      <c r="P10114">
        <f>VLOOKUP(TableOMP[[#This Row],[Label]],TableAvg[],3,FALSE)</f>
        <v>9.3356683494800166</v>
      </c>
      <c r="Q10114">
        <f>TableOMP[[#This Row],[Avg]]-$U$2*TableOMP[[#This Row],[StdDev]]</f>
        <v>1.5348003010399687</v>
      </c>
      <c r="R10114">
        <f>TableOMP[[#This Row],[Avg]]+$U$2*TableOMP[[#This Row],[StdDev]]</f>
        <v>38.877473698960031</v>
      </c>
      <c r="S10114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62"/>
        <v>4</v>
      </c>
      <c r="L10115" t="s">
        <v>129</v>
      </c>
      <c r="M10115" t="s">
        <v>130</v>
      </c>
      <c r="N10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>
        <f>VLOOKUP(TableOMP[[#This Row],[Label]],TableAvg[],2,FALSE)</f>
        <v>19.386289896551723</v>
      </c>
      <c r="P10115">
        <f>VLOOKUP(TableOMP[[#This Row],[Label]],TableAvg[],3,FALSE)</f>
        <v>9.3567226593505168</v>
      </c>
      <c r="Q10115">
        <f>TableOMP[[#This Row],[Avg]]-$U$2*TableOMP[[#This Row],[StdDev]]</f>
        <v>0.67284457785068952</v>
      </c>
      <c r="R10115">
        <f>TableOMP[[#This Row],[Avg]]+$U$2*TableOMP[[#This Row],[StdDev]]</f>
        <v>38.099735215252757</v>
      </c>
      <c r="S10115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62"/>
        <v>4</v>
      </c>
      <c r="L10116" t="s">
        <v>129</v>
      </c>
      <c r="M10116" t="s">
        <v>130</v>
      </c>
      <c r="N10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>
        <f>VLOOKUP(TableOMP[[#This Row],[Label]],TableAvg[],2,FALSE)</f>
        <v>21.556592607142864</v>
      </c>
      <c r="P10116">
        <f>VLOOKUP(TableOMP[[#This Row],[Label]],TableAvg[],3,FALSE)</f>
        <v>9.5239741975301975</v>
      </c>
      <c r="Q10116">
        <f>TableOMP[[#This Row],[Avg]]-$U$2*TableOMP[[#This Row],[StdDev]]</f>
        <v>2.5086442120824692</v>
      </c>
      <c r="R10116">
        <f>TableOMP[[#This Row],[Avg]]+$U$2*TableOMP[[#This Row],[StdDev]]</f>
        <v>40.604541002203263</v>
      </c>
      <c r="S10116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62"/>
        <v>4</v>
      </c>
      <c r="L10117" t="s">
        <v>129</v>
      </c>
      <c r="M10117" t="s">
        <v>130</v>
      </c>
      <c r="N10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>
        <f>VLOOKUP(TableOMP[[#This Row],[Label]],TableAvg[],2,FALSE)</f>
        <v>26.108961571428573</v>
      </c>
      <c r="P10117">
        <f>VLOOKUP(TableOMP[[#This Row],[Label]],TableAvg[],3,FALSE)</f>
        <v>7.5677233207784438</v>
      </c>
      <c r="Q10117">
        <f>TableOMP[[#This Row],[Avg]]-$U$2*TableOMP[[#This Row],[StdDev]]</f>
        <v>10.973514929871685</v>
      </c>
      <c r="R10117">
        <f>TableOMP[[#This Row],[Avg]]+$U$2*TableOMP[[#This Row],[StdDev]]</f>
        <v>41.244408212985462</v>
      </c>
      <c r="S10117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62"/>
        <v>4</v>
      </c>
      <c r="L10118" t="s">
        <v>129</v>
      </c>
      <c r="M10118" t="s">
        <v>130</v>
      </c>
      <c r="N10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>
        <f>VLOOKUP(TableOMP[[#This Row],[Label]],TableAvg[],2,FALSE)</f>
        <v>21.33952425</v>
      </c>
      <c r="P10118">
        <f>VLOOKUP(TableOMP[[#This Row],[Label]],TableAvg[],3,FALSE)</f>
        <v>9.4382373391227254</v>
      </c>
      <c r="Q10118">
        <f>TableOMP[[#This Row],[Avg]]-$U$2*TableOMP[[#This Row],[StdDev]]</f>
        <v>2.4630495717545493</v>
      </c>
      <c r="R10118">
        <f>TableOMP[[#This Row],[Avg]]+$U$2*TableOMP[[#This Row],[StdDev]]</f>
        <v>40.215998928245455</v>
      </c>
      <c r="S10118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62"/>
        <v>4</v>
      </c>
      <c r="L10119" t="s">
        <v>129</v>
      </c>
      <c r="M10119" t="s">
        <v>130</v>
      </c>
      <c r="N10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>
        <f>VLOOKUP(TableOMP[[#This Row],[Label]],TableAvg[],2,FALSE)</f>
        <v>22.073098000000005</v>
      </c>
      <c r="P10119">
        <f>VLOOKUP(TableOMP[[#This Row],[Label]],TableAvg[],3,FALSE)</f>
        <v>9.0800087901737854</v>
      </c>
      <c r="Q10119">
        <f>TableOMP[[#This Row],[Avg]]-$U$2*TableOMP[[#This Row],[StdDev]]</f>
        <v>3.9130804196524345</v>
      </c>
      <c r="R10119">
        <f>TableOMP[[#This Row],[Avg]]+$U$2*TableOMP[[#This Row],[StdDev]]</f>
        <v>40.233115580347572</v>
      </c>
      <c r="S10119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62"/>
        <v>4</v>
      </c>
      <c r="L10120" t="s">
        <v>129</v>
      </c>
      <c r="M10120" t="s">
        <v>130</v>
      </c>
      <c r="N10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>
        <f>VLOOKUP(TableOMP[[#This Row],[Label]],TableAvg[],2,FALSE)</f>
        <v>19.91024775</v>
      </c>
      <c r="P10120">
        <f>VLOOKUP(TableOMP[[#This Row],[Label]],TableAvg[],3,FALSE)</f>
        <v>8.9890914259441548</v>
      </c>
      <c r="Q10120">
        <f>TableOMP[[#This Row],[Avg]]-$U$2*TableOMP[[#This Row],[StdDev]]</f>
        <v>1.9320648981116904</v>
      </c>
      <c r="R10120">
        <f>TableOMP[[#This Row],[Avg]]+$U$2*TableOMP[[#This Row],[StdDev]]</f>
        <v>37.888430601888309</v>
      </c>
      <c r="S10120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62"/>
        <v>4</v>
      </c>
      <c r="L10121" t="s">
        <v>129</v>
      </c>
      <c r="M10121" t="s">
        <v>130</v>
      </c>
      <c r="N10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>
        <f>VLOOKUP(TableOMP[[#This Row],[Label]],TableAvg[],2,FALSE)</f>
        <v>18.850676142857139</v>
      </c>
      <c r="P10121">
        <f>VLOOKUP(TableOMP[[#This Row],[Label]],TableAvg[],3,FALSE)</f>
        <v>8.9405976519509274</v>
      </c>
      <c r="Q10121">
        <f>TableOMP[[#This Row],[Avg]]-$U$2*TableOMP[[#This Row],[StdDev]]</f>
        <v>0.9694808389552847</v>
      </c>
      <c r="R10121">
        <f>TableOMP[[#This Row],[Avg]]+$U$2*TableOMP[[#This Row],[StdDev]]</f>
        <v>36.731871446758994</v>
      </c>
      <c r="S10121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62"/>
        <v>4</v>
      </c>
      <c r="L10122" t="s">
        <v>129</v>
      </c>
      <c r="M10122" t="s">
        <v>130</v>
      </c>
      <c r="N10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>
        <f>VLOOKUP(TableOMP[[#This Row],[Label]],TableAvg[],2,FALSE)</f>
        <v>21.831402321428566</v>
      </c>
      <c r="P10122">
        <f>VLOOKUP(TableOMP[[#This Row],[Label]],TableAvg[],3,FALSE)</f>
        <v>9.0477290995250144</v>
      </c>
      <c r="Q10122">
        <f>TableOMP[[#This Row],[Avg]]-$U$2*TableOMP[[#This Row],[StdDev]]</f>
        <v>3.7359441223785375</v>
      </c>
      <c r="R10122">
        <f>TableOMP[[#This Row],[Avg]]+$U$2*TableOMP[[#This Row],[StdDev]]</f>
        <v>39.926860520478598</v>
      </c>
      <c r="S10122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62"/>
        <v>4</v>
      </c>
      <c r="L10123" t="s">
        <v>129</v>
      </c>
      <c r="M10123" t="s">
        <v>130</v>
      </c>
      <c r="N10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>
        <f>VLOOKUP(TableOMP[[#This Row],[Label]],TableAvg[],2,FALSE)</f>
        <v>17.737151851851849</v>
      </c>
      <c r="P10123">
        <f>VLOOKUP(TableOMP[[#This Row],[Label]],TableAvg[],3,FALSE)</f>
        <v>8.9005041359941846</v>
      </c>
      <c r="Q10123">
        <f>TableOMP[[#This Row],[Avg]]-$U$2*TableOMP[[#This Row],[StdDev]]</f>
        <v>-6.3856420136520597E-2</v>
      </c>
      <c r="R10123">
        <f>TableOMP[[#This Row],[Avg]]+$U$2*TableOMP[[#This Row],[StdDev]]</f>
        <v>35.538160123840214</v>
      </c>
      <c r="S1012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62"/>
        <v>4</v>
      </c>
      <c r="L10124" t="s">
        <v>129</v>
      </c>
      <c r="M10124" t="s">
        <v>130</v>
      </c>
      <c r="N10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>
        <f>VLOOKUP(TableOMP[[#This Row],[Label]],TableAvg[],2,FALSE)</f>
        <v>23.289516851851857</v>
      </c>
      <c r="P10124">
        <f>VLOOKUP(TableOMP[[#This Row],[Label]],TableAvg[],3,FALSE)</f>
        <v>11.135900762443443</v>
      </c>
      <c r="Q10124">
        <f>TableOMP[[#This Row],[Avg]]-$U$2*TableOMP[[#This Row],[StdDev]]</f>
        <v>1.0177153269649715</v>
      </c>
      <c r="R10124">
        <f>TableOMP[[#This Row],[Avg]]+$U$2*TableOMP[[#This Row],[StdDev]]</f>
        <v>45.56131837673874</v>
      </c>
      <c r="S10124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62"/>
        <v>4</v>
      </c>
      <c r="L10125" t="s">
        <v>129</v>
      </c>
      <c r="M10125" t="s">
        <v>130</v>
      </c>
      <c r="N10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>
        <f>VLOOKUP(TableOMP[[#This Row],[Label]],TableAvg[],2,FALSE)</f>
        <v>20.976530925925925</v>
      </c>
      <c r="P10125">
        <f>VLOOKUP(TableOMP[[#This Row],[Label]],TableAvg[],3,FALSE)</f>
        <v>9.3978188170333041</v>
      </c>
      <c r="Q10125">
        <f>TableOMP[[#This Row],[Avg]]-$U$2*TableOMP[[#This Row],[StdDev]]</f>
        <v>2.1808932918593165</v>
      </c>
      <c r="R10125">
        <f>TableOMP[[#This Row],[Avg]]+$U$2*TableOMP[[#This Row],[StdDev]]</f>
        <v>39.772168559992537</v>
      </c>
      <c r="S10125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62"/>
        <v>4</v>
      </c>
      <c r="L10126" t="s">
        <v>129</v>
      </c>
      <c r="M10126" t="s">
        <v>130</v>
      </c>
      <c r="N10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>
        <f>VLOOKUP(TableOMP[[#This Row],[Label]],TableAvg[],2,FALSE)</f>
        <v>22.445551407407407</v>
      </c>
      <c r="P10126">
        <f>VLOOKUP(TableOMP[[#This Row],[Label]],TableAvg[],3,FALSE)</f>
        <v>9.5278826106641894</v>
      </c>
      <c r="Q10126">
        <f>TableOMP[[#This Row],[Avg]]-$U$2*TableOMP[[#This Row],[StdDev]]</f>
        <v>3.3897861860790286</v>
      </c>
      <c r="R10126">
        <f>TableOMP[[#This Row],[Avg]]+$U$2*TableOMP[[#This Row],[StdDev]]</f>
        <v>41.501316628735786</v>
      </c>
      <c r="S10126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62"/>
        <v>4</v>
      </c>
      <c r="L10127" t="s">
        <v>129</v>
      </c>
      <c r="M10127" t="s">
        <v>130</v>
      </c>
      <c r="N10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>
        <f>VLOOKUP(TableOMP[[#This Row],[Label]],TableAvg[],2,FALSE)</f>
        <v>19.780008555555561</v>
      </c>
      <c r="P10127">
        <f>VLOOKUP(TableOMP[[#This Row],[Label]],TableAvg[],3,FALSE)</f>
        <v>9.8262579595391362</v>
      </c>
      <c r="Q10127">
        <f>TableOMP[[#This Row],[Avg]]-$U$2*TableOMP[[#This Row],[StdDev]]</f>
        <v>0.12749263647728881</v>
      </c>
      <c r="R10127">
        <f>TableOMP[[#This Row],[Avg]]+$U$2*TableOMP[[#This Row],[StdDev]]</f>
        <v>39.432524474633837</v>
      </c>
      <c r="S10127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62"/>
        <v>4</v>
      </c>
      <c r="L10128" t="s">
        <v>129</v>
      </c>
      <c r="M10128" t="s">
        <v>130</v>
      </c>
      <c r="N10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>
        <f>VLOOKUP(TableOMP[[#This Row],[Label]],TableAvg[],2,FALSE)</f>
        <v>20.881905629629632</v>
      </c>
      <c r="P10128">
        <f>VLOOKUP(TableOMP[[#This Row],[Label]],TableAvg[],3,FALSE)</f>
        <v>9.7048797750861944</v>
      </c>
      <c r="Q10128">
        <f>TableOMP[[#This Row],[Avg]]-$U$2*TableOMP[[#This Row],[StdDev]]</f>
        <v>1.472146079457243</v>
      </c>
      <c r="R10128">
        <f>TableOMP[[#This Row],[Avg]]+$U$2*TableOMP[[#This Row],[StdDev]]</f>
        <v>40.291665179802024</v>
      </c>
      <c r="S10128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62"/>
        <v>4</v>
      </c>
      <c r="L10129" t="s">
        <v>129</v>
      </c>
      <c r="M10129" t="s">
        <v>130</v>
      </c>
      <c r="N10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>
        <f>VLOOKUP(TableOMP[[#This Row],[Label]],TableAvg[],2,FALSE)</f>
        <v>24.79791496153846</v>
      </c>
      <c r="P10129">
        <f>VLOOKUP(TableOMP[[#This Row],[Label]],TableAvg[],3,FALSE)</f>
        <v>9.2244738610176036</v>
      </c>
      <c r="Q10129">
        <f>TableOMP[[#This Row],[Avg]]-$U$2*TableOMP[[#This Row],[StdDev]]</f>
        <v>6.3489672395032528</v>
      </c>
      <c r="R10129">
        <f>TableOMP[[#This Row],[Avg]]+$U$2*TableOMP[[#This Row],[StdDev]]</f>
        <v>43.246862683573667</v>
      </c>
      <c r="S10129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62"/>
        <v>4</v>
      </c>
      <c r="L10130" t="s">
        <v>129</v>
      </c>
      <c r="M10130" t="s">
        <v>130</v>
      </c>
      <c r="N10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>
        <f>VLOOKUP(TableOMP[[#This Row],[Label]],TableAvg[],2,FALSE)</f>
        <v>25.081908230769223</v>
      </c>
      <c r="P10130">
        <f>VLOOKUP(TableOMP[[#This Row],[Label]],TableAvg[],3,FALSE)</f>
        <v>8.6842077902560053</v>
      </c>
      <c r="Q10130">
        <f>TableOMP[[#This Row],[Avg]]-$U$2*TableOMP[[#This Row],[StdDev]]</f>
        <v>7.7134926502572121</v>
      </c>
      <c r="R10130">
        <f>TableOMP[[#This Row],[Avg]]+$U$2*TableOMP[[#This Row],[StdDev]]</f>
        <v>42.450323811281237</v>
      </c>
      <c r="S10130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62"/>
        <v>4</v>
      </c>
      <c r="L10131" t="s">
        <v>129</v>
      </c>
      <c r="M10131" t="s">
        <v>130</v>
      </c>
      <c r="N10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>
        <f>VLOOKUP(TableOMP[[#This Row],[Label]],TableAvg[],2,FALSE)</f>
        <v>19.769097730769236</v>
      </c>
      <c r="P10131">
        <f>VLOOKUP(TableOMP[[#This Row],[Label]],TableAvg[],3,FALSE)</f>
        <v>9.8607226380025619</v>
      </c>
      <c r="Q10131">
        <f>TableOMP[[#This Row],[Avg]]-$U$2*TableOMP[[#This Row],[StdDev]]</f>
        <v>4.7652454764111951E-2</v>
      </c>
      <c r="R10131">
        <f>TableOMP[[#This Row],[Avg]]+$U$2*TableOMP[[#This Row],[StdDev]]</f>
        <v>39.490543006774359</v>
      </c>
      <c r="S10131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62"/>
        <v>4</v>
      </c>
      <c r="L10132" t="s">
        <v>129</v>
      </c>
      <c r="M10132" t="s">
        <v>130</v>
      </c>
      <c r="N10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>
        <f>VLOOKUP(TableOMP[[#This Row],[Label]],TableAvg[],2,FALSE)</f>
        <v>20.141973615384618</v>
      </c>
      <c r="P10132">
        <f>VLOOKUP(TableOMP[[#This Row],[Label]],TableAvg[],3,FALSE)</f>
        <v>9.5355048512637754</v>
      </c>
      <c r="Q10132">
        <f>TableOMP[[#This Row],[Avg]]-$U$2*TableOMP[[#This Row],[StdDev]]</f>
        <v>1.0709639128570672</v>
      </c>
      <c r="R10132">
        <f>TableOMP[[#This Row],[Avg]]+$U$2*TableOMP[[#This Row],[StdDev]]</f>
        <v>39.212983317912169</v>
      </c>
      <c r="S10132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62"/>
        <v>4</v>
      </c>
      <c r="L10133" t="s">
        <v>129</v>
      </c>
      <c r="M10133" t="s">
        <v>130</v>
      </c>
      <c r="N10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>
        <f>VLOOKUP(TableOMP[[#This Row],[Label]],TableAvg[],2,FALSE)</f>
        <v>23.750743115384619</v>
      </c>
      <c r="P10133">
        <f>VLOOKUP(TableOMP[[#This Row],[Label]],TableAvg[],3,FALSE)</f>
        <v>9.4969429529989497</v>
      </c>
      <c r="Q10133">
        <f>TableOMP[[#This Row],[Avg]]-$U$2*TableOMP[[#This Row],[StdDev]]</f>
        <v>4.7568572093867196</v>
      </c>
      <c r="R10133">
        <f>TableOMP[[#This Row],[Avg]]+$U$2*TableOMP[[#This Row],[StdDev]]</f>
        <v>42.744629021382522</v>
      </c>
      <c r="S1013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62"/>
        <v>4</v>
      </c>
      <c r="L10134" t="s">
        <v>129</v>
      </c>
      <c r="M10134" t="s">
        <v>130</v>
      </c>
      <c r="N10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>
        <f>VLOOKUP(TableOMP[[#This Row],[Label]],TableAvg[],2,FALSE)</f>
        <v>19.084940192307691</v>
      </c>
      <c r="P10134">
        <f>VLOOKUP(TableOMP[[#This Row],[Label]],TableAvg[],3,FALSE)</f>
        <v>9.8503241807080109</v>
      </c>
      <c r="Q10134">
        <f>TableOMP[[#This Row],[Avg]]-$U$2*TableOMP[[#This Row],[StdDev]]</f>
        <v>-0.61570816910833059</v>
      </c>
      <c r="R10134">
        <f>TableOMP[[#This Row],[Avg]]+$U$2*TableOMP[[#This Row],[StdDev]]</f>
        <v>38.785588553723713</v>
      </c>
      <c r="S10134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62"/>
        <v>4</v>
      </c>
      <c r="L10135" t="s">
        <v>129</v>
      </c>
      <c r="M10135" t="s">
        <v>130</v>
      </c>
      <c r="N10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>
        <f>VLOOKUP(TableOMP[[#This Row],[Label]],TableAvg[],2,FALSE)</f>
        <v>21.347046730769232</v>
      </c>
      <c r="P10135">
        <f>VLOOKUP(TableOMP[[#This Row],[Label]],TableAvg[],3,FALSE)</f>
        <v>10.036286516209548</v>
      </c>
      <c r="Q10135">
        <f>TableOMP[[#This Row],[Avg]]-$U$2*TableOMP[[#This Row],[StdDev]]</f>
        <v>1.2744736983501355</v>
      </c>
      <c r="R10135">
        <f>TableOMP[[#This Row],[Avg]]+$U$2*TableOMP[[#This Row],[StdDev]]</f>
        <v>41.419619763188329</v>
      </c>
      <c r="S10135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62"/>
        <v>4</v>
      </c>
      <c r="L10136" t="s">
        <v>129</v>
      </c>
      <c r="M10136" t="s">
        <v>130</v>
      </c>
      <c r="N10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>
        <f>VLOOKUP(TableOMP[[#This Row],[Label]],TableAvg[],2,FALSE)</f>
        <v>21.531331384615385</v>
      </c>
      <c r="P10136">
        <f>VLOOKUP(TableOMP[[#This Row],[Label]],TableAvg[],3,FALSE)</f>
        <v>10.009139262313726</v>
      </c>
      <c r="Q10136">
        <f>TableOMP[[#This Row],[Avg]]-$U$2*TableOMP[[#This Row],[StdDev]]</f>
        <v>1.5130528599879334</v>
      </c>
      <c r="R10136">
        <f>TableOMP[[#This Row],[Avg]]+$U$2*TableOMP[[#This Row],[StdDev]]</f>
        <v>41.549609909242832</v>
      </c>
      <c r="S10136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62"/>
        <v>4</v>
      </c>
      <c r="L10137" t="s">
        <v>129</v>
      </c>
      <c r="M10137" t="s">
        <v>130</v>
      </c>
      <c r="N10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>
        <f>VLOOKUP(TableOMP[[#This Row],[Label]],TableAvg[],2,FALSE)</f>
        <v>3.6887529117647055</v>
      </c>
      <c r="P10137">
        <f>VLOOKUP(TableOMP[[#This Row],[Label]],TableAvg[],3,FALSE)</f>
        <v>0.90423785867053863</v>
      </c>
      <c r="Q10137">
        <f>TableOMP[[#This Row],[Avg]]-$U$2*TableOMP[[#This Row],[StdDev]]</f>
        <v>1.8802771944236283</v>
      </c>
      <c r="R10137">
        <f>TableOMP[[#This Row],[Avg]]+$U$2*TableOMP[[#This Row],[StdDev]]</f>
        <v>5.4972286291057824</v>
      </c>
      <c r="S10137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63">MID(M10138,22,1)</f>
        <v>4</v>
      </c>
      <c r="L10138" t="s">
        <v>129</v>
      </c>
      <c r="M10138" t="s">
        <v>130</v>
      </c>
      <c r="N10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>
        <f>VLOOKUP(TableOMP[[#This Row],[Label]],TableAvg[],2,FALSE)</f>
        <v>19.844972911764703</v>
      </c>
      <c r="P10138">
        <f>VLOOKUP(TableOMP[[#This Row],[Label]],TableAvg[],3,FALSE)</f>
        <v>2.3787024394752301</v>
      </c>
      <c r="Q10138">
        <f>TableOMP[[#This Row],[Avg]]-$U$2*TableOMP[[#This Row],[StdDev]]</f>
        <v>15.087568032814243</v>
      </c>
      <c r="R10138">
        <f>TableOMP[[#This Row],[Avg]]+$U$2*TableOMP[[#This Row],[StdDev]]</f>
        <v>24.602377790715163</v>
      </c>
      <c r="S10138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63"/>
        <v>4</v>
      </c>
      <c r="L10139" t="s">
        <v>129</v>
      </c>
      <c r="M10139" t="s">
        <v>130</v>
      </c>
      <c r="N10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>
        <f>VLOOKUP(TableOMP[[#This Row],[Label]],TableAvg[],2,FALSE)</f>
        <v>7.0879812352941176</v>
      </c>
      <c r="P10139">
        <f>VLOOKUP(TableOMP[[#This Row],[Label]],TableAvg[],3,FALSE)</f>
        <v>1.1352525779008291</v>
      </c>
      <c r="Q10139">
        <f>TableOMP[[#This Row],[Avg]]-$U$2*TableOMP[[#This Row],[StdDev]]</f>
        <v>4.8174760794924598</v>
      </c>
      <c r="R10139">
        <f>TableOMP[[#This Row],[Avg]]+$U$2*TableOMP[[#This Row],[StdDev]]</f>
        <v>9.3584863910957754</v>
      </c>
      <c r="S10139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63"/>
        <v>4</v>
      </c>
      <c r="L10140" t="s">
        <v>129</v>
      </c>
      <c r="M10140" t="s">
        <v>130</v>
      </c>
      <c r="N10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>
        <f>VLOOKUP(TableOMP[[#This Row],[Label]],TableAvg[],2,FALSE)</f>
        <v>9.9179669117647062</v>
      </c>
      <c r="P10140">
        <f>VLOOKUP(TableOMP[[#This Row],[Label]],TableAvg[],3,FALSE)</f>
        <v>2.5953991770789595</v>
      </c>
      <c r="Q10140">
        <f>TableOMP[[#This Row],[Avg]]-$U$2*TableOMP[[#This Row],[StdDev]]</f>
        <v>4.7271685576067872</v>
      </c>
      <c r="R10140">
        <f>TableOMP[[#This Row],[Avg]]+$U$2*TableOMP[[#This Row],[StdDev]]</f>
        <v>15.108765265922624</v>
      </c>
      <c r="S10140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63"/>
        <v>4</v>
      </c>
      <c r="L10141" t="s">
        <v>129</v>
      </c>
      <c r="M10141" t="s">
        <v>130</v>
      </c>
      <c r="N10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>
        <f>VLOOKUP(TableOMP[[#This Row],[Label]],TableAvg[],2,FALSE)</f>
        <v>12.539786117647058</v>
      </c>
      <c r="P10141">
        <f>VLOOKUP(TableOMP[[#This Row],[Label]],TableAvg[],3,FALSE)</f>
        <v>1.5445364028980151</v>
      </c>
      <c r="Q10141">
        <f>TableOMP[[#This Row],[Avg]]-$U$2*TableOMP[[#This Row],[StdDev]]</f>
        <v>9.4507133118510271</v>
      </c>
      <c r="R10141">
        <f>TableOMP[[#This Row],[Avg]]+$U$2*TableOMP[[#This Row],[StdDev]]</f>
        <v>15.628858923443088</v>
      </c>
      <c r="S10141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63"/>
        <v>4</v>
      </c>
      <c r="L10142" t="s">
        <v>129</v>
      </c>
      <c r="M10142" t="s">
        <v>130</v>
      </c>
      <c r="N10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>
        <f>VLOOKUP(TableOMP[[#This Row],[Label]],TableAvg[],2,FALSE)</f>
        <v>17.186305852941175</v>
      </c>
      <c r="P10142">
        <f>VLOOKUP(TableOMP[[#This Row],[Label]],TableAvg[],3,FALSE)</f>
        <v>1.453088740354411</v>
      </c>
      <c r="Q10142">
        <f>TableOMP[[#This Row],[Avg]]-$U$2*TableOMP[[#This Row],[StdDev]]</f>
        <v>14.280128372232353</v>
      </c>
      <c r="R10142">
        <f>TableOMP[[#This Row],[Avg]]+$U$2*TableOMP[[#This Row],[StdDev]]</f>
        <v>20.092483333649998</v>
      </c>
      <c r="S10142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63"/>
        <v>4</v>
      </c>
      <c r="L10143" t="s">
        <v>129</v>
      </c>
      <c r="M10143" t="s">
        <v>130</v>
      </c>
      <c r="N10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>
        <f>VLOOKUP(TableOMP[[#This Row],[Label]],TableAvg[],2,FALSE)</f>
        <v>18.569956588235296</v>
      </c>
      <c r="P10143">
        <f>VLOOKUP(TableOMP[[#This Row],[Label]],TableAvg[],3,FALSE)</f>
        <v>2.4107893631359172</v>
      </c>
      <c r="Q10143">
        <f>TableOMP[[#This Row],[Avg]]-$U$2*TableOMP[[#This Row],[StdDev]]</f>
        <v>13.748377861963462</v>
      </c>
      <c r="R10143">
        <f>TableOMP[[#This Row],[Avg]]+$U$2*TableOMP[[#This Row],[StdDev]]</f>
        <v>23.391535314507131</v>
      </c>
      <c r="S1014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63"/>
        <v>4</v>
      </c>
      <c r="L10144" t="s">
        <v>129</v>
      </c>
      <c r="M10144" t="s">
        <v>130</v>
      </c>
      <c r="N10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>
        <f>VLOOKUP(TableOMP[[#This Row],[Label]],TableAvg[],2,FALSE)</f>
        <v>18.96842035294118</v>
      </c>
      <c r="P10144">
        <f>VLOOKUP(TableOMP[[#This Row],[Label]],TableAvg[],3,FALSE)</f>
        <v>2.0011168989635033</v>
      </c>
      <c r="Q10144">
        <f>TableOMP[[#This Row],[Avg]]-$U$2*TableOMP[[#This Row],[StdDev]]</f>
        <v>14.966186555014174</v>
      </c>
      <c r="R10144">
        <f>TableOMP[[#This Row],[Avg]]+$U$2*TableOMP[[#This Row],[StdDev]]</f>
        <v>22.970654150868185</v>
      </c>
      <c r="S10144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63"/>
        <v>4</v>
      </c>
      <c r="L10145" t="s">
        <v>129</v>
      </c>
      <c r="M10145" t="s">
        <v>130</v>
      </c>
      <c r="N10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>
        <f>VLOOKUP(TableOMP[[#This Row],[Label]],TableAvg[],2,FALSE)</f>
        <v>17.979193705882356</v>
      </c>
      <c r="P10145">
        <f>VLOOKUP(TableOMP[[#This Row],[Label]],TableAvg[],3,FALSE)</f>
        <v>2.0682185463870404</v>
      </c>
      <c r="Q10145">
        <f>TableOMP[[#This Row],[Avg]]-$U$2*TableOMP[[#This Row],[StdDev]]</f>
        <v>13.842756613108275</v>
      </c>
      <c r="R10145">
        <f>TableOMP[[#This Row],[Avg]]+$U$2*TableOMP[[#This Row],[StdDev]]</f>
        <v>22.115630798656436</v>
      </c>
      <c r="S10145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63"/>
        <v>4</v>
      </c>
      <c r="L10146" t="s">
        <v>129</v>
      </c>
      <c r="M10146" t="s">
        <v>130</v>
      </c>
      <c r="N10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>
        <f>VLOOKUP(TableOMP[[#This Row],[Label]],TableAvg[],2,FALSE)</f>
        <v>19.25934152941177</v>
      </c>
      <c r="P10146">
        <f>VLOOKUP(TableOMP[[#This Row],[Label]],TableAvg[],3,FALSE)</f>
        <v>3.0870103771378692</v>
      </c>
      <c r="Q10146">
        <f>TableOMP[[#This Row],[Avg]]-$U$2*TableOMP[[#This Row],[StdDev]]</f>
        <v>13.085320775136033</v>
      </c>
      <c r="R10146">
        <f>TableOMP[[#This Row],[Avg]]+$U$2*TableOMP[[#This Row],[StdDev]]</f>
        <v>25.433362283687508</v>
      </c>
      <c r="S10146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63"/>
        <v>4</v>
      </c>
      <c r="L10147" t="s">
        <v>129</v>
      </c>
      <c r="M10147" t="s">
        <v>130</v>
      </c>
      <c r="N10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>
        <f>VLOOKUP(TableOMP[[#This Row],[Label]],TableAvg[],2,FALSE)</f>
        <v>19.778512941176466</v>
      </c>
      <c r="P10147">
        <f>VLOOKUP(TableOMP[[#This Row],[Label]],TableAvg[],3,FALSE)</f>
        <v>2.9393500153543153</v>
      </c>
      <c r="Q10147">
        <f>TableOMP[[#This Row],[Avg]]-$U$2*TableOMP[[#This Row],[StdDev]]</f>
        <v>13.899812910467835</v>
      </c>
      <c r="R10147">
        <f>TableOMP[[#This Row],[Avg]]+$U$2*TableOMP[[#This Row],[StdDev]]</f>
        <v>25.657212971885095</v>
      </c>
      <c r="S10147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63"/>
        <v>4</v>
      </c>
      <c r="L10148" t="s">
        <v>129</v>
      </c>
      <c r="M10148" t="s">
        <v>130</v>
      </c>
      <c r="N10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>
        <f>VLOOKUP(TableOMP[[#This Row],[Label]],TableAvg[],2,FALSE)</f>
        <v>19.262398529411769</v>
      </c>
      <c r="P10148">
        <f>VLOOKUP(TableOMP[[#This Row],[Label]],TableAvg[],3,FALSE)</f>
        <v>3.4408433130392941</v>
      </c>
      <c r="Q10148">
        <f>TableOMP[[#This Row],[Avg]]-$U$2*TableOMP[[#This Row],[StdDev]]</f>
        <v>12.380711903333181</v>
      </c>
      <c r="R10148">
        <f>TableOMP[[#This Row],[Avg]]+$U$2*TableOMP[[#This Row],[StdDev]]</f>
        <v>26.144085155490359</v>
      </c>
      <c r="S10148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63"/>
        <v>4</v>
      </c>
      <c r="L10149" t="s">
        <v>129</v>
      </c>
      <c r="M10149" t="s">
        <v>130</v>
      </c>
      <c r="N10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>
        <f>VLOOKUP(TableOMP[[#This Row],[Label]],TableAvg[],2,FALSE)</f>
        <v>19.64625161764706</v>
      </c>
      <c r="P10149">
        <f>VLOOKUP(TableOMP[[#This Row],[Label]],TableAvg[],3,FALSE)</f>
        <v>3.4480023421486914</v>
      </c>
      <c r="Q10149">
        <f>TableOMP[[#This Row],[Avg]]-$U$2*TableOMP[[#This Row],[StdDev]]</f>
        <v>12.750246933349677</v>
      </c>
      <c r="R10149">
        <f>TableOMP[[#This Row],[Avg]]+$U$2*TableOMP[[#This Row],[StdDev]]</f>
        <v>26.542256301944441</v>
      </c>
      <c r="S10149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63"/>
        <v>4</v>
      </c>
      <c r="L10150" t="s">
        <v>129</v>
      </c>
      <c r="M10150" t="s">
        <v>130</v>
      </c>
      <c r="N10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>
        <f>VLOOKUP(TableOMP[[#This Row],[Label]],TableAvg[],2,FALSE)</f>
        <v>18.493297705882352</v>
      </c>
      <c r="P10150">
        <f>VLOOKUP(TableOMP[[#This Row],[Label]],TableAvg[],3,FALSE)</f>
        <v>4.4769166068423853</v>
      </c>
      <c r="Q10150">
        <f>TableOMP[[#This Row],[Avg]]-$U$2*TableOMP[[#This Row],[StdDev]]</f>
        <v>9.5394644921975811</v>
      </c>
      <c r="R10150">
        <f>TableOMP[[#This Row],[Avg]]+$U$2*TableOMP[[#This Row],[StdDev]]</f>
        <v>27.447130919567122</v>
      </c>
      <c r="S10150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63"/>
        <v>4</v>
      </c>
      <c r="L10151" t="s">
        <v>129</v>
      </c>
      <c r="M10151" t="s">
        <v>130</v>
      </c>
      <c r="N10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>
        <f>VLOOKUP(TableOMP[[#This Row],[Label]],TableAvg[],2,FALSE)</f>
        <v>18.953679029411774</v>
      </c>
      <c r="P10151">
        <f>VLOOKUP(TableOMP[[#This Row],[Label]],TableAvg[],3,FALSE)</f>
        <v>4.4196828846034402</v>
      </c>
      <c r="Q10151">
        <f>TableOMP[[#This Row],[Avg]]-$U$2*TableOMP[[#This Row],[StdDev]]</f>
        <v>10.114313260204893</v>
      </c>
      <c r="R10151">
        <f>TableOMP[[#This Row],[Avg]]+$U$2*TableOMP[[#This Row],[StdDev]]</f>
        <v>27.793044798618652</v>
      </c>
      <c r="S10151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63"/>
        <v>4</v>
      </c>
      <c r="L10152" t="s">
        <v>129</v>
      </c>
      <c r="M10152" t="s">
        <v>130</v>
      </c>
      <c r="N10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>
        <f>VLOOKUP(TableOMP[[#This Row],[Label]],TableAvg[],2,FALSE)</f>
        <v>18.222616411764708</v>
      </c>
      <c r="P10152">
        <f>VLOOKUP(TableOMP[[#This Row],[Label]],TableAvg[],3,FALSE)</f>
        <v>5.2850337883305682</v>
      </c>
      <c r="Q10152">
        <f>TableOMP[[#This Row],[Avg]]-$U$2*TableOMP[[#This Row],[StdDev]]</f>
        <v>7.6525488351035715</v>
      </c>
      <c r="R10152">
        <f>TableOMP[[#This Row],[Avg]]+$U$2*TableOMP[[#This Row],[StdDev]]</f>
        <v>28.792683988425843</v>
      </c>
      <c r="S10152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63"/>
        <v>4</v>
      </c>
      <c r="L10153" t="s">
        <v>129</v>
      </c>
      <c r="M10153" t="s">
        <v>130</v>
      </c>
      <c r="N10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>
        <f>VLOOKUP(TableOMP[[#This Row],[Label]],TableAvg[],2,FALSE)</f>
        <v>19.753304235294117</v>
      </c>
      <c r="P10153">
        <f>VLOOKUP(TableOMP[[#This Row],[Label]],TableAvg[],3,FALSE)</f>
        <v>5.7720607754639408</v>
      </c>
      <c r="Q10153">
        <f>TableOMP[[#This Row],[Avg]]-$U$2*TableOMP[[#This Row],[StdDev]]</f>
        <v>8.209182684366235</v>
      </c>
      <c r="R10153">
        <f>TableOMP[[#This Row],[Avg]]+$U$2*TableOMP[[#This Row],[StdDev]]</f>
        <v>31.297425786222</v>
      </c>
      <c r="S1015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63"/>
        <v>4</v>
      </c>
      <c r="L10154" t="s">
        <v>129</v>
      </c>
      <c r="M10154" t="s">
        <v>130</v>
      </c>
      <c r="N10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>
        <f>VLOOKUP(TableOMP[[#This Row],[Label]],TableAvg[],2,FALSE)</f>
        <v>18.861187470588234</v>
      </c>
      <c r="P10154">
        <f>VLOOKUP(TableOMP[[#This Row],[Label]],TableAvg[],3,FALSE)</f>
        <v>5.8464491993861749</v>
      </c>
      <c r="Q10154">
        <f>TableOMP[[#This Row],[Avg]]-$U$2*TableOMP[[#This Row],[StdDev]]</f>
        <v>7.1682890718158845</v>
      </c>
      <c r="R10154">
        <f>TableOMP[[#This Row],[Avg]]+$U$2*TableOMP[[#This Row],[StdDev]]</f>
        <v>30.554085869360584</v>
      </c>
      <c r="S10154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63"/>
        <v>4</v>
      </c>
      <c r="L10155" t="s">
        <v>129</v>
      </c>
      <c r="M10155" t="s">
        <v>130</v>
      </c>
      <c r="N10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>
        <f>VLOOKUP(TableOMP[[#This Row],[Label]],TableAvg[],2,FALSE)</f>
        <v>17.531113088235291</v>
      </c>
      <c r="P10155">
        <f>VLOOKUP(TableOMP[[#This Row],[Label]],TableAvg[],3,FALSE)</f>
        <v>6.3151383017288145</v>
      </c>
      <c r="Q10155">
        <f>TableOMP[[#This Row],[Avg]]-$U$2*TableOMP[[#This Row],[StdDev]]</f>
        <v>4.9008364847776615</v>
      </c>
      <c r="R10155">
        <f>TableOMP[[#This Row],[Avg]]+$U$2*TableOMP[[#This Row],[StdDev]]</f>
        <v>30.161389691692918</v>
      </c>
      <c r="S10155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63"/>
        <v>4</v>
      </c>
      <c r="L10156" t="s">
        <v>129</v>
      </c>
      <c r="M10156" t="s">
        <v>130</v>
      </c>
      <c r="N10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>
        <f>VLOOKUP(TableOMP[[#This Row],[Label]],TableAvg[],2,FALSE)</f>
        <v>19.772225558823525</v>
      </c>
      <c r="P10156">
        <f>VLOOKUP(TableOMP[[#This Row],[Label]],TableAvg[],3,FALSE)</f>
        <v>6.3812539498502607</v>
      </c>
      <c r="Q10156">
        <f>TableOMP[[#This Row],[Avg]]-$U$2*TableOMP[[#This Row],[StdDev]]</f>
        <v>7.0097176591230035</v>
      </c>
      <c r="R10156">
        <f>TableOMP[[#This Row],[Avg]]+$U$2*TableOMP[[#This Row],[StdDev]]</f>
        <v>32.534733458524045</v>
      </c>
      <c r="S10156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63"/>
        <v>4</v>
      </c>
      <c r="L10157" t="s">
        <v>129</v>
      </c>
      <c r="M10157" t="s">
        <v>130</v>
      </c>
      <c r="N10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>
        <f>VLOOKUP(TableOMP[[#This Row],[Label]],TableAvg[],2,FALSE)</f>
        <v>17.4638754117647</v>
      </c>
      <c r="P10157">
        <f>VLOOKUP(TableOMP[[#This Row],[Label]],TableAvg[],3,FALSE)</f>
        <v>6.8619164896842202</v>
      </c>
      <c r="Q10157">
        <f>TableOMP[[#This Row],[Avg]]-$U$2*TableOMP[[#This Row],[StdDev]]</f>
        <v>3.74004243239626</v>
      </c>
      <c r="R10157">
        <f>TableOMP[[#This Row],[Avg]]+$U$2*TableOMP[[#This Row],[StdDev]]</f>
        <v>31.187708391133143</v>
      </c>
      <c r="S10157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63"/>
        <v>4</v>
      </c>
      <c r="L10158" t="s">
        <v>129</v>
      </c>
      <c r="M10158" t="s">
        <v>130</v>
      </c>
      <c r="N10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>
        <f>VLOOKUP(TableOMP[[#This Row],[Label]],TableAvg[],2,FALSE)</f>
        <v>16.758922852941179</v>
      </c>
      <c r="P10158">
        <f>VLOOKUP(TableOMP[[#This Row],[Label]],TableAvg[],3,FALSE)</f>
        <v>6.2883830143203783</v>
      </c>
      <c r="Q10158">
        <f>TableOMP[[#This Row],[Avg]]-$U$2*TableOMP[[#This Row],[StdDev]]</f>
        <v>4.1821568243004226</v>
      </c>
      <c r="R10158">
        <f>TableOMP[[#This Row],[Avg]]+$U$2*TableOMP[[#This Row],[StdDev]]</f>
        <v>29.335688881581937</v>
      </c>
      <c r="S10158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63"/>
        <v>4</v>
      </c>
      <c r="L10159" t="s">
        <v>129</v>
      </c>
      <c r="M10159" t="s">
        <v>130</v>
      </c>
      <c r="N10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>
        <f>VLOOKUP(TableOMP[[#This Row],[Label]],TableAvg[],2,FALSE)</f>
        <v>18.257946558823534</v>
      </c>
      <c r="P10159">
        <f>VLOOKUP(TableOMP[[#This Row],[Label]],TableAvg[],3,FALSE)</f>
        <v>7.0619355485102311</v>
      </c>
      <c r="Q10159">
        <f>TableOMP[[#This Row],[Avg]]-$U$2*TableOMP[[#This Row],[StdDev]]</f>
        <v>4.1340754618030715</v>
      </c>
      <c r="R10159">
        <f>TableOMP[[#This Row],[Avg]]+$U$2*TableOMP[[#This Row],[StdDev]]</f>
        <v>32.381817655843996</v>
      </c>
      <c r="S10159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63"/>
        <v>4</v>
      </c>
      <c r="L10160" t="s">
        <v>129</v>
      </c>
      <c r="M10160" t="s">
        <v>130</v>
      </c>
      <c r="N10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>
        <f>VLOOKUP(TableOMP[[#This Row],[Label]],TableAvg[],2,FALSE)</f>
        <v>18.183163529411761</v>
      </c>
      <c r="P10160">
        <f>VLOOKUP(TableOMP[[#This Row],[Label]],TableAvg[],3,FALSE)</f>
        <v>6.6206298085175552</v>
      </c>
      <c r="Q10160">
        <f>TableOMP[[#This Row],[Avg]]-$U$2*TableOMP[[#This Row],[StdDev]]</f>
        <v>4.9419039123766506</v>
      </c>
      <c r="R10160">
        <f>TableOMP[[#This Row],[Avg]]+$U$2*TableOMP[[#This Row],[StdDev]]</f>
        <v>31.42442314644687</v>
      </c>
      <c r="S10160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63"/>
        <v>4</v>
      </c>
      <c r="L10161" t="s">
        <v>129</v>
      </c>
      <c r="M10161" t="s">
        <v>130</v>
      </c>
      <c r="N10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>
        <f>VLOOKUP(TableOMP[[#This Row],[Label]],TableAvg[],2,FALSE)</f>
        <v>19.406174029411762</v>
      </c>
      <c r="P10161">
        <f>VLOOKUP(TableOMP[[#This Row],[Label]],TableAvg[],3,FALSE)</f>
        <v>7.2401406467938019</v>
      </c>
      <c r="Q10161">
        <f>TableOMP[[#This Row],[Avg]]-$U$2*TableOMP[[#This Row],[StdDev]]</f>
        <v>4.9258927358241582</v>
      </c>
      <c r="R10161">
        <f>TableOMP[[#This Row],[Avg]]+$U$2*TableOMP[[#This Row],[StdDev]]</f>
        <v>33.886455322999367</v>
      </c>
      <c r="S10161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63"/>
        <v>4</v>
      </c>
      <c r="L10162" t="s">
        <v>129</v>
      </c>
      <c r="M10162" t="s">
        <v>130</v>
      </c>
      <c r="N10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>
        <f>VLOOKUP(TableOMP[[#This Row],[Label]],TableAvg[],2,FALSE)</f>
        <v>16.812693030303027</v>
      </c>
      <c r="P10162">
        <f>VLOOKUP(TableOMP[[#This Row],[Label]],TableAvg[],3,FALSE)</f>
        <v>7.084861945981431</v>
      </c>
      <c r="Q10162">
        <f>TableOMP[[#This Row],[Avg]]-$U$2*TableOMP[[#This Row],[StdDev]]</f>
        <v>2.642969138340165</v>
      </c>
      <c r="R10162">
        <f>TableOMP[[#This Row],[Avg]]+$U$2*TableOMP[[#This Row],[StdDev]]</f>
        <v>30.982416922265891</v>
      </c>
      <c r="S10162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63"/>
        <v>4</v>
      </c>
      <c r="L10163" t="s">
        <v>129</v>
      </c>
      <c r="M10163" t="s">
        <v>130</v>
      </c>
      <c r="N10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>
        <f>VLOOKUP(TableOMP[[#This Row],[Label]],TableAvg[],2,FALSE)</f>
        <v>17.239305666666663</v>
      </c>
      <c r="P10163">
        <f>VLOOKUP(TableOMP[[#This Row],[Label]],TableAvg[],3,FALSE)</f>
        <v>7.2365690548838408</v>
      </c>
      <c r="Q10163">
        <f>TableOMP[[#This Row],[Avg]]-$U$2*TableOMP[[#This Row],[StdDev]]</f>
        <v>2.7661675568989814</v>
      </c>
      <c r="R10163">
        <f>TableOMP[[#This Row],[Avg]]+$U$2*TableOMP[[#This Row],[StdDev]]</f>
        <v>31.712443776434345</v>
      </c>
      <c r="S1016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63"/>
        <v>4</v>
      </c>
      <c r="L10164" t="s">
        <v>129</v>
      </c>
      <c r="M10164" t="s">
        <v>130</v>
      </c>
      <c r="N10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>
        <f>VLOOKUP(TableOMP[[#This Row],[Label]],TableAvg[],2,FALSE)</f>
        <v>16.724734968749999</v>
      </c>
      <c r="P10164">
        <f>VLOOKUP(TableOMP[[#This Row],[Label]],TableAvg[],3,FALSE)</f>
        <v>7.0022010159697325</v>
      </c>
      <c r="Q10164">
        <f>TableOMP[[#This Row],[Avg]]-$U$2*TableOMP[[#This Row],[StdDev]]</f>
        <v>2.720332936810534</v>
      </c>
      <c r="R10164">
        <f>TableOMP[[#This Row],[Avg]]+$U$2*TableOMP[[#This Row],[StdDev]]</f>
        <v>30.729137000689462</v>
      </c>
      <c r="S10164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63"/>
        <v>4</v>
      </c>
      <c r="L10165" t="s">
        <v>129</v>
      </c>
      <c r="M10165" t="s">
        <v>130</v>
      </c>
      <c r="N10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>
        <f>VLOOKUP(TableOMP[[#This Row],[Label]],TableAvg[],2,FALSE)</f>
        <v>17.459034281249998</v>
      </c>
      <c r="P10165">
        <f>VLOOKUP(TableOMP[[#This Row],[Label]],TableAvg[],3,FALSE)</f>
        <v>7.0515531740340354</v>
      </c>
      <c r="Q10165">
        <f>TableOMP[[#This Row],[Avg]]-$U$2*TableOMP[[#This Row],[StdDev]]</f>
        <v>3.3559279331819276</v>
      </c>
      <c r="R10165">
        <f>TableOMP[[#This Row],[Avg]]+$U$2*TableOMP[[#This Row],[StdDev]]</f>
        <v>31.562140629318069</v>
      </c>
      <c r="S10165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63"/>
        <v>4</v>
      </c>
      <c r="L10166" t="s">
        <v>129</v>
      </c>
      <c r="M10166" t="s">
        <v>130</v>
      </c>
      <c r="N10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>
        <f>VLOOKUP(TableOMP[[#This Row],[Label]],TableAvg[],2,FALSE)</f>
        <v>17.1912389375</v>
      </c>
      <c r="P10166">
        <f>VLOOKUP(TableOMP[[#This Row],[Label]],TableAvg[],3,FALSE)</f>
        <v>7.356951314739594</v>
      </c>
      <c r="Q10166">
        <f>TableOMP[[#This Row],[Avg]]-$U$2*TableOMP[[#This Row],[StdDev]]</f>
        <v>2.4773363080208117</v>
      </c>
      <c r="R10166">
        <f>TableOMP[[#This Row],[Avg]]+$U$2*TableOMP[[#This Row],[StdDev]]</f>
        <v>31.905141566979189</v>
      </c>
      <c r="S10166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63"/>
        <v>4</v>
      </c>
      <c r="L10167" t="s">
        <v>129</v>
      </c>
      <c r="M10167" t="s">
        <v>130</v>
      </c>
      <c r="N10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>
        <f>VLOOKUP(TableOMP[[#This Row],[Label]],TableAvg[],2,FALSE)</f>
        <v>16.48490671875</v>
      </c>
      <c r="P10167">
        <f>VLOOKUP(TableOMP[[#This Row],[Label]],TableAvg[],3,FALSE)</f>
        <v>7.5582301252144344</v>
      </c>
      <c r="Q10167">
        <f>TableOMP[[#This Row],[Avg]]-$U$2*TableOMP[[#This Row],[StdDev]]</f>
        <v>1.3684464683211317</v>
      </c>
      <c r="R10167">
        <f>TableOMP[[#This Row],[Avg]]+$U$2*TableOMP[[#This Row],[StdDev]]</f>
        <v>31.601366969178869</v>
      </c>
      <c r="S10167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63"/>
        <v>4</v>
      </c>
      <c r="L10168" t="s">
        <v>129</v>
      </c>
      <c r="M10168" t="s">
        <v>130</v>
      </c>
      <c r="N10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>
        <f>VLOOKUP(TableOMP[[#This Row],[Label]],TableAvg[],2,FALSE)</f>
        <v>18.282200593750002</v>
      </c>
      <c r="P10168">
        <f>VLOOKUP(TableOMP[[#This Row],[Label]],TableAvg[],3,FALSE)</f>
        <v>7.4943406967237491</v>
      </c>
      <c r="Q10168">
        <f>TableOMP[[#This Row],[Avg]]-$U$2*TableOMP[[#This Row],[StdDev]]</f>
        <v>3.2935192003025033</v>
      </c>
      <c r="R10168">
        <f>TableOMP[[#This Row],[Avg]]+$U$2*TableOMP[[#This Row],[StdDev]]</f>
        <v>33.270881987197498</v>
      </c>
      <c r="S10168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63"/>
        <v>4</v>
      </c>
      <c r="L10169" t="s">
        <v>129</v>
      </c>
      <c r="M10169" t="s">
        <v>130</v>
      </c>
      <c r="N10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>
        <f>VLOOKUP(TableOMP[[#This Row],[Label]],TableAvg[],2,FALSE)</f>
        <v>18.887814124999995</v>
      </c>
      <c r="P10169">
        <f>VLOOKUP(TableOMP[[#This Row],[Label]],TableAvg[],3,FALSE)</f>
        <v>7.8339106006478954</v>
      </c>
      <c r="Q10169">
        <f>TableOMP[[#This Row],[Avg]]-$U$2*TableOMP[[#This Row],[StdDev]]</f>
        <v>3.2199929237042042</v>
      </c>
      <c r="R10169">
        <f>TableOMP[[#This Row],[Avg]]+$U$2*TableOMP[[#This Row],[StdDev]]</f>
        <v>34.555635326295786</v>
      </c>
      <c r="S10169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63"/>
        <v>4</v>
      </c>
      <c r="L10170" t="s">
        <v>129</v>
      </c>
      <c r="M10170" t="s">
        <v>130</v>
      </c>
      <c r="N10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>
        <f>VLOOKUP(TableOMP[[#This Row],[Label]],TableAvg[],2,FALSE)</f>
        <v>20.834151406250001</v>
      </c>
      <c r="P10170">
        <f>VLOOKUP(TableOMP[[#This Row],[Label]],TableAvg[],3,FALSE)</f>
        <v>8.4387837478377001</v>
      </c>
      <c r="Q10170">
        <f>TableOMP[[#This Row],[Avg]]-$U$2*TableOMP[[#This Row],[StdDev]]</f>
        <v>3.9565839105746008</v>
      </c>
      <c r="R10170">
        <f>TableOMP[[#This Row],[Avg]]+$U$2*TableOMP[[#This Row],[StdDev]]</f>
        <v>37.711718901925401</v>
      </c>
      <c r="S10170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63"/>
        <v>4</v>
      </c>
      <c r="L10171" t="s">
        <v>129</v>
      </c>
      <c r="M10171" t="s">
        <v>130</v>
      </c>
      <c r="N10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>
        <f>VLOOKUP(TableOMP[[#This Row],[Label]],TableAvg[],2,FALSE)</f>
        <v>21.759482451612911</v>
      </c>
      <c r="P10171">
        <f>VLOOKUP(TableOMP[[#This Row],[Label]],TableAvg[],3,FALSE)</f>
        <v>8.1826034443029698</v>
      </c>
      <c r="Q10171">
        <f>TableOMP[[#This Row],[Avg]]-$U$2*TableOMP[[#This Row],[StdDev]]</f>
        <v>5.3942755630069712</v>
      </c>
      <c r="R10171">
        <f>TableOMP[[#This Row],[Avg]]+$U$2*TableOMP[[#This Row],[StdDev]]</f>
        <v>38.12468934021885</v>
      </c>
      <c r="S10171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63"/>
        <v>4</v>
      </c>
      <c r="L10172" t="s">
        <v>129</v>
      </c>
      <c r="M10172" t="s">
        <v>130</v>
      </c>
      <c r="N10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>
        <f>VLOOKUP(TableOMP[[#This Row],[Label]],TableAvg[],2,FALSE)</f>
        <v>19.386276322580645</v>
      </c>
      <c r="P10172">
        <f>VLOOKUP(TableOMP[[#This Row],[Label]],TableAvg[],3,FALSE)</f>
        <v>8.2561488495442177</v>
      </c>
      <c r="Q10172">
        <f>TableOMP[[#This Row],[Avg]]-$U$2*TableOMP[[#This Row],[StdDev]]</f>
        <v>2.87397862349221</v>
      </c>
      <c r="R10172">
        <f>TableOMP[[#This Row],[Avg]]+$U$2*TableOMP[[#This Row],[StdDev]]</f>
        <v>35.898574021669077</v>
      </c>
      <c r="S10172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63"/>
        <v>4</v>
      </c>
      <c r="L10173" t="s">
        <v>129</v>
      </c>
      <c r="M10173" t="s">
        <v>130</v>
      </c>
      <c r="N10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>
        <f>VLOOKUP(TableOMP[[#This Row],[Label]],TableAvg[],2,FALSE)</f>
        <v>19.607238129032261</v>
      </c>
      <c r="P10173">
        <f>VLOOKUP(TableOMP[[#This Row],[Label]],TableAvg[],3,FALSE)</f>
        <v>8.7716338060571051</v>
      </c>
      <c r="Q10173">
        <f>TableOMP[[#This Row],[Avg]]-$U$2*TableOMP[[#This Row],[StdDev]]</f>
        <v>2.0639705169180509</v>
      </c>
      <c r="R10173">
        <f>TableOMP[[#This Row],[Avg]]+$U$2*TableOMP[[#This Row],[StdDev]]</f>
        <v>37.150505741146475</v>
      </c>
      <c r="S1017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63"/>
        <v>4</v>
      </c>
      <c r="L10174" t="s">
        <v>129</v>
      </c>
      <c r="M10174" t="s">
        <v>130</v>
      </c>
      <c r="N10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>
        <f>VLOOKUP(TableOMP[[#This Row],[Label]],TableAvg[],2,FALSE)</f>
        <v>19.512715466666666</v>
      </c>
      <c r="P10174">
        <f>VLOOKUP(TableOMP[[#This Row],[Label]],TableAvg[],3,FALSE)</f>
        <v>9.1872289838696606</v>
      </c>
      <c r="Q10174">
        <f>TableOMP[[#This Row],[Avg]]-$U$2*TableOMP[[#This Row],[StdDev]]</f>
        <v>1.1382574989273451</v>
      </c>
      <c r="R10174">
        <f>TableOMP[[#This Row],[Avg]]+$U$2*TableOMP[[#This Row],[StdDev]]</f>
        <v>37.887173434405987</v>
      </c>
      <c r="S10174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63"/>
        <v>4</v>
      </c>
      <c r="L10175" t="s">
        <v>129</v>
      </c>
      <c r="M10175" t="s">
        <v>130</v>
      </c>
      <c r="N10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>
        <f>VLOOKUP(TableOMP[[#This Row],[Label]],TableAvg[],2,FALSE)</f>
        <v>18.221909137931036</v>
      </c>
      <c r="P10175">
        <f>VLOOKUP(TableOMP[[#This Row],[Label]],TableAvg[],3,FALSE)</f>
        <v>8.8666679267412789</v>
      </c>
      <c r="Q10175">
        <f>TableOMP[[#This Row],[Avg]]-$U$2*TableOMP[[#This Row],[StdDev]]</f>
        <v>0.48857328444847781</v>
      </c>
      <c r="R10175">
        <f>TableOMP[[#This Row],[Avg]]+$U$2*TableOMP[[#This Row],[StdDev]]</f>
        <v>35.955244991413593</v>
      </c>
      <c r="S10175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63"/>
        <v>4</v>
      </c>
      <c r="L10176" t="s">
        <v>129</v>
      </c>
      <c r="M10176" t="s">
        <v>130</v>
      </c>
      <c r="N10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>
        <f>VLOOKUP(TableOMP[[#This Row],[Label]],TableAvg[],2,FALSE)</f>
        <v>20.414483310344828</v>
      </c>
      <c r="P10176">
        <f>VLOOKUP(TableOMP[[#This Row],[Label]],TableAvg[],3,FALSE)</f>
        <v>8.8079953443107826</v>
      </c>
      <c r="Q10176">
        <f>TableOMP[[#This Row],[Avg]]-$U$2*TableOMP[[#This Row],[StdDev]]</f>
        <v>2.7984926217232626</v>
      </c>
      <c r="R10176">
        <f>TableOMP[[#This Row],[Avg]]+$U$2*TableOMP[[#This Row],[StdDev]]</f>
        <v>38.030473998966393</v>
      </c>
      <c r="S10176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63"/>
        <v>4</v>
      </c>
      <c r="L10177" t="s">
        <v>129</v>
      </c>
      <c r="M10177" t="s">
        <v>130</v>
      </c>
      <c r="N10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>
        <f>VLOOKUP(TableOMP[[#This Row],[Label]],TableAvg[],2,FALSE)</f>
        <v>23.102873862068964</v>
      </c>
      <c r="P10177">
        <f>VLOOKUP(TableOMP[[#This Row],[Label]],TableAvg[],3,FALSE)</f>
        <v>9.165582031102776</v>
      </c>
      <c r="Q10177">
        <f>TableOMP[[#This Row],[Avg]]-$U$2*TableOMP[[#This Row],[StdDev]]</f>
        <v>4.7717097998634124</v>
      </c>
      <c r="R10177">
        <f>TableOMP[[#This Row],[Avg]]+$U$2*TableOMP[[#This Row],[StdDev]]</f>
        <v>41.43403792427452</v>
      </c>
      <c r="S10177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63"/>
        <v>4</v>
      </c>
      <c r="L10178" t="s">
        <v>129</v>
      </c>
      <c r="M10178" t="s">
        <v>130</v>
      </c>
      <c r="N10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>
        <f>VLOOKUP(TableOMP[[#This Row],[Label]],TableAvg[],2,FALSE)</f>
        <v>20.206137000000002</v>
      </c>
      <c r="P10178">
        <f>VLOOKUP(TableOMP[[#This Row],[Label]],TableAvg[],3,FALSE)</f>
        <v>9.3356683494800166</v>
      </c>
      <c r="Q10178">
        <f>TableOMP[[#This Row],[Avg]]-$U$2*TableOMP[[#This Row],[StdDev]]</f>
        <v>1.5348003010399687</v>
      </c>
      <c r="R10178">
        <f>TableOMP[[#This Row],[Avg]]+$U$2*TableOMP[[#This Row],[StdDev]]</f>
        <v>38.877473698960031</v>
      </c>
      <c r="S10178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63"/>
        <v>4</v>
      </c>
      <c r="L10179" t="s">
        <v>129</v>
      </c>
      <c r="M10179" t="s">
        <v>130</v>
      </c>
      <c r="N10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>
        <f>VLOOKUP(TableOMP[[#This Row],[Label]],TableAvg[],2,FALSE)</f>
        <v>19.386289896551723</v>
      </c>
      <c r="P10179">
        <f>VLOOKUP(TableOMP[[#This Row],[Label]],TableAvg[],3,FALSE)</f>
        <v>9.3567226593505168</v>
      </c>
      <c r="Q10179">
        <f>TableOMP[[#This Row],[Avg]]-$U$2*TableOMP[[#This Row],[StdDev]]</f>
        <v>0.67284457785068952</v>
      </c>
      <c r="R10179">
        <f>TableOMP[[#This Row],[Avg]]+$U$2*TableOMP[[#This Row],[StdDev]]</f>
        <v>38.099735215252757</v>
      </c>
      <c r="S10179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63"/>
        <v>4</v>
      </c>
      <c r="L10180" t="s">
        <v>129</v>
      </c>
      <c r="M10180" t="s">
        <v>130</v>
      </c>
      <c r="N10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>
        <f>VLOOKUP(TableOMP[[#This Row],[Label]],TableAvg[],2,FALSE)</f>
        <v>21.556592607142864</v>
      </c>
      <c r="P10180">
        <f>VLOOKUP(TableOMP[[#This Row],[Label]],TableAvg[],3,FALSE)</f>
        <v>9.5239741975301975</v>
      </c>
      <c r="Q10180">
        <f>TableOMP[[#This Row],[Avg]]-$U$2*TableOMP[[#This Row],[StdDev]]</f>
        <v>2.5086442120824692</v>
      </c>
      <c r="R10180">
        <f>TableOMP[[#This Row],[Avg]]+$U$2*TableOMP[[#This Row],[StdDev]]</f>
        <v>40.604541002203263</v>
      </c>
      <c r="S10180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63"/>
        <v>4</v>
      </c>
      <c r="L10181" t="s">
        <v>129</v>
      </c>
      <c r="M10181" t="s">
        <v>130</v>
      </c>
      <c r="N10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>
        <f>VLOOKUP(TableOMP[[#This Row],[Label]],TableAvg[],2,FALSE)</f>
        <v>26.108961571428573</v>
      </c>
      <c r="P10181">
        <f>VLOOKUP(TableOMP[[#This Row],[Label]],TableAvg[],3,FALSE)</f>
        <v>7.5677233207784438</v>
      </c>
      <c r="Q10181">
        <f>TableOMP[[#This Row],[Avg]]-$U$2*TableOMP[[#This Row],[StdDev]]</f>
        <v>10.973514929871685</v>
      </c>
      <c r="R10181">
        <f>TableOMP[[#This Row],[Avg]]+$U$2*TableOMP[[#This Row],[StdDev]]</f>
        <v>41.244408212985462</v>
      </c>
      <c r="S10181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63"/>
        <v>4</v>
      </c>
      <c r="L10182" t="s">
        <v>129</v>
      </c>
      <c r="M10182" t="s">
        <v>130</v>
      </c>
      <c r="N10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>
        <f>VLOOKUP(TableOMP[[#This Row],[Label]],TableAvg[],2,FALSE)</f>
        <v>21.33952425</v>
      </c>
      <c r="P10182">
        <f>VLOOKUP(TableOMP[[#This Row],[Label]],TableAvg[],3,FALSE)</f>
        <v>9.4382373391227254</v>
      </c>
      <c r="Q10182">
        <f>TableOMP[[#This Row],[Avg]]-$U$2*TableOMP[[#This Row],[StdDev]]</f>
        <v>2.4630495717545493</v>
      </c>
      <c r="R10182">
        <f>TableOMP[[#This Row],[Avg]]+$U$2*TableOMP[[#This Row],[StdDev]]</f>
        <v>40.215998928245455</v>
      </c>
      <c r="S10182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63"/>
        <v>4</v>
      </c>
      <c r="L10183" t="s">
        <v>129</v>
      </c>
      <c r="M10183" t="s">
        <v>130</v>
      </c>
      <c r="N10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>
        <f>VLOOKUP(TableOMP[[#This Row],[Label]],TableAvg[],2,FALSE)</f>
        <v>22.073098000000005</v>
      </c>
      <c r="P10183">
        <f>VLOOKUP(TableOMP[[#This Row],[Label]],TableAvg[],3,FALSE)</f>
        <v>9.0800087901737854</v>
      </c>
      <c r="Q10183">
        <f>TableOMP[[#This Row],[Avg]]-$U$2*TableOMP[[#This Row],[StdDev]]</f>
        <v>3.9130804196524345</v>
      </c>
      <c r="R10183">
        <f>TableOMP[[#This Row],[Avg]]+$U$2*TableOMP[[#This Row],[StdDev]]</f>
        <v>40.233115580347572</v>
      </c>
      <c r="S1018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63"/>
        <v>4</v>
      </c>
      <c r="L10184" t="s">
        <v>129</v>
      </c>
      <c r="M10184" t="s">
        <v>130</v>
      </c>
      <c r="N10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>
        <f>VLOOKUP(TableOMP[[#This Row],[Label]],TableAvg[],2,FALSE)</f>
        <v>19.91024775</v>
      </c>
      <c r="P10184">
        <f>VLOOKUP(TableOMP[[#This Row],[Label]],TableAvg[],3,FALSE)</f>
        <v>8.9890914259441548</v>
      </c>
      <c r="Q10184">
        <f>TableOMP[[#This Row],[Avg]]-$U$2*TableOMP[[#This Row],[StdDev]]</f>
        <v>1.9320648981116904</v>
      </c>
      <c r="R10184">
        <f>TableOMP[[#This Row],[Avg]]+$U$2*TableOMP[[#This Row],[StdDev]]</f>
        <v>37.888430601888309</v>
      </c>
      <c r="S10184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63"/>
        <v>4</v>
      </c>
      <c r="L10185" t="s">
        <v>129</v>
      </c>
      <c r="M10185" t="s">
        <v>130</v>
      </c>
      <c r="N10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>
        <f>VLOOKUP(TableOMP[[#This Row],[Label]],TableAvg[],2,FALSE)</f>
        <v>18.850676142857139</v>
      </c>
      <c r="P10185">
        <f>VLOOKUP(TableOMP[[#This Row],[Label]],TableAvg[],3,FALSE)</f>
        <v>8.9405976519509274</v>
      </c>
      <c r="Q10185">
        <f>TableOMP[[#This Row],[Avg]]-$U$2*TableOMP[[#This Row],[StdDev]]</f>
        <v>0.9694808389552847</v>
      </c>
      <c r="R10185">
        <f>TableOMP[[#This Row],[Avg]]+$U$2*TableOMP[[#This Row],[StdDev]]</f>
        <v>36.731871446758994</v>
      </c>
      <c r="S10185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63"/>
        <v>4</v>
      </c>
      <c r="L10186" t="s">
        <v>129</v>
      </c>
      <c r="M10186" t="s">
        <v>130</v>
      </c>
      <c r="N10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>
        <f>VLOOKUP(TableOMP[[#This Row],[Label]],TableAvg[],2,FALSE)</f>
        <v>21.831402321428566</v>
      </c>
      <c r="P10186">
        <f>VLOOKUP(TableOMP[[#This Row],[Label]],TableAvg[],3,FALSE)</f>
        <v>9.0477290995250144</v>
      </c>
      <c r="Q10186">
        <f>TableOMP[[#This Row],[Avg]]-$U$2*TableOMP[[#This Row],[StdDev]]</f>
        <v>3.7359441223785375</v>
      </c>
      <c r="R10186">
        <f>TableOMP[[#This Row],[Avg]]+$U$2*TableOMP[[#This Row],[StdDev]]</f>
        <v>39.926860520478598</v>
      </c>
      <c r="S10186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63"/>
        <v>4</v>
      </c>
      <c r="L10187" t="s">
        <v>129</v>
      </c>
      <c r="M10187" t="s">
        <v>130</v>
      </c>
      <c r="N10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>
        <f>VLOOKUP(TableOMP[[#This Row],[Label]],TableAvg[],2,FALSE)</f>
        <v>17.737151851851849</v>
      </c>
      <c r="P10187">
        <f>VLOOKUP(TableOMP[[#This Row],[Label]],TableAvg[],3,FALSE)</f>
        <v>8.9005041359941846</v>
      </c>
      <c r="Q10187">
        <f>TableOMP[[#This Row],[Avg]]-$U$2*TableOMP[[#This Row],[StdDev]]</f>
        <v>-6.3856420136520597E-2</v>
      </c>
      <c r="R10187">
        <f>TableOMP[[#This Row],[Avg]]+$U$2*TableOMP[[#This Row],[StdDev]]</f>
        <v>35.538160123840214</v>
      </c>
      <c r="S10187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63"/>
        <v>4</v>
      </c>
      <c r="L10188" t="s">
        <v>129</v>
      </c>
      <c r="M10188" t="s">
        <v>130</v>
      </c>
      <c r="N10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>
        <f>VLOOKUP(TableOMP[[#This Row],[Label]],TableAvg[],2,FALSE)</f>
        <v>23.289516851851857</v>
      </c>
      <c r="P10188">
        <f>VLOOKUP(TableOMP[[#This Row],[Label]],TableAvg[],3,FALSE)</f>
        <v>11.135900762443443</v>
      </c>
      <c r="Q10188">
        <f>TableOMP[[#This Row],[Avg]]-$U$2*TableOMP[[#This Row],[StdDev]]</f>
        <v>1.0177153269649715</v>
      </c>
      <c r="R10188">
        <f>TableOMP[[#This Row],[Avg]]+$U$2*TableOMP[[#This Row],[StdDev]]</f>
        <v>45.56131837673874</v>
      </c>
      <c r="S10188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63"/>
        <v>4</v>
      </c>
      <c r="L10189" t="s">
        <v>129</v>
      </c>
      <c r="M10189" t="s">
        <v>130</v>
      </c>
      <c r="N10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>
        <f>VLOOKUP(TableOMP[[#This Row],[Label]],TableAvg[],2,FALSE)</f>
        <v>20.976530925925925</v>
      </c>
      <c r="P10189">
        <f>VLOOKUP(TableOMP[[#This Row],[Label]],TableAvg[],3,FALSE)</f>
        <v>9.3978188170333041</v>
      </c>
      <c r="Q10189">
        <f>TableOMP[[#This Row],[Avg]]-$U$2*TableOMP[[#This Row],[StdDev]]</f>
        <v>2.1808932918593165</v>
      </c>
      <c r="R10189">
        <f>TableOMP[[#This Row],[Avg]]+$U$2*TableOMP[[#This Row],[StdDev]]</f>
        <v>39.772168559992537</v>
      </c>
      <c r="S10189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63"/>
        <v>4</v>
      </c>
      <c r="L10190" t="s">
        <v>129</v>
      </c>
      <c r="M10190" t="s">
        <v>130</v>
      </c>
      <c r="N10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>
        <f>VLOOKUP(TableOMP[[#This Row],[Label]],TableAvg[],2,FALSE)</f>
        <v>22.445551407407407</v>
      </c>
      <c r="P10190">
        <f>VLOOKUP(TableOMP[[#This Row],[Label]],TableAvg[],3,FALSE)</f>
        <v>9.5278826106641894</v>
      </c>
      <c r="Q10190">
        <f>TableOMP[[#This Row],[Avg]]-$U$2*TableOMP[[#This Row],[StdDev]]</f>
        <v>3.3897861860790286</v>
      </c>
      <c r="R10190">
        <f>TableOMP[[#This Row],[Avg]]+$U$2*TableOMP[[#This Row],[StdDev]]</f>
        <v>41.501316628735786</v>
      </c>
      <c r="S10190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63"/>
        <v>4</v>
      </c>
      <c r="L10191" t="s">
        <v>129</v>
      </c>
      <c r="M10191" t="s">
        <v>130</v>
      </c>
      <c r="N10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>
        <f>VLOOKUP(TableOMP[[#This Row],[Label]],TableAvg[],2,FALSE)</f>
        <v>19.780008555555561</v>
      </c>
      <c r="P10191">
        <f>VLOOKUP(TableOMP[[#This Row],[Label]],TableAvg[],3,FALSE)</f>
        <v>9.8262579595391362</v>
      </c>
      <c r="Q10191">
        <f>TableOMP[[#This Row],[Avg]]-$U$2*TableOMP[[#This Row],[StdDev]]</f>
        <v>0.12749263647728881</v>
      </c>
      <c r="R10191">
        <f>TableOMP[[#This Row],[Avg]]+$U$2*TableOMP[[#This Row],[StdDev]]</f>
        <v>39.432524474633837</v>
      </c>
      <c r="S10191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63"/>
        <v>4</v>
      </c>
      <c r="L10192" t="s">
        <v>129</v>
      </c>
      <c r="M10192" t="s">
        <v>130</v>
      </c>
      <c r="N10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>
        <f>VLOOKUP(TableOMP[[#This Row],[Label]],TableAvg[],2,FALSE)</f>
        <v>20.881905629629632</v>
      </c>
      <c r="P10192">
        <f>VLOOKUP(TableOMP[[#This Row],[Label]],TableAvg[],3,FALSE)</f>
        <v>9.7048797750861944</v>
      </c>
      <c r="Q10192">
        <f>TableOMP[[#This Row],[Avg]]-$U$2*TableOMP[[#This Row],[StdDev]]</f>
        <v>1.472146079457243</v>
      </c>
      <c r="R10192">
        <f>TableOMP[[#This Row],[Avg]]+$U$2*TableOMP[[#This Row],[StdDev]]</f>
        <v>40.291665179802024</v>
      </c>
      <c r="S10192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63"/>
        <v>4</v>
      </c>
      <c r="L10193" t="s">
        <v>129</v>
      </c>
      <c r="M10193" t="s">
        <v>130</v>
      </c>
      <c r="N10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>
        <f>VLOOKUP(TableOMP[[#This Row],[Label]],TableAvg[],2,FALSE)</f>
        <v>24.79791496153846</v>
      </c>
      <c r="P10193">
        <f>VLOOKUP(TableOMP[[#This Row],[Label]],TableAvg[],3,FALSE)</f>
        <v>9.2244738610176036</v>
      </c>
      <c r="Q10193">
        <f>TableOMP[[#This Row],[Avg]]-$U$2*TableOMP[[#This Row],[StdDev]]</f>
        <v>6.3489672395032528</v>
      </c>
      <c r="R10193">
        <f>TableOMP[[#This Row],[Avg]]+$U$2*TableOMP[[#This Row],[StdDev]]</f>
        <v>43.246862683573667</v>
      </c>
      <c r="S1019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63"/>
        <v>4</v>
      </c>
      <c r="L10194" t="s">
        <v>129</v>
      </c>
      <c r="M10194" t="s">
        <v>130</v>
      </c>
      <c r="N10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>
        <f>VLOOKUP(TableOMP[[#This Row],[Label]],TableAvg[],2,FALSE)</f>
        <v>25.081908230769223</v>
      </c>
      <c r="P10194">
        <f>VLOOKUP(TableOMP[[#This Row],[Label]],TableAvg[],3,FALSE)</f>
        <v>8.6842077902560053</v>
      </c>
      <c r="Q10194">
        <f>TableOMP[[#This Row],[Avg]]-$U$2*TableOMP[[#This Row],[StdDev]]</f>
        <v>7.7134926502572121</v>
      </c>
      <c r="R10194">
        <f>TableOMP[[#This Row],[Avg]]+$U$2*TableOMP[[#This Row],[StdDev]]</f>
        <v>42.450323811281237</v>
      </c>
      <c r="S10194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63"/>
        <v>4</v>
      </c>
      <c r="L10195" t="s">
        <v>129</v>
      </c>
      <c r="M10195" t="s">
        <v>130</v>
      </c>
      <c r="N10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>
        <f>VLOOKUP(TableOMP[[#This Row],[Label]],TableAvg[],2,FALSE)</f>
        <v>19.769097730769236</v>
      </c>
      <c r="P10195">
        <f>VLOOKUP(TableOMP[[#This Row],[Label]],TableAvg[],3,FALSE)</f>
        <v>9.8607226380025619</v>
      </c>
      <c r="Q10195">
        <f>TableOMP[[#This Row],[Avg]]-$U$2*TableOMP[[#This Row],[StdDev]]</f>
        <v>4.7652454764111951E-2</v>
      </c>
      <c r="R10195">
        <f>TableOMP[[#This Row],[Avg]]+$U$2*TableOMP[[#This Row],[StdDev]]</f>
        <v>39.490543006774359</v>
      </c>
      <c r="S10195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63"/>
        <v>4</v>
      </c>
      <c r="L10196" t="s">
        <v>129</v>
      </c>
      <c r="M10196" t="s">
        <v>130</v>
      </c>
      <c r="N10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>
        <f>VLOOKUP(TableOMP[[#This Row],[Label]],TableAvg[],2,FALSE)</f>
        <v>20.141973615384618</v>
      </c>
      <c r="P10196">
        <f>VLOOKUP(TableOMP[[#This Row],[Label]],TableAvg[],3,FALSE)</f>
        <v>9.5355048512637754</v>
      </c>
      <c r="Q10196">
        <f>TableOMP[[#This Row],[Avg]]-$U$2*TableOMP[[#This Row],[StdDev]]</f>
        <v>1.0709639128570672</v>
      </c>
      <c r="R10196">
        <f>TableOMP[[#This Row],[Avg]]+$U$2*TableOMP[[#This Row],[StdDev]]</f>
        <v>39.212983317912169</v>
      </c>
      <c r="S10196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63"/>
        <v>4</v>
      </c>
      <c r="L10197" t="s">
        <v>129</v>
      </c>
      <c r="M10197" t="s">
        <v>130</v>
      </c>
      <c r="N10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>
        <f>VLOOKUP(TableOMP[[#This Row],[Label]],TableAvg[],2,FALSE)</f>
        <v>23.750743115384619</v>
      </c>
      <c r="P10197">
        <f>VLOOKUP(TableOMP[[#This Row],[Label]],TableAvg[],3,FALSE)</f>
        <v>9.4969429529989497</v>
      </c>
      <c r="Q10197">
        <f>TableOMP[[#This Row],[Avg]]-$U$2*TableOMP[[#This Row],[StdDev]]</f>
        <v>4.7568572093867196</v>
      </c>
      <c r="R10197">
        <f>TableOMP[[#This Row],[Avg]]+$U$2*TableOMP[[#This Row],[StdDev]]</f>
        <v>42.744629021382522</v>
      </c>
      <c r="S10197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63"/>
        <v>4</v>
      </c>
      <c r="L10198" t="s">
        <v>129</v>
      </c>
      <c r="M10198" t="s">
        <v>130</v>
      </c>
      <c r="N10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>
        <f>VLOOKUP(TableOMP[[#This Row],[Label]],TableAvg[],2,FALSE)</f>
        <v>19.084940192307691</v>
      </c>
      <c r="P10198">
        <f>VLOOKUP(TableOMP[[#This Row],[Label]],TableAvg[],3,FALSE)</f>
        <v>9.8503241807080109</v>
      </c>
      <c r="Q10198">
        <f>TableOMP[[#This Row],[Avg]]-$U$2*TableOMP[[#This Row],[StdDev]]</f>
        <v>-0.61570816910833059</v>
      </c>
      <c r="R10198">
        <f>TableOMP[[#This Row],[Avg]]+$U$2*TableOMP[[#This Row],[StdDev]]</f>
        <v>38.785588553723713</v>
      </c>
      <c r="S10198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63"/>
        <v>4</v>
      </c>
      <c r="L10199" t="s">
        <v>129</v>
      </c>
      <c r="M10199" t="s">
        <v>130</v>
      </c>
      <c r="N10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>
        <f>VLOOKUP(TableOMP[[#This Row],[Label]],TableAvg[],2,FALSE)</f>
        <v>21.347046730769232</v>
      </c>
      <c r="P10199">
        <f>VLOOKUP(TableOMP[[#This Row],[Label]],TableAvg[],3,FALSE)</f>
        <v>10.036286516209548</v>
      </c>
      <c r="Q10199">
        <f>TableOMP[[#This Row],[Avg]]-$U$2*TableOMP[[#This Row],[StdDev]]</f>
        <v>1.2744736983501355</v>
      </c>
      <c r="R10199">
        <f>TableOMP[[#This Row],[Avg]]+$U$2*TableOMP[[#This Row],[StdDev]]</f>
        <v>41.419619763188329</v>
      </c>
      <c r="S10199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63"/>
        <v>4</v>
      </c>
      <c r="L10200" t="s">
        <v>129</v>
      </c>
      <c r="M10200" t="s">
        <v>130</v>
      </c>
      <c r="N10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>
        <f>VLOOKUP(TableOMP[[#This Row],[Label]],TableAvg[],2,FALSE)</f>
        <v>21.531331384615385</v>
      </c>
      <c r="P10200">
        <f>VLOOKUP(TableOMP[[#This Row],[Label]],TableAvg[],3,FALSE)</f>
        <v>10.009139262313726</v>
      </c>
      <c r="Q10200">
        <f>TableOMP[[#This Row],[Avg]]-$U$2*TableOMP[[#This Row],[StdDev]]</f>
        <v>1.5130528599879334</v>
      </c>
      <c r="R10200">
        <f>TableOMP[[#This Row],[Avg]]+$U$2*TableOMP[[#This Row],[StdDev]]</f>
        <v>41.549609909242832</v>
      </c>
      <c r="S10200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63"/>
        <v>4</v>
      </c>
      <c r="L10201" t="s">
        <v>129</v>
      </c>
      <c r="M10201" t="s">
        <v>130</v>
      </c>
      <c r="N10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>
        <f>VLOOKUP(TableOMP[[#This Row],[Label]],TableAvg[],2,FALSE)</f>
        <v>3.6887529117647055</v>
      </c>
      <c r="P10201">
        <f>VLOOKUP(TableOMP[[#This Row],[Label]],TableAvg[],3,FALSE)</f>
        <v>0.90423785867053863</v>
      </c>
      <c r="Q10201">
        <f>TableOMP[[#This Row],[Avg]]-$U$2*TableOMP[[#This Row],[StdDev]]</f>
        <v>1.8802771944236283</v>
      </c>
      <c r="R10201">
        <f>TableOMP[[#This Row],[Avg]]+$U$2*TableOMP[[#This Row],[StdDev]]</f>
        <v>5.4972286291057824</v>
      </c>
      <c r="S10201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164">MID(M10202,22,1)</f>
        <v>4</v>
      </c>
      <c r="L10202" t="s">
        <v>129</v>
      </c>
      <c r="M10202" t="s">
        <v>130</v>
      </c>
      <c r="N10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>
        <f>VLOOKUP(TableOMP[[#This Row],[Label]],TableAvg[],2,FALSE)</f>
        <v>19.844972911764703</v>
      </c>
      <c r="P10202">
        <f>VLOOKUP(TableOMP[[#This Row],[Label]],TableAvg[],3,FALSE)</f>
        <v>2.3787024394752301</v>
      </c>
      <c r="Q10202">
        <f>TableOMP[[#This Row],[Avg]]-$U$2*TableOMP[[#This Row],[StdDev]]</f>
        <v>15.087568032814243</v>
      </c>
      <c r="R10202">
        <f>TableOMP[[#This Row],[Avg]]+$U$2*TableOMP[[#This Row],[StdDev]]</f>
        <v>24.602377790715163</v>
      </c>
      <c r="S10202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164"/>
        <v>4</v>
      </c>
      <c r="L10203" t="s">
        <v>129</v>
      </c>
      <c r="M10203" t="s">
        <v>130</v>
      </c>
      <c r="N10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>
        <f>VLOOKUP(TableOMP[[#This Row],[Label]],TableAvg[],2,FALSE)</f>
        <v>7.0879812352941176</v>
      </c>
      <c r="P10203">
        <f>VLOOKUP(TableOMP[[#This Row],[Label]],TableAvg[],3,FALSE)</f>
        <v>1.1352525779008291</v>
      </c>
      <c r="Q10203">
        <f>TableOMP[[#This Row],[Avg]]-$U$2*TableOMP[[#This Row],[StdDev]]</f>
        <v>4.8174760794924598</v>
      </c>
      <c r="R10203">
        <f>TableOMP[[#This Row],[Avg]]+$U$2*TableOMP[[#This Row],[StdDev]]</f>
        <v>9.3584863910957754</v>
      </c>
      <c r="S1020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164"/>
        <v>4</v>
      </c>
      <c r="L10204" t="s">
        <v>129</v>
      </c>
      <c r="M10204" t="s">
        <v>130</v>
      </c>
      <c r="N10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>
        <f>VLOOKUP(TableOMP[[#This Row],[Label]],TableAvg[],2,FALSE)</f>
        <v>9.9179669117647062</v>
      </c>
      <c r="P10204">
        <f>VLOOKUP(TableOMP[[#This Row],[Label]],TableAvg[],3,FALSE)</f>
        <v>2.5953991770789595</v>
      </c>
      <c r="Q10204">
        <f>TableOMP[[#This Row],[Avg]]-$U$2*TableOMP[[#This Row],[StdDev]]</f>
        <v>4.7271685576067872</v>
      </c>
      <c r="R10204">
        <f>TableOMP[[#This Row],[Avg]]+$U$2*TableOMP[[#This Row],[StdDev]]</f>
        <v>15.108765265922624</v>
      </c>
      <c r="S10204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164"/>
        <v>4</v>
      </c>
      <c r="L10205" t="s">
        <v>129</v>
      </c>
      <c r="M10205" t="s">
        <v>130</v>
      </c>
      <c r="N10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>
        <f>VLOOKUP(TableOMP[[#This Row],[Label]],TableAvg[],2,FALSE)</f>
        <v>12.539786117647058</v>
      </c>
      <c r="P10205">
        <f>VLOOKUP(TableOMP[[#This Row],[Label]],TableAvg[],3,FALSE)</f>
        <v>1.5445364028980151</v>
      </c>
      <c r="Q10205">
        <f>TableOMP[[#This Row],[Avg]]-$U$2*TableOMP[[#This Row],[StdDev]]</f>
        <v>9.4507133118510271</v>
      </c>
      <c r="R10205">
        <f>TableOMP[[#This Row],[Avg]]+$U$2*TableOMP[[#This Row],[StdDev]]</f>
        <v>15.628858923443088</v>
      </c>
      <c r="S10205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164"/>
        <v>4</v>
      </c>
      <c r="L10206" t="s">
        <v>129</v>
      </c>
      <c r="M10206" t="s">
        <v>130</v>
      </c>
      <c r="N10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>
        <f>VLOOKUP(TableOMP[[#This Row],[Label]],TableAvg[],2,FALSE)</f>
        <v>17.186305852941175</v>
      </c>
      <c r="P10206">
        <f>VLOOKUP(TableOMP[[#This Row],[Label]],TableAvg[],3,FALSE)</f>
        <v>1.453088740354411</v>
      </c>
      <c r="Q10206">
        <f>TableOMP[[#This Row],[Avg]]-$U$2*TableOMP[[#This Row],[StdDev]]</f>
        <v>14.280128372232353</v>
      </c>
      <c r="R10206">
        <f>TableOMP[[#This Row],[Avg]]+$U$2*TableOMP[[#This Row],[StdDev]]</f>
        <v>20.092483333649998</v>
      </c>
      <c r="S10206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164"/>
        <v>4</v>
      </c>
      <c r="L10207" t="s">
        <v>129</v>
      </c>
      <c r="M10207" t="s">
        <v>130</v>
      </c>
      <c r="N10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>
        <f>VLOOKUP(TableOMP[[#This Row],[Label]],TableAvg[],2,FALSE)</f>
        <v>18.569956588235296</v>
      </c>
      <c r="P10207">
        <f>VLOOKUP(TableOMP[[#This Row],[Label]],TableAvg[],3,FALSE)</f>
        <v>2.4107893631359172</v>
      </c>
      <c r="Q10207">
        <f>TableOMP[[#This Row],[Avg]]-$U$2*TableOMP[[#This Row],[StdDev]]</f>
        <v>13.748377861963462</v>
      </c>
      <c r="R10207">
        <f>TableOMP[[#This Row],[Avg]]+$U$2*TableOMP[[#This Row],[StdDev]]</f>
        <v>23.391535314507131</v>
      </c>
      <c r="S10207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164"/>
        <v>4</v>
      </c>
      <c r="L10208" t="s">
        <v>129</v>
      </c>
      <c r="M10208" t="s">
        <v>130</v>
      </c>
      <c r="N10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>
        <f>VLOOKUP(TableOMP[[#This Row],[Label]],TableAvg[],2,FALSE)</f>
        <v>18.96842035294118</v>
      </c>
      <c r="P10208">
        <f>VLOOKUP(TableOMP[[#This Row],[Label]],TableAvg[],3,FALSE)</f>
        <v>2.0011168989635033</v>
      </c>
      <c r="Q10208">
        <f>TableOMP[[#This Row],[Avg]]-$U$2*TableOMP[[#This Row],[StdDev]]</f>
        <v>14.966186555014174</v>
      </c>
      <c r="R10208">
        <f>TableOMP[[#This Row],[Avg]]+$U$2*TableOMP[[#This Row],[StdDev]]</f>
        <v>22.970654150868185</v>
      </c>
      <c r="S10208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164"/>
        <v>4</v>
      </c>
      <c r="L10209" t="s">
        <v>129</v>
      </c>
      <c r="M10209" t="s">
        <v>130</v>
      </c>
      <c r="N10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>
        <f>VLOOKUP(TableOMP[[#This Row],[Label]],TableAvg[],2,FALSE)</f>
        <v>17.979193705882356</v>
      </c>
      <c r="P10209">
        <f>VLOOKUP(TableOMP[[#This Row],[Label]],TableAvg[],3,FALSE)</f>
        <v>2.0682185463870404</v>
      </c>
      <c r="Q10209">
        <f>TableOMP[[#This Row],[Avg]]-$U$2*TableOMP[[#This Row],[StdDev]]</f>
        <v>13.842756613108275</v>
      </c>
      <c r="R10209">
        <f>TableOMP[[#This Row],[Avg]]+$U$2*TableOMP[[#This Row],[StdDev]]</f>
        <v>22.115630798656436</v>
      </c>
      <c r="S10209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164"/>
        <v>4</v>
      </c>
      <c r="L10210" t="s">
        <v>129</v>
      </c>
      <c r="M10210" t="s">
        <v>130</v>
      </c>
      <c r="N10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>
        <f>VLOOKUP(TableOMP[[#This Row],[Label]],TableAvg[],2,FALSE)</f>
        <v>19.25934152941177</v>
      </c>
      <c r="P10210">
        <f>VLOOKUP(TableOMP[[#This Row],[Label]],TableAvg[],3,FALSE)</f>
        <v>3.0870103771378692</v>
      </c>
      <c r="Q10210">
        <f>TableOMP[[#This Row],[Avg]]-$U$2*TableOMP[[#This Row],[StdDev]]</f>
        <v>13.085320775136033</v>
      </c>
      <c r="R10210">
        <f>TableOMP[[#This Row],[Avg]]+$U$2*TableOMP[[#This Row],[StdDev]]</f>
        <v>25.433362283687508</v>
      </c>
      <c r="S10210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164"/>
        <v>4</v>
      </c>
      <c r="L10211" t="s">
        <v>129</v>
      </c>
      <c r="M10211" t="s">
        <v>130</v>
      </c>
      <c r="N10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>
        <f>VLOOKUP(TableOMP[[#This Row],[Label]],TableAvg[],2,FALSE)</f>
        <v>19.778512941176466</v>
      </c>
      <c r="P10211">
        <f>VLOOKUP(TableOMP[[#This Row],[Label]],TableAvg[],3,FALSE)</f>
        <v>2.9393500153543153</v>
      </c>
      <c r="Q10211">
        <f>TableOMP[[#This Row],[Avg]]-$U$2*TableOMP[[#This Row],[StdDev]]</f>
        <v>13.899812910467835</v>
      </c>
      <c r="R10211">
        <f>TableOMP[[#This Row],[Avg]]+$U$2*TableOMP[[#This Row],[StdDev]]</f>
        <v>25.657212971885095</v>
      </c>
      <c r="S10211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164"/>
        <v>4</v>
      </c>
      <c r="L10212" t="s">
        <v>129</v>
      </c>
      <c r="M10212" t="s">
        <v>130</v>
      </c>
      <c r="N10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>
        <f>VLOOKUP(TableOMP[[#This Row],[Label]],TableAvg[],2,FALSE)</f>
        <v>19.262398529411769</v>
      </c>
      <c r="P10212">
        <f>VLOOKUP(TableOMP[[#This Row],[Label]],TableAvg[],3,FALSE)</f>
        <v>3.4408433130392941</v>
      </c>
      <c r="Q10212">
        <f>TableOMP[[#This Row],[Avg]]-$U$2*TableOMP[[#This Row],[StdDev]]</f>
        <v>12.380711903333181</v>
      </c>
      <c r="R10212">
        <f>TableOMP[[#This Row],[Avg]]+$U$2*TableOMP[[#This Row],[StdDev]]</f>
        <v>26.144085155490359</v>
      </c>
      <c r="S10212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164"/>
        <v>4</v>
      </c>
      <c r="L10213" t="s">
        <v>129</v>
      </c>
      <c r="M10213" t="s">
        <v>130</v>
      </c>
      <c r="N10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>
        <f>VLOOKUP(TableOMP[[#This Row],[Label]],TableAvg[],2,FALSE)</f>
        <v>19.64625161764706</v>
      </c>
      <c r="P10213">
        <f>VLOOKUP(TableOMP[[#This Row],[Label]],TableAvg[],3,FALSE)</f>
        <v>3.4480023421486914</v>
      </c>
      <c r="Q10213">
        <f>TableOMP[[#This Row],[Avg]]-$U$2*TableOMP[[#This Row],[StdDev]]</f>
        <v>12.750246933349677</v>
      </c>
      <c r="R10213">
        <f>TableOMP[[#This Row],[Avg]]+$U$2*TableOMP[[#This Row],[StdDev]]</f>
        <v>26.542256301944441</v>
      </c>
      <c r="S1021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164"/>
        <v>4</v>
      </c>
      <c r="L10214" t="s">
        <v>129</v>
      </c>
      <c r="M10214" t="s">
        <v>130</v>
      </c>
      <c r="N10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>
        <f>VLOOKUP(TableOMP[[#This Row],[Label]],TableAvg[],2,FALSE)</f>
        <v>18.493297705882352</v>
      </c>
      <c r="P10214">
        <f>VLOOKUP(TableOMP[[#This Row],[Label]],TableAvg[],3,FALSE)</f>
        <v>4.4769166068423853</v>
      </c>
      <c r="Q10214">
        <f>TableOMP[[#This Row],[Avg]]-$U$2*TableOMP[[#This Row],[StdDev]]</f>
        <v>9.5394644921975811</v>
      </c>
      <c r="R10214">
        <f>TableOMP[[#This Row],[Avg]]+$U$2*TableOMP[[#This Row],[StdDev]]</f>
        <v>27.447130919567122</v>
      </c>
      <c r="S10214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164"/>
        <v>4</v>
      </c>
      <c r="L10215" t="s">
        <v>129</v>
      </c>
      <c r="M10215" t="s">
        <v>130</v>
      </c>
      <c r="N10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>
        <f>VLOOKUP(TableOMP[[#This Row],[Label]],TableAvg[],2,FALSE)</f>
        <v>18.953679029411774</v>
      </c>
      <c r="P10215">
        <f>VLOOKUP(TableOMP[[#This Row],[Label]],TableAvg[],3,FALSE)</f>
        <v>4.4196828846034402</v>
      </c>
      <c r="Q10215">
        <f>TableOMP[[#This Row],[Avg]]-$U$2*TableOMP[[#This Row],[StdDev]]</f>
        <v>10.114313260204893</v>
      </c>
      <c r="R10215">
        <f>TableOMP[[#This Row],[Avg]]+$U$2*TableOMP[[#This Row],[StdDev]]</f>
        <v>27.793044798618652</v>
      </c>
      <c r="S10215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164"/>
        <v>4</v>
      </c>
      <c r="L10216" t="s">
        <v>129</v>
      </c>
      <c r="M10216" t="s">
        <v>130</v>
      </c>
      <c r="N10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>
        <f>VLOOKUP(TableOMP[[#This Row],[Label]],TableAvg[],2,FALSE)</f>
        <v>18.222616411764708</v>
      </c>
      <c r="P10216">
        <f>VLOOKUP(TableOMP[[#This Row],[Label]],TableAvg[],3,FALSE)</f>
        <v>5.2850337883305682</v>
      </c>
      <c r="Q10216">
        <f>TableOMP[[#This Row],[Avg]]-$U$2*TableOMP[[#This Row],[StdDev]]</f>
        <v>7.6525488351035715</v>
      </c>
      <c r="R10216">
        <f>TableOMP[[#This Row],[Avg]]+$U$2*TableOMP[[#This Row],[StdDev]]</f>
        <v>28.792683988425843</v>
      </c>
      <c r="S10216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164"/>
        <v>4</v>
      </c>
      <c r="L10217" t="s">
        <v>129</v>
      </c>
      <c r="M10217" t="s">
        <v>130</v>
      </c>
      <c r="N10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>
        <f>VLOOKUP(TableOMP[[#This Row],[Label]],TableAvg[],2,FALSE)</f>
        <v>19.753304235294117</v>
      </c>
      <c r="P10217">
        <f>VLOOKUP(TableOMP[[#This Row],[Label]],TableAvg[],3,FALSE)</f>
        <v>5.7720607754639408</v>
      </c>
      <c r="Q10217">
        <f>TableOMP[[#This Row],[Avg]]-$U$2*TableOMP[[#This Row],[StdDev]]</f>
        <v>8.209182684366235</v>
      </c>
      <c r="R10217">
        <f>TableOMP[[#This Row],[Avg]]+$U$2*TableOMP[[#This Row],[StdDev]]</f>
        <v>31.297425786222</v>
      </c>
      <c r="S10217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164"/>
        <v>4</v>
      </c>
      <c r="L10218" t="s">
        <v>129</v>
      </c>
      <c r="M10218" t="s">
        <v>130</v>
      </c>
      <c r="N10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>
        <f>VLOOKUP(TableOMP[[#This Row],[Label]],TableAvg[],2,FALSE)</f>
        <v>18.861187470588234</v>
      </c>
      <c r="P10218">
        <f>VLOOKUP(TableOMP[[#This Row],[Label]],TableAvg[],3,FALSE)</f>
        <v>5.8464491993861749</v>
      </c>
      <c r="Q10218">
        <f>TableOMP[[#This Row],[Avg]]-$U$2*TableOMP[[#This Row],[StdDev]]</f>
        <v>7.1682890718158845</v>
      </c>
      <c r="R10218">
        <f>TableOMP[[#This Row],[Avg]]+$U$2*TableOMP[[#This Row],[StdDev]]</f>
        <v>30.554085869360584</v>
      </c>
      <c r="S10218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164"/>
        <v>4</v>
      </c>
      <c r="L10219" t="s">
        <v>129</v>
      </c>
      <c r="M10219" t="s">
        <v>130</v>
      </c>
      <c r="N10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>
        <f>VLOOKUP(TableOMP[[#This Row],[Label]],TableAvg[],2,FALSE)</f>
        <v>17.531113088235291</v>
      </c>
      <c r="P10219">
        <f>VLOOKUP(TableOMP[[#This Row],[Label]],TableAvg[],3,FALSE)</f>
        <v>6.3151383017288145</v>
      </c>
      <c r="Q10219">
        <f>TableOMP[[#This Row],[Avg]]-$U$2*TableOMP[[#This Row],[StdDev]]</f>
        <v>4.9008364847776615</v>
      </c>
      <c r="R10219">
        <f>TableOMP[[#This Row],[Avg]]+$U$2*TableOMP[[#This Row],[StdDev]]</f>
        <v>30.161389691692918</v>
      </c>
      <c r="S10219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164"/>
        <v>4</v>
      </c>
      <c r="L10220" t="s">
        <v>129</v>
      </c>
      <c r="M10220" t="s">
        <v>130</v>
      </c>
      <c r="N10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>
        <f>VLOOKUP(TableOMP[[#This Row],[Label]],TableAvg[],2,FALSE)</f>
        <v>19.772225558823525</v>
      </c>
      <c r="P10220">
        <f>VLOOKUP(TableOMP[[#This Row],[Label]],TableAvg[],3,FALSE)</f>
        <v>6.3812539498502607</v>
      </c>
      <c r="Q10220">
        <f>TableOMP[[#This Row],[Avg]]-$U$2*TableOMP[[#This Row],[StdDev]]</f>
        <v>7.0097176591230035</v>
      </c>
      <c r="R10220">
        <f>TableOMP[[#This Row],[Avg]]+$U$2*TableOMP[[#This Row],[StdDev]]</f>
        <v>32.534733458524045</v>
      </c>
      <c r="S10220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164"/>
        <v>4</v>
      </c>
      <c r="L10221" t="s">
        <v>129</v>
      </c>
      <c r="M10221" t="s">
        <v>130</v>
      </c>
      <c r="N10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>
        <f>VLOOKUP(TableOMP[[#This Row],[Label]],TableAvg[],2,FALSE)</f>
        <v>17.4638754117647</v>
      </c>
      <c r="P10221">
        <f>VLOOKUP(TableOMP[[#This Row],[Label]],TableAvg[],3,FALSE)</f>
        <v>6.8619164896842202</v>
      </c>
      <c r="Q10221">
        <f>TableOMP[[#This Row],[Avg]]-$U$2*TableOMP[[#This Row],[StdDev]]</f>
        <v>3.74004243239626</v>
      </c>
      <c r="R10221">
        <f>TableOMP[[#This Row],[Avg]]+$U$2*TableOMP[[#This Row],[StdDev]]</f>
        <v>31.187708391133143</v>
      </c>
      <c r="S10221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164"/>
        <v>4</v>
      </c>
      <c r="L10222" t="s">
        <v>129</v>
      </c>
      <c r="M10222" t="s">
        <v>130</v>
      </c>
      <c r="N10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>
        <f>VLOOKUP(TableOMP[[#This Row],[Label]],TableAvg[],2,FALSE)</f>
        <v>16.758922852941179</v>
      </c>
      <c r="P10222">
        <f>VLOOKUP(TableOMP[[#This Row],[Label]],TableAvg[],3,FALSE)</f>
        <v>6.2883830143203783</v>
      </c>
      <c r="Q10222">
        <f>TableOMP[[#This Row],[Avg]]-$U$2*TableOMP[[#This Row],[StdDev]]</f>
        <v>4.1821568243004226</v>
      </c>
      <c r="R10222">
        <f>TableOMP[[#This Row],[Avg]]+$U$2*TableOMP[[#This Row],[StdDev]]</f>
        <v>29.335688881581937</v>
      </c>
      <c r="S10222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164"/>
        <v>4</v>
      </c>
      <c r="L10223" t="s">
        <v>129</v>
      </c>
      <c r="M10223" t="s">
        <v>130</v>
      </c>
      <c r="N10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>
        <f>VLOOKUP(TableOMP[[#This Row],[Label]],TableAvg[],2,FALSE)</f>
        <v>18.257946558823534</v>
      </c>
      <c r="P10223">
        <f>VLOOKUP(TableOMP[[#This Row],[Label]],TableAvg[],3,FALSE)</f>
        <v>7.0619355485102311</v>
      </c>
      <c r="Q10223">
        <f>TableOMP[[#This Row],[Avg]]-$U$2*TableOMP[[#This Row],[StdDev]]</f>
        <v>4.1340754618030715</v>
      </c>
      <c r="R10223">
        <f>TableOMP[[#This Row],[Avg]]+$U$2*TableOMP[[#This Row],[StdDev]]</f>
        <v>32.381817655843996</v>
      </c>
      <c r="S1022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164"/>
        <v>4</v>
      </c>
      <c r="L10224" t="s">
        <v>129</v>
      </c>
      <c r="M10224" t="s">
        <v>130</v>
      </c>
      <c r="N10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>
        <f>VLOOKUP(TableOMP[[#This Row],[Label]],TableAvg[],2,FALSE)</f>
        <v>18.183163529411761</v>
      </c>
      <c r="P10224">
        <f>VLOOKUP(TableOMP[[#This Row],[Label]],TableAvg[],3,FALSE)</f>
        <v>6.6206298085175552</v>
      </c>
      <c r="Q10224">
        <f>TableOMP[[#This Row],[Avg]]-$U$2*TableOMP[[#This Row],[StdDev]]</f>
        <v>4.9419039123766506</v>
      </c>
      <c r="R10224">
        <f>TableOMP[[#This Row],[Avg]]+$U$2*TableOMP[[#This Row],[StdDev]]</f>
        <v>31.42442314644687</v>
      </c>
      <c r="S10224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164"/>
        <v>4</v>
      </c>
      <c r="L10225" t="s">
        <v>129</v>
      </c>
      <c r="M10225" t="s">
        <v>130</v>
      </c>
      <c r="N10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>
        <f>VLOOKUP(TableOMP[[#This Row],[Label]],TableAvg[],2,FALSE)</f>
        <v>19.406174029411762</v>
      </c>
      <c r="P10225">
        <f>VLOOKUP(TableOMP[[#This Row],[Label]],TableAvg[],3,FALSE)</f>
        <v>7.2401406467938019</v>
      </c>
      <c r="Q10225">
        <f>TableOMP[[#This Row],[Avg]]-$U$2*TableOMP[[#This Row],[StdDev]]</f>
        <v>4.9258927358241582</v>
      </c>
      <c r="R10225">
        <f>TableOMP[[#This Row],[Avg]]+$U$2*TableOMP[[#This Row],[StdDev]]</f>
        <v>33.886455322999367</v>
      </c>
      <c r="S10225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164"/>
        <v>4</v>
      </c>
      <c r="L10226" t="s">
        <v>129</v>
      </c>
      <c r="M10226" t="s">
        <v>130</v>
      </c>
      <c r="N10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>
        <f>VLOOKUP(TableOMP[[#This Row],[Label]],TableAvg[],2,FALSE)</f>
        <v>16.812693030303027</v>
      </c>
      <c r="P10226">
        <f>VLOOKUP(TableOMP[[#This Row],[Label]],TableAvg[],3,FALSE)</f>
        <v>7.084861945981431</v>
      </c>
      <c r="Q10226">
        <f>TableOMP[[#This Row],[Avg]]-$U$2*TableOMP[[#This Row],[StdDev]]</f>
        <v>2.642969138340165</v>
      </c>
      <c r="R10226">
        <f>TableOMP[[#This Row],[Avg]]+$U$2*TableOMP[[#This Row],[StdDev]]</f>
        <v>30.982416922265891</v>
      </c>
      <c r="S10226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164"/>
        <v>4</v>
      </c>
      <c r="L10227" t="s">
        <v>129</v>
      </c>
      <c r="M10227" t="s">
        <v>130</v>
      </c>
      <c r="N10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>
        <f>VLOOKUP(TableOMP[[#This Row],[Label]],TableAvg[],2,FALSE)</f>
        <v>17.239305666666663</v>
      </c>
      <c r="P10227">
        <f>VLOOKUP(TableOMP[[#This Row],[Label]],TableAvg[],3,FALSE)</f>
        <v>7.2365690548838408</v>
      </c>
      <c r="Q10227">
        <f>TableOMP[[#This Row],[Avg]]-$U$2*TableOMP[[#This Row],[StdDev]]</f>
        <v>2.7661675568989814</v>
      </c>
      <c r="R10227">
        <f>TableOMP[[#This Row],[Avg]]+$U$2*TableOMP[[#This Row],[StdDev]]</f>
        <v>31.712443776434345</v>
      </c>
      <c r="S10227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164"/>
        <v>4</v>
      </c>
      <c r="L10228" t="s">
        <v>129</v>
      </c>
      <c r="M10228" t="s">
        <v>130</v>
      </c>
      <c r="N10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>
        <f>VLOOKUP(TableOMP[[#This Row],[Label]],TableAvg[],2,FALSE)</f>
        <v>16.724734968749999</v>
      </c>
      <c r="P10228">
        <f>VLOOKUP(TableOMP[[#This Row],[Label]],TableAvg[],3,FALSE)</f>
        <v>7.0022010159697325</v>
      </c>
      <c r="Q10228">
        <f>TableOMP[[#This Row],[Avg]]-$U$2*TableOMP[[#This Row],[StdDev]]</f>
        <v>2.720332936810534</v>
      </c>
      <c r="R10228">
        <f>TableOMP[[#This Row],[Avg]]+$U$2*TableOMP[[#This Row],[StdDev]]</f>
        <v>30.729137000689462</v>
      </c>
      <c r="S10228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164"/>
        <v>4</v>
      </c>
      <c r="L10229" t="s">
        <v>129</v>
      </c>
      <c r="M10229" t="s">
        <v>130</v>
      </c>
      <c r="N10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>
        <f>VLOOKUP(TableOMP[[#This Row],[Label]],TableAvg[],2,FALSE)</f>
        <v>17.459034281249998</v>
      </c>
      <c r="P10229">
        <f>VLOOKUP(TableOMP[[#This Row],[Label]],TableAvg[],3,FALSE)</f>
        <v>7.0515531740340354</v>
      </c>
      <c r="Q10229">
        <f>TableOMP[[#This Row],[Avg]]-$U$2*TableOMP[[#This Row],[StdDev]]</f>
        <v>3.3559279331819276</v>
      </c>
      <c r="R10229">
        <f>TableOMP[[#This Row],[Avg]]+$U$2*TableOMP[[#This Row],[StdDev]]</f>
        <v>31.562140629318069</v>
      </c>
      <c r="S10229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164"/>
        <v>4</v>
      </c>
      <c r="L10230" t="s">
        <v>129</v>
      </c>
      <c r="M10230" t="s">
        <v>130</v>
      </c>
      <c r="N10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>
        <f>VLOOKUP(TableOMP[[#This Row],[Label]],TableAvg[],2,FALSE)</f>
        <v>17.1912389375</v>
      </c>
      <c r="P10230">
        <f>VLOOKUP(TableOMP[[#This Row],[Label]],TableAvg[],3,FALSE)</f>
        <v>7.356951314739594</v>
      </c>
      <c r="Q10230">
        <f>TableOMP[[#This Row],[Avg]]-$U$2*TableOMP[[#This Row],[StdDev]]</f>
        <v>2.4773363080208117</v>
      </c>
      <c r="R10230">
        <f>TableOMP[[#This Row],[Avg]]+$U$2*TableOMP[[#This Row],[StdDev]]</f>
        <v>31.905141566979189</v>
      </c>
      <c r="S10230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164"/>
        <v>4</v>
      </c>
      <c r="L10231" t="s">
        <v>129</v>
      </c>
      <c r="M10231" t="s">
        <v>130</v>
      </c>
      <c r="N10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>
        <f>VLOOKUP(TableOMP[[#This Row],[Label]],TableAvg[],2,FALSE)</f>
        <v>16.48490671875</v>
      </c>
      <c r="P10231">
        <f>VLOOKUP(TableOMP[[#This Row],[Label]],TableAvg[],3,FALSE)</f>
        <v>7.5582301252144344</v>
      </c>
      <c r="Q10231">
        <f>TableOMP[[#This Row],[Avg]]-$U$2*TableOMP[[#This Row],[StdDev]]</f>
        <v>1.3684464683211317</v>
      </c>
      <c r="R10231">
        <f>TableOMP[[#This Row],[Avg]]+$U$2*TableOMP[[#This Row],[StdDev]]</f>
        <v>31.601366969178869</v>
      </c>
      <c r="S10231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164"/>
        <v>4</v>
      </c>
      <c r="L10232" t="s">
        <v>129</v>
      </c>
      <c r="M10232" t="s">
        <v>130</v>
      </c>
      <c r="N10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>
        <f>VLOOKUP(TableOMP[[#This Row],[Label]],TableAvg[],2,FALSE)</f>
        <v>18.282200593750002</v>
      </c>
      <c r="P10232">
        <f>VLOOKUP(TableOMP[[#This Row],[Label]],TableAvg[],3,FALSE)</f>
        <v>7.4943406967237491</v>
      </c>
      <c r="Q10232">
        <f>TableOMP[[#This Row],[Avg]]-$U$2*TableOMP[[#This Row],[StdDev]]</f>
        <v>3.2935192003025033</v>
      </c>
      <c r="R10232">
        <f>TableOMP[[#This Row],[Avg]]+$U$2*TableOMP[[#This Row],[StdDev]]</f>
        <v>33.270881987197498</v>
      </c>
      <c r="S10232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164"/>
        <v>4</v>
      </c>
      <c r="L10233" t="s">
        <v>129</v>
      </c>
      <c r="M10233" t="s">
        <v>130</v>
      </c>
      <c r="N10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>
        <f>VLOOKUP(TableOMP[[#This Row],[Label]],TableAvg[],2,FALSE)</f>
        <v>18.887814124999995</v>
      </c>
      <c r="P10233">
        <f>VLOOKUP(TableOMP[[#This Row],[Label]],TableAvg[],3,FALSE)</f>
        <v>7.8339106006478954</v>
      </c>
      <c r="Q10233">
        <f>TableOMP[[#This Row],[Avg]]-$U$2*TableOMP[[#This Row],[StdDev]]</f>
        <v>3.2199929237042042</v>
      </c>
      <c r="R10233">
        <f>TableOMP[[#This Row],[Avg]]+$U$2*TableOMP[[#This Row],[StdDev]]</f>
        <v>34.555635326295786</v>
      </c>
      <c r="S1023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164"/>
        <v>4</v>
      </c>
      <c r="L10234" t="s">
        <v>129</v>
      </c>
      <c r="M10234" t="s">
        <v>130</v>
      </c>
      <c r="N10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>
        <f>VLOOKUP(TableOMP[[#This Row],[Label]],TableAvg[],2,FALSE)</f>
        <v>20.834151406250001</v>
      </c>
      <c r="P10234">
        <f>VLOOKUP(TableOMP[[#This Row],[Label]],TableAvg[],3,FALSE)</f>
        <v>8.4387837478377001</v>
      </c>
      <c r="Q10234">
        <f>TableOMP[[#This Row],[Avg]]-$U$2*TableOMP[[#This Row],[StdDev]]</f>
        <v>3.9565839105746008</v>
      </c>
      <c r="R10234">
        <f>TableOMP[[#This Row],[Avg]]+$U$2*TableOMP[[#This Row],[StdDev]]</f>
        <v>37.711718901925401</v>
      </c>
      <c r="S10234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164"/>
        <v>4</v>
      </c>
      <c r="L10235" t="s">
        <v>129</v>
      </c>
      <c r="M10235" t="s">
        <v>130</v>
      </c>
      <c r="N10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>
        <f>VLOOKUP(TableOMP[[#This Row],[Label]],TableAvg[],2,FALSE)</f>
        <v>21.759482451612911</v>
      </c>
      <c r="P10235">
        <f>VLOOKUP(TableOMP[[#This Row],[Label]],TableAvg[],3,FALSE)</f>
        <v>8.1826034443029698</v>
      </c>
      <c r="Q10235">
        <f>TableOMP[[#This Row],[Avg]]-$U$2*TableOMP[[#This Row],[StdDev]]</f>
        <v>5.3942755630069712</v>
      </c>
      <c r="R10235">
        <f>TableOMP[[#This Row],[Avg]]+$U$2*TableOMP[[#This Row],[StdDev]]</f>
        <v>38.12468934021885</v>
      </c>
      <c r="S10235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164"/>
        <v>4</v>
      </c>
      <c r="L10236" t="s">
        <v>129</v>
      </c>
      <c r="M10236" t="s">
        <v>130</v>
      </c>
      <c r="N10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>
        <f>VLOOKUP(TableOMP[[#This Row],[Label]],TableAvg[],2,FALSE)</f>
        <v>19.386276322580645</v>
      </c>
      <c r="P10236">
        <f>VLOOKUP(TableOMP[[#This Row],[Label]],TableAvg[],3,FALSE)</f>
        <v>8.2561488495442177</v>
      </c>
      <c r="Q10236">
        <f>TableOMP[[#This Row],[Avg]]-$U$2*TableOMP[[#This Row],[StdDev]]</f>
        <v>2.87397862349221</v>
      </c>
      <c r="R10236">
        <f>TableOMP[[#This Row],[Avg]]+$U$2*TableOMP[[#This Row],[StdDev]]</f>
        <v>35.898574021669077</v>
      </c>
      <c r="S10236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164"/>
        <v>4</v>
      </c>
      <c r="L10237" t="s">
        <v>129</v>
      </c>
      <c r="M10237" t="s">
        <v>130</v>
      </c>
      <c r="N10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>
        <f>VLOOKUP(TableOMP[[#This Row],[Label]],TableAvg[],2,FALSE)</f>
        <v>19.607238129032261</v>
      </c>
      <c r="P10237">
        <f>VLOOKUP(TableOMP[[#This Row],[Label]],TableAvg[],3,FALSE)</f>
        <v>8.7716338060571051</v>
      </c>
      <c r="Q10237">
        <f>TableOMP[[#This Row],[Avg]]-$U$2*TableOMP[[#This Row],[StdDev]]</f>
        <v>2.0639705169180509</v>
      </c>
      <c r="R10237">
        <f>TableOMP[[#This Row],[Avg]]+$U$2*TableOMP[[#This Row],[StdDev]]</f>
        <v>37.150505741146475</v>
      </c>
      <c r="S10237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164"/>
        <v>4</v>
      </c>
      <c r="L10238" t="s">
        <v>129</v>
      </c>
      <c r="M10238" t="s">
        <v>130</v>
      </c>
      <c r="N10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>
        <f>VLOOKUP(TableOMP[[#This Row],[Label]],TableAvg[],2,FALSE)</f>
        <v>19.512715466666666</v>
      </c>
      <c r="P10238">
        <f>VLOOKUP(TableOMP[[#This Row],[Label]],TableAvg[],3,FALSE)</f>
        <v>9.1872289838696606</v>
      </c>
      <c r="Q10238">
        <f>TableOMP[[#This Row],[Avg]]-$U$2*TableOMP[[#This Row],[StdDev]]</f>
        <v>1.1382574989273451</v>
      </c>
      <c r="R10238">
        <f>TableOMP[[#This Row],[Avg]]+$U$2*TableOMP[[#This Row],[StdDev]]</f>
        <v>37.887173434405987</v>
      </c>
      <c r="S10238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164"/>
        <v>4</v>
      </c>
      <c r="L10239" t="s">
        <v>129</v>
      </c>
      <c r="M10239" t="s">
        <v>130</v>
      </c>
      <c r="N10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>
        <f>VLOOKUP(TableOMP[[#This Row],[Label]],TableAvg[],2,FALSE)</f>
        <v>18.221909137931036</v>
      </c>
      <c r="P10239">
        <f>VLOOKUP(TableOMP[[#This Row],[Label]],TableAvg[],3,FALSE)</f>
        <v>8.8666679267412789</v>
      </c>
      <c r="Q10239">
        <f>TableOMP[[#This Row],[Avg]]-$U$2*TableOMP[[#This Row],[StdDev]]</f>
        <v>0.48857328444847781</v>
      </c>
      <c r="R10239">
        <f>TableOMP[[#This Row],[Avg]]+$U$2*TableOMP[[#This Row],[StdDev]]</f>
        <v>35.955244991413593</v>
      </c>
      <c r="S10239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164"/>
        <v>4</v>
      </c>
      <c r="L10240" t="s">
        <v>129</v>
      </c>
      <c r="M10240" t="s">
        <v>130</v>
      </c>
      <c r="N10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>
        <f>VLOOKUP(TableOMP[[#This Row],[Label]],TableAvg[],2,FALSE)</f>
        <v>20.414483310344828</v>
      </c>
      <c r="P10240">
        <f>VLOOKUP(TableOMP[[#This Row],[Label]],TableAvg[],3,FALSE)</f>
        <v>8.8079953443107826</v>
      </c>
      <c r="Q10240">
        <f>TableOMP[[#This Row],[Avg]]-$U$2*TableOMP[[#This Row],[StdDev]]</f>
        <v>2.7984926217232626</v>
      </c>
      <c r="R10240">
        <f>TableOMP[[#This Row],[Avg]]+$U$2*TableOMP[[#This Row],[StdDev]]</f>
        <v>38.030473998966393</v>
      </c>
      <c r="S10240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164"/>
        <v>4</v>
      </c>
      <c r="L10241" t="s">
        <v>129</v>
      </c>
      <c r="M10241" t="s">
        <v>130</v>
      </c>
      <c r="N10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>
        <f>VLOOKUP(TableOMP[[#This Row],[Label]],TableAvg[],2,FALSE)</f>
        <v>23.102873862068964</v>
      </c>
      <c r="P10241">
        <f>VLOOKUP(TableOMP[[#This Row],[Label]],TableAvg[],3,FALSE)</f>
        <v>9.165582031102776</v>
      </c>
      <c r="Q10241">
        <f>TableOMP[[#This Row],[Avg]]-$U$2*TableOMP[[#This Row],[StdDev]]</f>
        <v>4.7717097998634124</v>
      </c>
      <c r="R10241">
        <f>TableOMP[[#This Row],[Avg]]+$U$2*TableOMP[[#This Row],[StdDev]]</f>
        <v>41.43403792427452</v>
      </c>
      <c r="S10241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164"/>
        <v>4</v>
      </c>
      <c r="L10242" t="s">
        <v>129</v>
      </c>
      <c r="M10242" t="s">
        <v>130</v>
      </c>
      <c r="N10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>
        <f>VLOOKUP(TableOMP[[#This Row],[Label]],TableAvg[],2,FALSE)</f>
        <v>20.206137000000002</v>
      </c>
      <c r="P10242">
        <f>VLOOKUP(TableOMP[[#This Row],[Label]],TableAvg[],3,FALSE)</f>
        <v>9.3356683494800166</v>
      </c>
      <c r="Q10242">
        <f>TableOMP[[#This Row],[Avg]]-$U$2*TableOMP[[#This Row],[StdDev]]</f>
        <v>1.5348003010399687</v>
      </c>
      <c r="R10242">
        <f>TableOMP[[#This Row],[Avg]]+$U$2*TableOMP[[#This Row],[StdDev]]</f>
        <v>38.877473698960031</v>
      </c>
      <c r="S10242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164"/>
        <v>4</v>
      </c>
      <c r="L10243" t="s">
        <v>129</v>
      </c>
      <c r="M10243" t="s">
        <v>130</v>
      </c>
      <c r="N10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>
        <f>VLOOKUP(TableOMP[[#This Row],[Label]],TableAvg[],2,FALSE)</f>
        <v>19.386289896551723</v>
      </c>
      <c r="P10243">
        <f>VLOOKUP(TableOMP[[#This Row],[Label]],TableAvg[],3,FALSE)</f>
        <v>9.3567226593505168</v>
      </c>
      <c r="Q10243">
        <f>TableOMP[[#This Row],[Avg]]-$U$2*TableOMP[[#This Row],[StdDev]]</f>
        <v>0.67284457785068952</v>
      </c>
      <c r="R10243">
        <f>TableOMP[[#This Row],[Avg]]+$U$2*TableOMP[[#This Row],[StdDev]]</f>
        <v>38.099735215252757</v>
      </c>
      <c r="S10243">
        <f>IF(AND(TableOMP[[#This Row],[total_time]]&gt;=TableOMP[[#This Row],[Low]], TableOMP[[#This Row],[total_time]]&lt;=TableOMP[[#This Row],[High]]),1,0)</f>
        <v>1</v>
      </c>
    </row>
    <row r="10244" spans="1:19" x14ac:dyDescent="0.25">
      <c r="A10244" t="s">
        <v>27</v>
      </c>
      <c r="B10244">
        <v>50000</v>
      </c>
      <c r="C10244">
        <v>0</v>
      </c>
      <c r="D10244">
        <v>0</v>
      </c>
      <c r="E10244">
        <v>1</v>
      </c>
      <c r="F10244">
        <v>1</v>
      </c>
      <c r="G10244">
        <v>42.310704999999999</v>
      </c>
      <c r="H10244">
        <v>1.746286</v>
      </c>
      <c r="I10244">
        <v>0</v>
      </c>
      <c r="J10244">
        <v>0</v>
      </c>
      <c r="K10244" t="str">
        <f>MID(M10244,22,1)</f>
        <v>8</v>
      </c>
      <c r="L10244" t="s">
        <v>137</v>
      </c>
      <c r="M10244" t="s">
        <v>138</v>
      </c>
      <c r="N102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</v>
      </c>
      <c r="O10244" s="10" t="e">
        <f>VLOOKUP(TableOMP[[#This Row],[Label]],TableAvg[],2,FALSE)</f>
        <v>#N/A</v>
      </c>
      <c r="P10244" s="10" t="e">
        <f>VLOOKUP(TableOMP[[#This Row],[Label]],TableAvg[],3,FALSE)</f>
        <v>#N/A</v>
      </c>
      <c r="Q10244" s="10" t="e">
        <f>TableOMP[[#This Row],[Avg]]-$U$2*TableOMP[[#This Row],[StdDev]]</f>
        <v>#N/A</v>
      </c>
      <c r="R10244" s="10" t="e">
        <f>TableOMP[[#This Row],[Avg]]+$U$2*TableOMP[[#This Row],[StdDev]]</f>
        <v>#N/A</v>
      </c>
      <c r="S10244" s="10" t="e">
        <f>IF(AND(TableOMP[[#This Row],[total_time]]&gt;=TableOMP[[#This Row],[Low]], TableOMP[[#This Row],[total_time]]&lt;=TableOMP[[#This Row],[High]]),1,0)</f>
        <v>#N/A</v>
      </c>
    </row>
    <row r="10245" spans="1:19" x14ac:dyDescent="0.25">
      <c r="A10245" t="s">
        <v>27</v>
      </c>
      <c r="B10245">
        <v>50000</v>
      </c>
      <c r="C10245">
        <v>0</v>
      </c>
      <c r="D10245">
        <v>0</v>
      </c>
      <c r="E10245">
        <v>1</v>
      </c>
      <c r="F10245">
        <v>2</v>
      </c>
      <c r="G10245">
        <v>356.28285699999998</v>
      </c>
      <c r="H10245">
        <v>1.7998670000000001</v>
      </c>
      <c r="I10245">
        <v>0</v>
      </c>
      <c r="J10245">
        <v>0</v>
      </c>
      <c r="K10245" t="str">
        <f t="shared" ref="K10245:K10263" si="165">MID(M10245,22,1)</f>
        <v>8</v>
      </c>
      <c r="L10245" t="s">
        <v>137</v>
      </c>
      <c r="M10245" t="s">
        <v>138</v>
      </c>
      <c r="N102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</v>
      </c>
      <c r="O10245" s="10" t="e">
        <f>VLOOKUP(TableOMP[[#This Row],[Label]],TableAvg[],2,FALSE)</f>
        <v>#N/A</v>
      </c>
      <c r="P10245" s="10" t="e">
        <f>VLOOKUP(TableOMP[[#This Row],[Label]],TableAvg[],3,FALSE)</f>
        <v>#N/A</v>
      </c>
      <c r="Q10245" s="10" t="e">
        <f>TableOMP[[#This Row],[Avg]]-$U$2*TableOMP[[#This Row],[StdDev]]</f>
        <v>#N/A</v>
      </c>
      <c r="R10245" s="10" t="e">
        <f>TableOMP[[#This Row],[Avg]]+$U$2*TableOMP[[#This Row],[StdDev]]</f>
        <v>#N/A</v>
      </c>
      <c r="S10245" s="10" t="e">
        <f>IF(AND(TableOMP[[#This Row],[total_time]]&gt;=TableOMP[[#This Row],[Low]], TableOMP[[#This Row],[total_time]]&lt;=TableOMP[[#This Row],[High]]),1,0)</f>
        <v>#N/A</v>
      </c>
    </row>
    <row r="10246" spans="1:19" x14ac:dyDescent="0.25">
      <c r="A10246" t="s">
        <v>27</v>
      </c>
      <c r="B10246">
        <v>50000</v>
      </c>
      <c r="C10246">
        <v>0</v>
      </c>
      <c r="D10246">
        <v>0</v>
      </c>
      <c r="E10246">
        <v>1</v>
      </c>
      <c r="F10246">
        <v>3</v>
      </c>
      <c r="G10246">
        <v>100.841138</v>
      </c>
      <c r="H10246">
        <v>1.7518149999999999</v>
      </c>
      <c r="I10246">
        <v>0</v>
      </c>
      <c r="J10246">
        <v>0</v>
      </c>
      <c r="K10246" t="str">
        <f t="shared" si="165"/>
        <v>8</v>
      </c>
      <c r="L10246" t="s">
        <v>137</v>
      </c>
      <c r="M10246" t="s">
        <v>138</v>
      </c>
      <c r="N102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3</v>
      </c>
      <c r="O10246" s="10" t="e">
        <f>VLOOKUP(TableOMP[[#This Row],[Label]],TableAvg[],2,FALSE)</f>
        <v>#N/A</v>
      </c>
      <c r="P10246" s="10" t="e">
        <f>VLOOKUP(TableOMP[[#This Row],[Label]],TableAvg[],3,FALSE)</f>
        <v>#N/A</v>
      </c>
      <c r="Q10246" s="10" t="e">
        <f>TableOMP[[#This Row],[Avg]]-$U$2*TableOMP[[#This Row],[StdDev]]</f>
        <v>#N/A</v>
      </c>
      <c r="R10246" s="10" t="e">
        <f>TableOMP[[#This Row],[Avg]]+$U$2*TableOMP[[#This Row],[StdDev]]</f>
        <v>#N/A</v>
      </c>
      <c r="S10246" s="10" t="e">
        <f>IF(AND(TableOMP[[#This Row],[total_time]]&gt;=TableOMP[[#This Row],[Low]], TableOMP[[#This Row],[total_time]]&lt;=TableOMP[[#This Row],[High]]),1,0)</f>
        <v>#N/A</v>
      </c>
    </row>
    <row r="10247" spans="1:19" x14ac:dyDescent="0.25">
      <c r="A10247" t="s">
        <v>27</v>
      </c>
      <c r="B10247">
        <v>50000</v>
      </c>
      <c r="C10247">
        <v>0</v>
      </c>
      <c r="D10247">
        <v>0</v>
      </c>
      <c r="E10247">
        <v>1</v>
      </c>
      <c r="F10247">
        <v>4</v>
      </c>
      <c r="G10247">
        <v>188.081153</v>
      </c>
      <c r="H10247">
        <v>1.5155190000000001</v>
      </c>
      <c r="I10247">
        <v>0</v>
      </c>
      <c r="J10247">
        <v>0</v>
      </c>
      <c r="K10247" t="str">
        <f t="shared" si="165"/>
        <v>8</v>
      </c>
      <c r="L10247" t="s">
        <v>137</v>
      </c>
      <c r="M10247" t="s">
        <v>138</v>
      </c>
      <c r="N102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</v>
      </c>
      <c r="O10247" s="10" t="e">
        <f>VLOOKUP(TableOMP[[#This Row],[Label]],TableAvg[],2,FALSE)</f>
        <v>#N/A</v>
      </c>
      <c r="P10247" s="10" t="e">
        <f>VLOOKUP(TableOMP[[#This Row],[Label]],TableAvg[],3,FALSE)</f>
        <v>#N/A</v>
      </c>
      <c r="Q10247" s="10" t="e">
        <f>TableOMP[[#This Row],[Avg]]-$U$2*TableOMP[[#This Row],[StdDev]]</f>
        <v>#N/A</v>
      </c>
      <c r="R10247" s="10" t="e">
        <f>TableOMP[[#This Row],[Avg]]+$U$2*TableOMP[[#This Row],[StdDev]]</f>
        <v>#N/A</v>
      </c>
      <c r="S10247" s="10" t="e">
        <f>IF(AND(TableOMP[[#This Row],[total_time]]&gt;=TableOMP[[#This Row],[Low]], TableOMP[[#This Row],[total_time]]&lt;=TableOMP[[#This Row],[High]]),1,0)</f>
        <v>#N/A</v>
      </c>
    </row>
    <row r="10248" spans="1:19" x14ac:dyDescent="0.25">
      <c r="A10248" t="s">
        <v>27</v>
      </c>
      <c r="B10248">
        <v>50000</v>
      </c>
      <c r="C10248">
        <v>0</v>
      </c>
      <c r="D10248">
        <v>0</v>
      </c>
      <c r="E10248">
        <v>1</v>
      </c>
      <c r="F10248">
        <v>5</v>
      </c>
      <c r="G10248">
        <v>292.311421</v>
      </c>
      <c r="H10248">
        <v>1.506313</v>
      </c>
      <c r="I10248">
        <v>0</v>
      </c>
      <c r="J10248">
        <v>0</v>
      </c>
      <c r="K10248" t="str">
        <f t="shared" si="165"/>
        <v>8</v>
      </c>
      <c r="L10248" t="s">
        <v>137</v>
      </c>
      <c r="M10248" t="s">
        <v>138</v>
      </c>
      <c r="N102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</v>
      </c>
      <c r="O10248" s="10" t="e">
        <f>VLOOKUP(TableOMP[[#This Row],[Label]],TableAvg[],2,FALSE)</f>
        <v>#N/A</v>
      </c>
      <c r="P10248" s="10" t="e">
        <f>VLOOKUP(TableOMP[[#This Row],[Label]],TableAvg[],3,FALSE)</f>
        <v>#N/A</v>
      </c>
      <c r="Q10248" s="10" t="e">
        <f>TableOMP[[#This Row],[Avg]]-$U$2*TableOMP[[#This Row],[StdDev]]</f>
        <v>#N/A</v>
      </c>
      <c r="R10248" s="10" t="e">
        <f>TableOMP[[#This Row],[Avg]]+$U$2*TableOMP[[#This Row],[StdDev]]</f>
        <v>#N/A</v>
      </c>
      <c r="S10248" s="10" t="e">
        <f>IF(AND(TableOMP[[#This Row],[total_time]]&gt;=TableOMP[[#This Row],[Low]], TableOMP[[#This Row],[total_time]]&lt;=TableOMP[[#This Row],[High]]),1,0)</f>
        <v>#N/A</v>
      </c>
    </row>
    <row r="10249" spans="1:19" x14ac:dyDescent="0.25">
      <c r="A10249" t="s">
        <v>27</v>
      </c>
      <c r="B10249">
        <v>50000</v>
      </c>
      <c r="C10249">
        <v>0</v>
      </c>
      <c r="D10249">
        <v>0</v>
      </c>
      <c r="E10249">
        <v>1</v>
      </c>
      <c r="F10249">
        <v>6</v>
      </c>
      <c r="G10249">
        <v>365.60005899999999</v>
      </c>
      <c r="H10249">
        <v>1.50851</v>
      </c>
      <c r="I10249">
        <v>0</v>
      </c>
      <c r="J10249">
        <v>0</v>
      </c>
      <c r="K10249" t="str">
        <f t="shared" si="165"/>
        <v>8</v>
      </c>
      <c r="L10249" t="s">
        <v>137</v>
      </c>
      <c r="M10249" t="s">
        <v>138</v>
      </c>
      <c r="N102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</v>
      </c>
      <c r="O10249" s="10" t="e">
        <f>VLOOKUP(TableOMP[[#This Row],[Label]],TableAvg[],2,FALSE)</f>
        <v>#N/A</v>
      </c>
      <c r="P10249" s="10" t="e">
        <f>VLOOKUP(TableOMP[[#This Row],[Label]],TableAvg[],3,FALSE)</f>
        <v>#N/A</v>
      </c>
      <c r="Q10249" s="10" t="e">
        <f>TableOMP[[#This Row],[Avg]]-$U$2*TableOMP[[#This Row],[StdDev]]</f>
        <v>#N/A</v>
      </c>
      <c r="R10249" s="10" t="e">
        <f>TableOMP[[#This Row],[Avg]]+$U$2*TableOMP[[#This Row],[StdDev]]</f>
        <v>#N/A</v>
      </c>
      <c r="S10249" s="10" t="e">
        <f>IF(AND(TableOMP[[#This Row],[total_time]]&gt;=TableOMP[[#This Row],[Low]], TableOMP[[#This Row],[total_time]]&lt;=TableOMP[[#This Row],[High]]),1,0)</f>
        <v>#N/A</v>
      </c>
    </row>
    <row r="10250" spans="1:19" x14ac:dyDescent="0.25">
      <c r="A10250" t="s">
        <v>27</v>
      </c>
      <c r="B10250">
        <v>50000</v>
      </c>
      <c r="C10250">
        <v>0</v>
      </c>
      <c r="D10250">
        <v>0</v>
      </c>
      <c r="E10250">
        <v>1</v>
      </c>
      <c r="F10250">
        <v>7</v>
      </c>
      <c r="G10250">
        <v>366.74827900000003</v>
      </c>
      <c r="H10250">
        <v>1.4999400000000001</v>
      </c>
      <c r="I10250">
        <v>0</v>
      </c>
      <c r="J10250">
        <v>0</v>
      </c>
      <c r="K10250" t="str">
        <f t="shared" si="165"/>
        <v>8</v>
      </c>
      <c r="L10250" t="s">
        <v>137</v>
      </c>
      <c r="M10250" t="s">
        <v>138</v>
      </c>
      <c r="N102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7</v>
      </c>
      <c r="O10250" s="10" t="e">
        <f>VLOOKUP(TableOMP[[#This Row],[Label]],TableAvg[],2,FALSE)</f>
        <v>#N/A</v>
      </c>
      <c r="P10250" s="10" t="e">
        <f>VLOOKUP(TableOMP[[#This Row],[Label]],TableAvg[],3,FALSE)</f>
        <v>#N/A</v>
      </c>
      <c r="Q10250" s="10" t="e">
        <f>TableOMP[[#This Row],[Avg]]-$U$2*TableOMP[[#This Row],[StdDev]]</f>
        <v>#N/A</v>
      </c>
      <c r="R10250" s="10" t="e">
        <f>TableOMP[[#This Row],[Avg]]+$U$2*TableOMP[[#This Row],[StdDev]]</f>
        <v>#N/A</v>
      </c>
      <c r="S10250" s="10" t="e">
        <f>IF(AND(TableOMP[[#This Row],[total_time]]&gt;=TableOMP[[#This Row],[Low]], TableOMP[[#This Row],[total_time]]&lt;=TableOMP[[#This Row],[High]]),1,0)</f>
        <v>#N/A</v>
      </c>
    </row>
    <row r="10251" spans="1:19" x14ac:dyDescent="0.25">
      <c r="A10251" t="s">
        <v>27</v>
      </c>
      <c r="B10251">
        <v>50000</v>
      </c>
      <c r="C10251">
        <v>0</v>
      </c>
      <c r="D10251">
        <v>0</v>
      </c>
      <c r="E10251">
        <v>1</v>
      </c>
      <c r="F10251">
        <v>8</v>
      </c>
      <c r="G10251">
        <v>393.89451600000001</v>
      </c>
      <c r="H10251">
        <v>1.4942150000000001</v>
      </c>
      <c r="I10251">
        <v>0</v>
      </c>
      <c r="J10251">
        <v>0</v>
      </c>
      <c r="K10251" t="str">
        <f t="shared" si="165"/>
        <v>8</v>
      </c>
      <c r="L10251" t="s">
        <v>137</v>
      </c>
      <c r="M10251" t="s">
        <v>138</v>
      </c>
      <c r="N102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8</v>
      </c>
      <c r="O10251" s="10" t="e">
        <f>VLOOKUP(TableOMP[[#This Row],[Label]],TableAvg[],2,FALSE)</f>
        <v>#N/A</v>
      </c>
      <c r="P10251" s="10" t="e">
        <f>VLOOKUP(TableOMP[[#This Row],[Label]],TableAvg[],3,FALSE)</f>
        <v>#N/A</v>
      </c>
      <c r="Q10251" s="10" t="e">
        <f>TableOMP[[#This Row],[Avg]]-$U$2*TableOMP[[#This Row],[StdDev]]</f>
        <v>#N/A</v>
      </c>
      <c r="R10251" s="10" t="e">
        <f>TableOMP[[#This Row],[Avg]]+$U$2*TableOMP[[#This Row],[StdDev]]</f>
        <v>#N/A</v>
      </c>
      <c r="S10251" s="10" t="e">
        <f>IF(AND(TableOMP[[#This Row],[total_time]]&gt;=TableOMP[[#This Row],[Low]], TableOMP[[#This Row],[total_time]]&lt;=TableOMP[[#This Row],[High]]),1,0)</f>
        <v>#N/A</v>
      </c>
    </row>
    <row r="10252" spans="1:19" x14ac:dyDescent="0.25">
      <c r="A10252" t="s">
        <v>27</v>
      </c>
      <c r="B10252">
        <v>50000</v>
      </c>
      <c r="C10252">
        <v>0</v>
      </c>
      <c r="D10252">
        <v>0</v>
      </c>
      <c r="E10252">
        <v>1</v>
      </c>
      <c r="F10252">
        <v>9</v>
      </c>
      <c r="G10252">
        <v>367.90919600000001</v>
      </c>
      <c r="H10252">
        <v>1.480243</v>
      </c>
      <c r="I10252">
        <v>0</v>
      </c>
      <c r="J10252">
        <v>0</v>
      </c>
      <c r="K10252" t="str">
        <f t="shared" si="165"/>
        <v>8</v>
      </c>
      <c r="L10252" t="s">
        <v>137</v>
      </c>
      <c r="M10252" t="s">
        <v>138</v>
      </c>
      <c r="N102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9</v>
      </c>
      <c r="O10252" s="10" t="e">
        <f>VLOOKUP(TableOMP[[#This Row],[Label]],TableAvg[],2,FALSE)</f>
        <v>#N/A</v>
      </c>
      <c r="P10252" s="10" t="e">
        <f>VLOOKUP(TableOMP[[#This Row],[Label]],TableAvg[],3,FALSE)</f>
        <v>#N/A</v>
      </c>
      <c r="Q10252" s="10" t="e">
        <f>TableOMP[[#This Row],[Avg]]-$U$2*TableOMP[[#This Row],[StdDev]]</f>
        <v>#N/A</v>
      </c>
      <c r="R10252" s="10" t="e">
        <f>TableOMP[[#This Row],[Avg]]+$U$2*TableOMP[[#This Row],[StdDev]]</f>
        <v>#N/A</v>
      </c>
      <c r="S10252" s="10" t="e">
        <f>IF(AND(TableOMP[[#This Row],[total_time]]&gt;=TableOMP[[#This Row],[Low]], TableOMP[[#This Row],[total_time]]&lt;=TableOMP[[#This Row],[High]]),1,0)</f>
        <v>#N/A</v>
      </c>
    </row>
    <row r="10253" spans="1:19" x14ac:dyDescent="0.25">
      <c r="A10253" t="s">
        <v>27</v>
      </c>
      <c r="B10253">
        <v>50000</v>
      </c>
      <c r="C10253">
        <v>0</v>
      </c>
      <c r="D10253">
        <v>0</v>
      </c>
      <c r="E10253">
        <v>1</v>
      </c>
      <c r="F10253">
        <v>10</v>
      </c>
      <c r="G10253">
        <v>361.77650699999998</v>
      </c>
      <c r="H10253">
        <v>1.4887090000000001</v>
      </c>
      <c r="I10253">
        <v>0</v>
      </c>
      <c r="J10253">
        <v>0</v>
      </c>
      <c r="K10253" t="str">
        <f t="shared" si="165"/>
        <v>8</v>
      </c>
      <c r="L10253" t="s">
        <v>137</v>
      </c>
      <c r="M10253" t="s">
        <v>138</v>
      </c>
      <c r="N102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10</v>
      </c>
      <c r="O10253" s="10" t="e">
        <f>VLOOKUP(TableOMP[[#This Row],[Label]],TableAvg[],2,FALSE)</f>
        <v>#N/A</v>
      </c>
      <c r="P10253" s="10" t="e">
        <f>VLOOKUP(TableOMP[[#This Row],[Label]],TableAvg[],3,FALSE)</f>
        <v>#N/A</v>
      </c>
      <c r="Q10253" s="10" t="e">
        <f>TableOMP[[#This Row],[Avg]]-$U$2*TableOMP[[#This Row],[StdDev]]</f>
        <v>#N/A</v>
      </c>
      <c r="R10253" s="10" t="e">
        <f>TableOMP[[#This Row],[Avg]]+$U$2*TableOMP[[#This Row],[StdDev]]</f>
        <v>#N/A</v>
      </c>
      <c r="S10253" s="10" t="e">
        <f>IF(AND(TableOMP[[#This Row],[total_time]]&gt;=TableOMP[[#This Row],[Low]], TableOMP[[#This Row],[total_time]]&lt;=TableOMP[[#This Row],[High]]),1,0)</f>
        <v>#N/A</v>
      </c>
    </row>
    <row r="10254" spans="1:19" x14ac:dyDescent="0.25">
      <c r="A10254" t="s">
        <v>27</v>
      </c>
      <c r="B10254">
        <v>50000</v>
      </c>
      <c r="C10254">
        <v>0</v>
      </c>
      <c r="D10254">
        <v>0</v>
      </c>
      <c r="E10254">
        <v>1</v>
      </c>
      <c r="F10254">
        <v>11</v>
      </c>
      <c r="G10254">
        <v>480.35826700000001</v>
      </c>
      <c r="H10254">
        <v>1.4776130000000001</v>
      </c>
      <c r="I10254">
        <v>0</v>
      </c>
      <c r="J10254">
        <v>0</v>
      </c>
      <c r="K10254" t="str">
        <f t="shared" si="165"/>
        <v>8</v>
      </c>
      <c r="L10254" t="s">
        <v>137</v>
      </c>
      <c r="M10254" t="s">
        <v>138</v>
      </c>
      <c r="N102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11</v>
      </c>
      <c r="O10254" s="10" t="e">
        <f>VLOOKUP(TableOMP[[#This Row],[Label]],TableAvg[],2,FALSE)</f>
        <v>#N/A</v>
      </c>
      <c r="P10254" s="10" t="e">
        <f>VLOOKUP(TableOMP[[#This Row],[Label]],TableAvg[],3,FALSE)</f>
        <v>#N/A</v>
      </c>
      <c r="Q10254" s="10" t="e">
        <f>TableOMP[[#This Row],[Avg]]-$U$2*TableOMP[[#This Row],[StdDev]]</f>
        <v>#N/A</v>
      </c>
      <c r="R10254" s="10" t="e">
        <f>TableOMP[[#This Row],[Avg]]+$U$2*TableOMP[[#This Row],[StdDev]]</f>
        <v>#N/A</v>
      </c>
      <c r="S10254" s="10" t="e">
        <f>IF(AND(TableOMP[[#This Row],[total_time]]&gt;=TableOMP[[#This Row],[Low]], TableOMP[[#This Row],[total_time]]&lt;=TableOMP[[#This Row],[High]]),1,0)</f>
        <v>#N/A</v>
      </c>
    </row>
    <row r="10255" spans="1:19" x14ac:dyDescent="0.25">
      <c r="A10255" t="s">
        <v>27</v>
      </c>
      <c r="B10255">
        <v>50000</v>
      </c>
      <c r="C10255">
        <v>0</v>
      </c>
      <c r="D10255">
        <v>0</v>
      </c>
      <c r="E10255">
        <v>1</v>
      </c>
      <c r="F10255">
        <v>12</v>
      </c>
      <c r="G10255">
        <v>542.03970300000003</v>
      </c>
      <c r="H10255">
        <v>1.4952669999999999</v>
      </c>
      <c r="I10255">
        <v>0</v>
      </c>
      <c r="J10255">
        <v>0</v>
      </c>
      <c r="K10255" t="str">
        <f t="shared" si="165"/>
        <v>8</v>
      </c>
      <c r="L10255" t="s">
        <v>137</v>
      </c>
      <c r="M10255" t="s">
        <v>138</v>
      </c>
      <c r="N102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12</v>
      </c>
      <c r="O10255" s="10" t="e">
        <f>VLOOKUP(TableOMP[[#This Row],[Label]],TableAvg[],2,FALSE)</f>
        <v>#N/A</v>
      </c>
      <c r="P10255" s="10" t="e">
        <f>VLOOKUP(TableOMP[[#This Row],[Label]],TableAvg[],3,FALSE)</f>
        <v>#N/A</v>
      </c>
      <c r="Q10255" s="10" t="e">
        <f>TableOMP[[#This Row],[Avg]]-$U$2*TableOMP[[#This Row],[StdDev]]</f>
        <v>#N/A</v>
      </c>
      <c r="R10255" s="10" t="e">
        <f>TableOMP[[#This Row],[Avg]]+$U$2*TableOMP[[#This Row],[StdDev]]</f>
        <v>#N/A</v>
      </c>
      <c r="S10255" s="10" t="e">
        <f>IF(AND(TableOMP[[#This Row],[total_time]]&gt;=TableOMP[[#This Row],[Low]], TableOMP[[#This Row],[total_time]]&lt;=TableOMP[[#This Row],[High]]),1,0)</f>
        <v>#N/A</v>
      </c>
    </row>
    <row r="10256" spans="1:19" x14ac:dyDescent="0.25">
      <c r="A10256" t="s">
        <v>27</v>
      </c>
      <c r="B10256">
        <v>50000</v>
      </c>
      <c r="C10256">
        <v>0</v>
      </c>
      <c r="D10256">
        <v>0</v>
      </c>
      <c r="E10256">
        <v>1</v>
      </c>
      <c r="F10256">
        <v>13</v>
      </c>
      <c r="G10256">
        <v>488.59011099999998</v>
      </c>
      <c r="H10256">
        <v>1.476205</v>
      </c>
      <c r="I10256">
        <v>0</v>
      </c>
      <c r="J10256">
        <v>0</v>
      </c>
      <c r="K10256" t="str">
        <f t="shared" si="165"/>
        <v>8</v>
      </c>
      <c r="L10256" t="s">
        <v>137</v>
      </c>
      <c r="M10256" t="s">
        <v>138</v>
      </c>
      <c r="N102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13</v>
      </c>
      <c r="O10256" s="10" t="e">
        <f>VLOOKUP(TableOMP[[#This Row],[Label]],TableAvg[],2,FALSE)</f>
        <v>#N/A</v>
      </c>
      <c r="P10256" s="10" t="e">
        <f>VLOOKUP(TableOMP[[#This Row],[Label]],TableAvg[],3,FALSE)</f>
        <v>#N/A</v>
      </c>
      <c r="Q10256" s="10" t="e">
        <f>TableOMP[[#This Row],[Avg]]-$U$2*TableOMP[[#This Row],[StdDev]]</f>
        <v>#N/A</v>
      </c>
      <c r="R10256" s="10" t="e">
        <f>TableOMP[[#This Row],[Avg]]+$U$2*TableOMP[[#This Row],[StdDev]]</f>
        <v>#N/A</v>
      </c>
      <c r="S10256" s="10" t="e">
        <f>IF(AND(TableOMP[[#This Row],[total_time]]&gt;=TableOMP[[#This Row],[Low]], TableOMP[[#This Row],[total_time]]&lt;=TableOMP[[#This Row],[High]]),1,0)</f>
        <v>#N/A</v>
      </c>
    </row>
    <row r="10257" spans="1:19" x14ac:dyDescent="0.25">
      <c r="A10257" t="s">
        <v>27</v>
      </c>
      <c r="B10257">
        <v>50000</v>
      </c>
      <c r="C10257">
        <v>0</v>
      </c>
      <c r="D10257">
        <v>0</v>
      </c>
      <c r="E10257">
        <v>1</v>
      </c>
      <c r="F10257">
        <v>14</v>
      </c>
      <c r="G10257">
        <v>305.25570399999998</v>
      </c>
      <c r="H10257">
        <v>1.4932700000000001</v>
      </c>
      <c r="I10257">
        <v>0</v>
      </c>
      <c r="J10257">
        <v>0</v>
      </c>
      <c r="K10257" t="str">
        <f t="shared" si="165"/>
        <v>8</v>
      </c>
      <c r="L10257" t="s">
        <v>137</v>
      </c>
      <c r="M10257" t="s">
        <v>138</v>
      </c>
      <c r="N102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14</v>
      </c>
      <c r="O10257" s="10" t="e">
        <f>VLOOKUP(TableOMP[[#This Row],[Label]],TableAvg[],2,FALSE)</f>
        <v>#N/A</v>
      </c>
      <c r="P10257" s="10" t="e">
        <f>VLOOKUP(TableOMP[[#This Row],[Label]],TableAvg[],3,FALSE)</f>
        <v>#N/A</v>
      </c>
      <c r="Q10257" s="10" t="e">
        <f>TableOMP[[#This Row],[Avg]]-$U$2*TableOMP[[#This Row],[StdDev]]</f>
        <v>#N/A</v>
      </c>
      <c r="R10257" s="10" t="e">
        <f>TableOMP[[#This Row],[Avg]]+$U$2*TableOMP[[#This Row],[StdDev]]</f>
        <v>#N/A</v>
      </c>
      <c r="S10257" s="10" t="e">
        <f>IF(AND(TableOMP[[#This Row],[total_time]]&gt;=TableOMP[[#This Row],[Low]], TableOMP[[#This Row],[total_time]]&lt;=TableOMP[[#This Row],[High]]),1,0)</f>
        <v>#N/A</v>
      </c>
    </row>
    <row r="10258" spans="1:19" x14ac:dyDescent="0.25">
      <c r="A10258" t="s">
        <v>27</v>
      </c>
      <c r="B10258">
        <v>50000</v>
      </c>
      <c r="C10258">
        <v>0</v>
      </c>
      <c r="D10258">
        <v>0</v>
      </c>
      <c r="E10258">
        <v>1</v>
      </c>
      <c r="F10258">
        <v>15</v>
      </c>
      <c r="G10258">
        <v>526.67539299999999</v>
      </c>
      <c r="H10258">
        <v>1.4990030000000001</v>
      </c>
      <c r="I10258">
        <v>0</v>
      </c>
      <c r="J10258">
        <v>0</v>
      </c>
      <c r="K10258" t="str">
        <f t="shared" si="165"/>
        <v>8</v>
      </c>
      <c r="L10258" t="s">
        <v>137</v>
      </c>
      <c r="M10258" t="s">
        <v>138</v>
      </c>
      <c r="N102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15</v>
      </c>
      <c r="O10258" s="10" t="e">
        <f>VLOOKUP(TableOMP[[#This Row],[Label]],TableAvg[],2,FALSE)</f>
        <v>#N/A</v>
      </c>
      <c r="P10258" s="10" t="e">
        <f>VLOOKUP(TableOMP[[#This Row],[Label]],TableAvg[],3,FALSE)</f>
        <v>#N/A</v>
      </c>
      <c r="Q10258" s="10" t="e">
        <f>TableOMP[[#This Row],[Avg]]-$U$2*TableOMP[[#This Row],[StdDev]]</f>
        <v>#N/A</v>
      </c>
      <c r="R10258" s="10" t="e">
        <f>TableOMP[[#This Row],[Avg]]+$U$2*TableOMP[[#This Row],[StdDev]]</f>
        <v>#N/A</v>
      </c>
      <c r="S10258" s="10" t="e">
        <f>IF(AND(TableOMP[[#This Row],[total_time]]&gt;=TableOMP[[#This Row],[Low]], TableOMP[[#This Row],[total_time]]&lt;=TableOMP[[#This Row],[High]]),1,0)</f>
        <v>#N/A</v>
      </c>
    </row>
    <row r="10259" spans="1:19" x14ac:dyDescent="0.25">
      <c r="A10259" t="s">
        <v>27</v>
      </c>
      <c r="B10259">
        <v>50000</v>
      </c>
      <c r="C10259">
        <v>0</v>
      </c>
      <c r="D10259">
        <v>0</v>
      </c>
      <c r="E10259">
        <v>1</v>
      </c>
      <c r="F10259">
        <v>16</v>
      </c>
      <c r="G10259">
        <v>566.14009599999997</v>
      </c>
      <c r="H10259">
        <v>1.477414</v>
      </c>
      <c r="I10259">
        <v>0</v>
      </c>
      <c r="J10259">
        <v>0</v>
      </c>
      <c r="K10259" t="str">
        <f t="shared" si="165"/>
        <v>8</v>
      </c>
      <c r="L10259" t="s">
        <v>137</v>
      </c>
      <c r="M10259" t="s">
        <v>138</v>
      </c>
      <c r="N102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16</v>
      </c>
      <c r="O10259" s="10" t="e">
        <f>VLOOKUP(TableOMP[[#This Row],[Label]],TableAvg[],2,FALSE)</f>
        <v>#N/A</v>
      </c>
      <c r="P10259" s="10" t="e">
        <f>VLOOKUP(TableOMP[[#This Row],[Label]],TableAvg[],3,FALSE)</f>
        <v>#N/A</v>
      </c>
      <c r="Q10259" s="10" t="e">
        <f>TableOMP[[#This Row],[Avg]]-$U$2*TableOMP[[#This Row],[StdDev]]</f>
        <v>#N/A</v>
      </c>
      <c r="R10259" s="10" t="e">
        <f>TableOMP[[#This Row],[Avg]]+$U$2*TableOMP[[#This Row],[StdDev]]</f>
        <v>#N/A</v>
      </c>
      <c r="S10259" s="10" t="e">
        <f>IF(AND(TableOMP[[#This Row],[total_time]]&gt;=TableOMP[[#This Row],[Low]], TableOMP[[#This Row],[total_time]]&lt;=TableOMP[[#This Row],[High]]),1,0)</f>
        <v>#N/A</v>
      </c>
    </row>
    <row r="10260" spans="1:19" x14ac:dyDescent="0.25">
      <c r="A10260" t="s">
        <v>27</v>
      </c>
      <c r="B10260">
        <v>50000</v>
      </c>
      <c r="C10260">
        <v>0</v>
      </c>
      <c r="D10260">
        <v>0</v>
      </c>
      <c r="E10260">
        <v>1</v>
      </c>
      <c r="F10260">
        <v>17</v>
      </c>
      <c r="G10260">
        <v>258.59151300000002</v>
      </c>
      <c r="H10260">
        <v>1.537458</v>
      </c>
      <c r="I10260">
        <v>0</v>
      </c>
      <c r="J10260">
        <v>0</v>
      </c>
      <c r="K10260" t="str">
        <f t="shared" si="165"/>
        <v>8</v>
      </c>
      <c r="L10260" t="s">
        <v>137</v>
      </c>
      <c r="M10260" t="s">
        <v>138</v>
      </c>
      <c r="N102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17</v>
      </c>
      <c r="O10260" s="10" t="e">
        <f>VLOOKUP(TableOMP[[#This Row],[Label]],TableAvg[],2,FALSE)</f>
        <v>#N/A</v>
      </c>
      <c r="P10260" s="10" t="e">
        <f>VLOOKUP(TableOMP[[#This Row],[Label]],TableAvg[],3,FALSE)</f>
        <v>#N/A</v>
      </c>
      <c r="Q10260" s="10" t="e">
        <f>TableOMP[[#This Row],[Avg]]-$U$2*TableOMP[[#This Row],[StdDev]]</f>
        <v>#N/A</v>
      </c>
      <c r="R10260" s="10" t="e">
        <f>TableOMP[[#This Row],[Avg]]+$U$2*TableOMP[[#This Row],[StdDev]]</f>
        <v>#N/A</v>
      </c>
      <c r="S10260" s="10" t="e">
        <f>IF(AND(TableOMP[[#This Row],[total_time]]&gt;=TableOMP[[#This Row],[Low]], TableOMP[[#This Row],[total_time]]&lt;=TableOMP[[#This Row],[High]]),1,0)</f>
        <v>#N/A</v>
      </c>
    </row>
    <row r="10261" spans="1:19" x14ac:dyDescent="0.25">
      <c r="A10261" t="s">
        <v>27</v>
      </c>
      <c r="B10261">
        <v>50000</v>
      </c>
      <c r="C10261">
        <v>0</v>
      </c>
      <c r="D10261">
        <v>0</v>
      </c>
      <c r="E10261">
        <v>1</v>
      </c>
      <c r="F10261">
        <v>18</v>
      </c>
      <c r="G10261">
        <v>255.318207</v>
      </c>
      <c r="H10261">
        <v>1.7330890000000001</v>
      </c>
      <c r="I10261">
        <v>0</v>
      </c>
      <c r="J10261">
        <v>0</v>
      </c>
      <c r="K10261" t="str">
        <f t="shared" si="165"/>
        <v>8</v>
      </c>
      <c r="L10261" t="s">
        <v>137</v>
      </c>
      <c r="M10261" t="s">
        <v>138</v>
      </c>
      <c r="N102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18</v>
      </c>
      <c r="O10261" s="10" t="e">
        <f>VLOOKUP(TableOMP[[#This Row],[Label]],TableAvg[],2,FALSE)</f>
        <v>#N/A</v>
      </c>
      <c r="P10261" s="10" t="e">
        <f>VLOOKUP(TableOMP[[#This Row],[Label]],TableAvg[],3,FALSE)</f>
        <v>#N/A</v>
      </c>
      <c r="Q10261" s="10" t="e">
        <f>TableOMP[[#This Row],[Avg]]-$U$2*TableOMP[[#This Row],[StdDev]]</f>
        <v>#N/A</v>
      </c>
      <c r="R10261" s="10" t="e">
        <f>TableOMP[[#This Row],[Avg]]+$U$2*TableOMP[[#This Row],[StdDev]]</f>
        <v>#N/A</v>
      </c>
      <c r="S10261" s="10" t="e">
        <f>IF(AND(TableOMP[[#This Row],[total_time]]&gt;=TableOMP[[#This Row],[Low]], TableOMP[[#This Row],[total_time]]&lt;=TableOMP[[#This Row],[High]]),1,0)</f>
        <v>#N/A</v>
      </c>
    </row>
    <row r="10262" spans="1:19" x14ac:dyDescent="0.25">
      <c r="A10262" t="s">
        <v>27</v>
      </c>
      <c r="B10262">
        <v>50000</v>
      </c>
      <c r="C10262">
        <v>0</v>
      </c>
      <c r="D10262">
        <v>0</v>
      </c>
      <c r="E10262">
        <v>1</v>
      </c>
      <c r="F10262">
        <v>19</v>
      </c>
      <c r="G10262">
        <v>254.79789199999999</v>
      </c>
      <c r="H10262">
        <v>2.1194289999999998</v>
      </c>
      <c r="I10262">
        <v>0</v>
      </c>
      <c r="J10262">
        <v>0</v>
      </c>
      <c r="K10262" t="str">
        <f t="shared" si="165"/>
        <v>8</v>
      </c>
      <c r="L10262" t="s">
        <v>137</v>
      </c>
      <c r="M10262" t="s">
        <v>138</v>
      </c>
      <c r="N102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19</v>
      </c>
      <c r="O10262" s="10" t="e">
        <f>VLOOKUP(TableOMP[[#This Row],[Label]],TableAvg[],2,FALSE)</f>
        <v>#N/A</v>
      </c>
      <c r="P10262" s="10" t="e">
        <f>VLOOKUP(TableOMP[[#This Row],[Label]],TableAvg[],3,FALSE)</f>
        <v>#N/A</v>
      </c>
      <c r="Q10262" s="10" t="e">
        <f>TableOMP[[#This Row],[Avg]]-$U$2*TableOMP[[#This Row],[StdDev]]</f>
        <v>#N/A</v>
      </c>
      <c r="R10262" s="10" t="e">
        <f>TableOMP[[#This Row],[Avg]]+$U$2*TableOMP[[#This Row],[StdDev]]</f>
        <v>#N/A</v>
      </c>
      <c r="S10262" s="10" t="e">
        <f>IF(AND(TableOMP[[#This Row],[total_time]]&gt;=TableOMP[[#This Row],[Low]], TableOMP[[#This Row],[total_time]]&lt;=TableOMP[[#This Row],[High]]),1,0)</f>
        <v>#N/A</v>
      </c>
    </row>
    <row r="10263" spans="1:19" x14ac:dyDescent="0.25">
      <c r="A10263" t="s">
        <v>27</v>
      </c>
      <c r="B10263">
        <v>50000</v>
      </c>
      <c r="C10263">
        <v>0</v>
      </c>
      <c r="D10263">
        <v>0</v>
      </c>
      <c r="E10263">
        <v>1</v>
      </c>
      <c r="F10263">
        <v>20</v>
      </c>
      <c r="G10263">
        <v>568.18301699999995</v>
      </c>
      <c r="H10263">
        <v>2.012381</v>
      </c>
      <c r="I10263">
        <v>0</v>
      </c>
      <c r="J10263">
        <v>0</v>
      </c>
      <c r="K10263" t="str">
        <f t="shared" si="165"/>
        <v>8</v>
      </c>
      <c r="L10263" t="s">
        <v>137</v>
      </c>
      <c r="M10263" t="s">
        <v>138</v>
      </c>
      <c r="N102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20</v>
      </c>
      <c r="O10263" s="10" t="e">
        <f>VLOOKUP(TableOMP[[#This Row],[Label]],TableAvg[],2,FALSE)</f>
        <v>#N/A</v>
      </c>
      <c r="P10263" s="10" t="e">
        <f>VLOOKUP(TableOMP[[#This Row],[Label]],TableAvg[],3,FALSE)</f>
        <v>#N/A</v>
      </c>
      <c r="Q10263" s="10" t="e">
        <f>TableOMP[[#This Row],[Avg]]-$U$2*TableOMP[[#This Row],[StdDev]]</f>
        <v>#N/A</v>
      </c>
      <c r="R10263" s="10" t="e">
        <f>TableOMP[[#This Row],[Avg]]+$U$2*TableOMP[[#This Row],[StdDev]]</f>
        <v>#N/A</v>
      </c>
      <c r="S10263" s="10" t="e">
        <f>IF(AND(TableOMP[[#This Row],[total_time]]&gt;=TableOMP[[#This Row],[Low]], TableOMP[[#This Row],[total_time]]&lt;=TableOMP[[#This Row],[High]]),1,0)</f>
        <v>#N/A</v>
      </c>
    </row>
    <row r="10264" spans="1:19" x14ac:dyDescent="0.25">
      <c r="A10264" t="s">
        <v>27</v>
      </c>
      <c r="B10264">
        <v>50000</v>
      </c>
      <c r="C10264">
        <v>0</v>
      </c>
      <c r="D10264">
        <v>0</v>
      </c>
      <c r="E10264">
        <v>1</v>
      </c>
      <c r="F10264">
        <v>64</v>
      </c>
      <c r="G10264">
        <v>720.10295799999994</v>
      </c>
      <c r="H10264">
        <v>1.513155</v>
      </c>
      <c r="I10264">
        <v>0</v>
      </c>
      <c r="J10264">
        <v>0</v>
      </c>
      <c r="K10264" t="str">
        <f>MID(M10264,22,1)</f>
        <v>2</v>
      </c>
      <c r="L10264" t="s">
        <v>139</v>
      </c>
      <c r="M10264" t="s">
        <v>140</v>
      </c>
      <c r="N102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64</v>
      </c>
      <c r="O10264" s="10" t="e">
        <f>VLOOKUP(TableOMP[[#This Row],[Label]],TableAvg[],2,FALSE)</f>
        <v>#N/A</v>
      </c>
      <c r="P10264" s="10" t="e">
        <f>VLOOKUP(TableOMP[[#This Row],[Label]],TableAvg[],3,FALSE)</f>
        <v>#N/A</v>
      </c>
      <c r="Q10264" s="10" t="e">
        <f>TableOMP[[#This Row],[Avg]]-$U$2*TableOMP[[#This Row],[StdDev]]</f>
        <v>#N/A</v>
      </c>
      <c r="R10264" s="10" t="e">
        <f>TableOMP[[#This Row],[Avg]]+$U$2*TableOMP[[#This Row],[StdDev]]</f>
        <v>#N/A</v>
      </c>
      <c r="S10264" s="10" t="e">
        <f>IF(AND(TableOMP[[#This Row],[total_time]]&gt;=TableOMP[[#This Row],[Low]], TableOMP[[#This Row],[total_time]]&lt;=TableOMP[[#This Row],[High]]),1,0)</f>
        <v>#N/A</v>
      </c>
    </row>
    <row r="10265" spans="1:19" x14ac:dyDescent="0.25">
      <c r="A10265" t="s">
        <v>27</v>
      </c>
      <c r="B10265">
        <v>50000</v>
      </c>
      <c r="C10265">
        <v>0</v>
      </c>
      <c r="D10265">
        <v>0</v>
      </c>
      <c r="E10265">
        <v>1</v>
      </c>
      <c r="F10265">
        <v>63</v>
      </c>
      <c r="G10265">
        <v>214.288861</v>
      </c>
      <c r="H10265">
        <v>2.3595250000000001</v>
      </c>
      <c r="I10265">
        <v>0</v>
      </c>
      <c r="J10265">
        <v>0</v>
      </c>
      <c r="K10265" t="str">
        <f t="shared" ref="K10265:K10281" si="166">MID(M10265,22,1)</f>
        <v>2</v>
      </c>
      <c r="L10265" t="s">
        <v>139</v>
      </c>
      <c r="M10265" t="s">
        <v>140</v>
      </c>
      <c r="N102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63</v>
      </c>
      <c r="O10265" s="10" t="e">
        <f>VLOOKUP(TableOMP[[#This Row],[Label]],TableAvg[],2,FALSE)</f>
        <v>#N/A</v>
      </c>
      <c r="P10265" s="10" t="e">
        <f>VLOOKUP(TableOMP[[#This Row],[Label]],TableAvg[],3,FALSE)</f>
        <v>#N/A</v>
      </c>
      <c r="Q10265" s="10" t="e">
        <f>TableOMP[[#This Row],[Avg]]-$U$2*TableOMP[[#This Row],[StdDev]]</f>
        <v>#N/A</v>
      </c>
      <c r="R10265" s="10" t="e">
        <f>TableOMP[[#This Row],[Avg]]+$U$2*TableOMP[[#This Row],[StdDev]]</f>
        <v>#N/A</v>
      </c>
      <c r="S10265" s="10" t="e">
        <f>IF(AND(TableOMP[[#This Row],[total_time]]&gt;=TableOMP[[#This Row],[Low]], TableOMP[[#This Row],[total_time]]&lt;=TableOMP[[#This Row],[High]]),1,0)</f>
        <v>#N/A</v>
      </c>
    </row>
    <row r="10266" spans="1:19" x14ac:dyDescent="0.25">
      <c r="A10266" t="s">
        <v>27</v>
      </c>
      <c r="B10266">
        <v>50000</v>
      </c>
      <c r="C10266">
        <v>0</v>
      </c>
      <c r="D10266">
        <v>0</v>
      </c>
      <c r="E10266">
        <v>1</v>
      </c>
      <c r="F10266">
        <v>62</v>
      </c>
      <c r="G10266">
        <v>694.83602299999995</v>
      </c>
      <c r="H10266">
        <v>1.980348</v>
      </c>
      <c r="I10266">
        <v>0</v>
      </c>
      <c r="J10266">
        <v>0</v>
      </c>
      <c r="K10266" t="str">
        <f t="shared" si="166"/>
        <v>2</v>
      </c>
      <c r="L10266" t="s">
        <v>139</v>
      </c>
      <c r="M10266" t="s">
        <v>140</v>
      </c>
      <c r="N102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62</v>
      </c>
      <c r="O10266" s="10" t="e">
        <f>VLOOKUP(TableOMP[[#This Row],[Label]],TableAvg[],2,FALSE)</f>
        <v>#N/A</v>
      </c>
      <c r="P10266" s="10" t="e">
        <f>VLOOKUP(TableOMP[[#This Row],[Label]],TableAvg[],3,FALSE)</f>
        <v>#N/A</v>
      </c>
      <c r="Q10266" s="10" t="e">
        <f>TableOMP[[#This Row],[Avg]]-$U$2*TableOMP[[#This Row],[StdDev]]</f>
        <v>#N/A</v>
      </c>
      <c r="R10266" s="10" t="e">
        <f>TableOMP[[#This Row],[Avg]]+$U$2*TableOMP[[#This Row],[StdDev]]</f>
        <v>#N/A</v>
      </c>
      <c r="S10266" s="10" t="e">
        <f>IF(AND(TableOMP[[#This Row],[total_time]]&gt;=TableOMP[[#This Row],[Low]], TableOMP[[#This Row],[total_time]]&lt;=TableOMP[[#This Row],[High]]),1,0)</f>
        <v>#N/A</v>
      </c>
    </row>
    <row r="10267" spans="1:19" x14ac:dyDescent="0.25">
      <c r="A10267" t="s">
        <v>27</v>
      </c>
      <c r="B10267">
        <v>50000</v>
      </c>
      <c r="C10267">
        <v>0</v>
      </c>
      <c r="D10267">
        <v>0</v>
      </c>
      <c r="E10267">
        <v>1</v>
      </c>
      <c r="F10267">
        <v>61</v>
      </c>
      <c r="G10267">
        <v>227.44018399999999</v>
      </c>
      <c r="H10267">
        <v>2.4964650000000002</v>
      </c>
      <c r="I10267">
        <v>0</v>
      </c>
      <c r="J10267">
        <v>0</v>
      </c>
      <c r="K10267" t="str">
        <f t="shared" si="166"/>
        <v>2</v>
      </c>
      <c r="L10267" t="s">
        <v>139</v>
      </c>
      <c r="M10267" t="s">
        <v>140</v>
      </c>
      <c r="N102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61</v>
      </c>
      <c r="O10267" s="10" t="e">
        <f>VLOOKUP(TableOMP[[#This Row],[Label]],TableAvg[],2,FALSE)</f>
        <v>#N/A</v>
      </c>
      <c r="P10267" s="10" t="e">
        <f>VLOOKUP(TableOMP[[#This Row],[Label]],TableAvg[],3,FALSE)</f>
        <v>#N/A</v>
      </c>
      <c r="Q10267" s="10" t="e">
        <f>TableOMP[[#This Row],[Avg]]-$U$2*TableOMP[[#This Row],[StdDev]]</f>
        <v>#N/A</v>
      </c>
      <c r="R10267" s="10" t="e">
        <f>TableOMP[[#This Row],[Avg]]+$U$2*TableOMP[[#This Row],[StdDev]]</f>
        <v>#N/A</v>
      </c>
      <c r="S10267" s="10" t="e">
        <f>IF(AND(TableOMP[[#This Row],[total_time]]&gt;=TableOMP[[#This Row],[Low]], TableOMP[[#This Row],[total_time]]&lt;=TableOMP[[#This Row],[High]]),1,0)</f>
        <v>#N/A</v>
      </c>
    </row>
    <row r="10268" spans="1:19" x14ac:dyDescent="0.25">
      <c r="A10268" t="s">
        <v>27</v>
      </c>
      <c r="B10268">
        <v>50000</v>
      </c>
      <c r="C10268">
        <v>0</v>
      </c>
      <c r="D10268">
        <v>0</v>
      </c>
      <c r="E10268">
        <v>1</v>
      </c>
      <c r="F10268">
        <v>60</v>
      </c>
      <c r="G10268">
        <v>267.18451299999998</v>
      </c>
      <c r="H10268">
        <v>2.4109370000000001</v>
      </c>
      <c r="I10268">
        <v>0</v>
      </c>
      <c r="J10268">
        <v>0</v>
      </c>
      <c r="K10268" t="str">
        <f t="shared" si="166"/>
        <v>2</v>
      </c>
      <c r="L10268" t="s">
        <v>139</v>
      </c>
      <c r="M10268" t="s">
        <v>140</v>
      </c>
      <c r="N102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60</v>
      </c>
      <c r="O10268" s="10" t="e">
        <f>VLOOKUP(TableOMP[[#This Row],[Label]],TableAvg[],2,FALSE)</f>
        <v>#N/A</v>
      </c>
      <c r="P10268" s="10" t="e">
        <f>VLOOKUP(TableOMP[[#This Row],[Label]],TableAvg[],3,FALSE)</f>
        <v>#N/A</v>
      </c>
      <c r="Q10268" s="10" t="e">
        <f>TableOMP[[#This Row],[Avg]]-$U$2*TableOMP[[#This Row],[StdDev]]</f>
        <v>#N/A</v>
      </c>
      <c r="R10268" s="10" t="e">
        <f>TableOMP[[#This Row],[Avg]]+$U$2*TableOMP[[#This Row],[StdDev]]</f>
        <v>#N/A</v>
      </c>
      <c r="S10268" s="10" t="e">
        <f>IF(AND(TableOMP[[#This Row],[total_time]]&gt;=TableOMP[[#This Row],[Low]], TableOMP[[#This Row],[total_time]]&lt;=TableOMP[[#This Row],[High]]),1,0)</f>
        <v>#N/A</v>
      </c>
    </row>
    <row r="10269" spans="1:19" x14ac:dyDescent="0.25">
      <c r="A10269" t="s">
        <v>27</v>
      </c>
      <c r="B10269">
        <v>50000</v>
      </c>
      <c r="C10269">
        <v>0</v>
      </c>
      <c r="D10269">
        <v>0</v>
      </c>
      <c r="E10269">
        <v>1</v>
      </c>
      <c r="F10269">
        <v>59</v>
      </c>
      <c r="G10269">
        <v>225.34194299999999</v>
      </c>
      <c r="H10269">
        <v>2.3414700000000002</v>
      </c>
      <c r="I10269">
        <v>0</v>
      </c>
      <c r="J10269">
        <v>0</v>
      </c>
      <c r="K10269" t="str">
        <f t="shared" si="166"/>
        <v>2</v>
      </c>
      <c r="L10269" t="s">
        <v>139</v>
      </c>
      <c r="M10269" t="s">
        <v>140</v>
      </c>
      <c r="N102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59</v>
      </c>
      <c r="O10269" s="10" t="e">
        <f>VLOOKUP(TableOMP[[#This Row],[Label]],TableAvg[],2,FALSE)</f>
        <v>#N/A</v>
      </c>
      <c r="P10269" s="10" t="e">
        <f>VLOOKUP(TableOMP[[#This Row],[Label]],TableAvg[],3,FALSE)</f>
        <v>#N/A</v>
      </c>
      <c r="Q10269" s="10" t="e">
        <f>TableOMP[[#This Row],[Avg]]-$U$2*TableOMP[[#This Row],[StdDev]]</f>
        <v>#N/A</v>
      </c>
      <c r="R10269" s="10" t="e">
        <f>TableOMP[[#This Row],[Avg]]+$U$2*TableOMP[[#This Row],[StdDev]]</f>
        <v>#N/A</v>
      </c>
      <c r="S10269" s="10" t="e">
        <f>IF(AND(TableOMP[[#This Row],[total_time]]&gt;=TableOMP[[#This Row],[Low]], TableOMP[[#This Row],[total_time]]&lt;=TableOMP[[#This Row],[High]]),1,0)</f>
        <v>#N/A</v>
      </c>
    </row>
    <row r="10270" spans="1:19" x14ac:dyDescent="0.25">
      <c r="A10270" t="s">
        <v>27</v>
      </c>
      <c r="B10270">
        <v>50000</v>
      </c>
      <c r="C10270">
        <v>0</v>
      </c>
      <c r="D10270">
        <v>0</v>
      </c>
      <c r="E10270">
        <v>1</v>
      </c>
      <c r="F10270">
        <v>58</v>
      </c>
      <c r="G10270">
        <v>214.647637</v>
      </c>
      <c r="H10270">
        <v>2.27996</v>
      </c>
      <c r="I10270">
        <v>0</v>
      </c>
      <c r="J10270">
        <v>0</v>
      </c>
      <c r="K10270" t="str">
        <f t="shared" si="166"/>
        <v>2</v>
      </c>
      <c r="L10270" t="s">
        <v>139</v>
      </c>
      <c r="M10270" t="s">
        <v>140</v>
      </c>
      <c r="N102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58</v>
      </c>
      <c r="O10270" s="10" t="e">
        <f>VLOOKUP(TableOMP[[#This Row],[Label]],TableAvg[],2,FALSE)</f>
        <v>#N/A</v>
      </c>
      <c r="P10270" s="10" t="e">
        <f>VLOOKUP(TableOMP[[#This Row],[Label]],TableAvg[],3,FALSE)</f>
        <v>#N/A</v>
      </c>
      <c r="Q10270" s="10" t="e">
        <f>TableOMP[[#This Row],[Avg]]-$U$2*TableOMP[[#This Row],[StdDev]]</f>
        <v>#N/A</v>
      </c>
      <c r="R10270" s="10" t="e">
        <f>TableOMP[[#This Row],[Avg]]+$U$2*TableOMP[[#This Row],[StdDev]]</f>
        <v>#N/A</v>
      </c>
      <c r="S10270" s="10" t="e">
        <f>IF(AND(TableOMP[[#This Row],[total_time]]&gt;=TableOMP[[#This Row],[Low]], TableOMP[[#This Row],[total_time]]&lt;=TableOMP[[#This Row],[High]]),1,0)</f>
        <v>#N/A</v>
      </c>
    </row>
    <row r="10271" spans="1:19" x14ac:dyDescent="0.25">
      <c r="A10271" t="s">
        <v>27</v>
      </c>
      <c r="B10271">
        <v>50000</v>
      </c>
      <c r="C10271">
        <v>0</v>
      </c>
      <c r="D10271">
        <v>0</v>
      </c>
      <c r="E10271">
        <v>1</v>
      </c>
      <c r="F10271">
        <v>57</v>
      </c>
      <c r="G10271">
        <v>258.17446999999999</v>
      </c>
      <c r="H10271">
        <v>2.258121</v>
      </c>
      <c r="I10271">
        <v>0</v>
      </c>
      <c r="J10271">
        <v>0</v>
      </c>
      <c r="K10271" t="str">
        <f t="shared" si="166"/>
        <v>2</v>
      </c>
      <c r="L10271" t="s">
        <v>139</v>
      </c>
      <c r="M10271" t="s">
        <v>140</v>
      </c>
      <c r="N102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57</v>
      </c>
      <c r="O10271" s="10" t="e">
        <f>VLOOKUP(TableOMP[[#This Row],[Label]],TableAvg[],2,FALSE)</f>
        <v>#N/A</v>
      </c>
      <c r="P10271" s="10" t="e">
        <f>VLOOKUP(TableOMP[[#This Row],[Label]],TableAvg[],3,FALSE)</f>
        <v>#N/A</v>
      </c>
      <c r="Q10271" s="10" t="e">
        <f>TableOMP[[#This Row],[Avg]]-$U$2*TableOMP[[#This Row],[StdDev]]</f>
        <v>#N/A</v>
      </c>
      <c r="R10271" s="10" t="e">
        <f>TableOMP[[#This Row],[Avg]]+$U$2*TableOMP[[#This Row],[StdDev]]</f>
        <v>#N/A</v>
      </c>
      <c r="S10271" s="10" t="e">
        <f>IF(AND(TableOMP[[#This Row],[total_time]]&gt;=TableOMP[[#This Row],[Low]], TableOMP[[#This Row],[total_time]]&lt;=TableOMP[[#This Row],[High]]),1,0)</f>
        <v>#N/A</v>
      </c>
    </row>
    <row r="10272" spans="1:19" x14ac:dyDescent="0.25">
      <c r="A10272" t="s">
        <v>27</v>
      </c>
      <c r="B10272">
        <v>50000</v>
      </c>
      <c r="C10272">
        <v>0</v>
      </c>
      <c r="D10272">
        <v>0</v>
      </c>
      <c r="E10272">
        <v>1</v>
      </c>
      <c r="F10272">
        <v>56</v>
      </c>
      <c r="G10272">
        <v>267.79779400000001</v>
      </c>
      <c r="H10272">
        <v>2.2103820000000001</v>
      </c>
      <c r="I10272">
        <v>0</v>
      </c>
      <c r="J10272">
        <v>0</v>
      </c>
      <c r="K10272" t="str">
        <f t="shared" si="166"/>
        <v>2</v>
      </c>
      <c r="L10272" t="s">
        <v>139</v>
      </c>
      <c r="M10272" t="s">
        <v>140</v>
      </c>
      <c r="N102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56</v>
      </c>
      <c r="O10272" s="10" t="e">
        <f>VLOOKUP(TableOMP[[#This Row],[Label]],TableAvg[],2,FALSE)</f>
        <v>#N/A</v>
      </c>
      <c r="P10272" s="10" t="e">
        <f>VLOOKUP(TableOMP[[#This Row],[Label]],TableAvg[],3,FALSE)</f>
        <v>#N/A</v>
      </c>
      <c r="Q10272" s="10" t="e">
        <f>TableOMP[[#This Row],[Avg]]-$U$2*TableOMP[[#This Row],[StdDev]]</f>
        <v>#N/A</v>
      </c>
      <c r="R10272" s="10" t="e">
        <f>TableOMP[[#This Row],[Avg]]+$U$2*TableOMP[[#This Row],[StdDev]]</f>
        <v>#N/A</v>
      </c>
      <c r="S10272" s="10" t="e">
        <f>IF(AND(TableOMP[[#This Row],[total_time]]&gt;=TableOMP[[#This Row],[Low]], TableOMP[[#This Row],[total_time]]&lt;=TableOMP[[#This Row],[High]]),1,0)</f>
        <v>#N/A</v>
      </c>
    </row>
    <row r="10273" spans="1:19" x14ac:dyDescent="0.25">
      <c r="A10273" t="s">
        <v>27</v>
      </c>
      <c r="B10273">
        <v>50000</v>
      </c>
      <c r="C10273">
        <v>0</v>
      </c>
      <c r="D10273">
        <v>0</v>
      </c>
      <c r="E10273">
        <v>1</v>
      </c>
      <c r="F10273">
        <v>55</v>
      </c>
      <c r="G10273">
        <v>223.104015</v>
      </c>
      <c r="H10273">
        <v>2.2627860000000002</v>
      </c>
      <c r="I10273">
        <v>0</v>
      </c>
      <c r="J10273">
        <v>0</v>
      </c>
      <c r="K10273" t="str">
        <f t="shared" si="166"/>
        <v>2</v>
      </c>
      <c r="L10273" t="s">
        <v>139</v>
      </c>
      <c r="M10273" t="s">
        <v>140</v>
      </c>
      <c r="N102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55</v>
      </c>
      <c r="O10273" s="10" t="e">
        <f>VLOOKUP(TableOMP[[#This Row],[Label]],TableAvg[],2,FALSE)</f>
        <v>#N/A</v>
      </c>
      <c r="P10273" s="10" t="e">
        <f>VLOOKUP(TableOMP[[#This Row],[Label]],TableAvg[],3,FALSE)</f>
        <v>#N/A</v>
      </c>
      <c r="Q10273" s="10" t="e">
        <f>TableOMP[[#This Row],[Avg]]-$U$2*TableOMP[[#This Row],[StdDev]]</f>
        <v>#N/A</v>
      </c>
      <c r="R10273" s="10" t="e">
        <f>TableOMP[[#This Row],[Avg]]+$U$2*TableOMP[[#This Row],[StdDev]]</f>
        <v>#N/A</v>
      </c>
      <c r="S10273" s="10" t="e">
        <f>IF(AND(TableOMP[[#This Row],[total_time]]&gt;=TableOMP[[#This Row],[Low]], TableOMP[[#This Row],[total_time]]&lt;=TableOMP[[#This Row],[High]]),1,0)</f>
        <v>#N/A</v>
      </c>
    </row>
    <row r="10274" spans="1:19" x14ac:dyDescent="0.25">
      <c r="A10274" t="s">
        <v>27</v>
      </c>
      <c r="B10274">
        <v>50000</v>
      </c>
      <c r="C10274">
        <v>0</v>
      </c>
      <c r="D10274">
        <v>0</v>
      </c>
      <c r="E10274">
        <v>1</v>
      </c>
      <c r="F10274">
        <v>54</v>
      </c>
      <c r="G10274">
        <v>692.98859300000004</v>
      </c>
      <c r="H10274">
        <v>2.0547740000000001</v>
      </c>
      <c r="I10274">
        <v>0</v>
      </c>
      <c r="J10274">
        <v>0</v>
      </c>
      <c r="K10274" t="str">
        <f t="shared" si="166"/>
        <v>2</v>
      </c>
      <c r="L10274" t="s">
        <v>139</v>
      </c>
      <c r="M10274" t="s">
        <v>140</v>
      </c>
      <c r="N102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54</v>
      </c>
      <c r="O10274" s="10" t="e">
        <f>VLOOKUP(TableOMP[[#This Row],[Label]],TableAvg[],2,FALSE)</f>
        <v>#N/A</v>
      </c>
      <c r="P10274" s="10" t="e">
        <f>VLOOKUP(TableOMP[[#This Row],[Label]],TableAvg[],3,FALSE)</f>
        <v>#N/A</v>
      </c>
      <c r="Q10274" s="10" t="e">
        <f>TableOMP[[#This Row],[Avg]]-$U$2*TableOMP[[#This Row],[StdDev]]</f>
        <v>#N/A</v>
      </c>
      <c r="R10274" s="10" t="e">
        <f>TableOMP[[#This Row],[Avg]]+$U$2*TableOMP[[#This Row],[StdDev]]</f>
        <v>#N/A</v>
      </c>
      <c r="S10274" s="10" t="e">
        <f>IF(AND(TableOMP[[#This Row],[total_time]]&gt;=TableOMP[[#This Row],[Low]], TableOMP[[#This Row],[total_time]]&lt;=TableOMP[[#This Row],[High]]),1,0)</f>
        <v>#N/A</v>
      </c>
    </row>
    <row r="10275" spans="1:19" x14ac:dyDescent="0.25">
      <c r="A10275" t="s">
        <v>27</v>
      </c>
      <c r="B10275">
        <v>50000</v>
      </c>
      <c r="C10275">
        <v>0</v>
      </c>
      <c r="D10275">
        <v>0</v>
      </c>
      <c r="E10275">
        <v>1</v>
      </c>
      <c r="F10275">
        <v>53</v>
      </c>
      <c r="G10275">
        <v>223.741615</v>
      </c>
      <c r="H10275">
        <v>1.8990849999999999</v>
      </c>
      <c r="I10275">
        <v>0</v>
      </c>
      <c r="J10275">
        <v>0</v>
      </c>
      <c r="K10275" t="str">
        <f t="shared" si="166"/>
        <v>2</v>
      </c>
      <c r="L10275" t="s">
        <v>139</v>
      </c>
      <c r="M10275" t="s">
        <v>140</v>
      </c>
      <c r="N102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53</v>
      </c>
      <c r="O10275" s="10" t="e">
        <f>VLOOKUP(TableOMP[[#This Row],[Label]],TableAvg[],2,FALSE)</f>
        <v>#N/A</v>
      </c>
      <c r="P10275" s="10" t="e">
        <f>VLOOKUP(TableOMP[[#This Row],[Label]],TableAvg[],3,FALSE)</f>
        <v>#N/A</v>
      </c>
      <c r="Q10275" s="10" t="e">
        <f>TableOMP[[#This Row],[Avg]]-$U$2*TableOMP[[#This Row],[StdDev]]</f>
        <v>#N/A</v>
      </c>
      <c r="R10275" s="10" t="e">
        <f>TableOMP[[#This Row],[Avg]]+$U$2*TableOMP[[#This Row],[StdDev]]</f>
        <v>#N/A</v>
      </c>
      <c r="S10275" s="10" t="e">
        <f>IF(AND(TableOMP[[#This Row],[total_time]]&gt;=TableOMP[[#This Row],[Low]], TableOMP[[#This Row],[total_time]]&lt;=TableOMP[[#This Row],[High]]),1,0)</f>
        <v>#N/A</v>
      </c>
    </row>
    <row r="10276" spans="1:19" x14ac:dyDescent="0.25">
      <c r="A10276" t="s">
        <v>27</v>
      </c>
      <c r="B10276">
        <v>50000</v>
      </c>
      <c r="C10276">
        <v>0</v>
      </c>
      <c r="D10276">
        <v>0</v>
      </c>
      <c r="E10276">
        <v>1</v>
      </c>
      <c r="F10276">
        <v>52</v>
      </c>
      <c r="G10276">
        <v>231.25936899999999</v>
      </c>
      <c r="H10276">
        <v>2.3460709999999998</v>
      </c>
      <c r="I10276">
        <v>0</v>
      </c>
      <c r="J10276">
        <v>0</v>
      </c>
      <c r="K10276" t="str">
        <f t="shared" si="166"/>
        <v>2</v>
      </c>
      <c r="L10276" t="s">
        <v>139</v>
      </c>
      <c r="M10276" t="s">
        <v>140</v>
      </c>
      <c r="N102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52</v>
      </c>
      <c r="O10276" s="10" t="e">
        <f>VLOOKUP(TableOMP[[#This Row],[Label]],TableAvg[],2,FALSE)</f>
        <v>#N/A</v>
      </c>
      <c r="P10276" s="10" t="e">
        <f>VLOOKUP(TableOMP[[#This Row],[Label]],TableAvg[],3,FALSE)</f>
        <v>#N/A</v>
      </c>
      <c r="Q10276" s="10" t="e">
        <f>TableOMP[[#This Row],[Avg]]-$U$2*TableOMP[[#This Row],[StdDev]]</f>
        <v>#N/A</v>
      </c>
      <c r="R10276" s="10" t="e">
        <f>TableOMP[[#This Row],[Avg]]+$U$2*TableOMP[[#This Row],[StdDev]]</f>
        <v>#N/A</v>
      </c>
      <c r="S10276" s="10" t="e">
        <f>IF(AND(TableOMP[[#This Row],[total_time]]&gt;=TableOMP[[#This Row],[Low]], TableOMP[[#This Row],[total_time]]&lt;=TableOMP[[#This Row],[High]]),1,0)</f>
        <v>#N/A</v>
      </c>
    </row>
    <row r="10277" spans="1:19" x14ac:dyDescent="0.25">
      <c r="A10277" t="s">
        <v>27</v>
      </c>
      <c r="B10277">
        <v>50000</v>
      </c>
      <c r="C10277">
        <v>0</v>
      </c>
      <c r="D10277">
        <v>0</v>
      </c>
      <c r="E10277">
        <v>1</v>
      </c>
      <c r="F10277">
        <v>51</v>
      </c>
      <c r="G10277">
        <v>224.333336</v>
      </c>
      <c r="H10277">
        <v>1.9933970000000001</v>
      </c>
      <c r="I10277">
        <v>0</v>
      </c>
      <c r="J10277">
        <v>0</v>
      </c>
      <c r="K10277" t="str">
        <f t="shared" si="166"/>
        <v>2</v>
      </c>
      <c r="L10277" t="s">
        <v>139</v>
      </c>
      <c r="M10277" t="s">
        <v>140</v>
      </c>
      <c r="N102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51</v>
      </c>
      <c r="O10277" s="10" t="e">
        <f>VLOOKUP(TableOMP[[#This Row],[Label]],TableAvg[],2,FALSE)</f>
        <v>#N/A</v>
      </c>
      <c r="P10277" s="10" t="e">
        <f>VLOOKUP(TableOMP[[#This Row],[Label]],TableAvg[],3,FALSE)</f>
        <v>#N/A</v>
      </c>
      <c r="Q10277" s="10" t="e">
        <f>TableOMP[[#This Row],[Avg]]-$U$2*TableOMP[[#This Row],[StdDev]]</f>
        <v>#N/A</v>
      </c>
      <c r="R10277" s="10" t="e">
        <f>TableOMP[[#This Row],[Avg]]+$U$2*TableOMP[[#This Row],[StdDev]]</f>
        <v>#N/A</v>
      </c>
      <c r="S10277" s="10" t="e">
        <f>IF(AND(TableOMP[[#This Row],[total_time]]&gt;=TableOMP[[#This Row],[Low]], TableOMP[[#This Row],[total_time]]&lt;=TableOMP[[#This Row],[High]]),1,0)</f>
        <v>#N/A</v>
      </c>
    </row>
    <row r="10278" spans="1:19" x14ac:dyDescent="0.25">
      <c r="A10278" t="s">
        <v>27</v>
      </c>
      <c r="B10278">
        <v>50000</v>
      </c>
      <c r="C10278">
        <v>0</v>
      </c>
      <c r="D10278">
        <v>0</v>
      </c>
      <c r="E10278">
        <v>1</v>
      </c>
      <c r="F10278">
        <v>50</v>
      </c>
      <c r="G10278">
        <v>724.870588</v>
      </c>
      <c r="H10278">
        <v>2.0967549999999999</v>
      </c>
      <c r="I10278">
        <v>0</v>
      </c>
      <c r="J10278">
        <v>0</v>
      </c>
      <c r="K10278" t="str">
        <f t="shared" si="166"/>
        <v>2</v>
      </c>
      <c r="L10278" t="s">
        <v>139</v>
      </c>
      <c r="M10278" t="s">
        <v>140</v>
      </c>
      <c r="N102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50</v>
      </c>
      <c r="O10278" s="10" t="e">
        <f>VLOOKUP(TableOMP[[#This Row],[Label]],TableAvg[],2,FALSE)</f>
        <v>#N/A</v>
      </c>
      <c r="P10278" s="10" t="e">
        <f>VLOOKUP(TableOMP[[#This Row],[Label]],TableAvg[],3,FALSE)</f>
        <v>#N/A</v>
      </c>
      <c r="Q10278" s="10" t="e">
        <f>TableOMP[[#This Row],[Avg]]-$U$2*TableOMP[[#This Row],[StdDev]]</f>
        <v>#N/A</v>
      </c>
      <c r="R10278" s="10" t="e">
        <f>TableOMP[[#This Row],[Avg]]+$U$2*TableOMP[[#This Row],[StdDev]]</f>
        <v>#N/A</v>
      </c>
      <c r="S10278" s="10" t="e">
        <f>IF(AND(TableOMP[[#This Row],[total_time]]&gt;=TableOMP[[#This Row],[Low]], TableOMP[[#This Row],[total_time]]&lt;=TableOMP[[#This Row],[High]]),1,0)</f>
        <v>#N/A</v>
      </c>
    </row>
    <row r="10279" spans="1:19" x14ac:dyDescent="0.25">
      <c r="A10279" t="s">
        <v>27</v>
      </c>
      <c r="B10279">
        <v>50000</v>
      </c>
      <c r="C10279">
        <v>0</v>
      </c>
      <c r="D10279">
        <v>0</v>
      </c>
      <c r="E10279">
        <v>1</v>
      </c>
      <c r="F10279">
        <v>49</v>
      </c>
      <c r="G10279">
        <v>691.64795500000002</v>
      </c>
      <c r="H10279">
        <v>1.5073749999999999</v>
      </c>
      <c r="I10279">
        <v>0</v>
      </c>
      <c r="J10279">
        <v>0</v>
      </c>
      <c r="K10279" t="str">
        <f t="shared" si="166"/>
        <v>2</v>
      </c>
      <c r="L10279" t="s">
        <v>139</v>
      </c>
      <c r="M10279" t="s">
        <v>140</v>
      </c>
      <c r="N102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49</v>
      </c>
      <c r="O10279" s="10" t="e">
        <f>VLOOKUP(TableOMP[[#This Row],[Label]],TableAvg[],2,FALSE)</f>
        <v>#N/A</v>
      </c>
      <c r="P10279" s="10" t="e">
        <f>VLOOKUP(TableOMP[[#This Row],[Label]],TableAvg[],3,FALSE)</f>
        <v>#N/A</v>
      </c>
      <c r="Q10279" s="10" t="e">
        <f>TableOMP[[#This Row],[Avg]]-$U$2*TableOMP[[#This Row],[StdDev]]</f>
        <v>#N/A</v>
      </c>
      <c r="R10279" s="10" t="e">
        <f>TableOMP[[#This Row],[Avg]]+$U$2*TableOMP[[#This Row],[StdDev]]</f>
        <v>#N/A</v>
      </c>
      <c r="S10279" s="10" t="e">
        <f>IF(AND(TableOMP[[#This Row],[total_time]]&gt;=TableOMP[[#This Row],[Low]], TableOMP[[#This Row],[total_time]]&lt;=TableOMP[[#This Row],[High]]),1,0)</f>
        <v>#N/A</v>
      </c>
    </row>
    <row r="10280" spans="1:19" x14ac:dyDescent="0.25">
      <c r="A10280" t="s">
        <v>27</v>
      </c>
      <c r="B10280">
        <v>50000</v>
      </c>
      <c r="C10280">
        <v>0</v>
      </c>
      <c r="D10280">
        <v>0</v>
      </c>
      <c r="E10280">
        <v>1</v>
      </c>
      <c r="F10280">
        <v>48</v>
      </c>
      <c r="G10280">
        <v>712.41540499999996</v>
      </c>
      <c r="H10280">
        <v>1.6275269999999999</v>
      </c>
      <c r="I10280">
        <v>0</v>
      </c>
      <c r="J10280">
        <v>0</v>
      </c>
      <c r="K10280" t="str">
        <f t="shared" si="166"/>
        <v>2</v>
      </c>
      <c r="L10280" t="s">
        <v>139</v>
      </c>
      <c r="M10280" t="s">
        <v>140</v>
      </c>
      <c r="N102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48</v>
      </c>
      <c r="O10280" s="10" t="e">
        <f>VLOOKUP(TableOMP[[#This Row],[Label]],TableAvg[],2,FALSE)</f>
        <v>#N/A</v>
      </c>
      <c r="P10280" s="10" t="e">
        <f>VLOOKUP(TableOMP[[#This Row],[Label]],TableAvg[],3,FALSE)</f>
        <v>#N/A</v>
      </c>
      <c r="Q10280" s="10" t="e">
        <f>TableOMP[[#This Row],[Avg]]-$U$2*TableOMP[[#This Row],[StdDev]]</f>
        <v>#N/A</v>
      </c>
      <c r="R10280" s="10" t="e">
        <f>TableOMP[[#This Row],[Avg]]+$U$2*TableOMP[[#This Row],[StdDev]]</f>
        <v>#N/A</v>
      </c>
      <c r="S10280" s="10" t="e">
        <f>IF(AND(TableOMP[[#This Row],[total_time]]&gt;=TableOMP[[#This Row],[Low]], TableOMP[[#This Row],[total_time]]&lt;=TableOMP[[#This Row],[High]]),1,0)</f>
        <v>#N/A</v>
      </c>
    </row>
    <row r="10281" spans="1:19" x14ac:dyDescent="0.25">
      <c r="A10281" t="s">
        <v>27</v>
      </c>
      <c r="B10281">
        <v>50000</v>
      </c>
      <c r="C10281">
        <v>0</v>
      </c>
      <c r="D10281">
        <v>0</v>
      </c>
      <c r="E10281">
        <v>1</v>
      </c>
      <c r="F10281">
        <v>47</v>
      </c>
      <c r="G10281">
        <v>243.53090399999999</v>
      </c>
      <c r="H10281">
        <v>1.5865039999999999</v>
      </c>
      <c r="I10281">
        <v>0</v>
      </c>
      <c r="J10281">
        <v>0</v>
      </c>
      <c r="K10281" t="str">
        <f t="shared" si="166"/>
        <v>2</v>
      </c>
      <c r="L10281" t="s">
        <v>139</v>
      </c>
      <c r="M10281" t="s">
        <v>140</v>
      </c>
      <c r="N102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47</v>
      </c>
      <c r="O10281" s="10" t="e">
        <f>VLOOKUP(TableOMP[[#This Row],[Label]],TableAvg[],2,FALSE)</f>
        <v>#N/A</v>
      </c>
      <c r="P10281" s="10" t="e">
        <f>VLOOKUP(TableOMP[[#This Row],[Label]],TableAvg[],3,FALSE)</f>
        <v>#N/A</v>
      </c>
      <c r="Q10281" s="10" t="e">
        <f>TableOMP[[#This Row],[Avg]]-$U$2*TableOMP[[#This Row],[StdDev]]</f>
        <v>#N/A</v>
      </c>
      <c r="R10281" s="10" t="e">
        <f>TableOMP[[#This Row],[Avg]]+$U$2*TableOMP[[#This Row],[StdDev]]</f>
        <v>#N/A</v>
      </c>
      <c r="S10281" s="10" t="e">
        <f>IF(AND(TableOMP[[#This Row],[total_time]]&gt;=TableOMP[[#This Row],[Low]], TableOMP[[#This Row],[total_time]]&lt;=TableOMP[[#This Row],[High]]),1,0)</f>
        <v>#N/A</v>
      </c>
    </row>
    <row r="10282" spans="1:19" x14ac:dyDescent="0.25">
      <c r="A10282" t="s">
        <v>10</v>
      </c>
      <c r="B10282">
        <v>10000</v>
      </c>
      <c r="C10282">
        <v>100</v>
      </c>
      <c r="D10282">
        <v>100000</v>
      </c>
      <c r="E10282">
        <v>1</v>
      </c>
      <c r="F10282">
        <v>1</v>
      </c>
      <c r="G10282">
        <v>242.00417999999999</v>
      </c>
      <c r="H10282">
        <v>0.18951699999999999</v>
      </c>
      <c r="I10282">
        <v>0</v>
      </c>
      <c r="J10282">
        <v>0</v>
      </c>
      <c r="K10282" t="str">
        <f>MID(M10282,22,1)</f>
        <v>2</v>
      </c>
      <c r="L10282" t="s">
        <v>141</v>
      </c>
      <c r="M10282" t="s">
        <v>142</v>
      </c>
      <c r="N102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10282" s="10">
        <f>VLOOKUP(TableOMP[[#This Row],[Label]],TableAvg[],2,FALSE)</f>
        <v>242.186813</v>
      </c>
      <c r="P10282" s="10">
        <f>VLOOKUP(TableOMP[[#This Row],[Label]],TableAvg[],3,FALSE)</f>
        <v>0.32046345037923435</v>
      </c>
      <c r="Q10282" s="10">
        <f>TableOMP[[#This Row],[Avg]]-$U$2*TableOMP[[#This Row],[StdDev]]</f>
        <v>241.54588609924153</v>
      </c>
      <c r="R10282" s="10">
        <f>TableOMP[[#This Row],[Avg]]+$U$2*TableOMP[[#This Row],[StdDev]]</f>
        <v>242.82773990075847</v>
      </c>
      <c r="S10282" s="10">
        <f>IF(AND(TableOMP[[#This Row],[total_time]]&gt;=TableOMP[[#This Row],[Low]], TableOMP[[#This Row],[total_time]]&lt;=TableOMP[[#This Row],[High]]),1,0)</f>
        <v>1</v>
      </c>
    </row>
    <row r="10283" spans="1:19" x14ac:dyDescent="0.25">
      <c r="A10283" t="s">
        <v>10</v>
      </c>
      <c r="B10283">
        <v>10000</v>
      </c>
      <c r="C10283">
        <v>100</v>
      </c>
      <c r="D10283">
        <v>100000</v>
      </c>
      <c r="E10283">
        <v>1</v>
      </c>
      <c r="F10283">
        <v>2</v>
      </c>
      <c r="G10283">
        <v>242.055823</v>
      </c>
      <c r="H10283">
        <v>0.18909599999999999</v>
      </c>
      <c r="I10283">
        <v>0</v>
      </c>
      <c r="J10283">
        <v>0</v>
      </c>
      <c r="K10283" t="str">
        <f t="shared" ref="K10283:K10310" si="167">MID(M10283,22,1)</f>
        <v>2</v>
      </c>
      <c r="L10283" t="s">
        <v>141</v>
      </c>
      <c r="M10283" t="s">
        <v>142</v>
      </c>
      <c r="N102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10283" s="10">
        <f>VLOOKUP(TableOMP[[#This Row],[Label]],TableAvg[],2,FALSE)</f>
        <v>260.31283000000002</v>
      </c>
      <c r="P10283" s="10">
        <f>VLOOKUP(TableOMP[[#This Row],[Label]],TableAvg[],3,FALSE)</f>
        <v>31.839796122408533</v>
      </c>
      <c r="Q10283" s="10">
        <f>TableOMP[[#This Row],[Avg]]-$U$2*TableOMP[[#This Row],[StdDev]]</f>
        <v>196.63323775518296</v>
      </c>
      <c r="R10283" s="10">
        <f>TableOMP[[#This Row],[Avg]]+$U$2*TableOMP[[#This Row],[StdDev]]</f>
        <v>323.99242224481708</v>
      </c>
      <c r="S10283" s="10">
        <f>IF(AND(TableOMP[[#This Row],[total_time]]&gt;=TableOMP[[#This Row],[Low]], TableOMP[[#This Row],[total_time]]&lt;=TableOMP[[#This Row],[High]]),1,0)</f>
        <v>1</v>
      </c>
    </row>
    <row r="10284" spans="1:19" x14ac:dyDescent="0.25">
      <c r="A10284" t="s">
        <v>10</v>
      </c>
      <c r="B10284">
        <v>10000</v>
      </c>
      <c r="C10284">
        <v>100</v>
      </c>
      <c r="D10284">
        <v>100000</v>
      </c>
      <c r="E10284">
        <v>1</v>
      </c>
      <c r="F10284">
        <v>3</v>
      </c>
      <c r="G10284">
        <v>242.07446400000001</v>
      </c>
      <c r="H10284">
        <v>0.19627600000000001</v>
      </c>
      <c r="I10284">
        <v>0</v>
      </c>
      <c r="J10284">
        <v>0</v>
      </c>
      <c r="K10284" t="str">
        <f t="shared" si="167"/>
        <v>2</v>
      </c>
      <c r="L10284" t="s">
        <v>141</v>
      </c>
      <c r="M10284" t="s">
        <v>142</v>
      </c>
      <c r="N102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10284" s="10">
        <f>VLOOKUP(TableOMP[[#This Row],[Label]],TableAvg[],2,FALSE)</f>
        <v>242.07992875000002</v>
      </c>
      <c r="P10284" s="10">
        <f>VLOOKUP(TableOMP[[#This Row],[Label]],TableAvg[],3,FALSE)</f>
        <v>0.37957399075441312</v>
      </c>
      <c r="Q10284" s="10">
        <f>TableOMP[[#This Row],[Avg]]-$U$2*TableOMP[[#This Row],[StdDev]]</f>
        <v>241.3207807684912</v>
      </c>
      <c r="R10284" s="10">
        <f>TableOMP[[#This Row],[Avg]]+$U$2*TableOMP[[#This Row],[StdDev]]</f>
        <v>242.83907673150884</v>
      </c>
      <c r="S10284" s="10">
        <f>IF(AND(TableOMP[[#This Row],[total_time]]&gt;=TableOMP[[#This Row],[Low]], TableOMP[[#This Row],[total_time]]&lt;=TableOMP[[#This Row],[High]]),1,0)</f>
        <v>1</v>
      </c>
    </row>
    <row r="10285" spans="1:19" x14ac:dyDescent="0.25">
      <c r="A10285" t="s">
        <v>10</v>
      </c>
      <c r="B10285">
        <v>10000</v>
      </c>
      <c r="C10285">
        <v>100</v>
      </c>
      <c r="D10285">
        <v>100000</v>
      </c>
      <c r="E10285">
        <v>1</v>
      </c>
      <c r="F10285">
        <v>4</v>
      </c>
      <c r="G10285">
        <v>241.85216500000001</v>
      </c>
      <c r="H10285">
        <v>0.21405099999999999</v>
      </c>
      <c r="I10285">
        <v>0</v>
      </c>
      <c r="J10285">
        <v>0</v>
      </c>
      <c r="K10285" t="str">
        <f t="shared" si="167"/>
        <v>2</v>
      </c>
      <c r="L10285" t="s">
        <v>141</v>
      </c>
      <c r="M10285" t="s">
        <v>142</v>
      </c>
      <c r="N102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10285" s="10">
        <f>VLOOKUP(TableOMP[[#This Row],[Label]],TableAvg[],2,FALSE)</f>
        <v>241.76441375000002</v>
      </c>
      <c r="P10285" s="10">
        <f>VLOOKUP(TableOMP[[#This Row],[Label]],TableAvg[],3,FALSE)</f>
        <v>0.18458035564882341</v>
      </c>
      <c r="Q10285" s="10">
        <f>TableOMP[[#This Row],[Avg]]-$U$2*TableOMP[[#This Row],[StdDev]]</f>
        <v>241.39525303870238</v>
      </c>
      <c r="R10285" s="10">
        <f>TableOMP[[#This Row],[Avg]]+$U$2*TableOMP[[#This Row],[StdDev]]</f>
        <v>242.13357446129766</v>
      </c>
      <c r="S10285" s="10">
        <f>IF(AND(TableOMP[[#This Row],[total_time]]&gt;=TableOMP[[#This Row],[Low]], TableOMP[[#This Row],[total_time]]&lt;=TableOMP[[#This Row],[High]]),1,0)</f>
        <v>1</v>
      </c>
    </row>
    <row r="10286" spans="1:19" x14ac:dyDescent="0.25">
      <c r="A10286" t="s">
        <v>10</v>
      </c>
      <c r="B10286">
        <v>10000</v>
      </c>
      <c r="C10286">
        <v>100</v>
      </c>
      <c r="D10286">
        <v>100000</v>
      </c>
      <c r="E10286">
        <v>1</v>
      </c>
      <c r="F10286">
        <v>5</v>
      </c>
      <c r="G10286">
        <v>241.82267400000001</v>
      </c>
      <c r="H10286">
        <v>0.187967</v>
      </c>
      <c r="I10286">
        <v>0</v>
      </c>
      <c r="J10286">
        <v>0</v>
      </c>
      <c r="K10286" t="str">
        <f t="shared" si="167"/>
        <v>2</v>
      </c>
      <c r="L10286" t="s">
        <v>141</v>
      </c>
      <c r="M10286" t="s">
        <v>142</v>
      </c>
      <c r="N102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10286" s="10">
        <f>VLOOKUP(TableOMP[[#This Row],[Label]],TableAvg[],2,FALSE)</f>
        <v>241.85968025</v>
      </c>
      <c r="P10286" s="10">
        <f>VLOOKUP(TableOMP[[#This Row],[Label]],TableAvg[],3,FALSE)</f>
        <v>0.11684379574460907</v>
      </c>
      <c r="Q10286" s="10">
        <f>TableOMP[[#This Row],[Avg]]-$U$2*TableOMP[[#This Row],[StdDev]]</f>
        <v>241.62599265851077</v>
      </c>
      <c r="R10286" s="10">
        <f>TableOMP[[#This Row],[Avg]]+$U$2*TableOMP[[#This Row],[StdDev]]</f>
        <v>242.09336784148923</v>
      </c>
      <c r="S10286" s="10">
        <f>IF(AND(TableOMP[[#This Row],[total_time]]&gt;=TableOMP[[#This Row],[Low]], TableOMP[[#This Row],[total_time]]&lt;=TableOMP[[#This Row],[High]]),1,0)</f>
        <v>1</v>
      </c>
    </row>
    <row r="10287" spans="1:19" x14ac:dyDescent="0.25">
      <c r="A10287" t="s">
        <v>10</v>
      </c>
      <c r="B10287">
        <v>10000</v>
      </c>
      <c r="C10287">
        <v>100</v>
      </c>
      <c r="D10287">
        <v>100000</v>
      </c>
      <c r="E10287">
        <v>1</v>
      </c>
      <c r="F10287">
        <v>6</v>
      </c>
      <c r="G10287">
        <v>241.90391399999999</v>
      </c>
      <c r="H10287">
        <v>0.17965400000000001</v>
      </c>
      <c r="I10287">
        <v>0</v>
      </c>
      <c r="J10287">
        <v>0</v>
      </c>
      <c r="K10287" t="str">
        <f t="shared" si="167"/>
        <v>2</v>
      </c>
      <c r="L10287" t="s">
        <v>141</v>
      </c>
      <c r="M10287" t="s">
        <v>142</v>
      </c>
      <c r="N102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10287" s="10">
        <f>VLOOKUP(TableOMP[[#This Row],[Label]],TableAvg[],2,FALSE)</f>
        <v>242.28149649999997</v>
      </c>
      <c r="P10287" s="10">
        <f>VLOOKUP(TableOMP[[#This Row],[Label]],TableAvg[],3,FALSE)</f>
        <v>0.62765740575770357</v>
      </c>
      <c r="Q10287" s="10">
        <f>TableOMP[[#This Row],[Avg]]-$U$2*TableOMP[[#This Row],[StdDev]]</f>
        <v>241.02618168848457</v>
      </c>
      <c r="R10287" s="10">
        <f>TableOMP[[#This Row],[Avg]]+$U$2*TableOMP[[#This Row],[StdDev]]</f>
        <v>243.53681131151538</v>
      </c>
      <c r="S10287" s="10">
        <f>IF(AND(TableOMP[[#This Row],[total_time]]&gt;=TableOMP[[#This Row],[Low]], TableOMP[[#This Row],[total_time]]&lt;=TableOMP[[#This Row],[High]]),1,0)</f>
        <v>1</v>
      </c>
    </row>
    <row r="10288" spans="1:19" x14ac:dyDescent="0.25">
      <c r="A10288" t="s">
        <v>10</v>
      </c>
      <c r="B10288">
        <v>10000</v>
      </c>
      <c r="C10288">
        <v>100</v>
      </c>
      <c r="D10288">
        <v>100000</v>
      </c>
      <c r="E10288">
        <v>1</v>
      </c>
      <c r="F10288">
        <v>7</v>
      </c>
      <c r="G10288">
        <v>242.052729</v>
      </c>
      <c r="H10288">
        <v>0.17999799999999999</v>
      </c>
      <c r="I10288">
        <v>0</v>
      </c>
      <c r="J10288">
        <v>0</v>
      </c>
      <c r="K10288" t="str">
        <f t="shared" si="167"/>
        <v>2</v>
      </c>
      <c r="L10288" t="s">
        <v>141</v>
      </c>
      <c r="M10288" t="s">
        <v>142</v>
      </c>
      <c r="N102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10288" s="10">
        <f>VLOOKUP(TableOMP[[#This Row],[Label]],TableAvg[],2,FALSE)</f>
        <v>250.49341724999999</v>
      </c>
      <c r="P10288" s="10">
        <f>VLOOKUP(TableOMP[[#This Row],[Label]],TableAvg[],3,FALSE)</f>
        <v>15.071448153952463</v>
      </c>
      <c r="Q10288" s="10">
        <f>TableOMP[[#This Row],[Avg]]-$U$2*TableOMP[[#This Row],[StdDev]]</f>
        <v>220.35052094209507</v>
      </c>
      <c r="R10288" s="10">
        <f>TableOMP[[#This Row],[Avg]]+$U$2*TableOMP[[#This Row],[StdDev]]</f>
        <v>280.63631355790494</v>
      </c>
      <c r="S10288" s="10">
        <f>IF(AND(TableOMP[[#This Row],[total_time]]&gt;=TableOMP[[#This Row],[Low]], TableOMP[[#This Row],[total_time]]&lt;=TableOMP[[#This Row],[High]]),1,0)</f>
        <v>1</v>
      </c>
    </row>
    <row r="10289" spans="1:19" x14ac:dyDescent="0.25">
      <c r="A10289" t="s">
        <v>10</v>
      </c>
      <c r="B10289">
        <v>10000</v>
      </c>
      <c r="C10289">
        <v>100</v>
      </c>
      <c r="D10289">
        <v>100000</v>
      </c>
      <c r="E10289">
        <v>1</v>
      </c>
      <c r="F10289">
        <v>8</v>
      </c>
      <c r="G10289">
        <v>241.91257899999999</v>
      </c>
      <c r="H10289">
        <v>0.19305700000000001</v>
      </c>
      <c r="I10289">
        <v>0</v>
      </c>
      <c r="J10289">
        <v>0</v>
      </c>
      <c r="K10289" t="str">
        <f t="shared" si="167"/>
        <v>2</v>
      </c>
      <c r="L10289" t="s">
        <v>141</v>
      </c>
      <c r="M10289" t="s">
        <v>142</v>
      </c>
      <c r="N102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10289" s="10">
        <f>VLOOKUP(TableOMP[[#This Row],[Label]],TableAvg[],2,FALSE)</f>
        <v>241.78669774999997</v>
      </c>
      <c r="P10289" s="10">
        <f>VLOOKUP(TableOMP[[#This Row],[Label]],TableAvg[],3,FALSE)</f>
        <v>0.10781197914916843</v>
      </c>
      <c r="Q10289" s="10">
        <f>TableOMP[[#This Row],[Avg]]-$U$2*TableOMP[[#This Row],[StdDev]]</f>
        <v>241.57107379170165</v>
      </c>
      <c r="R10289" s="10">
        <f>TableOMP[[#This Row],[Avg]]+$U$2*TableOMP[[#This Row],[StdDev]]</f>
        <v>242.0023217082983</v>
      </c>
      <c r="S10289" s="10">
        <f>IF(AND(TableOMP[[#This Row],[total_time]]&gt;=TableOMP[[#This Row],[Low]], TableOMP[[#This Row],[total_time]]&lt;=TableOMP[[#This Row],[High]]),1,0)</f>
        <v>1</v>
      </c>
    </row>
    <row r="10290" spans="1:19" x14ac:dyDescent="0.25">
      <c r="A10290" t="s">
        <v>10</v>
      </c>
      <c r="B10290">
        <v>10000</v>
      </c>
      <c r="C10290">
        <v>100</v>
      </c>
      <c r="D10290">
        <v>100000</v>
      </c>
      <c r="E10290">
        <v>1</v>
      </c>
      <c r="F10290">
        <v>9</v>
      </c>
      <c r="G10290">
        <v>241.790594</v>
      </c>
      <c r="H10290">
        <v>0.179093</v>
      </c>
      <c r="I10290">
        <v>0</v>
      </c>
      <c r="J10290">
        <v>0</v>
      </c>
      <c r="K10290" t="str">
        <f t="shared" si="167"/>
        <v>2</v>
      </c>
      <c r="L10290" t="s">
        <v>141</v>
      </c>
      <c r="M10290" t="s">
        <v>142</v>
      </c>
      <c r="N102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10290" s="10">
        <f>VLOOKUP(TableOMP[[#This Row],[Label]],TableAvg[],2,FALSE)</f>
        <v>242.17267325</v>
      </c>
      <c r="P10290" s="10">
        <f>VLOOKUP(TableOMP[[#This Row],[Label]],TableAvg[],3,FALSE)</f>
        <v>0.67764008565396083</v>
      </c>
      <c r="Q10290" s="10">
        <f>TableOMP[[#This Row],[Avg]]-$U$2*TableOMP[[#This Row],[StdDev]]</f>
        <v>240.81739307869208</v>
      </c>
      <c r="R10290" s="10">
        <f>TableOMP[[#This Row],[Avg]]+$U$2*TableOMP[[#This Row],[StdDev]]</f>
        <v>243.52795342130793</v>
      </c>
      <c r="S10290" s="10">
        <f>IF(AND(TableOMP[[#This Row],[total_time]]&gt;=TableOMP[[#This Row],[Low]], TableOMP[[#This Row],[total_time]]&lt;=TableOMP[[#This Row],[High]]),1,0)</f>
        <v>1</v>
      </c>
    </row>
    <row r="10291" spans="1:19" x14ac:dyDescent="0.25">
      <c r="A10291" t="s">
        <v>10</v>
      </c>
      <c r="B10291">
        <v>10000</v>
      </c>
      <c r="C10291">
        <v>100</v>
      </c>
      <c r="D10291">
        <v>100000</v>
      </c>
      <c r="E10291">
        <v>1</v>
      </c>
      <c r="F10291">
        <v>10</v>
      </c>
      <c r="G10291">
        <v>241.82348200000001</v>
      </c>
      <c r="H10291">
        <v>0.19425500000000001</v>
      </c>
      <c r="I10291">
        <v>0</v>
      </c>
      <c r="J10291">
        <v>0</v>
      </c>
      <c r="K10291" t="str">
        <f t="shared" si="167"/>
        <v>2</v>
      </c>
      <c r="L10291" t="s">
        <v>141</v>
      </c>
      <c r="M10291" t="s">
        <v>142</v>
      </c>
      <c r="N102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10291" s="10">
        <f>VLOOKUP(TableOMP[[#This Row],[Label]],TableAvg[],2,FALSE)</f>
        <v>242.1376185</v>
      </c>
      <c r="P10291" s="10">
        <f>VLOOKUP(TableOMP[[#This Row],[Label]],TableAvg[],3,FALSE)</f>
        <v>0.4756259613598523</v>
      </c>
      <c r="Q10291" s="10">
        <f>TableOMP[[#This Row],[Avg]]-$U$2*TableOMP[[#This Row],[StdDev]]</f>
        <v>241.1863665772803</v>
      </c>
      <c r="R10291" s="10">
        <f>TableOMP[[#This Row],[Avg]]+$U$2*TableOMP[[#This Row],[StdDev]]</f>
        <v>243.08887042271971</v>
      </c>
      <c r="S10291" s="10">
        <f>IF(AND(TableOMP[[#This Row],[total_time]]&gt;=TableOMP[[#This Row],[Low]], TableOMP[[#This Row],[total_time]]&lt;=TableOMP[[#This Row],[High]]),1,0)</f>
        <v>1</v>
      </c>
    </row>
    <row r="10292" spans="1:19" x14ac:dyDescent="0.25">
      <c r="A10292" t="s">
        <v>10</v>
      </c>
      <c r="B10292">
        <v>10000</v>
      </c>
      <c r="C10292">
        <v>100</v>
      </c>
      <c r="D10292">
        <v>100000</v>
      </c>
      <c r="E10292">
        <v>1</v>
      </c>
      <c r="F10292">
        <v>11</v>
      </c>
      <c r="G10292">
        <v>241.62169800000001</v>
      </c>
      <c r="H10292">
        <v>0.188085</v>
      </c>
      <c r="I10292">
        <v>0</v>
      </c>
      <c r="J10292">
        <v>0</v>
      </c>
      <c r="K10292" t="str">
        <f t="shared" si="167"/>
        <v>2</v>
      </c>
      <c r="L10292" t="s">
        <v>141</v>
      </c>
      <c r="M10292" t="s">
        <v>142</v>
      </c>
      <c r="N102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10292" s="10">
        <f>VLOOKUP(TableOMP[[#This Row],[Label]],TableAvg[],2,FALSE)</f>
        <v>241.89976175000001</v>
      </c>
      <c r="P10292" s="10">
        <f>VLOOKUP(TableOMP[[#This Row],[Label]],TableAvg[],3,FALSE)</f>
        <v>0.24162362575579896</v>
      </c>
      <c r="Q10292" s="10">
        <f>TableOMP[[#This Row],[Avg]]-$U$2*TableOMP[[#This Row],[StdDev]]</f>
        <v>241.41651449848843</v>
      </c>
      <c r="R10292" s="10">
        <f>TableOMP[[#This Row],[Avg]]+$U$2*TableOMP[[#This Row],[StdDev]]</f>
        <v>242.3830090015116</v>
      </c>
      <c r="S10292" s="10">
        <f>IF(AND(TableOMP[[#This Row],[total_time]]&gt;=TableOMP[[#This Row],[Low]], TableOMP[[#This Row],[total_time]]&lt;=TableOMP[[#This Row],[High]]),1,0)</f>
        <v>1</v>
      </c>
    </row>
    <row r="10293" spans="1:19" x14ac:dyDescent="0.25">
      <c r="A10293" t="s">
        <v>10</v>
      </c>
      <c r="B10293">
        <v>10000</v>
      </c>
      <c r="C10293">
        <v>100</v>
      </c>
      <c r="D10293">
        <v>100000</v>
      </c>
      <c r="E10293">
        <v>1</v>
      </c>
      <c r="F10293">
        <v>12</v>
      </c>
      <c r="G10293">
        <v>241.91507799999999</v>
      </c>
      <c r="H10293">
        <v>0.19111500000000001</v>
      </c>
      <c r="I10293">
        <v>0</v>
      </c>
      <c r="J10293">
        <v>0</v>
      </c>
      <c r="K10293" t="str">
        <f t="shared" si="167"/>
        <v>2</v>
      </c>
      <c r="L10293" t="s">
        <v>141</v>
      </c>
      <c r="M10293" t="s">
        <v>142</v>
      </c>
      <c r="N102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10293" s="10">
        <f>VLOOKUP(TableOMP[[#This Row],[Label]],TableAvg[],2,FALSE)</f>
        <v>241.90061274999999</v>
      </c>
      <c r="P10293" s="10">
        <f>VLOOKUP(TableOMP[[#This Row],[Label]],TableAvg[],3,FALSE)</f>
        <v>0.19856380943269308</v>
      </c>
      <c r="Q10293" s="10">
        <f>TableOMP[[#This Row],[Avg]]-$U$2*TableOMP[[#This Row],[StdDev]]</f>
        <v>241.5034851311346</v>
      </c>
      <c r="R10293" s="10">
        <f>TableOMP[[#This Row],[Avg]]+$U$2*TableOMP[[#This Row],[StdDev]]</f>
        <v>242.29774036886539</v>
      </c>
      <c r="S10293" s="10">
        <f>IF(AND(TableOMP[[#This Row],[total_time]]&gt;=TableOMP[[#This Row],[Low]], TableOMP[[#This Row],[total_time]]&lt;=TableOMP[[#This Row],[High]]),1,0)</f>
        <v>1</v>
      </c>
    </row>
    <row r="10294" spans="1:19" x14ac:dyDescent="0.25">
      <c r="A10294" t="s">
        <v>10</v>
      </c>
      <c r="B10294">
        <v>10000</v>
      </c>
      <c r="C10294">
        <v>100</v>
      </c>
      <c r="D10294">
        <v>100000</v>
      </c>
      <c r="E10294">
        <v>1</v>
      </c>
      <c r="F10294">
        <v>13</v>
      </c>
      <c r="G10294">
        <v>241.88484199999999</v>
      </c>
      <c r="H10294">
        <v>0.191888</v>
      </c>
      <c r="I10294">
        <v>0</v>
      </c>
      <c r="J10294">
        <v>0</v>
      </c>
      <c r="K10294" t="str">
        <f t="shared" si="167"/>
        <v>2</v>
      </c>
      <c r="L10294" t="s">
        <v>141</v>
      </c>
      <c r="M10294" t="s">
        <v>142</v>
      </c>
      <c r="N102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10294" s="10">
        <f>VLOOKUP(TableOMP[[#This Row],[Label]],TableAvg[],2,FALSE)</f>
        <v>242.05974325</v>
      </c>
      <c r="P10294" s="10">
        <f>VLOOKUP(TableOMP[[#This Row],[Label]],TableAvg[],3,FALSE)</f>
        <v>0.43001227685283039</v>
      </c>
      <c r="Q10294" s="10">
        <f>TableOMP[[#This Row],[Avg]]-$U$2*TableOMP[[#This Row],[StdDev]]</f>
        <v>241.19971869629433</v>
      </c>
      <c r="R10294" s="10">
        <f>TableOMP[[#This Row],[Avg]]+$U$2*TableOMP[[#This Row],[StdDev]]</f>
        <v>242.91976780370567</v>
      </c>
      <c r="S10294" s="10">
        <f>IF(AND(TableOMP[[#This Row],[total_time]]&gt;=TableOMP[[#This Row],[Low]], TableOMP[[#This Row],[total_time]]&lt;=TableOMP[[#This Row],[High]]),1,0)</f>
        <v>1</v>
      </c>
    </row>
    <row r="10295" spans="1:19" x14ac:dyDescent="0.25">
      <c r="A10295" t="s">
        <v>10</v>
      </c>
      <c r="B10295">
        <v>10000</v>
      </c>
      <c r="C10295">
        <v>100</v>
      </c>
      <c r="D10295">
        <v>100000</v>
      </c>
      <c r="E10295">
        <v>1</v>
      </c>
      <c r="F10295">
        <v>14</v>
      </c>
      <c r="G10295">
        <v>241.868506</v>
      </c>
      <c r="H10295">
        <v>0.21420400000000001</v>
      </c>
      <c r="I10295">
        <v>0</v>
      </c>
      <c r="J10295">
        <v>0</v>
      </c>
      <c r="K10295" t="str">
        <f t="shared" si="167"/>
        <v>2</v>
      </c>
      <c r="L10295" t="s">
        <v>141</v>
      </c>
      <c r="M10295" t="s">
        <v>142</v>
      </c>
      <c r="N102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10295" s="10">
        <f>VLOOKUP(TableOMP[[#This Row],[Label]],TableAvg[],2,FALSE)</f>
        <v>241.83462499999999</v>
      </c>
      <c r="P10295" s="10">
        <f>VLOOKUP(TableOMP[[#This Row],[Label]],TableAvg[],3,FALSE)</f>
        <v>6.0036656957433293E-2</v>
      </c>
      <c r="Q10295" s="10">
        <f>TableOMP[[#This Row],[Avg]]-$U$2*TableOMP[[#This Row],[StdDev]]</f>
        <v>241.71455168608512</v>
      </c>
      <c r="R10295" s="10">
        <f>TableOMP[[#This Row],[Avg]]+$U$2*TableOMP[[#This Row],[StdDev]]</f>
        <v>241.95469831391486</v>
      </c>
      <c r="S10295" s="10">
        <f>IF(AND(TableOMP[[#This Row],[total_time]]&gt;=TableOMP[[#This Row],[Low]], TableOMP[[#This Row],[total_time]]&lt;=TableOMP[[#This Row],[High]]),1,0)</f>
        <v>1</v>
      </c>
    </row>
    <row r="10296" spans="1:19" x14ac:dyDescent="0.25">
      <c r="A10296" t="s">
        <v>10</v>
      </c>
      <c r="B10296">
        <v>10000</v>
      </c>
      <c r="C10296">
        <v>100</v>
      </c>
      <c r="D10296">
        <v>100000</v>
      </c>
      <c r="E10296">
        <v>1</v>
      </c>
      <c r="F10296">
        <v>15</v>
      </c>
      <c r="G10296">
        <v>241.84434300000001</v>
      </c>
      <c r="H10296">
        <v>0.18338399999999999</v>
      </c>
      <c r="I10296">
        <v>0</v>
      </c>
      <c r="J10296">
        <v>0</v>
      </c>
      <c r="K10296" t="str">
        <f t="shared" si="167"/>
        <v>2</v>
      </c>
      <c r="L10296" t="s">
        <v>141</v>
      </c>
      <c r="M10296" t="s">
        <v>142</v>
      </c>
      <c r="N102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10296" s="10">
        <f>VLOOKUP(TableOMP[[#This Row],[Label]],TableAvg[],2,FALSE)</f>
        <v>241.77378200000001</v>
      </c>
      <c r="P10296" s="10">
        <f>VLOOKUP(TableOMP[[#This Row],[Label]],TableAvg[],3,FALSE)</f>
        <v>0.10249103719303507</v>
      </c>
      <c r="Q10296" s="10">
        <f>TableOMP[[#This Row],[Avg]]-$U$2*TableOMP[[#This Row],[StdDev]]</f>
        <v>241.56879992561394</v>
      </c>
      <c r="R10296" s="10">
        <f>TableOMP[[#This Row],[Avg]]+$U$2*TableOMP[[#This Row],[StdDev]]</f>
        <v>241.97876407438608</v>
      </c>
      <c r="S10296" s="10">
        <f>IF(AND(TableOMP[[#This Row],[total_time]]&gt;=TableOMP[[#This Row],[Low]], TableOMP[[#This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C10297">
        <v>100</v>
      </c>
      <c r="D10297">
        <v>100000</v>
      </c>
      <c r="E10297">
        <v>1</v>
      </c>
      <c r="F10297">
        <v>16</v>
      </c>
      <c r="G10297">
        <v>241.96861999999999</v>
      </c>
      <c r="H10297">
        <v>0.215445</v>
      </c>
      <c r="I10297">
        <v>0</v>
      </c>
      <c r="J10297">
        <v>0</v>
      </c>
      <c r="K10297" t="str">
        <f t="shared" si="167"/>
        <v>2</v>
      </c>
      <c r="L10297" t="s">
        <v>141</v>
      </c>
      <c r="M10297" t="s">
        <v>142</v>
      </c>
      <c r="N102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10297" s="10">
        <f>VLOOKUP(TableOMP[[#This Row],[Label]],TableAvg[],2,FALSE)</f>
        <v>241.87045424999999</v>
      </c>
      <c r="P10297" s="10">
        <f>VLOOKUP(TableOMP[[#This Row],[Label]],TableAvg[],3,FALSE)</f>
        <v>6.0847942465661525E-2</v>
      </c>
      <c r="Q10297" s="10">
        <f>TableOMP[[#This Row],[Avg]]-$U$2*TableOMP[[#This Row],[StdDev]]</f>
        <v>241.74875836506868</v>
      </c>
      <c r="R10297" s="10">
        <f>TableOMP[[#This Row],[Avg]]+$U$2*TableOMP[[#This Row],[StdDev]]</f>
        <v>241.99215013493131</v>
      </c>
      <c r="S10297" s="10">
        <f>IF(AND(TableOMP[[#This Row],[total_time]]&gt;=TableOMP[[#This Row],[Low]], TableOMP[[#This Row],[total_time]]&lt;=TableOMP[[#This Row],[High]]),1,0)</f>
        <v>1</v>
      </c>
    </row>
    <row r="10298" spans="1:19" x14ac:dyDescent="0.25">
      <c r="A10298" t="s">
        <v>10</v>
      </c>
      <c r="B10298">
        <v>10000</v>
      </c>
      <c r="C10298">
        <v>100</v>
      </c>
      <c r="D10298">
        <v>100000</v>
      </c>
      <c r="E10298">
        <v>1</v>
      </c>
      <c r="F10298">
        <v>17</v>
      </c>
      <c r="G10298">
        <v>241.76079999999999</v>
      </c>
      <c r="H10298">
        <v>0.23589199999999999</v>
      </c>
      <c r="I10298">
        <v>0</v>
      </c>
      <c r="J10298">
        <v>0</v>
      </c>
      <c r="K10298" t="str">
        <f t="shared" si="167"/>
        <v>2</v>
      </c>
      <c r="L10298" t="s">
        <v>141</v>
      </c>
      <c r="M10298" t="s">
        <v>142</v>
      </c>
      <c r="N102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10298" s="10">
        <f>VLOOKUP(TableOMP[[#This Row],[Label]],TableAvg[],2,FALSE)</f>
        <v>241.68200533333334</v>
      </c>
      <c r="P10298" s="10">
        <f>VLOOKUP(TableOMP[[#This Row],[Label]],TableAvg[],3,FALSE)</f>
        <v>0.12095313657718253</v>
      </c>
      <c r="Q10298" s="10">
        <f>TableOMP[[#This Row],[Avg]]-$U$2*TableOMP[[#This Row],[StdDev]]</f>
        <v>241.44009906017897</v>
      </c>
      <c r="R10298" s="10">
        <f>TableOMP[[#This Row],[Avg]]+$U$2*TableOMP[[#This Row],[StdDev]]</f>
        <v>241.92391160648771</v>
      </c>
      <c r="S10298" s="10">
        <f>IF(AND(TableOMP[[#This Row],[total_time]]&gt;=TableOMP[[#This Row],[Low]], TableOMP[[#This Row],[total_time]]&lt;=TableOMP[[#This Row],[High]]),1,0)</f>
        <v>1</v>
      </c>
    </row>
    <row r="10299" spans="1:19" x14ac:dyDescent="0.25">
      <c r="A10299" t="s">
        <v>10</v>
      </c>
      <c r="B10299">
        <v>10000</v>
      </c>
      <c r="C10299">
        <v>100</v>
      </c>
      <c r="D10299">
        <v>100000</v>
      </c>
      <c r="E10299">
        <v>1</v>
      </c>
      <c r="F10299">
        <v>18</v>
      </c>
      <c r="G10299">
        <v>241.999616</v>
      </c>
      <c r="H10299">
        <v>0.19355</v>
      </c>
      <c r="I10299">
        <v>0</v>
      </c>
      <c r="J10299">
        <v>0</v>
      </c>
      <c r="K10299" t="str">
        <f t="shared" si="167"/>
        <v>2</v>
      </c>
      <c r="L10299" t="s">
        <v>141</v>
      </c>
      <c r="M10299" t="s">
        <v>142</v>
      </c>
      <c r="N102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10299" s="10">
        <f>VLOOKUP(TableOMP[[#This Row],[Label]],TableAvg[],2,FALSE)</f>
        <v>242.0043685</v>
      </c>
      <c r="P10299" s="10">
        <f>VLOOKUP(TableOMP[[#This Row],[Label]],TableAvg[],3,FALSE)</f>
        <v>0.52563939650899116</v>
      </c>
      <c r="Q10299" s="10">
        <f>TableOMP[[#This Row],[Avg]]-$U$2*TableOMP[[#This Row],[StdDev]]</f>
        <v>240.95308970698201</v>
      </c>
      <c r="R10299" s="10">
        <f>TableOMP[[#This Row],[Avg]]+$U$2*TableOMP[[#This Row],[StdDev]]</f>
        <v>243.05564729301798</v>
      </c>
      <c r="S10299" s="10">
        <f>IF(AND(TableOMP[[#This Row],[total_time]]&gt;=TableOMP[[#This Row],[Low]], TableOMP[[#This Row],[total_time]]&lt;=TableOMP[[#This Row],[High]]),1,0)</f>
        <v>1</v>
      </c>
    </row>
    <row r="10300" spans="1:19" x14ac:dyDescent="0.25">
      <c r="A10300" t="s">
        <v>10</v>
      </c>
      <c r="B10300">
        <v>10000</v>
      </c>
      <c r="C10300">
        <v>100</v>
      </c>
      <c r="D10300">
        <v>100000</v>
      </c>
      <c r="E10300">
        <v>1</v>
      </c>
      <c r="F10300">
        <v>19</v>
      </c>
      <c r="G10300">
        <v>241.99985799999999</v>
      </c>
      <c r="H10300">
        <v>0.24290200000000001</v>
      </c>
      <c r="I10300">
        <v>0</v>
      </c>
      <c r="J10300">
        <v>0</v>
      </c>
      <c r="K10300" t="str">
        <f t="shared" si="167"/>
        <v>2</v>
      </c>
      <c r="L10300" t="s">
        <v>141</v>
      </c>
      <c r="M10300" t="s">
        <v>142</v>
      </c>
      <c r="N103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10300" s="10">
        <f>VLOOKUP(TableOMP[[#This Row],[Label]],TableAvg[],2,FALSE)</f>
        <v>242.28273050000001</v>
      </c>
      <c r="P10300" s="10">
        <f>VLOOKUP(TableOMP[[#This Row],[Label]],TableAvg[],3,FALSE)</f>
        <v>0.40376789966438159</v>
      </c>
      <c r="Q10300" s="10">
        <f>TableOMP[[#This Row],[Avg]]-$U$2*TableOMP[[#This Row],[StdDev]]</f>
        <v>241.47519470067124</v>
      </c>
      <c r="R10300" s="10">
        <f>TableOMP[[#This Row],[Avg]]+$U$2*TableOMP[[#This Row],[StdDev]]</f>
        <v>243.09026629932879</v>
      </c>
      <c r="S10300" s="10">
        <f>IF(AND(TableOMP[[#This Row],[total_time]]&gt;=TableOMP[[#This Row],[Low]], TableOMP[[#This Row],[total_time]]&lt;=TableOMP[[#This Row],[High]]),1,0)</f>
        <v>1</v>
      </c>
    </row>
    <row r="10301" spans="1:19" x14ac:dyDescent="0.25">
      <c r="A10301" t="s">
        <v>10</v>
      </c>
      <c r="B10301">
        <v>10000</v>
      </c>
      <c r="C10301">
        <v>100</v>
      </c>
      <c r="D10301">
        <v>100000</v>
      </c>
      <c r="E10301">
        <v>1</v>
      </c>
      <c r="F10301">
        <v>20</v>
      </c>
      <c r="G10301">
        <v>242.01292599999999</v>
      </c>
      <c r="H10301">
        <v>0.17940300000000001</v>
      </c>
      <c r="I10301">
        <v>0</v>
      </c>
      <c r="J10301">
        <v>0</v>
      </c>
      <c r="K10301" t="str">
        <f t="shared" si="167"/>
        <v>2</v>
      </c>
      <c r="L10301" t="s">
        <v>141</v>
      </c>
      <c r="M10301" t="s">
        <v>142</v>
      </c>
      <c r="N103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10301" s="10">
        <f>VLOOKUP(TableOMP[[#This Row],[Label]],TableAvg[],2,FALSE)</f>
        <v>241.88513475000002</v>
      </c>
      <c r="P10301" s="10">
        <f>VLOOKUP(TableOMP[[#This Row],[Label]],TableAvg[],3,FALSE)</f>
        <v>0.13785039972518601</v>
      </c>
      <c r="Q10301" s="10">
        <f>TableOMP[[#This Row],[Avg]]-$U$2*TableOMP[[#This Row],[StdDev]]</f>
        <v>241.60943395054966</v>
      </c>
      <c r="R10301" s="10">
        <f>TableOMP[[#This Row],[Avg]]+$U$2*TableOMP[[#This Row],[StdDev]]</f>
        <v>242.16083554945038</v>
      </c>
      <c r="S10301" s="10">
        <f>IF(AND(TableOMP[[#This Row],[total_time]]&gt;=TableOMP[[#This Row],[Low]], TableOMP[[#This Row],[total_time]]&lt;=TableOMP[[#This Row],[High]]),1,0)</f>
        <v>1</v>
      </c>
    </row>
    <row r="10302" spans="1:19" x14ac:dyDescent="0.25">
      <c r="A10302" t="s">
        <v>10</v>
      </c>
      <c r="B10302">
        <v>10000</v>
      </c>
      <c r="C10302">
        <v>100</v>
      </c>
      <c r="D10302">
        <v>100000</v>
      </c>
      <c r="E10302">
        <v>1</v>
      </c>
      <c r="F10302">
        <v>21</v>
      </c>
      <c r="G10302">
        <v>241.765456</v>
      </c>
      <c r="H10302">
        <v>0.185812</v>
      </c>
      <c r="I10302">
        <v>0</v>
      </c>
      <c r="J10302">
        <v>0</v>
      </c>
      <c r="K10302" t="str">
        <f t="shared" si="167"/>
        <v>2</v>
      </c>
      <c r="L10302" t="s">
        <v>141</v>
      </c>
      <c r="M10302" t="s">
        <v>142</v>
      </c>
      <c r="N103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10302" s="10">
        <f>VLOOKUP(TableOMP[[#This Row],[Label]],TableAvg[],2,FALSE)</f>
        <v>241.84171625000002</v>
      </c>
      <c r="P10302" s="10">
        <f>VLOOKUP(TableOMP[[#This Row],[Label]],TableAvg[],3,FALSE)</f>
        <v>0.20839801420045459</v>
      </c>
      <c r="Q10302" s="10">
        <f>TableOMP[[#This Row],[Avg]]-$U$2*TableOMP[[#This Row],[StdDev]]</f>
        <v>241.42492022159911</v>
      </c>
      <c r="R10302" s="10">
        <f>TableOMP[[#This Row],[Avg]]+$U$2*TableOMP[[#This Row],[StdDev]]</f>
        <v>242.25851227840093</v>
      </c>
      <c r="S10302" s="10">
        <f>IF(AND(TableOMP[[#This Row],[total_time]]&gt;=TableOMP[[#This Row],[Low]], TableOMP[[#This Row],[total_time]]&lt;=TableOMP[[#This Row],[High]]),1,0)</f>
        <v>1</v>
      </c>
    </row>
    <row r="10303" spans="1:19" x14ac:dyDescent="0.25">
      <c r="A10303" t="s">
        <v>10</v>
      </c>
      <c r="B10303">
        <v>10000</v>
      </c>
      <c r="C10303">
        <v>100</v>
      </c>
      <c r="D10303">
        <v>100000</v>
      </c>
      <c r="E10303">
        <v>1</v>
      </c>
      <c r="F10303">
        <v>22</v>
      </c>
      <c r="G10303">
        <v>241.79395</v>
      </c>
      <c r="H10303">
        <v>0.179143</v>
      </c>
      <c r="I10303">
        <v>0</v>
      </c>
      <c r="J10303">
        <v>0</v>
      </c>
      <c r="K10303" t="str">
        <f t="shared" si="167"/>
        <v>2</v>
      </c>
      <c r="L10303" t="s">
        <v>141</v>
      </c>
      <c r="M10303" t="s">
        <v>142</v>
      </c>
      <c r="N103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10303" s="10">
        <f>VLOOKUP(TableOMP[[#This Row],[Label]],TableAvg[],2,FALSE)</f>
        <v>241.82561900000002</v>
      </c>
      <c r="P10303" s="10">
        <f>VLOOKUP(TableOMP[[#This Row],[Label]],TableAvg[],3,FALSE)</f>
        <v>0.15776552031655255</v>
      </c>
      <c r="Q10303" s="10">
        <f>TableOMP[[#This Row],[Avg]]-$U$2*TableOMP[[#This Row],[StdDev]]</f>
        <v>241.5100879593669</v>
      </c>
      <c r="R10303" s="10">
        <f>TableOMP[[#This Row],[Avg]]+$U$2*TableOMP[[#This Row],[StdDev]]</f>
        <v>242.14115004063314</v>
      </c>
      <c r="S10303" s="10">
        <f>IF(AND(TableOMP[[#This Row],[total_time]]&gt;=TableOMP[[#This Row],[Low]], TableOMP[[#This Row],[total_time]]&lt;=TableOMP[[#This Row],[High]]),1,0)</f>
        <v>1</v>
      </c>
    </row>
    <row r="10304" spans="1:19" x14ac:dyDescent="0.25">
      <c r="A10304" t="s">
        <v>10</v>
      </c>
      <c r="B10304">
        <v>10000</v>
      </c>
      <c r="C10304">
        <v>100</v>
      </c>
      <c r="D10304">
        <v>100000</v>
      </c>
      <c r="E10304">
        <v>1</v>
      </c>
      <c r="F10304">
        <v>23</v>
      </c>
      <c r="G10304">
        <v>241.35035999999999</v>
      </c>
      <c r="H10304">
        <v>0.18898300000000001</v>
      </c>
      <c r="I10304">
        <v>0</v>
      </c>
      <c r="J10304">
        <v>0</v>
      </c>
      <c r="K10304" t="str">
        <f t="shared" si="167"/>
        <v>2</v>
      </c>
      <c r="L10304" t="s">
        <v>141</v>
      </c>
      <c r="M10304" t="s">
        <v>142</v>
      </c>
      <c r="N103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10304" s="10">
        <f>VLOOKUP(TableOMP[[#This Row],[Label]],TableAvg[],2,FALSE)</f>
        <v>241.77130449999999</v>
      </c>
      <c r="P10304" s="10">
        <f>VLOOKUP(TableOMP[[#This Row],[Label]],TableAvg[],3,FALSE)</f>
        <v>0.28382978346338733</v>
      </c>
      <c r="Q10304" s="10">
        <f>TableOMP[[#This Row],[Avg]]-$U$2*TableOMP[[#This Row],[StdDev]]</f>
        <v>241.20364493307321</v>
      </c>
      <c r="R10304" s="10">
        <f>TableOMP[[#This Row],[Avg]]+$U$2*TableOMP[[#This Row],[StdDev]]</f>
        <v>242.33896406692676</v>
      </c>
      <c r="S10304" s="10">
        <f>IF(AND(TableOMP[[#This Row],[total_time]]&gt;=TableOMP[[#This Row],[Low]], TableOMP[[#This Row],[total_time]]&lt;=TableOMP[[#This Row],[High]]),1,0)</f>
        <v>1</v>
      </c>
    </row>
    <row r="10305" spans="1:19" x14ac:dyDescent="0.25">
      <c r="A10305" t="s">
        <v>10</v>
      </c>
      <c r="B10305">
        <v>10000</v>
      </c>
      <c r="C10305">
        <v>100</v>
      </c>
      <c r="D10305">
        <v>100000</v>
      </c>
      <c r="E10305">
        <v>1</v>
      </c>
      <c r="F10305">
        <v>24</v>
      </c>
      <c r="G10305">
        <v>241.79567599999999</v>
      </c>
      <c r="H10305">
        <v>0.18742600000000001</v>
      </c>
      <c r="I10305">
        <v>0</v>
      </c>
      <c r="J10305">
        <v>0</v>
      </c>
      <c r="K10305" t="str">
        <f t="shared" si="167"/>
        <v>2</v>
      </c>
      <c r="L10305" t="s">
        <v>141</v>
      </c>
      <c r="M10305" t="s">
        <v>142</v>
      </c>
      <c r="N103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10305" s="10">
        <f>VLOOKUP(TableOMP[[#This Row],[Label]],TableAvg[],2,FALSE)</f>
        <v>241.841408</v>
      </c>
      <c r="P10305" s="10">
        <f>VLOOKUP(TableOMP[[#This Row],[Label]],TableAvg[],3,FALSE)</f>
        <v>0.10584864959608088</v>
      </c>
      <c r="Q10305" s="10">
        <f>TableOMP[[#This Row],[Avg]]-$U$2*TableOMP[[#This Row],[StdDev]]</f>
        <v>241.62971070080783</v>
      </c>
      <c r="R10305" s="10">
        <f>TableOMP[[#This Row],[Avg]]+$U$2*TableOMP[[#This Row],[StdDev]]</f>
        <v>242.05310529919217</v>
      </c>
      <c r="S10305" s="10">
        <f>IF(AND(TableOMP[[#This Row],[total_time]]&gt;=TableOMP[[#This Row],[Low]], TableOMP[[#This Row],[total_time]]&lt;=TableOMP[[#This Row],[High]]),1,0)</f>
        <v>1</v>
      </c>
    </row>
    <row r="10306" spans="1:19" x14ac:dyDescent="0.25">
      <c r="A10306" t="s">
        <v>10</v>
      </c>
      <c r="B10306">
        <v>10000</v>
      </c>
      <c r="C10306">
        <v>100</v>
      </c>
      <c r="D10306">
        <v>100000</v>
      </c>
      <c r="E10306">
        <v>1</v>
      </c>
      <c r="F10306">
        <v>25</v>
      </c>
      <c r="G10306">
        <v>241.88740999999999</v>
      </c>
      <c r="H10306">
        <v>0.20200799999999999</v>
      </c>
      <c r="I10306">
        <v>0</v>
      </c>
      <c r="J10306">
        <v>0</v>
      </c>
      <c r="K10306" t="str">
        <f t="shared" si="167"/>
        <v>2</v>
      </c>
      <c r="L10306" t="s">
        <v>141</v>
      </c>
      <c r="M10306" t="s">
        <v>142</v>
      </c>
      <c r="N103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10306" s="10">
        <f>VLOOKUP(TableOMP[[#This Row],[Label]],TableAvg[],2,FALSE)</f>
        <v>242.14631599999998</v>
      </c>
      <c r="P10306" s="10">
        <f>VLOOKUP(TableOMP[[#This Row],[Label]],TableAvg[],3,FALSE)</f>
        <v>0.32285272107487295</v>
      </c>
      <c r="Q10306" s="10">
        <f>TableOMP[[#This Row],[Avg]]-$U$2*TableOMP[[#This Row],[StdDev]]</f>
        <v>241.50061055785025</v>
      </c>
      <c r="R10306" s="10">
        <f>TableOMP[[#This Row],[Avg]]+$U$2*TableOMP[[#This Row],[StdDev]]</f>
        <v>242.79202144214972</v>
      </c>
      <c r="S10306" s="10">
        <f>IF(AND(TableOMP[[#This Row],[total_time]]&gt;=TableOMP[[#This Row],[Low]], TableOMP[[#This Row],[total_time]]&lt;=TableOMP[[#This Row],[High]]),1,0)</f>
        <v>1</v>
      </c>
    </row>
    <row r="10307" spans="1:19" x14ac:dyDescent="0.25">
      <c r="A10307" t="s">
        <v>10</v>
      </c>
      <c r="B10307">
        <v>10000</v>
      </c>
      <c r="C10307">
        <v>100</v>
      </c>
      <c r="D10307">
        <v>100000</v>
      </c>
      <c r="E10307">
        <v>1</v>
      </c>
      <c r="F10307">
        <v>26</v>
      </c>
      <c r="G10307">
        <v>241.57063199999999</v>
      </c>
      <c r="H10307">
        <v>0.204844</v>
      </c>
      <c r="I10307">
        <v>0</v>
      </c>
      <c r="J10307">
        <v>0</v>
      </c>
      <c r="K10307" t="str">
        <f t="shared" si="167"/>
        <v>2</v>
      </c>
      <c r="L10307" t="s">
        <v>141</v>
      </c>
      <c r="M10307" t="s">
        <v>142</v>
      </c>
      <c r="N103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10307" s="10">
        <f>VLOOKUP(TableOMP[[#This Row],[Label]],TableAvg[],2,FALSE)</f>
        <v>242.23091600000001</v>
      </c>
      <c r="P10307" s="10">
        <f>VLOOKUP(TableOMP[[#This Row],[Label]],TableAvg[],3,FALSE)</f>
        <v>0.57833214602068095</v>
      </c>
      <c r="Q10307" s="10">
        <f>TableOMP[[#This Row],[Avg]]-$U$2*TableOMP[[#This Row],[StdDev]]</f>
        <v>241.07425170795864</v>
      </c>
      <c r="R10307" s="10">
        <f>TableOMP[[#This Row],[Avg]]+$U$2*TableOMP[[#This Row],[StdDev]]</f>
        <v>243.38758029204138</v>
      </c>
      <c r="S10307" s="10">
        <f>IF(AND(TableOMP[[#This Row],[total_time]]&gt;=TableOMP[[#This Row],[Low]], TableOMP[[#This Row],[total_time]]&lt;=TableOMP[[#This Row],[High]]),1,0)</f>
        <v>1</v>
      </c>
    </row>
    <row r="10308" spans="1:19" x14ac:dyDescent="0.25">
      <c r="A10308" t="s">
        <v>10</v>
      </c>
      <c r="B10308">
        <v>10000</v>
      </c>
      <c r="C10308">
        <v>100</v>
      </c>
      <c r="D10308">
        <v>100000</v>
      </c>
      <c r="E10308">
        <v>1</v>
      </c>
      <c r="F10308">
        <v>27</v>
      </c>
      <c r="G10308">
        <v>242.124089</v>
      </c>
      <c r="H10308">
        <v>0.29116799999999998</v>
      </c>
      <c r="I10308">
        <v>0</v>
      </c>
      <c r="J10308">
        <v>0</v>
      </c>
      <c r="K10308" t="str">
        <f t="shared" si="167"/>
        <v>2</v>
      </c>
      <c r="L10308" t="s">
        <v>141</v>
      </c>
      <c r="M10308" t="s">
        <v>142</v>
      </c>
      <c r="N103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10308" s="10">
        <f>VLOOKUP(TableOMP[[#This Row],[Label]],TableAvg[],2,FALSE)</f>
        <v>242.08978328571428</v>
      </c>
      <c r="P10308" s="10">
        <f>VLOOKUP(TableOMP[[#This Row],[Label]],TableAvg[],3,FALSE)</f>
        <v>0.37609222075429422</v>
      </c>
      <c r="Q10308" s="10">
        <f>TableOMP[[#This Row],[Avg]]-$U$2*TableOMP[[#This Row],[StdDev]]</f>
        <v>241.3375988442057</v>
      </c>
      <c r="R10308" s="10">
        <f>TableOMP[[#This Row],[Avg]]+$U$2*TableOMP[[#This Row],[StdDev]]</f>
        <v>242.84196772722285</v>
      </c>
      <c r="S10308" s="10">
        <f>IF(AND(TableOMP[[#This Row],[total_time]]&gt;=TableOMP[[#This Row],[Low]], TableOMP[[#This Row],[total_time]]&lt;=TableOMP[[#This Row],[High]]),1,0)</f>
        <v>1</v>
      </c>
    </row>
    <row r="10309" spans="1:19" x14ac:dyDescent="0.25">
      <c r="A10309" t="s">
        <v>10</v>
      </c>
      <c r="B10309">
        <v>10000</v>
      </c>
      <c r="C10309">
        <v>100</v>
      </c>
      <c r="D10309">
        <v>100000</v>
      </c>
      <c r="E10309">
        <v>1</v>
      </c>
      <c r="F10309">
        <v>28</v>
      </c>
      <c r="G10309">
        <v>242.04729699999999</v>
      </c>
      <c r="H10309">
        <v>0.222687</v>
      </c>
      <c r="I10309">
        <v>0</v>
      </c>
      <c r="J10309">
        <v>0</v>
      </c>
      <c r="K10309" t="str">
        <f t="shared" si="167"/>
        <v>2</v>
      </c>
      <c r="L10309" t="s">
        <v>141</v>
      </c>
      <c r="M10309" t="s">
        <v>142</v>
      </c>
      <c r="N103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10309" s="10">
        <f>VLOOKUP(TableOMP[[#This Row],[Label]],TableAvg[],2,FALSE)</f>
        <v>232.82459800000001</v>
      </c>
      <c r="P10309" s="10">
        <f>VLOOKUP(TableOMP[[#This Row],[Label]],TableAvg[],3,FALSE)</f>
        <v>24.371693939035918</v>
      </c>
      <c r="Q10309" s="10">
        <f>TableOMP[[#This Row],[Avg]]-$U$2*TableOMP[[#This Row],[StdDev]]</f>
        <v>184.08121012192817</v>
      </c>
      <c r="R10309" s="10">
        <f>TableOMP[[#This Row],[Avg]]+$U$2*TableOMP[[#This Row],[StdDev]]</f>
        <v>281.56798587807185</v>
      </c>
      <c r="S10309" s="10">
        <f>IF(AND(TableOMP[[#This Row],[total_time]]&gt;=TableOMP[[#This Row],[Low]], TableOMP[[#This Row],[total_time]]&lt;=TableOMP[[#This Row],[High]]),1,0)</f>
        <v>1</v>
      </c>
    </row>
    <row r="10310" spans="1:19" x14ac:dyDescent="0.25">
      <c r="A10310" t="s">
        <v>10</v>
      </c>
      <c r="B10310">
        <v>10000</v>
      </c>
      <c r="C10310">
        <v>100</v>
      </c>
      <c r="D10310">
        <v>100000</v>
      </c>
      <c r="E10310">
        <v>1</v>
      </c>
      <c r="F10310">
        <v>29</v>
      </c>
      <c r="G10310">
        <v>241.86610400000001</v>
      </c>
      <c r="H10310">
        <v>0.229403</v>
      </c>
      <c r="I10310">
        <v>0</v>
      </c>
      <c r="J10310">
        <v>0</v>
      </c>
      <c r="K10310" t="str">
        <f t="shared" si="167"/>
        <v>2</v>
      </c>
      <c r="L10310" t="s">
        <v>141</v>
      </c>
      <c r="M10310" t="s">
        <v>142</v>
      </c>
      <c r="N103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10310" s="10">
        <f>VLOOKUP(TableOMP[[#This Row],[Label]],TableAvg[],2,FALSE)</f>
        <v>241.97471037499997</v>
      </c>
      <c r="P10310" s="10">
        <f>VLOOKUP(TableOMP[[#This Row],[Label]],TableAvg[],3,FALSE)</f>
        <v>0.44100084577408943</v>
      </c>
      <c r="Q10310" s="10">
        <f>TableOMP[[#This Row],[Avg]]-$U$2*TableOMP[[#This Row],[StdDev]]</f>
        <v>241.0927086834518</v>
      </c>
      <c r="R10310" s="10">
        <f>TableOMP[[#This Row],[Avg]]+$U$2*TableOMP[[#This Row],[StdDev]]</f>
        <v>242.85671206654814</v>
      </c>
      <c r="S10310" s="10">
        <f>IF(AND(TableOMP[[#This Row],[total_time]]&gt;=TableOMP[[#This Row],[Low]], TableOMP[[#This Row],[total_time]]&lt;=TableOMP[[#This Row],[High]]),1,0)</f>
        <v>1</v>
      </c>
    </row>
    <row r="10311" spans="1:19" x14ac:dyDescent="0.25">
      <c r="A10311" t="s">
        <v>12</v>
      </c>
      <c r="B10311">
        <v>10000</v>
      </c>
      <c r="C10311">
        <v>100</v>
      </c>
      <c r="D10311">
        <v>100000</v>
      </c>
      <c r="E10311">
        <v>1</v>
      </c>
      <c r="F10311">
        <v>1</v>
      </c>
      <c r="G10311">
        <v>236.160314</v>
      </c>
      <c r="H10311">
        <v>0.160967</v>
      </c>
      <c r="I10311">
        <v>0</v>
      </c>
      <c r="J10311">
        <v>0</v>
      </c>
      <c r="K10311" t="str">
        <f>MID(M10311,22,1)</f>
        <v>4</v>
      </c>
      <c r="L10311" t="s">
        <v>143</v>
      </c>
      <c r="M10311" t="s">
        <v>144</v>
      </c>
      <c r="N103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11" s="10">
        <f>VLOOKUP(TableOMP[[#This Row],[Label]],TableAvg[],2,FALSE)</f>
        <v>237.25864060000004</v>
      </c>
      <c r="P10311" s="10">
        <f>VLOOKUP(TableOMP[[#This Row],[Label]],TableAvg[],3,FALSE)</f>
        <v>0.63488509133803706</v>
      </c>
      <c r="Q10311" s="10">
        <f>TableOMP[[#This Row],[Avg]]-$U$2*TableOMP[[#This Row],[StdDev]]</f>
        <v>235.98887041732397</v>
      </c>
      <c r="R10311" s="10">
        <f>TableOMP[[#This Row],[Avg]]+$U$2*TableOMP[[#This Row],[StdDev]]</f>
        <v>238.5284107826761</v>
      </c>
      <c r="S10311" s="10">
        <f>IF(AND(TableOMP[[#This Row],[total_time]]&gt;=TableOMP[[#This Row],[Low]], TableOMP[[#This Row],[total_time]]&lt;=TableOMP[[#This Row],[High]]),1,0)</f>
        <v>1</v>
      </c>
    </row>
    <row r="10312" spans="1:19" x14ac:dyDescent="0.25">
      <c r="A10312" t="s">
        <v>12</v>
      </c>
      <c r="B10312">
        <v>10000</v>
      </c>
      <c r="C10312">
        <v>100</v>
      </c>
      <c r="D10312">
        <v>100000</v>
      </c>
      <c r="E10312">
        <v>1</v>
      </c>
      <c r="F10312">
        <v>2</v>
      </c>
      <c r="G10312">
        <v>238.634095</v>
      </c>
      <c r="H10312">
        <v>0.161888</v>
      </c>
      <c r="I10312">
        <v>0</v>
      </c>
      <c r="J10312">
        <v>0</v>
      </c>
      <c r="K10312" t="str">
        <f t="shared" ref="K10312:K10340" si="168">MID(M10312,22,1)</f>
        <v>4</v>
      </c>
      <c r="L10312" t="s">
        <v>143</v>
      </c>
      <c r="M10312" t="s">
        <v>144</v>
      </c>
      <c r="N103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12" s="10">
        <f>VLOOKUP(TableOMP[[#This Row],[Label]],TableAvg[],2,FALSE)</f>
        <v>238.36881979999998</v>
      </c>
      <c r="P10312" s="10">
        <f>VLOOKUP(TableOMP[[#This Row],[Label]],TableAvg[],3,FALSE)</f>
        <v>0.71712118449421225</v>
      </c>
      <c r="Q10312" s="10">
        <f>TableOMP[[#This Row],[Avg]]-$U$2*TableOMP[[#This Row],[StdDev]]</f>
        <v>236.93457743101155</v>
      </c>
      <c r="R10312" s="10">
        <f>TableOMP[[#This Row],[Avg]]+$U$2*TableOMP[[#This Row],[StdDev]]</f>
        <v>239.80306216898842</v>
      </c>
      <c r="S10312" s="10">
        <f>IF(AND(TableOMP[[#This Row],[total_time]]&gt;=TableOMP[[#This Row],[Low]], TableOMP[[#This Row],[total_time]]&lt;=TableOMP[[#This Row],[High]]),1,0)</f>
        <v>1</v>
      </c>
    </row>
    <row r="10313" spans="1:19" x14ac:dyDescent="0.25">
      <c r="A10313" t="s">
        <v>12</v>
      </c>
      <c r="B10313">
        <v>10000</v>
      </c>
      <c r="C10313">
        <v>100</v>
      </c>
      <c r="D10313">
        <v>100000</v>
      </c>
      <c r="E10313">
        <v>1</v>
      </c>
      <c r="F10313">
        <v>3</v>
      </c>
      <c r="G10313">
        <v>238.546042</v>
      </c>
      <c r="H10313">
        <v>0.21449399999999999</v>
      </c>
      <c r="I10313">
        <v>0</v>
      </c>
      <c r="J10313">
        <v>0</v>
      </c>
      <c r="K10313" t="str">
        <f t="shared" si="168"/>
        <v>4</v>
      </c>
      <c r="L10313" t="s">
        <v>143</v>
      </c>
      <c r="M10313" t="s">
        <v>144</v>
      </c>
      <c r="N103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13" s="10">
        <f>VLOOKUP(TableOMP[[#This Row],[Label]],TableAvg[],2,FALSE)</f>
        <v>235.64779820000004</v>
      </c>
      <c r="P10313" s="10">
        <f>VLOOKUP(TableOMP[[#This Row],[Label]],TableAvg[],3,FALSE)</f>
        <v>3.8335223273663743</v>
      </c>
      <c r="Q10313" s="10">
        <f>TableOMP[[#This Row],[Avg]]-$U$2*TableOMP[[#This Row],[StdDev]]</f>
        <v>227.98075354526731</v>
      </c>
      <c r="R10313" s="10">
        <f>TableOMP[[#This Row],[Avg]]+$U$2*TableOMP[[#This Row],[StdDev]]</f>
        <v>243.31484285473277</v>
      </c>
      <c r="S10313" s="10">
        <f>IF(AND(TableOMP[[#This Row],[total_time]]&gt;=TableOMP[[#This Row],[Low]], TableOMP[[#This Row],[total_time]]&lt;=TableOMP[[#This Row],[High]]),1,0)</f>
        <v>1</v>
      </c>
    </row>
    <row r="10314" spans="1:19" x14ac:dyDescent="0.25">
      <c r="A10314" t="s">
        <v>12</v>
      </c>
      <c r="B10314">
        <v>10000</v>
      </c>
      <c r="C10314">
        <v>100</v>
      </c>
      <c r="D10314">
        <v>100000</v>
      </c>
      <c r="E10314">
        <v>1</v>
      </c>
      <c r="F10314">
        <v>4</v>
      </c>
      <c r="G10314">
        <v>229.918136</v>
      </c>
      <c r="H10314">
        <v>0.155644</v>
      </c>
      <c r="I10314">
        <v>0</v>
      </c>
      <c r="J10314">
        <v>0</v>
      </c>
      <c r="K10314" t="str">
        <f t="shared" si="168"/>
        <v>4</v>
      </c>
      <c r="L10314" t="s">
        <v>143</v>
      </c>
      <c r="M10314" t="s">
        <v>144</v>
      </c>
      <c r="N103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314" s="10">
        <f>VLOOKUP(TableOMP[[#This Row],[Label]],TableAvg[],2,FALSE)</f>
        <v>236.03529220000001</v>
      </c>
      <c r="P10314" s="10">
        <f>VLOOKUP(TableOMP[[#This Row],[Label]],TableAvg[],3,FALSE)</f>
        <v>3.097317553791028</v>
      </c>
      <c r="Q10314" s="10">
        <f>TableOMP[[#This Row],[Avg]]-$U$2*TableOMP[[#This Row],[StdDev]]</f>
        <v>229.84065709241796</v>
      </c>
      <c r="R10314" s="10">
        <f>TableOMP[[#This Row],[Avg]]+$U$2*TableOMP[[#This Row],[StdDev]]</f>
        <v>242.22992730758207</v>
      </c>
      <c r="S10314" s="10">
        <f>IF(AND(TableOMP[[#This Row],[total_time]]&gt;=TableOMP[[#This Row],[Low]], TableOMP[[#This Row],[total_time]]&lt;=TableOMP[[#This Row],[High]]),1,0)</f>
        <v>1</v>
      </c>
    </row>
    <row r="10315" spans="1:19" x14ac:dyDescent="0.25">
      <c r="A10315" t="s">
        <v>12</v>
      </c>
      <c r="B10315">
        <v>10000</v>
      </c>
      <c r="C10315">
        <v>100</v>
      </c>
      <c r="D10315">
        <v>100000</v>
      </c>
      <c r="E10315">
        <v>1</v>
      </c>
      <c r="F10315">
        <v>5</v>
      </c>
      <c r="G10315">
        <v>238.88976299999999</v>
      </c>
      <c r="H10315">
        <v>0.14726800000000001</v>
      </c>
      <c r="I10315">
        <v>0</v>
      </c>
      <c r="J10315">
        <v>0</v>
      </c>
      <c r="K10315" t="str">
        <f t="shared" si="168"/>
        <v>4</v>
      </c>
      <c r="L10315" t="s">
        <v>143</v>
      </c>
      <c r="M10315" t="s">
        <v>144</v>
      </c>
      <c r="N103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315" s="10">
        <f>VLOOKUP(TableOMP[[#This Row],[Label]],TableAvg[],2,FALSE)</f>
        <v>236.09292720000002</v>
      </c>
      <c r="P10315" s="10">
        <f>VLOOKUP(TableOMP[[#This Row],[Label]],TableAvg[],3,FALSE)</f>
        <v>4.517997265029746</v>
      </c>
      <c r="Q10315" s="10">
        <f>TableOMP[[#This Row],[Avg]]-$U$2*TableOMP[[#This Row],[StdDev]]</f>
        <v>227.05693266994052</v>
      </c>
      <c r="R10315" s="10">
        <f>TableOMP[[#This Row],[Avg]]+$U$2*TableOMP[[#This Row],[StdDev]]</f>
        <v>245.12892173005952</v>
      </c>
      <c r="S10315" s="10">
        <f>IF(AND(TableOMP[[#This Row],[total_time]]&gt;=TableOMP[[#This Row],[Low]], TableOMP[[#This Row],[total_time]]&lt;=TableOMP[[#This Row],[High]]),1,0)</f>
        <v>1</v>
      </c>
    </row>
    <row r="10316" spans="1:19" x14ac:dyDescent="0.25">
      <c r="A10316" t="s">
        <v>12</v>
      </c>
      <c r="B10316">
        <v>10000</v>
      </c>
      <c r="C10316">
        <v>100</v>
      </c>
      <c r="D10316">
        <v>100000</v>
      </c>
      <c r="E10316">
        <v>1</v>
      </c>
      <c r="F10316">
        <v>6</v>
      </c>
      <c r="G10316">
        <v>238.90642099999999</v>
      </c>
      <c r="H10316">
        <v>0.15823799999999999</v>
      </c>
      <c r="I10316">
        <v>0</v>
      </c>
      <c r="J10316">
        <v>0</v>
      </c>
      <c r="K10316" t="str">
        <f t="shared" si="168"/>
        <v>4</v>
      </c>
      <c r="L10316" t="s">
        <v>143</v>
      </c>
      <c r="M10316" t="s">
        <v>144</v>
      </c>
      <c r="N103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316" s="10">
        <f>VLOOKUP(TableOMP[[#This Row],[Label]],TableAvg[],2,FALSE)</f>
        <v>235.45340249999998</v>
      </c>
      <c r="P10316" s="10">
        <f>VLOOKUP(TableOMP[[#This Row],[Label]],TableAvg[],3,FALSE)</f>
        <v>4.4263517186108379</v>
      </c>
      <c r="Q10316" s="10">
        <f>TableOMP[[#This Row],[Avg]]-$U$2*TableOMP[[#This Row],[StdDev]]</f>
        <v>226.60069906277832</v>
      </c>
      <c r="R10316" s="10">
        <f>TableOMP[[#This Row],[Avg]]+$U$2*TableOMP[[#This Row],[StdDev]]</f>
        <v>244.30610593722164</v>
      </c>
      <c r="S10316" s="10">
        <f>IF(AND(TableOMP[[#This Row],[total_time]]&gt;=TableOMP[[#This Row],[Low]], TableOMP[[#This Row],[total_time]]&lt;=TableOMP[[#This Row],[High]]),1,0)</f>
        <v>1</v>
      </c>
    </row>
    <row r="10317" spans="1:19" x14ac:dyDescent="0.25">
      <c r="A10317" t="s">
        <v>12</v>
      </c>
      <c r="B10317">
        <v>10000</v>
      </c>
      <c r="C10317">
        <v>100</v>
      </c>
      <c r="D10317">
        <v>100000</v>
      </c>
      <c r="E10317">
        <v>1</v>
      </c>
      <c r="F10317">
        <v>7</v>
      </c>
      <c r="G10317">
        <v>238.80885599999999</v>
      </c>
      <c r="H10317">
        <v>0.15246999999999999</v>
      </c>
      <c r="I10317">
        <v>0</v>
      </c>
      <c r="J10317">
        <v>0</v>
      </c>
      <c r="K10317" t="str">
        <f t="shared" si="168"/>
        <v>4</v>
      </c>
      <c r="L10317" t="s">
        <v>143</v>
      </c>
      <c r="M10317" t="s">
        <v>144</v>
      </c>
      <c r="N103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317" s="10">
        <f>VLOOKUP(TableOMP[[#This Row],[Label]],TableAvg[],2,FALSE)</f>
        <v>238.66868260000001</v>
      </c>
      <c r="P10317" s="10">
        <f>VLOOKUP(TableOMP[[#This Row],[Label]],TableAvg[],3,FALSE)</f>
        <v>1.2118672625806255</v>
      </c>
      <c r="Q10317" s="10">
        <f>TableOMP[[#This Row],[Avg]]-$U$2*TableOMP[[#This Row],[StdDev]]</f>
        <v>236.24494807483876</v>
      </c>
      <c r="R10317" s="10">
        <f>TableOMP[[#This Row],[Avg]]+$U$2*TableOMP[[#This Row],[StdDev]]</f>
        <v>241.09241712516126</v>
      </c>
      <c r="S10317" s="10">
        <f>IF(AND(TableOMP[[#This Row],[total_time]]&gt;=TableOMP[[#This Row],[Low]], TableOMP[[#This Row],[total_time]]&lt;=TableOMP[[#This Row],[High]]),1,0)</f>
        <v>1</v>
      </c>
    </row>
    <row r="10318" spans="1:19" x14ac:dyDescent="0.25">
      <c r="A10318" t="s">
        <v>12</v>
      </c>
      <c r="B10318">
        <v>10000</v>
      </c>
      <c r="C10318">
        <v>100</v>
      </c>
      <c r="D10318">
        <v>100000</v>
      </c>
      <c r="E10318">
        <v>1</v>
      </c>
      <c r="F10318">
        <v>8</v>
      </c>
      <c r="G10318">
        <v>238.77034</v>
      </c>
      <c r="H10318">
        <v>0.152202</v>
      </c>
      <c r="I10318">
        <v>0</v>
      </c>
      <c r="J10318">
        <v>0</v>
      </c>
      <c r="K10318" t="str">
        <f t="shared" si="168"/>
        <v>4</v>
      </c>
      <c r="L10318" t="s">
        <v>143</v>
      </c>
      <c r="M10318" t="s">
        <v>144</v>
      </c>
      <c r="N103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318" s="10">
        <f>VLOOKUP(TableOMP[[#This Row],[Label]],TableAvg[],2,FALSE)</f>
        <v>235.73240200000001</v>
      </c>
      <c r="P10318" s="10">
        <f>VLOOKUP(TableOMP[[#This Row],[Label]],TableAvg[],3,FALSE)</f>
        <v>4.4066931247046011</v>
      </c>
      <c r="Q10318" s="10">
        <f>TableOMP[[#This Row],[Avg]]-$U$2*TableOMP[[#This Row],[StdDev]]</f>
        <v>226.9190157505908</v>
      </c>
      <c r="R10318" s="10">
        <f>TableOMP[[#This Row],[Avg]]+$U$2*TableOMP[[#This Row],[StdDev]]</f>
        <v>244.54578824940921</v>
      </c>
      <c r="S10318" s="10">
        <f>IF(AND(TableOMP[[#This Row],[total_time]]&gt;=TableOMP[[#This Row],[Low]], TableOMP[[#This Row],[total_time]]&lt;=TableOMP[[#This Row],[High]]),1,0)</f>
        <v>1</v>
      </c>
    </row>
    <row r="10319" spans="1:19" x14ac:dyDescent="0.25">
      <c r="A10319" t="s">
        <v>12</v>
      </c>
      <c r="B10319">
        <v>10000</v>
      </c>
      <c r="C10319">
        <v>100</v>
      </c>
      <c r="D10319">
        <v>100000</v>
      </c>
      <c r="E10319">
        <v>1</v>
      </c>
      <c r="F10319">
        <v>9</v>
      </c>
      <c r="G10319">
        <v>238.847162</v>
      </c>
      <c r="H10319">
        <v>0.14888299999999999</v>
      </c>
      <c r="I10319">
        <v>0</v>
      </c>
      <c r="J10319">
        <v>0</v>
      </c>
      <c r="K10319" t="str">
        <f t="shared" si="168"/>
        <v>4</v>
      </c>
      <c r="L10319" t="s">
        <v>143</v>
      </c>
      <c r="M10319" t="s">
        <v>144</v>
      </c>
      <c r="N103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319" s="10">
        <f>VLOOKUP(TableOMP[[#This Row],[Label]],TableAvg[],2,FALSE)</f>
        <v>235.71301260000001</v>
      </c>
      <c r="P10319" s="10">
        <f>VLOOKUP(TableOMP[[#This Row],[Label]],TableAvg[],3,FALSE)</f>
        <v>4.4505354100699055</v>
      </c>
      <c r="Q10319" s="10">
        <f>TableOMP[[#This Row],[Avg]]-$U$2*TableOMP[[#This Row],[StdDev]]</f>
        <v>226.81194177986021</v>
      </c>
      <c r="R10319" s="10">
        <f>TableOMP[[#This Row],[Avg]]+$U$2*TableOMP[[#This Row],[StdDev]]</f>
        <v>244.61408342013982</v>
      </c>
      <c r="S10319" s="10">
        <f>IF(AND(TableOMP[[#This Row],[total_time]]&gt;=TableOMP[[#This Row],[Low]], TableOMP[[#This Row],[total_time]]&lt;=TableOMP[[#This Row],[High]]),1,0)</f>
        <v>1</v>
      </c>
    </row>
    <row r="10320" spans="1:19" x14ac:dyDescent="0.25">
      <c r="A10320" t="s">
        <v>12</v>
      </c>
      <c r="B10320">
        <v>10000</v>
      </c>
      <c r="C10320">
        <v>100</v>
      </c>
      <c r="D10320">
        <v>100000</v>
      </c>
      <c r="E10320">
        <v>1</v>
      </c>
      <c r="F10320">
        <v>10</v>
      </c>
      <c r="G10320">
        <v>228.605065</v>
      </c>
      <c r="H10320">
        <v>0.15606400000000001</v>
      </c>
      <c r="I10320">
        <v>0</v>
      </c>
      <c r="J10320">
        <v>0</v>
      </c>
      <c r="K10320" t="str">
        <f t="shared" si="168"/>
        <v>4</v>
      </c>
      <c r="L10320" t="s">
        <v>143</v>
      </c>
      <c r="M10320" t="s">
        <v>144</v>
      </c>
      <c r="N103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320" s="10">
        <f>VLOOKUP(TableOMP[[#This Row],[Label]],TableAvg[],2,FALSE)</f>
        <v>233.90431340000001</v>
      </c>
      <c r="P10320" s="10">
        <f>VLOOKUP(TableOMP[[#This Row],[Label]],TableAvg[],3,FALSE)</f>
        <v>4.7008858906972</v>
      </c>
      <c r="Q10320" s="10">
        <f>TableOMP[[#This Row],[Avg]]-$U$2*TableOMP[[#This Row],[StdDev]]</f>
        <v>224.50254161860562</v>
      </c>
      <c r="R10320" s="10">
        <f>TableOMP[[#This Row],[Avg]]+$U$2*TableOMP[[#This Row],[StdDev]]</f>
        <v>243.30608518139439</v>
      </c>
      <c r="S10320" s="10">
        <f>IF(AND(TableOMP[[#This Row],[total_time]]&gt;=TableOMP[[#This Row],[Low]], TableOMP[[#This Row],[total_time]]&lt;=TableOMP[[#This Row],[High]]),1,0)</f>
        <v>1</v>
      </c>
    </row>
    <row r="10321" spans="1:19" x14ac:dyDescent="0.25">
      <c r="A10321" t="s">
        <v>12</v>
      </c>
      <c r="B10321">
        <v>10000</v>
      </c>
      <c r="C10321">
        <v>100</v>
      </c>
      <c r="D10321">
        <v>100000</v>
      </c>
      <c r="E10321">
        <v>1</v>
      </c>
      <c r="F10321">
        <v>11</v>
      </c>
      <c r="G10321">
        <v>238.924521</v>
      </c>
      <c r="H10321">
        <v>0.15893699999999999</v>
      </c>
      <c r="I10321">
        <v>0</v>
      </c>
      <c r="J10321">
        <v>0</v>
      </c>
      <c r="K10321" t="str">
        <f t="shared" si="168"/>
        <v>4</v>
      </c>
      <c r="L10321" t="s">
        <v>143</v>
      </c>
      <c r="M10321" t="s">
        <v>144</v>
      </c>
      <c r="N103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321" s="10">
        <f>VLOOKUP(TableOMP[[#This Row],[Label]],TableAvg[],2,FALSE)</f>
        <v>235.9062606</v>
      </c>
      <c r="P10321" s="10">
        <f>VLOOKUP(TableOMP[[#This Row],[Label]],TableAvg[],3,FALSE)</f>
        <v>4.1702507505221487</v>
      </c>
      <c r="Q10321" s="10">
        <f>TableOMP[[#This Row],[Avg]]-$U$2*TableOMP[[#This Row],[StdDev]]</f>
        <v>227.56575909895571</v>
      </c>
      <c r="R10321" s="10">
        <f>TableOMP[[#This Row],[Avg]]+$U$2*TableOMP[[#This Row],[StdDev]]</f>
        <v>244.24676210104428</v>
      </c>
      <c r="S10321" s="10">
        <f>IF(AND(TableOMP[[#This Row],[total_time]]&gt;=TableOMP[[#This Row],[Low]], TableOMP[[#This Row],[total_time]]&lt;=TableOMP[[#This Row],[High]]),1,0)</f>
        <v>1</v>
      </c>
    </row>
    <row r="10322" spans="1:19" x14ac:dyDescent="0.25">
      <c r="A10322" t="s">
        <v>12</v>
      </c>
      <c r="B10322">
        <v>10000</v>
      </c>
      <c r="C10322">
        <v>100</v>
      </c>
      <c r="D10322">
        <v>100000</v>
      </c>
      <c r="E10322">
        <v>1</v>
      </c>
      <c r="F10322">
        <v>12</v>
      </c>
      <c r="G10322">
        <v>238.88162199999999</v>
      </c>
      <c r="H10322">
        <v>0.15001200000000001</v>
      </c>
      <c r="I10322">
        <v>0</v>
      </c>
      <c r="J10322">
        <v>0</v>
      </c>
      <c r="K10322" t="str">
        <f t="shared" si="168"/>
        <v>4</v>
      </c>
      <c r="L10322" t="s">
        <v>143</v>
      </c>
      <c r="M10322" t="s">
        <v>144</v>
      </c>
      <c r="N103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322" s="10">
        <f>VLOOKUP(TableOMP[[#This Row],[Label]],TableAvg[],2,FALSE)</f>
        <v>238.01457600000003</v>
      </c>
      <c r="P10322" s="10">
        <f>VLOOKUP(TableOMP[[#This Row],[Label]],TableAvg[],3,FALSE)</f>
        <v>0.5445836168839634</v>
      </c>
      <c r="Q10322" s="10">
        <f>TableOMP[[#This Row],[Avg]]-$U$2*TableOMP[[#This Row],[StdDev]]</f>
        <v>236.9254087662321</v>
      </c>
      <c r="R10322" s="10">
        <f>TableOMP[[#This Row],[Avg]]+$U$2*TableOMP[[#This Row],[StdDev]]</f>
        <v>239.10374323376797</v>
      </c>
      <c r="S10322" s="10">
        <f>IF(AND(TableOMP[[#This Row],[total_time]]&gt;=TableOMP[[#This Row],[Low]], TableOMP[[#This Row],[total_time]]&lt;=TableOMP[[#This Row],[High]]),1,0)</f>
        <v>1</v>
      </c>
    </row>
    <row r="10323" spans="1:19" x14ac:dyDescent="0.25">
      <c r="A10323" t="s">
        <v>12</v>
      </c>
      <c r="B10323">
        <v>10000</v>
      </c>
      <c r="C10323">
        <v>100</v>
      </c>
      <c r="D10323">
        <v>100000</v>
      </c>
      <c r="E10323">
        <v>1</v>
      </c>
      <c r="F10323">
        <v>13</v>
      </c>
      <c r="G10323">
        <v>238.866277</v>
      </c>
      <c r="H10323">
        <v>0.148114</v>
      </c>
      <c r="I10323">
        <v>0</v>
      </c>
      <c r="J10323">
        <v>0</v>
      </c>
      <c r="K10323" t="str">
        <f t="shared" si="168"/>
        <v>4</v>
      </c>
      <c r="L10323" t="s">
        <v>143</v>
      </c>
      <c r="M10323" t="s">
        <v>144</v>
      </c>
      <c r="N103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323" s="10">
        <f>VLOOKUP(TableOMP[[#This Row],[Label]],TableAvg[],2,FALSE)</f>
        <v>237.89064079999997</v>
      </c>
      <c r="P10323" s="10">
        <f>VLOOKUP(TableOMP[[#This Row],[Label]],TableAvg[],3,FALSE)</f>
        <v>0.56084287661875365</v>
      </c>
      <c r="Q10323" s="10">
        <f>TableOMP[[#This Row],[Avg]]-$U$2*TableOMP[[#This Row],[StdDev]]</f>
        <v>236.76895504676247</v>
      </c>
      <c r="R10323" s="10">
        <f>TableOMP[[#This Row],[Avg]]+$U$2*TableOMP[[#This Row],[StdDev]]</f>
        <v>239.01232655323747</v>
      </c>
      <c r="S10323" s="10">
        <f>IF(AND(TableOMP[[#This Row],[total_time]]&gt;=TableOMP[[#This Row],[Low]], TableOMP[[#This Row],[total_time]]&lt;=TableOMP[[#This Row],[High]]),1,0)</f>
        <v>1</v>
      </c>
    </row>
    <row r="10324" spans="1:19" x14ac:dyDescent="0.25">
      <c r="A10324" t="s">
        <v>12</v>
      </c>
      <c r="B10324">
        <v>10000</v>
      </c>
      <c r="C10324">
        <v>100</v>
      </c>
      <c r="D10324">
        <v>100000</v>
      </c>
      <c r="E10324">
        <v>1</v>
      </c>
      <c r="F10324">
        <v>14</v>
      </c>
      <c r="G10324">
        <v>238.94605899999999</v>
      </c>
      <c r="H10324">
        <v>0.193157</v>
      </c>
      <c r="I10324">
        <v>0</v>
      </c>
      <c r="J10324">
        <v>0</v>
      </c>
      <c r="K10324" t="str">
        <f t="shared" si="168"/>
        <v>4</v>
      </c>
      <c r="L10324" t="s">
        <v>143</v>
      </c>
      <c r="M10324" t="s">
        <v>144</v>
      </c>
      <c r="N103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324" s="10">
        <f>VLOOKUP(TableOMP[[#This Row],[Label]],TableAvg[],2,FALSE)</f>
        <v>235.66919819999998</v>
      </c>
      <c r="P10324" s="10">
        <f>VLOOKUP(TableOMP[[#This Row],[Label]],TableAvg[],3,FALSE)</f>
        <v>4.0566066974386024</v>
      </c>
      <c r="Q10324" s="10">
        <f>TableOMP[[#This Row],[Avg]]-$U$2*TableOMP[[#This Row],[StdDev]]</f>
        <v>227.55598480512279</v>
      </c>
      <c r="R10324" s="10">
        <f>TableOMP[[#This Row],[Avg]]+$U$2*TableOMP[[#This Row],[StdDev]]</f>
        <v>243.78241159487717</v>
      </c>
      <c r="S10324" s="10">
        <f>IF(AND(TableOMP[[#This Row],[total_time]]&gt;=TableOMP[[#This Row],[Low]], TableOMP[[#This Row],[total_time]]&lt;=TableOMP[[#This Row],[High]]),1,0)</f>
        <v>1</v>
      </c>
    </row>
    <row r="10325" spans="1:19" x14ac:dyDescent="0.25">
      <c r="A10325" t="s">
        <v>12</v>
      </c>
      <c r="B10325">
        <v>10000</v>
      </c>
      <c r="C10325">
        <v>100</v>
      </c>
      <c r="D10325">
        <v>100000</v>
      </c>
      <c r="E10325">
        <v>1</v>
      </c>
      <c r="F10325">
        <v>15</v>
      </c>
      <c r="G10325">
        <v>238.810419</v>
      </c>
      <c r="H10325">
        <v>0.15548400000000001</v>
      </c>
      <c r="I10325">
        <v>0</v>
      </c>
      <c r="J10325">
        <v>0</v>
      </c>
      <c r="K10325" t="str">
        <f t="shared" si="168"/>
        <v>4</v>
      </c>
      <c r="L10325" t="s">
        <v>143</v>
      </c>
      <c r="M10325" t="s">
        <v>144</v>
      </c>
      <c r="N103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325" s="10">
        <f>VLOOKUP(TableOMP[[#This Row],[Label]],TableAvg[],2,FALSE)</f>
        <v>237.7049418</v>
      </c>
      <c r="P10325" s="10">
        <f>VLOOKUP(TableOMP[[#This Row],[Label]],TableAvg[],3,FALSE)</f>
        <v>0.59729123979826293</v>
      </c>
      <c r="Q10325" s="10">
        <f>TableOMP[[#This Row],[Avg]]-$U$2*TableOMP[[#This Row],[StdDev]]</f>
        <v>236.51035932040347</v>
      </c>
      <c r="R10325" s="10">
        <f>TableOMP[[#This Row],[Avg]]+$U$2*TableOMP[[#This Row],[StdDev]]</f>
        <v>238.89952427959653</v>
      </c>
      <c r="S10325" s="10">
        <f>IF(AND(TableOMP[[#This Row],[total_time]]&gt;=TableOMP[[#This Row],[Low]], TableOMP[[#This Row],[total_time]]&lt;=TableOMP[[#This Row],[High]]),1,0)</f>
        <v>1</v>
      </c>
    </row>
    <row r="10326" spans="1:19" x14ac:dyDescent="0.25">
      <c r="A10326" t="s">
        <v>12</v>
      </c>
      <c r="B10326">
        <v>10000</v>
      </c>
      <c r="C10326">
        <v>100</v>
      </c>
      <c r="D10326">
        <v>100000</v>
      </c>
      <c r="E10326">
        <v>1</v>
      </c>
      <c r="F10326">
        <v>16</v>
      </c>
      <c r="G10326">
        <v>238.83661000000001</v>
      </c>
      <c r="H10326">
        <v>0.163437</v>
      </c>
      <c r="I10326">
        <v>0</v>
      </c>
      <c r="J10326">
        <v>0</v>
      </c>
      <c r="K10326" t="str">
        <f t="shared" si="168"/>
        <v>4</v>
      </c>
      <c r="L10326" t="s">
        <v>143</v>
      </c>
      <c r="M10326" t="s">
        <v>144</v>
      </c>
      <c r="N103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326" s="10">
        <f>VLOOKUP(TableOMP[[#This Row],[Label]],TableAvg[],2,FALSE)</f>
        <v>235.69495760000001</v>
      </c>
      <c r="P10326" s="10">
        <f>VLOOKUP(TableOMP[[#This Row],[Label]],TableAvg[],3,FALSE)</f>
        <v>4.0256332154241798</v>
      </c>
      <c r="Q10326" s="10">
        <f>TableOMP[[#This Row],[Avg]]-$U$2*TableOMP[[#This Row],[StdDev]]</f>
        <v>227.64369116915165</v>
      </c>
      <c r="R10326" s="10">
        <f>TableOMP[[#This Row],[Avg]]+$U$2*TableOMP[[#This Row],[StdDev]]</f>
        <v>243.74622403084837</v>
      </c>
      <c r="S10326" s="10">
        <f>IF(AND(TableOMP[[#This Row],[total_time]]&gt;=TableOMP[[#This Row],[Low]], TableOMP[[#This Row],[total_time]]&lt;=TableOMP[[#This Row],[High]]),1,0)</f>
        <v>1</v>
      </c>
    </row>
    <row r="10327" spans="1:19" x14ac:dyDescent="0.25">
      <c r="A10327" t="s">
        <v>12</v>
      </c>
      <c r="B10327">
        <v>10000</v>
      </c>
      <c r="C10327">
        <v>100</v>
      </c>
      <c r="D10327">
        <v>100000</v>
      </c>
      <c r="E10327">
        <v>1</v>
      </c>
      <c r="F10327">
        <v>17</v>
      </c>
      <c r="G10327">
        <v>238.81134299999999</v>
      </c>
      <c r="H10327">
        <v>0.20092299999999999</v>
      </c>
      <c r="I10327">
        <v>0</v>
      </c>
      <c r="J10327">
        <v>0</v>
      </c>
      <c r="K10327" t="str">
        <f t="shared" si="168"/>
        <v>4</v>
      </c>
      <c r="L10327" t="s">
        <v>143</v>
      </c>
      <c r="M10327" t="s">
        <v>144</v>
      </c>
      <c r="N103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327" s="10">
        <f>VLOOKUP(TableOMP[[#This Row],[Label]],TableAvg[],2,FALSE)</f>
        <v>236.0737646</v>
      </c>
      <c r="P10327" s="10">
        <f>VLOOKUP(TableOMP[[#This Row],[Label]],TableAvg[],3,FALSE)</f>
        <v>4.1543364916729697</v>
      </c>
      <c r="Q10327" s="10">
        <f>TableOMP[[#This Row],[Avg]]-$U$2*TableOMP[[#This Row],[StdDev]]</f>
        <v>227.76509161665408</v>
      </c>
      <c r="R10327" s="10">
        <f>TableOMP[[#This Row],[Avg]]+$U$2*TableOMP[[#This Row],[StdDev]]</f>
        <v>244.38243758334593</v>
      </c>
      <c r="S10327" s="10">
        <f>IF(AND(TableOMP[[#This Row],[total_time]]&gt;=TableOMP[[#This Row],[Low]], TableOMP[[#This Row],[total_time]]&lt;=TableOMP[[#This Row],[High]]),1,0)</f>
        <v>1</v>
      </c>
    </row>
    <row r="10328" spans="1:19" x14ac:dyDescent="0.25">
      <c r="A10328" t="s">
        <v>12</v>
      </c>
      <c r="B10328">
        <v>10000</v>
      </c>
      <c r="C10328">
        <v>100</v>
      </c>
      <c r="D10328">
        <v>100000</v>
      </c>
      <c r="E10328">
        <v>1</v>
      </c>
      <c r="F10328">
        <v>18</v>
      </c>
      <c r="G10328">
        <v>231.69203400000001</v>
      </c>
      <c r="H10328">
        <v>0.15023700000000001</v>
      </c>
      <c r="I10328">
        <v>0</v>
      </c>
      <c r="J10328">
        <v>0</v>
      </c>
      <c r="K10328" t="str">
        <f t="shared" si="168"/>
        <v>4</v>
      </c>
      <c r="L10328" t="s">
        <v>143</v>
      </c>
      <c r="M10328" t="s">
        <v>144</v>
      </c>
      <c r="N103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328" s="10">
        <f>VLOOKUP(TableOMP[[#This Row],[Label]],TableAvg[],2,FALSE)</f>
        <v>234.33957680000003</v>
      </c>
      <c r="P10328" s="10">
        <f>VLOOKUP(TableOMP[[#This Row],[Label]],TableAvg[],3,FALSE)</f>
        <v>3.8600629041868544</v>
      </c>
      <c r="Q10328" s="10">
        <f>TableOMP[[#This Row],[Avg]]-$U$2*TableOMP[[#This Row],[StdDev]]</f>
        <v>226.61945099162631</v>
      </c>
      <c r="R10328" s="10">
        <f>TableOMP[[#This Row],[Avg]]+$U$2*TableOMP[[#This Row],[StdDev]]</f>
        <v>242.05970260837375</v>
      </c>
      <c r="S10328" s="10">
        <f>IF(AND(TableOMP[[#This Row],[total_time]]&gt;=TableOMP[[#This Row],[Low]], TableOMP[[#This Row],[total_time]]&lt;=TableOMP[[#This Row],[High]]),1,0)</f>
        <v>1</v>
      </c>
    </row>
    <row r="10329" spans="1:19" x14ac:dyDescent="0.25">
      <c r="A10329" t="s">
        <v>12</v>
      </c>
      <c r="B10329">
        <v>10000</v>
      </c>
      <c r="C10329">
        <v>100</v>
      </c>
      <c r="D10329">
        <v>100000</v>
      </c>
      <c r="E10329">
        <v>1</v>
      </c>
      <c r="F10329">
        <v>19</v>
      </c>
      <c r="G10329">
        <v>238.67247800000001</v>
      </c>
      <c r="H10329">
        <v>0.15831600000000001</v>
      </c>
      <c r="I10329">
        <v>0</v>
      </c>
      <c r="J10329">
        <v>0</v>
      </c>
      <c r="K10329" t="str">
        <f t="shared" si="168"/>
        <v>4</v>
      </c>
      <c r="L10329" t="s">
        <v>143</v>
      </c>
      <c r="M10329" t="s">
        <v>144</v>
      </c>
      <c r="N103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329" s="10">
        <f>VLOOKUP(TableOMP[[#This Row],[Label]],TableAvg[],2,FALSE)</f>
        <v>235.91043780000001</v>
      </c>
      <c r="P10329" s="10">
        <f>VLOOKUP(TableOMP[[#This Row],[Label]],TableAvg[],3,FALSE)</f>
        <v>3.8526396316013432</v>
      </c>
      <c r="Q10329" s="10">
        <f>TableOMP[[#This Row],[Avg]]-$U$2*TableOMP[[#This Row],[StdDev]]</f>
        <v>228.20515853679731</v>
      </c>
      <c r="R10329" s="10">
        <f>TableOMP[[#This Row],[Avg]]+$U$2*TableOMP[[#This Row],[StdDev]]</f>
        <v>243.61571706320271</v>
      </c>
      <c r="S10329" s="10">
        <f>IF(AND(TableOMP[[#This Row],[total_time]]&gt;=TableOMP[[#This Row],[Low]], TableOMP[[#This Row],[total_time]]&lt;=TableOMP[[#This Row],[High]]),1,0)</f>
        <v>1</v>
      </c>
    </row>
    <row r="10330" spans="1:19" x14ac:dyDescent="0.25">
      <c r="A10330" t="s">
        <v>12</v>
      </c>
      <c r="B10330">
        <v>10000</v>
      </c>
      <c r="C10330">
        <v>100</v>
      </c>
      <c r="D10330">
        <v>100000</v>
      </c>
      <c r="E10330">
        <v>1</v>
      </c>
      <c r="F10330">
        <v>20</v>
      </c>
      <c r="G10330">
        <v>228.28962300000001</v>
      </c>
      <c r="H10330">
        <v>0.155387</v>
      </c>
      <c r="I10330">
        <v>0</v>
      </c>
      <c r="J10330">
        <v>0</v>
      </c>
      <c r="K10330" t="str">
        <f t="shared" si="168"/>
        <v>4</v>
      </c>
      <c r="L10330" t="s">
        <v>143</v>
      </c>
      <c r="M10330" t="s">
        <v>144</v>
      </c>
      <c r="N103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330" s="10">
        <f>VLOOKUP(TableOMP[[#This Row],[Label]],TableAvg[],2,FALSE)</f>
        <v>236.08500799999996</v>
      </c>
      <c r="P10330" s="10">
        <f>VLOOKUP(TableOMP[[#This Row],[Label]],TableAvg[],3,FALSE)</f>
        <v>3.9161435437321539</v>
      </c>
      <c r="Q10330" s="10">
        <f>TableOMP[[#This Row],[Avg]]-$U$2*TableOMP[[#This Row],[StdDev]]</f>
        <v>228.25272091253566</v>
      </c>
      <c r="R10330" s="10">
        <f>TableOMP[[#This Row],[Avg]]+$U$2*TableOMP[[#This Row],[StdDev]]</f>
        <v>243.91729508746425</v>
      </c>
      <c r="S10330" s="10">
        <f>IF(AND(TableOMP[[#This Row],[total_time]]&gt;=TableOMP[[#This Row],[Low]], TableOMP[[#This Row],[total_time]]&lt;=TableOMP[[#This Row],[High]]),1,0)</f>
        <v>1</v>
      </c>
    </row>
    <row r="10331" spans="1:19" x14ac:dyDescent="0.25">
      <c r="A10331" t="s">
        <v>12</v>
      </c>
      <c r="B10331">
        <v>10000</v>
      </c>
      <c r="C10331">
        <v>100</v>
      </c>
      <c r="D10331">
        <v>100000</v>
      </c>
      <c r="E10331">
        <v>1</v>
      </c>
      <c r="F10331">
        <v>21</v>
      </c>
      <c r="G10331">
        <v>238.941215</v>
      </c>
      <c r="H10331">
        <v>0.15329999999999999</v>
      </c>
      <c r="I10331">
        <v>0</v>
      </c>
      <c r="J10331">
        <v>0</v>
      </c>
      <c r="K10331" t="str">
        <f t="shared" si="168"/>
        <v>4</v>
      </c>
      <c r="L10331" t="s">
        <v>143</v>
      </c>
      <c r="M10331" t="s">
        <v>144</v>
      </c>
      <c r="N103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331" s="10">
        <f>VLOOKUP(TableOMP[[#This Row],[Label]],TableAvg[],2,FALSE)</f>
        <v>235.89358619999999</v>
      </c>
      <c r="P10331" s="10">
        <f>VLOOKUP(TableOMP[[#This Row],[Label]],TableAvg[],3,FALSE)</f>
        <v>4.4694702185476025</v>
      </c>
      <c r="Q10331" s="10">
        <f>TableOMP[[#This Row],[Avg]]-$U$2*TableOMP[[#This Row],[StdDev]]</f>
        <v>226.95464576290479</v>
      </c>
      <c r="R10331" s="10">
        <f>TableOMP[[#This Row],[Avg]]+$U$2*TableOMP[[#This Row],[StdDev]]</f>
        <v>244.83252663709519</v>
      </c>
      <c r="S10331" s="10">
        <f>IF(AND(TableOMP[[#This Row],[total_time]]&gt;=TableOMP[[#This Row],[Low]], TableOMP[[#This Row],[total_time]]&lt;=TableOMP[[#This Row],[High]]),1,0)</f>
        <v>1</v>
      </c>
    </row>
    <row r="10332" spans="1:19" x14ac:dyDescent="0.25">
      <c r="A10332" t="s">
        <v>12</v>
      </c>
      <c r="B10332">
        <v>10000</v>
      </c>
      <c r="C10332">
        <v>100</v>
      </c>
      <c r="D10332">
        <v>100000</v>
      </c>
      <c r="E10332">
        <v>1</v>
      </c>
      <c r="F10332">
        <v>22</v>
      </c>
      <c r="G10332">
        <v>228.62500499999999</v>
      </c>
      <c r="H10332">
        <v>0.15479000000000001</v>
      </c>
      <c r="I10332">
        <v>0</v>
      </c>
      <c r="J10332">
        <v>0</v>
      </c>
      <c r="K10332" t="str">
        <f t="shared" si="168"/>
        <v>4</v>
      </c>
      <c r="L10332" t="s">
        <v>143</v>
      </c>
      <c r="M10332" t="s">
        <v>144</v>
      </c>
      <c r="N103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332" s="10">
        <f>VLOOKUP(TableOMP[[#This Row],[Label]],TableAvg[],2,FALSE)</f>
        <v>235.93889800000002</v>
      </c>
      <c r="P10332" s="10">
        <f>VLOOKUP(TableOMP[[#This Row],[Label]],TableAvg[],3,FALSE)</f>
        <v>3.7025163580128457</v>
      </c>
      <c r="Q10332" s="10">
        <f>TableOMP[[#This Row],[Avg]]-$U$2*TableOMP[[#This Row],[StdDev]]</f>
        <v>228.53386528397434</v>
      </c>
      <c r="R10332" s="10">
        <f>TableOMP[[#This Row],[Avg]]+$U$2*TableOMP[[#This Row],[StdDev]]</f>
        <v>243.34393071602571</v>
      </c>
      <c r="S10332" s="10">
        <f>IF(AND(TableOMP[[#This Row],[total_time]]&gt;=TableOMP[[#This Row],[Low]], TableOMP[[#This Row],[total_time]]&lt;=TableOMP[[#This Row],[High]]),1,0)</f>
        <v>1</v>
      </c>
    </row>
    <row r="10333" spans="1:19" x14ac:dyDescent="0.25">
      <c r="A10333" t="s">
        <v>12</v>
      </c>
      <c r="B10333">
        <v>10000</v>
      </c>
      <c r="C10333">
        <v>100</v>
      </c>
      <c r="D10333">
        <v>100000</v>
      </c>
      <c r="E10333">
        <v>1</v>
      </c>
      <c r="F10333">
        <v>23</v>
      </c>
      <c r="G10333">
        <v>238.79152300000001</v>
      </c>
      <c r="H10333">
        <v>0.17821000000000001</v>
      </c>
      <c r="I10333">
        <v>0</v>
      </c>
      <c r="J10333">
        <v>0</v>
      </c>
      <c r="K10333" t="str">
        <f t="shared" si="168"/>
        <v>4</v>
      </c>
      <c r="L10333" t="s">
        <v>143</v>
      </c>
      <c r="M10333" t="s">
        <v>144</v>
      </c>
      <c r="N103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333" s="10">
        <f>VLOOKUP(TableOMP[[#This Row],[Label]],TableAvg[],2,FALSE)</f>
        <v>237.91188380000003</v>
      </c>
      <c r="P10333" s="10">
        <f>VLOOKUP(TableOMP[[#This Row],[Label]],TableAvg[],3,FALSE)</f>
        <v>0.73137534491276479</v>
      </c>
      <c r="Q10333" s="10">
        <f>TableOMP[[#This Row],[Avg]]-$U$2*TableOMP[[#This Row],[StdDev]]</f>
        <v>236.4491331101745</v>
      </c>
      <c r="R10333" s="10">
        <f>TableOMP[[#This Row],[Avg]]+$U$2*TableOMP[[#This Row],[StdDev]]</f>
        <v>239.37463448982555</v>
      </c>
      <c r="S10333" s="10">
        <f>IF(AND(TableOMP[[#This Row],[total_time]]&gt;=TableOMP[[#This Row],[Low]], TableOMP[[#This Row],[total_time]]&lt;=TableOMP[[#This Row],[High]]),1,0)</f>
        <v>1</v>
      </c>
    </row>
    <row r="10334" spans="1:19" x14ac:dyDescent="0.25">
      <c r="A10334" t="s">
        <v>12</v>
      </c>
      <c r="B10334">
        <v>10000</v>
      </c>
      <c r="C10334">
        <v>100</v>
      </c>
      <c r="D10334">
        <v>100000</v>
      </c>
      <c r="E10334">
        <v>1</v>
      </c>
      <c r="F10334">
        <v>24</v>
      </c>
      <c r="G10334">
        <v>238.80152100000001</v>
      </c>
      <c r="H10334">
        <v>0.16331699999999999</v>
      </c>
      <c r="I10334">
        <v>0</v>
      </c>
      <c r="J10334">
        <v>0</v>
      </c>
      <c r="K10334" t="str">
        <f t="shared" si="168"/>
        <v>4</v>
      </c>
      <c r="L10334" t="s">
        <v>143</v>
      </c>
      <c r="M10334" t="s">
        <v>144</v>
      </c>
      <c r="N103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334" s="10">
        <f>VLOOKUP(TableOMP[[#This Row],[Label]],TableAvg[],2,FALSE)</f>
        <v>238.3423804</v>
      </c>
      <c r="P10334" s="10">
        <f>VLOOKUP(TableOMP[[#This Row],[Label]],TableAvg[],3,FALSE)</f>
        <v>0.97868953032729555</v>
      </c>
      <c r="Q10334" s="10">
        <f>TableOMP[[#This Row],[Avg]]-$U$2*TableOMP[[#This Row],[StdDev]]</f>
        <v>236.38500133934539</v>
      </c>
      <c r="R10334" s="10">
        <f>TableOMP[[#This Row],[Avg]]+$U$2*TableOMP[[#This Row],[StdDev]]</f>
        <v>240.2997594606546</v>
      </c>
      <c r="S10334" s="10">
        <f>IF(AND(TableOMP[[#This Row],[total_time]]&gt;=TableOMP[[#This Row],[Low]], TableOMP[[#This Row],[total_time]]&lt;=TableOMP[[#This Row],[High]]),1,0)</f>
        <v>1</v>
      </c>
    </row>
    <row r="10335" spans="1:19" x14ac:dyDescent="0.25">
      <c r="A10335" t="s">
        <v>12</v>
      </c>
      <c r="B10335">
        <v>10000</v>
      </c>
      <c r="C10335">
        <v>100</v>
      </c>
      <c r="D10335">
        <v>100000</v>
      </c>
      <c r="E10335">
        <v>1</v>
      </c>
      <c r="F10335">
        <v>25</v>
      </c>
      <c r="G10335">
        <v>238.93705499999999</v>
      </c>
      <c r="H10335">
        <v>0.16386200000000001</v>
      </c>
      <c r="I10335">
        <v>0</v>
      </c>
      <c r="J10335">
        <v>0</v>
      </c>
      <c r="K10335" t="str">
        <f t="shared" si="168"/>
        <v>4</v>
      </c>
      <c r="L10335" t="s">
        <v>143</v>
      </c>
      <c r="M10335" t="s">
        <v>144</v>
      </c>
      <c r="N103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335" s="10">
        <f>VLOOKUP(TableOMP[[#This Row],[Label]],TableAvg[],2,FALSE)</f>
        <v>242.71411120000002</v>
      </c>
      <c r="P10335" s="10">
        <f>VLOOKUP(TableOMP[[#This Row],[Label]],TableAvg[],3,FALSE)</f>
        <v>9.23004934614608</v>
      </c>
      <c r="Q10335" s="10">
        <f>TableOMP[[#This Row],[Avg]]-$U$2*TableOMP[[#This Row],[StdDev]]</f>
        <v>224.25401250770787</v>
      </c>
      <c r="R10335" s="10">
        <f>TableOMP[[#This Row],[Avg]]+$U$2*TableOMP[[#This Row],[StdDev]]</f>
        <v>261.1742098922922</v>
      </c>
      <c r="S10335" s="10">
        <f>IF(AND(TableOMP[[#This Row],[total_time]]&gt;=TableOMP[[#This Row],[Low]], TableOMP[[#This Row],[total_time]]&lt;=TableOMP[[#This Row],[High]]),1,0)</f>
        <v>1</v>
      </c>
    </row>
    <row r="10336" spans="1:19" x14ac:dyDescent="0.25">
      <c r="A10336" t="s">
        <v>12</v>
      </c>
      <c r="B10336">
        <v>10000</v>
      </c>
      <c r="C10336">
        <v>100</v>
      </c>
      <c r="D10336">
        <v>100000</v>
      </c>
      <c r="E10336">
        <v>1</v>
      </c>
      <c r="F10336">
        <v>26</v>
      </c>
      <c r="G10336">
        <v>238.79495800000001</v>
      </c>
      <c r="H10336">
        <v>0.15806400000000001</v>
      </c>
      <c r="I10336">
        <v>0</v>
      </c>
      <c r="J10336">
        <v>0</v>
      </c>
      <c r="K10336" t="str">
        <f t="shared" si="168"/>
        <v>4</v>
      </c>
      <c r="L10336" t="s">
        <v>143</v>
      </c>
      <c r="M10336" t="s">
        <v>144</v>
      </c>
      <c r="N103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336" s="10">
        <f>VLOOKUP(TableOMP[[#This Row],[Label]],TableAvg[],2,FALSE)</f>
        <v>237.87577440000001</v>
      </c>
      <c r="P10336" s="10">
        <f>VLOOKUP(TableOMP[[#This Row],[Label]],TableAvg[],3,FALSE)</f>
        <v>0.75572228853800749</v>
      </c>
      <c r="Q10336" s="10">
        <f>TableOMP[[#This Row],[Avg]]-$U$2*TableOMP[[#This Row],[StdDev]]</f>
        <v>236.36432982292399</v>
      </c>
      <c r="R10336" s="10">
        <f>TableOMP[[#This Row],[Avg]]+$U$2*TableOMP[[#This Row],[StdDev]]</f>
        <v>239.38721897707603</v>
      </c>
      <c r="S10336" s="10">
        <f>IF(AND(TableOMP[[#This Row],[total_time]]&gt;=TableOMP[[#This Row],[Low]], TableOMP[[#This Row],[total_time]]&lt;=TableOMP[[#This Row],[High]]),1,0)</f>
        <v>1</v>
      </c>
    </row>
    <row r="10337" spans="1:19" x14ac:dyDescent="0.25">
      <c r="A10337" t="s">
        <v>12</v>
      </c>
      <c r="B10337">
        <v>10000</v>
      </c>
      <c r="C10337">
        <v>100</v>
      </c>
      <c r="D10337">
        <v>100000</v>
      </c>
      <c r="E10337">
        <v>1</v>
      </c>
      <c r="F10337">
        <v>27</v>
      </c>
      <c r="G10337">
        <v>238.940606</v>
      </c>
      <c r="H10337">
        <v>0.15414700000000001</v>
      </c>
      <c r="I10337">
        <v>0</v>
      </c>
      <c r="J10337">
        <v>0</v>
      </c>
      <c r="K10337" t="str">
        <f t="shared" si="168"/>
        <v>4</v>
      </c>
      <c r="L10337" t="s">
        <v>143</v>
      </c>
      <c r="M10337" t="s">
        <v>144</v>
      </c>
      <c r="N103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337" s="10">
        <f>VLOOKUP(TableOMP[[#This Row],[Label]],TableAvg[],2,FALSE)</f>
        <v>237.90935839999997</v>
      </c>
      <c r="P10337" s="10">
        <f>VLOOKUP(TableOMP[[#This Row],[Label]],TableAvg[],3,FALSE)</f>
        <v>0.82013689184058691</v>
      </c>
      <c r="Q10337" s="10">
        <f>TableOMP[[#This Row],[Avg]]-$U$2*TableOMP[[#This Row],[StdDev]]</f>
        <v>236.26908461631879</v>
      </c>
      <c r="R10337" s="10">
        <f>TableOMP[[#This Row],[Avg]]+$U$2*TableOMP[[#This Row],[StdDev]]</f>
        <v>239.54963218368115</v>
      </c>
      <c r="S10337" s="10">
        <f>IF(AND(TableOMP[[#This Row],[total_time]]&gt;=TableOMP[[#This Row],[Low]], TableOMP[[#This Row],[total_time]]&lt;=TableOMP[[#This Row],[High]]),1,0)</f>
        <v>1</v>
      </c>
    </row>
    <row r="10338" spans="1:19" x14ac:dyDescent="0.25">
      <c r="A10338" t="s">
        <v>12</v>
      </c>
      <c r="B10338">
        <v>10000</v>
      </c>
      <c r="C10338">
        <v>100</v>
      </c>
      <c r="D10338">
        <v>100000</v>
      </c>
      <c r="E10338">
        <v>1</v>
      </c>
      <c r="F10338">
        <v>28</v>
      </c>
      <c r="G10338">
        <v>238.741828</v>
      </c>
      <c r="H10338">
        <v>0.18582000000000001</v>
      </c>
      <c r="I10338">
        <v>0</v>
      </c>
      <c r="J10338">
        <v>0</v>
      </c>
      <c r="K10338" t="str">
        <f t="shared" si="168"/>
        <v>4</v>
      </c>
      <c r="L10338" t="s">
        <v>143</v>
      </c>
      <c r="M10338" t="s">
        <v>144</v>
      </c>
      <c r="N103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338" s="10">
        <f>VLOOKUP(TableOMP[[#This Row],[Label]],TableAvg[],2,FALSE)</f>
        <v>236.01908949999998</v>
      </c>
      <c r="P10338" s="10">
        <f>VLOOKUP(TableOMP[[#This Row],[Label]],TableAvg[],3,FALSE)</f>
        <v>4.0991526365589097</v>
      </c>
      <c r="Q10338" s="10">
        <f>TableOMP[[#This Row],[Avg]]-$U$2*TableOMP[[#This Row],[StdDev]]</f>
        <v>227.82078422688215</v>
      </c>
      <c r="R10338" s="10">
        <f>TableOMP[[#This Row],[Avg]]+$U$2*TableOMP[[#This Row],[StdDev]]</f>
        <v>244.2173947731178</v>
      </c>
      <c r="S10338" s="10">
        <f>IF(AND(TableOMP[[#This Row],[total_time]]&gt;=TableOMP[[#This Row],[Low]], TableOMP[[#This Row],[total_time]]&lt;=TableOMP[[#This Row],[High]]),1,0)</f>
        <v>1</v>
      </c>
    </row>
    <row r="10339" spans="1:19" x14ac:dyDescent="0.25">
      <c r="A10339" t="s">
        <v>12</v>
      </c>
      <c r="B10339">
        <v>10000</v>
      </c>
      <c r="C10339">
        <v>100</v>
      </c>
      <c r="D10339">
        <v>100000</v>
      </c>
      <c r="E10339">
        <v>1</v>
      </c>
      <c r="F10339">
        <v>29</v>
      </c>
      <c r="G10339">
        <v>238.632848</v>
      </c>
      <c r="H10339">
        <v>0.21731800000000001</v>
      </c>
      <c r="I10339">
        <v>0</v>
      </c>
      <c r="J10339">
        <v>0</v>
      </c>
      <c r="K10339" t="str">
        <f t="shared" si="168"/>
        <v>4</v>
      </c>
      <c r="L10339" t="s">
        <v>143</v>
      </c>
      <c r="M10339" t="s">
        <v>144</v>
      </c>
      <c r="N103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339" s="10">
        <f>VLOOKUP(TableOMP[[#This Row],[Label]],TableAvg[],2,FALSE)</f>
        <v>234.29643116666668</v>
      </c>
      <c r="P10339" s="10">
        <f>VLOOKUP(TableOMP[[#This Row],[Label]],TableAvg[],3,FALSE)</f>
        <v>5.1860831819907993</v>
      </c>
      <c r="Q10339" s="10">
        <f>TableOMP[[#This Row],[Avg]]-$U$2*TableOMP[[#This Row],[StdDev]]</f>
        <v>223.92426480268509</v>
      </c>
      <c r="R10339" s="10">
        <f>TableOMP[[#This Row],[Avg]]+$U$2*TableOMP[[#This Row],[StdDev]]</f>
        <v>244.66859753064827</v>
      </c>
      <c r="S10339" s="10">
        <f>IF(AND(TableOMP[[#This Row],[total_time]]&gt;=TableOMP[[#This Row],[Low]], TableOMP[[#This Row],[total_time]]&lt;=TableOMP[[#This Row],[High]]),1,0)</f>
        <v>1</v>
      </c>
    </row>
    <row r="10340" spans="1:19" x14ac:dyDescent="0.25">
      <c r="A10340" t="s">
        <v>12</v>
      </c>
      <c r="B10340">
        <v>10000</v>
      </c>
      <c r="C10340">
        <v>100</v>
      </c>
      <c r="D10340">
        <v>100000</v>
      </c>
      <c r="E10340">
        <v>1</v>
      </c>
      <c r="F10340">
        <v>30</v>
      </c>
      <c r="G10340">
        <v>238.771455</v>
      </c>
      <c r="H10340">
        <v>0.205342</v>
      </c>
      <c r="I10340">
        <v>0</v>
      </c>
      <c r="J10340">
        <v>0</v>
      </c>
      <c r="K10340" t="str">
        <f t="shared" si="168"/>
        <v>4</v>
      </c>
      <c r="L10340" t="s">
        <v>143</v>
      </c>
      <c r="M10340" t="s">
        <v>144</v>
      </c>
      <c r="N103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340" s="10">
        <f>VLOOKUP(TableOMP[[#This Row],[Label]],TableAvg[],2,FALSE)</f>
        <v>234.37516783333334</v>
      </c>
      <c r="P10340" s="10">
        <f>VLOOKUP(TableOMP[[#This Row],[Label]],TableAvg[],3,FALSE)</f>
        <v>4.5869649008179643</v>
      </c>
      <c r="Q10340" s="10">
        <f>TableOMP[[#This Row],[Avg]]-$U$2*TableOMP[[#This Row],[StdDev]]</f>
        <v>225.20123803169741</v>
      </c>
      <c r="R10340" s="10">
        <f>TableOMP[[#This Row],[Avg]]+$U$2*TableOMP[[#This Row],[StdDev]]</f>
        <v>243.54909763496926</v>
      </c>
      <c r="S10340" s="10">
        <f>IF(AND(TableOMP[[#This Row],[total_time]]&gt;=TableOMP[[#This Row],[Low]], TableOMP[[#This Row],[total_time]]&lt;=TableOMP[[#This Row],[High]]),1,0)</f>
        <v>1</v>
      </c>
    </row>
    <row r="10341" spans="1:19" x14ac:dyDescent="0.25">
      <c r="A10341" t="s">
        <v>22</v>
      </c>
      <c r="B10341">
        <v>10000</v>
      </c>
      <c r="C10341">
        <v>100</v>
      </c>
      <c r="D10341">
        <v>100000</v>
      </c>
      <c r="E10341">
        <v>1</v>
      </c>
      <c r="F10341">
        <v>1</v>
      </c>
      <c r="G10341">
        <v>257.06572599999998</v>
      </c>
      <c r="H10341">
        <v>0.17471700000000001</v>
      </c>
      <c r="I10341">
        <v>0</v>
      </c>
      <c r="J10341">
        <v>0</v>
      </c>
      <c r="K10341" t="str">
        <f>MID(M10341,22,1)</f>
        <v>5</v>
      </c>
      <c r="L10341" t="s">
        <v>145</v>
      </c>
      <c r="M10341" t="s">
        <v>146</v>
      </c>
      <c r="N103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341" s="10">
        <f>VLOOKUP(TableOMP[[#This Row],[Label]],TableAvg[],2,FALSE)</f>
        <v>257.18763475000003</v>
      </c>
      <c r="P10341" s="10">
        <f>VLOOKUP(TableOMP[[#This Row],[Label]],TableAvg[],3,FALSE)</f>
        <v>0.13215845277287072</v>
      </c>
      <c r="Q10341" s="10">
        <f>TableOMP[[#This Row],[Avg]]-$U$2*TableOMP[[#This Row],[StdDev]]</f>
        <v>256.92331784445429</v>
      </c>
      <c r="R10341" s="10">
        <f>TableOMP[[#This Row],[Avg]]+$U$2*TableOMP[[#This Row],[StdDev]]</f>
        <v>257.45195165554577</v>
      </c>
      <c r="S10341" s="10">
        <f>IF(AND(TableOMP[[#This Row],[total_time]]&gt;=TableOMP[[#This Row],[Low]], TableOMP[[#This Row],[total_time]]&lt;=TableOMP[[#This Row],[High]]),1,0)</f>
        <v>1</v>
      </c>
    </row>
    <row r="10342" spans="1:19" x14ac:dyDescent="0.25">
      <c r="A10342" t="s">
        <v>22</v>
      </c>
      <c r="B10342">
        <v>10000</v>
      </c>
      <c r="C10342">
        <v>100</v>
      </c>
      <c r="D10342">
        <v>100000</v>
      </c>
      <c r="E10342">
        <v>1</v>
      </c>
      <c r="F10342">
        <v>2</v>
      </c>
      <c r="G10342">
        <v>257.23918200000003</v>
      </c>
      <c r="H10342">
        <v>0.19018499999999999</v>
      </c>
      <c r="I10342">
        <v>0</v>
      </c>
      <c r="J10342">
        <v>0</v>
      </c>
      <c r="K10342" t="str">
        <f t="shared" ref="K10342:K10367" si="169">MID(M10342,22,1)</f>
        <v>5</v>
      </c>
      <c r="L10342" t="s">
        <v>145</v>
      </c>
      <c r="M10342" t="s">
        <v>146</v>
      </c>
      <c r="N103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342" s="10">
        <f>VLOOKUP(TableOMP[[#This Row],[Label]],TableAvg[],2,FALSE)</f>
        <v>257.23367975000002</v>
      </c>
      <c r="P10342" s="10">
        <f>VLOOKUP(TableOMP[[#This Row],[Label]],TableAvg[],3,FALSE)</f>
        <v>0.12434147416893568</v>
      </c>
      <c r="Q10342" s="10">
        <f>TableOMP[[#This Row],[Avg]]-$U$2*TableOMP[[#This Row],[StdDev]]</f>
        <v>256.98499680166213</v>
      </c>
      <c r="R10342" s="10">
        <f>TableOMP[[#This Row],[Avg]]+$U$2*TableOMP[[#This Row],[StdDev]]</f>
        <v>257.48236269833791</v>
      </c>
      <c r="S10342" s="10">
        <f>IF(AND(TableOMP[[#This Row],[total_time]]&gt;=TableOMP[[#This Row],[Low]], TableOMP[[#This Row],[total_time]]&lt;=TableOMP[[#This Row],[High]]),1,0)</f>
        <v>1</v>
      </c>
    </row>
    <row r="10343" spans="1:19" x14ac:dyDescent="0.25">
      <c r="A10343" t="s">
        <v>22</v>
      </c>
      <c r="B10343">
        <v>10000</v>
      </c>
      <c r="C10343">
        <v>100</v>
      </c>
      <c r="D10343">
        <v>100000</v>
      </c>
      <c r="E10343">
        <v>1</v>
      </c>
      <c r="F10343">
        <v>3</v>
      </c>
      <c r="G10343">
        <v>257.45485600000001</v>
      </c>
      <c r="H10343">
        <v>0.19411999999999999</v>
      </c>
      <c r="I10343">
        <v>0</v>
      </c>
      <c r="J10343">
        <v>0</v>
      </c>
      <c r="K10343" t="str">
        <f t="shared" si="169"/>
        <v>5</v>
      </c>
      <c r="L10343" t="s">
        <v>145</v>
      </c>
      <c r="M10343" t="s">
        <v>146</v>
      </c>
      <c r="N103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343" s="10">
        <f>VLOOKUP(TableOMP[[#This Row],[Label]],TableAvg[],2,FALSE)</f>
        <v>257.34955650000001</v>
      </c>
      <c r="P10343" s="10">
        <f>VLOOKUP(TableOMP[[#This Row],[Label]],TableAvg[],3,FALSE)</f>
        <v>0.10872827830531399</v>
      </c>
      <c r="Q10343" s="10">
        <f>TableOMP[[#This Row],[Avg]]-$U$2*TableOMP[[#This Row],[StdDev]]</f>
        <v>257.13209994338939</v>
      </c>
      <c r="R10343" s="10">
        <f>TableOMP[[#This Row],[Avg]]+$U$2*TableOMP[[#This Row],[StdDev]]</f>
        <v>257.56701305661062</v>
      </c>
      <c r="S10343" s="10">
        <f>IF(AND(TableOMP[[#This Row],[total_time]]&gt;=TableOMP[[#This Row],[Low]], TableOMP[[#This Row],[total_time]]&lt;=TableOMP[[#This Row],[High]]),1,0)</f>
        <v>1</v>
      </c>
    </row>
    <row r="10344" spans="1:19" x14ac:dyDescent="0.25">
      <c r="A10344" t="s">
        <v>22</v>
      </c>
      <c r="B10344">
        <v>10000</v>
      </c>
      <c r="C10344">
        <v>100</v>
      </c>
      <c r="D10344">
        <v>100000</v>
      </c>
      <c r="E10344">
        <v>1</v>
      </c>
      <c r="F10344">
        <v>4</v>
      </c>
      <c r="G10344">
        <v>257.39137899999997</v>
      </c>
      <c r="H10344">
        <v>0.191025</v>
      </c>
      <c r="I10344">
        <v>0</v>
      </c>
      <c r="J10344">
        <v>0</v>
      </c>
      <c r="K10344" t="str">
        <f t="shared" si="169"/>
        <v>5</v>
      </c>
      <c r="L10344" t="s">
        <v>145</v>
      </c>
      <c r="M10344" t="s">
        <v>146</v>
      </c>
      <c r="N103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344" s="10">
        <f>VLOOKUP(TableOMP[[#This Row],[Label]],TableAvg[],2,FALSE)</f>
        <v>257.38010699999995</v>
      </c>
      <c r="P10344" s="10">
        <f>VLOOKUP(TableOMP[[#This Row],[Label]],TableAvg[],3,FALSE)</f>
        <v>0.22023912367194509</v>
      </c>
      <c r="Q10344" s="10">
        <f>TableOMP[[#This Row],[Avg]]-$U$2*TableOMP[[#This Row],[StdDev]]</f>
        <v>256.93962875265606</v>
      </c>
      <c r="R10344" s="10">
        <f>TableOMP[[#This Row],[Avg]]+$U$2*TableOMP[[#This Row],[StdDev]]</f>
        <v>257.82058524734384</v>
      </c>
      <c r="S10344" s="10">
        <f>IF(AND(TableOMP[[#This Row],[total_time]]&gt;=TableOMP[[#This Row],[Low]], TableOMP[[#This Row],[total_time]]&lt;=TableOMP[[#This Row],[High]]),1,0)</f>
        <v>1</v>
      </c>
    </row>
    <row r="10345" spans="1:19" x14ac:dyDescent="0.25">
      <c r="A10345" t="s">
        <v>22</v>
      </c>
      <c r="B10345">
        <v>10000</v>
      </c>
      <c r="C10345">
        <v>100</v>
      </c>
      <c r="D10345">
        <v>100000</v>
      </c>
      <c r="E10345">
        <v>1</v>
      </c>
      <c r="F10345">
        <v>5</v>
      </c>
      <c r="G10345">
        <v>257.34430300000002</v>
      </c>
      <c r="H10345">
        <v>0.18790899999999999</v>
      </c>
      <c r="I10345">
        <v>0</v>
      </c>
      <c r="J10345">
        <v>0</v>
      </c>
      <c r="K10345" t="str">
        <f t="shared" si="169"/>
        <v>5</v>
      </c>
      <c r="L10345" t="s">
        <v>145</v>
      </c>
      <c r="M10345" t="s">
        <v>146</v>
      </c>
      <c r="N103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345" s="10">
        <f>VLOOKUP(TableOMP[[#This Row],[Label]],TableAvg[],2,FALSE)</f>
        <v>257.33601275000001</v>
      </c>
      <c r="P10345" s="10">
        <f>VLOOKUP(TableOMP[[#This Row],[Label]],TableAvg[],3,FALSE)</f>
        <v>0.20345406695295451</v>
      </c>
      <c r="Q10345" s="10">
        <f>TableOMP[[#This Row],[Avg]]-$U$2*TableOMP[[#This Row],[StdDev]]</f>
        <v>256.92910461609409</v>
      </c>
      <c r="R10345" s="10">
        <f>TableOMP[[#This Row],[Avg]]+$U$2*TableOMP[[#This Row],[StdDev]]</f>
        <v>257.74292088390592</v>
      </c>
      <c r="S10345" s="10">
        <f>IF(AND(TableOMP[[#This Row],[total_time]]&gt;=TableOMP[[#This Row],[Low]], TableOMP[[#This Row],[total_time]]&lt;=TableOMP[[#This Row],[High]]),1,0)</f>
        <v>1</v>
      </c>
    </row>
    <row r="10346" spans="1:19" x14ac:dyDescent="0.25">
      <c r="A10346" t="s">
        <v>22</v>
      </c>
      <c r="B10346">
        <v>10000</v>
      </c>
      <c r="C10346">
        <v>100</v>
      </c>
      <c r="D10346">
        <v>100000</v>
      </c>
      <c r="E10346">
        <v>1</v>
      </c>
      <c r="F10346">
        <v>6</v>
      </c>
      <c r="G10346">
        <v>257.311216</v>
      </c>
      <c r="H10346">
        <v>0.180982</v>
      </c>
      <c r="I10346">
        <v>0</v>
      </c>
      <c r="J10346">
        <v>0</v>
      </c>
      <c r="K10346" t="str">
        <f t="shared" si="169"/>
        <v>5</v>
      </c>
      <c r="L10346" t="s">
        <v>145</v>
      </c>
      <c r="M10346" t="s">
        <v>146</v>
      </c>
      <c r="N103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346" s="10">
        <f>VLOOKUP(TableOMP[[#This Row],[Label]],TableAvg[],2,FALSE)</f>
        <v>257.27056924999999</v>
      </c>
      <c r="P10346" s="10">
        <f>VLOOKUP(TableOMP[[#This Row],[Label]],TableAvg[],3,FALSE)</f>
        <v>0.12929993367700995</v>
      </c>
      <c r="Q10346" s="10">
        <f>TableOMP[[#This Row],[Avg]]-$U$2*TableOMP[[#This Row],[StdDev]]</f>
        <v>257.01196938264599</v>
      </c>
      <c r="R10346" s="10">
        <f>TableOMP[[#This Row],[Avg]]+$U$2*TableOMP[[#This Row],[StdDev]]</f>
        <v>257.529169117354</v>
      </c>
      <c r="S10346" s="10">
        <f>IF(AND(TableOMP[[#This Row],[total_time]]&gt;=TableOMP[[#This Row],[Low]], TableOMP[[#This Row],[total_time]]&lt;=TableOMP[[#This Row],[High]]),1,0)</f>
        <v>1</v>
      </c>
    </row>
    <row r="10347" spans="1:19" x14ac:dyDescent="0.25">
      <c r="A10347" t="s">
        <v>22</v>
      </c>
      <c r="B10347">
        <v>10000</v>
      </c>
      <c r="C10347">
        <v>100</v>
      </c>
      <c r="D10347">
        <v>100000</v>
      </c>
      <c r="E10347">
        <v>1</v>
      </c>
      <c r="F10347">
        <v>7</v>
      </c>
      <c r="G10347">
        <v>257.408053</v>
      </c>
      <c r="H10347">
        <v>0.20014299999999999</v>
      </c>
      <c r="I10347">
        <v>0</v>
      </c>
      <c r="J10347">
        <v>0</v>
      </c>
      <c r="K10347" t="str">
        <f t="shared" si="169"/>
        <v>5</v>
      </c>
      <c r="L10347" t="s">
        <v>145</v>
      </c>
      <c r="M10347" t="s">
        <v>146</v>
      </c>
      <c r="N103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347" s="10">
        <f>VLOOKUP(TableOMP[[#This Row],[Label]],TableAvg[],2,FALSE)</f>
        <v>257.39502599999997</v>
      </c>
      <c r="P10347" s="10">
        <f>VLOOKUP(TableOMP[[#This Row],[Label]],TableAvg[],3,FALSE)</f>
        <v>0.15125292596409518</v>
      </c>
      <c r="Q10347" s="10">
        <f>TableOMP[[#This Row],[Avg]]-$U$2*TableOMP[[#This Row],[StdDev]]</f>
        <v>257.0925201480718</v>
      </c>
      <c r="R10347" s="10">
        <f>TableOMP[[#This Row],[Avg]]+$U$2*TableOMP[[#This Row],[StdDev]]</f>
        <v>257.69753185192815</v>
      </c>
      <c r="S10347" s="10">
        <f>IF(AND(TableOMP[[#This Row],[total_time]]&gt;=TableOMP[[#This Row],[Low]], TableOMP[[#This Row],[total_time]]&lt;=TableOMP[[#This Row],[High]]),1,0)</f>
        <v>1</v>
      </c>
    </row>
    <row r="10348" spans="1:19" x14ac:dyDescent="0.25">
      <c r="A10348" t="s">
        <v>22</v>
      </c>
      <c r="B10348">
        <v>10000</v>
      </c>
      <c r="C10348">
        <v>100</v>
      </c>
      <c r="D10348">
        <v>100000</v>
      </c>
      <c r="E10348">
        <v>1</v>
      </c>
      <c r="F10348">
        <v>8</v>
      </c>
      <c r="G10348">
        <v>257.30532599999998</v>
      </c>
      <c r="H10348">
        <v>0.19278799999999999</v>
      </c>
      <c r="I10348">
        <v>0</v>
      </c>
      <c r="J10348">
        <v>0</v>
      </c>
      <c r="K10348" t="str">
        <f t="shared" si="169"/>
        <v>5</v>
      </c>
      <c r="L10348" t="s">
        <v>145</v>
      </c>
      <c r="M10348" t="s">
        <v>146</v>
      </c>
      <c r="N103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348" s="10">
        <f>VLOOKUP(TableOMP[[#This Row],[Label]],TableAvg[],2,FALSE)</f>
        <v>257.40284899999995</v>
      </c>
      <c r="P10348" s="10">
        <f>VLOOKUP(TableOMP[[#This Row],[Label]],TableAvg[],3,FALSE)</f>
        <v>0.11966555603277604</v>
      </c>
      <c r="Q10348" s="10">
        <f>TableOMP[[#This Row],[Avg]]-$U$2*TableOMP[[#This Row],[StdDev]]</f>
        <v>257.1635178879344</v>
      </c>
      <c r="R10348" s="10">
        <f>TableOMP[[#This Row],[Avg]]+$U$2*TableOMP[[#This Row],[StdDev]]</f>
        <v>257.64218011206549</v>
      </c>
      <c r="S10348" s="10">
        <f>IF(AND(TableOMP[[#This Row],[total_time]]&gt;=TableOMP[[#This Row],[Low]], TableOMP[[#This Row],[total_time]]&lt;=TableOMP[[#This Row],[High]]),1,0)</f>
        <v>1</v>
      </c>
    </row>
    <row r="10349" spans="1:19" x14ac:dyDescent="0.25">
      <c r="A10349" t="s">
        <v>22</v>
      </c>
      <c r="B10349">
        <v>10000</v>
      </c>
      <c r="C10349">
        <v>100</v>
      </c>
      <c r="D10349">
        <v>100000</v>
      </c>
      <c r="E10349">
        <v>1</v>
      </c>
      <c r="F10349">
        <v>9</v>
      </c>
      <c r="G10349">
        <v>257.35498799999999</v>
      </c>
      <c r="H10349">
        <v>0.183005</v>
      </c>
      <c r="I10349">
        <v>0</v>
      </c>
      <c r="J10349">
        <v>0</v>
      </c>
      <c r="K10349" t="str">
        <f t="shared" si="169"/>
        <v>5</v>
      </c>
      <c r="L10349" t="s">
        <v>145</v>
      </c>
      <c r="M10349" t="s">
        <v>146</v>
      </c>
      <c r="N103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349" s="10">
        <f>VLOOKUP(TableOMP[[#This Row],[Label]],TableAvg[],2,FALSE)</f>
        <v>257.2138425</v>
      </c>
      <c r="P10349" s="10">
        <f>VLOOKUP(TableOMP[[#This Row],[Label]],TableAvg[],3,FALSE)</f>
        <v>0.10882623524453806</v>
      </c>
      <c r="Q10349" s="10">
        <f>TableOMP[[#This Row],[Avg]]-$U$2*TableOMP[[#This Row],[StdDev]]</f>
        <v>256.9961900295109</v>
      </c>
      <c r="R10349" s="10">
        <f>TableOMP[[#This Row],[Avg]]+$U$2*TableOMP[[#This Row],[StdDev]]</f>
        <v>257.4314949704891</v>
      </c>
      <c r="S10349" s="10">
        <f>IF(AND(TableOMP[[#This Row],[total_time]]&gt;=TableOMP[[#This Row],[Low]], TableOMP[[#This Row],[total_time]]&lt;=TableOMP[[#This Row],[High]]),1,0)</f>
        <v>1</v>
      </c>
    </row>
    <row r="10350" spans="1:19" x14ac:dyDescent="0.25">
      <c r="A10350" t="s">
        <v>22</v>
      </c>
      <c r="B10350">
        <v>10000</v>
      </c>
      <c r="C10350">
        <v>100</v>
      </c>
      <c r="D10350">
        <v>100000</v>
      </c>
      <c r="E10350">
        <v>1</v>
      </c>
      <c r="F10350">
        <v>10</v>
      </c>
      <c r="G10350">
        <v>257.39774899999998</v>
      </c>
      <c r="H10350">
        <v>0.182672</v>
      </c>
      <c r="I10350">
        <v>0</v>
      </c>
      <c r="J10350">
        <v>0</v>
      </c>
      <c r="K10350" t="str">
        <f t="shared" si="169"/>
        <v>5</v>
      </c>
      <c r="L10350" t="s">
        <v>145</v>
      </c>
      <c r="M10350" t="s">
        <v>146</v>
      </c>
      <c r="N103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350" s="10">
        <f>VLOOKUP(TableOMP[[#This Row],[Label]],TableAvg[],2,FALSE)</f>
        <v>257.36342975000002</v>
      </c>
      <c r="P10350" s="10">
        <f>VLOOKUP(TableOMP[[#This Row],[Label]],TableAvg[],3,FALSE)</f>
        <v>0.25879761427568793</v>
      </c>
      <c r="Q10350" s="10">
        <f>TableOMP[[#This Row],[Avg]]-$U$2*TableOMP[[#This Row],[StdDev]]</f>
        <v>256.84583452144864</v>
      </c>
      <c r="R10350" s="10">
        <f>TableOMP[[#This Row],[Avg]]+$U$2*TableOMP[[#This Row],[StdDev]]</f>
        <v>257.88102497855141</v>
      </c>
      <c r="S10350" s="10">
        <f>IF(AND(TableOMP[[#This Row],[total_time]]&gt;=TableOMP[[#This Row],[Low]], TableOMP[[#This Row],[total_time]]&lt;=TableOMP[[#This Row],[High]]),1,0)</f>
        <v>1</v>
      </c>
    </row>
    <row r="10351" spans="1:19" x14ac:dyDescent="0.25">
      <c r="A10351" t="s">
        <v>22</v>
      </c>
      <c r="B10351">
        <v>10000</v>
      </c>
      <c r="C10351">
        <v>100</v>
      </c>
      <c r="D10351">
        <v>100000</v>
      </c>
      <c r="E10351">
        <v>1</v>
      </c>
      <c r="F10351">
        <v>11</v>
      </c>
      <c r="G10351">
        <v>257.169982</v>
      </c>
      <c r="H10351">
        <v>0.20883199999999999</v>
      </c>
      <c r="I10351">
        <v>0</v>
      </c>
      <c r="J10351">
        <v>0</v>
      </c>
      <c r="K10351" t="str">
        <f t="shared" si="169"/>
        <v>5</v>
      </c>
      <c r="L10351" t="s">
        <v>145</v>
      </c>
      <c r="M10351" t="s">
        <v>146</v>
      </c>
      <c r="N103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351" s="10">
        <f>VLOOKUP(TableOMP[[#This Row],[Label]],TableAvg[],2,FALSE)</f>
        <v>257.30992749999996</v>
      </c>
      <c r="P10351" s="10">
        <f>VLOOKUP(TableOMP[[#This Row],[Label]],TableAvg[],3,FALSE)</f>
        <v>8.1156843922944741E-2</v>
      </c>
      <c r="Q10351" s="10">
        <f>TableOMP[[#This Row],[Avg]]-$U$2*TableOMP[[#This Row],[StdDev]]</f>
        <v>257.14761381215408</v>
      </c>
      <c r="R10351" s="10">
        <f>TableOMP[[#This Row],[Avg]]+$U$2*TableOMP[[#This Row],[StdDev]]</f>
        <v>257.47224118784584</v>
      </c>
      <c r="S10351" s="10">
        <f>IF(AND(TableOMP[[#This Row],[total_time]]&gt;=TableOMP[[#This Row],[Low]], TableOMP[[#This Row],[total_time]]&lt;=TableOMP[[#This Row],[High]]),1,0)</f>
        <v>1</v>
      </c>
    </row>
    <row r="10352" spans="1:19" x14ac:dyDescent="0.25">
      <c r="A10352" t="s">
        <v>22</v>
      </c>
      <c r="B10352">
        <v>10000</v>
      </c>
      <c r="C10352">
        <v>100</v>
      </c>
      <c r="D10352">
        <v>100000</v>
      </c>
      <c r="E10352">
        <v>1</v>
      </c>
      <c r="F10352">
        <v>12</v>
      </c>
      <c r="G10352">
        <v>257.23003599999998</v>
      </c>
      <c r="H10352">
        <v>0.21440999999999999</v>
      </c>
      <c r="I10352">
        <v>0</v>
      </c>
      <c r="J10352">
        <v>0</v>
      </c>
      <c r="K10352" t="str">
        <f t="shared" si="169"/>
        <v>5</v>
      </c>
      <c r="L10352" t="s">
        <v>145</v>
      </c>
      <c r="M10352" t="s">
        <v>146</v>
      </c>
      <c r="N103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352" s="10">
        <f>VLOOKUP(TableOMP[[#This Row],[Label]],TableAvg[],2,FALSE)</f>
        <v>257.26584150000002</v>
      </c>
      <c r="P10352" s="10">
        <f>VLOOKUP(TableOMP[[#This Row],[Label]],TableAvg[],3,FALSE)</f>
        <v>8.7943250659783131E-2</v>
      </c>
      <c r="Q10352" s="10">
        <f>TableOMP[[#This Row],[Avg]]-$U$2*TableOMP[[#This Row],[StdDev]]</f>
        <v>257.08995499868047</v>
      </c>
      <c r="R10352" s="10">
        <f>TableOMP[[#This Row],[Avg]]+$U$2*TableOMP[[#This Row],[StdDev]]</f>
        <v>257.44172800131958</v>
      </c>
      <c r="S10352" s="10">
        <f>IF(AND(TableOMP[[#This Row],[total_time]]&gt;=TableOMP[[#This Row],[Low]], TableOMP[[#This Row],[total_time]]&lt;=TableOMP[[#This Row],[High]]),1,0)</f>
        <v>1</v>
      </c>
    </row>
    <row r="10353" spans="1:19" x14ac:dyDescent="0.25">
      <c r="A10353" t="s">
        <v>22</v>
      </c>
      <c r="B10353">
        <v>10000</v>
      </c>
      <c r="C10353">
        <v>100</v>
      </c>
      <c r="D10353">
        <v>100000</v>
      </c>
      <c r="E10353">
        <v>1</v>
      </c>
      <c r="F10353">
        <v>13</v>
      </c>
      <c r="G10353">
        <v>257.24502000000001</v>
      </c>
      <c r="H10353">
        <v>0.19648099999999999</v>
      </c>
      <c r="I10353">
        <v>0</v>
      </c>
      <c r="J10353">
        <v>0</v>
      </c>
      <c r="K10353" t="str">
        <f t="shared" si="169"/>
        <v>5</v>
      </c>
      <c r="L10353" t="s">
        <v>145</v>
      </c>
      <c r="M10353" t="s">
        <v>146</v>
      </c>
      <c r="N103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353" s="10">
        <f>VLOOKUP(TableOMP[[#This Row],[Label]],TableAvg[],2,FALSE)</f>
        <v>257.30104399999999</v>
      </c>
      <c r="P10353" s="10">
        <f>VLOOKUP(TableOMP[[#This Row],[Label]],TableAvg[],3,FALSE)</f>
        <v>0.13440459274558286</v>
      </c>
      <c r="Q10353" s="10">
        <f>TableOMP[[#This Row],[Avg]]-$U$2*TableOMP[[#This Row],[StdDev]]</f>
        <v>257.0322348145088</v>
      </c>
      <c r="R10353" s="10">
        <f>TableOMP[[#This Row],[Avg]]+$U$2*TableOMP[[#This Row],[StdDev]]</f>
        <v>257.56985318549118</v>
      </c>
      <c r="S10353" s="10">
        <f>IF(AND(TableOMP[[#This Row],[total_time]]&gt;=TableOMP[[#This Row],[Low]], TableOMP[[#This Row],[total_time]]&lt;=TableOMP[[#This Row],[High]]),1,0)</f>
        <v>1</v>
      </c>
    </row>
    <row r="10354" spans="1:19" x14ac:dyDescent="0.25">
      <c r="A10354" t="s">
        <v>22</v>
      </c>
      <c r="B10354">
        <v>10000</v>
      </c>
      <c r="C10354">
        <v>100</v>
      </c>
      <c r="D10354">
        <v>100000</v>
      </c>
      <c r="E10354">
        <v>1</v>
      </c>
      <c r="F10354">
        <v>14</v>
      </c>
      <c r="G10354">
        <v>257.32479999999998</v>
      </c>
      <c r="H10354">
        <v>0.220609</v>
      </c>
      <c r="I10354">
        <v>0</v>
      </c>
      <c r="J10354">
        <v>0</v>
      </c>
      <c r="K10354" t="str">
        <f t="shared" si="169"/>
        <v>5</v>
      </c>
      <c r="L10354" t="s">
        <v>145</v>
      </c>
      <c r="M10354" t="s">
        <v>146</v>
      </c>
      <c r="N103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54" s="10">
        <f>VLOOKUP(TableOMP[[#This Row],[Label]],TableAvg[],2,FALSE)</f>
        <v>257.328485</v>
      </c>
      <c r="P10354" s="10">
        <f>VLOOKUP(TableOMP[[#This Row],[Label]],TableAvg[],3,FALSE)</f>
        <v>0.17350165393779673</v>
      </c>
      <c r="Q10354" s="10">
        <f>TableOMP[[#This Row],[Avg]]-$U$2*TableOMP[[#This Row],[StdDev]]</f>
        <v>256.98148169212442</v>
      </c>
      <c r="R10354" s="10">
        <f>TableOMP[[#This Row],[Avg]]+$U$2*TableOMP[[#This Row],[StdDev]]</f>
        <v>257.67548830787558</v>
      </c>
      <c r="S10354" s="10">
        <f>IF(AND(TableOMP[[#This Row],[total_time]]&gt;=TableOMP[[#This Row],[Low]], TableOMP[[#This Row],[total_time]]&lt;=TableOMP[[#This Row],[High]]),1,0)</f>
        <v>1</v>
      </c>
    </row>
    <row r="10355" spans="1:19" x14ac:dyDescent="0.25">
      <c r="A10355" t="s">
        <v>22</v>
      </c>
      <c r="B10355">
        <v>10000</v>
      </c>
      <c r="C10355">
        <v>100</v>
      </c>
      <c r="D10355">
        <v>100000</v>
      </c>
      <c r="E10355">
        <v>1</v>
      </c>
      <c r="F10355">
        <v>15</v>
      </c>
      <c r="G10355">
        <v>257.37626699999998</v>
      </c>
      <c r="H10355">
        <v>0.34130700000000003</v>
      </c>
      <c r="I10355">
        <v>0</v>
      </c>
      <c r="J10355">
        <v>0</v>
      </c>
      <c r="K10355" t="str">
        <f t="shared" si="169"/>
        <v>5</v>
      </c>
      <c r="L10355" t="s">
        <v>145</v>
      </c>
      <c r="M10355" t="s">
        <v>146</v>
      </c>
      <c r="N103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55" s="10">
        <f>VLOOKUP(TableOMP[[#This Row],[Label]],TableAvg[],2,FALSE)</f>
        <v>257.1934905</v>
      </c>
      <c r="P10355" s="10">
        <f>VLOOKUP(TableOMP[[#This Row],[Label]],TableAvg[],3,FALSE)</f>
        <v>0.18098581436786762</v>
      </c>
      <c r="Q10355" s="10">
        <f>TableOMP[[#This Row],[Avg]]-$U$2*TableOMP[[#This Row],[StdDev]]</f>
        <v>256.83151887126428</v>
      </c>
      <c r="R10355" s="10">
        <f>TableOMP[[#This Row],[Avg]]+$U$2*TableOMP[[#This Row],[StdDev]]</f>
        <v>257.55546212873571</v>
      </c>
      <c r="S10355" s="10">
        <f>IF(AND(TableOMP[[#This Row],[total_time]]&gt;=TableOMP[[#This Row],[Low]], TableOMP[[#This Row],[total_time]]&lt;=TableOMP[[#This Row],[High]]),1,0)</f>
        <v>1</v>
      </c>
    </row>
    <row r="10356" spans="1:19" x14ac:dyDescent="0.25">
      <c r="A10356" t="s">
        <v>22</v>
      </c>
      <c r="B10356">
        <v>10000</v>
      </c>
      <c r="C10356">
        <v>100</v>
      </c>
      <c r="D10356">
        <v>100000</v>
      </c>
      <c r="E10356">
        <v>1</v>
      </c>
      <c r="F10356">
        <v>16</v>
      </c>
      <c r="G10356">
        <v>257.15319299999999</v>
      </c>
      <c r="H10356">
        <v>0.28836400000000001</v>
      </c>
      <c r="I10356">
        <v>0</v>
      </c>
      <c r="J10356">
        <v>0</v>
      </c>
      <c r="K10356" t="str">
        <f t="shared" si="169"/>
        <v>5</v>
      </c>
      <c r="L10356" t="s">
        <v>145</v>
      </c>
      <c r="M10356" t="s">
        <v>146</v>
      </c>
      <c r="N103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56" s="10">
        <f>VLOOKUP(TableOMP[[#This Row],[Label]],TableAvg[],2,FALSE)</f>
        <v>257.29251025000002</v>
      </c>
      <c r="P10356" s="10">
        <f>VLOOKUP(TableOMP[[#This Row],[Label]],TableAvg[],3,FALSE)</f>
        <v>0.10750517135349572</v>
      </c>
      <c r="Q10356" s="10">
        <f>TableOMP[[#This Row],[Avg]]-$U$2*TableOMP[[#This Row],[StdDev]]</f>
        <v>257.07749990729303</v>
      </c>
      <c r="R10356" s="10">
        <f>TableOMP[[#This Row],[Avg]]+$U$2*TableOMP[[#This Row],[StdDev]]</f>
        <v>257.50752059270701</v>
      </c>
      <c r="S10356" s="10">
        <f>IF(AND(TableOMP[[#This Row],[total_time]]&gt;=TableOMP[[#This Row],[Low]], TableOMP[[#This Row],[total_time]]&lt;=TableOMP[[#This Row],[High]]),1,0)</f>
        <v>1</v>
      </c>
    </row>
    <row r="10357" spans="1:19" x14ac:dyDescent="0.25">
      <c r="A10357" t="s">
        <v>22</v>
      </c>
      <c r="B10357">
        <v>10000</v>
      </c>
      <c r="C10357">
        <v>100</v>
      </c>
      <c r="D10357">
        <v>100000</v>
      </c>
      <c r="E10357">
        <v>1</v>
      </c>
      <c r="F10357">
        <v>17</v>
      </c>
      <c r="G10357">
        <v>257.18976099999998</v>
      </c>
      <c r="H10357">
        <v>0.19003500000000001</v>
      </c>
      <c r="I10357">
        <v>0</v>
      </c>
      <c r="J10357">
        <v>0</v>
      </c>
      <c r="K10357" t="str">
        <f t="shared" si="169"/>
        <v>5</v>
      </c>
      <c r="L10357" t="s">
        <v>145</v>
      </c>
      <c r="M10357" t="s">
        <v>146</v>
      </c>
      <c r="N103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57" s="10">
        <f>VLOOKUP(TableOMP[[#This Row],[Label]],TableAvg[],2,FALSE)</f>
        <v>257.2017285</v>
      </c>
      <c r="P10357" s="10">
        <f>VLOOKUP(TableOMP[[#This Row],[Label]],TableAvg[],3,FALSE)</f>
        <v>0.13162599051445698</v>
      </c>
      <c r="Q10357" s="10">
        <f>TableOMP[[#This Row],[Avg]]-$U$2*TableOMP[[#This Row],[StdDev]]</f>
        <v>256.93847651897107</v>
      </c>
      <c r="R10357" s="10">
        <f>TableOMP[[#This Row],[Avg]]+$U$2*TableOMP[[#This Row],[StdDev]]</f>
        <v>257.46498048102893</v>
      </c>
      <c r="S10357" s="10">
        <f>IF(AND(TableOMP[[#This Row],[total_time]]&gt;=TableOMP[[#This Row],[Low]], TableOMP[[#This Row],[total_time]]&lt;=TableOMP[[#This Row],[High]]),1,0)</f>
        <v>1</v>
      </c>
    </row>
    <row r="10358" spans="1:19" x14ac:dyDescent="0.25">
      <c r="A10358" t="s">
        <v>22</v>
      </c>
      <c r="B10358">
        <v>10000</v>
      </c>
      <c r="C10358">
        <v>100</v>
      </c>
      <c r="D10358">
        <v>100000</v>
      </c>
      <c r="E10358">
        <v>1</v>
      </c>
      <c r="F10358">
        <v>18</v>
      </c>
      <c r="G10358">
        <v>257.20163700000001</v>
      </c>
      <c r="H10358">
        <v>0.17938200000000001</v>
      </c>
      <c r="I10358">
        <v>0</v>
      </c>
      <c r="J10358">
        <v>0</v>
      </c>
      <c r="K10358" t="str">
        <f t="shared" si="169"/>
        <v>5</v>
      </c>
      <c r="L10358" t="s">
        <v>145</v>
      </c>
      <c r="M10358" t="s">
        <v>146</v>
      </c>
      <c r="N103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58" s="10">
        <f>VLOOKUP(TableOMP[[#This Row],[Label]],TableAvg[],2,FALSE)</f>
        <v>257.28540475</v>
      </c>
      <c r="P10358" s="10">
        <f>VLOOKUP(TableOMP[[#This Row],[Label]],TableAvg[],3,FALSE)</f>
        <v>0.17266954807302218</v>
      </c>
      <c r="Q10358" s="10">
        <f>TableOMP[[#This Row],[Avg]]-$U$2*TableOMP[[#This Row],[StdDev]]</f>
        <v>256.94006565385394</v>
      </c>
      <c r="R10358" s="10">
        <f>TableOMP[[#This Row],[Avg]]+$U$2*TableOMP[[#This Row],[StdDev]]</f>
        <v>257.63074384614606</v>
      </c>
      <c r="S10358" s="10">
        <f>IF(AND(TableOMP[[#This Row],[total_time]]&gt;=TableOMP[[#This Row],[Low]], TableOMP[[#This Row],[total_time]]&lt;=TableOMP[[#This Row],[High]]),1,0)</f>
        <v>1</v>
      </c>
    </row>
    <row r="10359" spans="1:19" x14ac:dyDescent="0.25">
      <c r="A10359" t="s">
        <v>22</v>
      </c>
      <c r="B10359">
        <v>10000</v>
      </c>
      <c r="C10359">
        <v>100</v>
      </c>
      <c r="D10359">
        <v>100000</v>
      </c>
      <c r="E10359">
        <v>1</v>
      </c>
      <c r="F10359">
        <v>19</v>
      </c>
      <c r="G10359">
        <v>257.19655699999998</v>
      </c>
      <c r="H10359">
        <v>0.18593699999999999</v>
      </c>
      <c r="I10359">
        <v>0</v>
      </c>
      <c r="J10359">
        <v>0</v>
      </c>
      <c r="K10359" t="str">
        <f t="shared" si="169"/>
        <v>5</v>
      </c>
      <c r="L10359" t="s">
        <v>145</v>
      </c>
      <c r="M10359" t="s">
        <v>146</v>
      </c>
      <c r="N103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9" s="10">
        <f>VLOOKUP(TableOMP[[#This Row],[Label]],TableAvg[],2,FALSE)</f>
        <v>257.26473725</v>
      </c>
      <c r="P10359" s="10">
        <f>VLOOKUP(TableOMP[[#This Row],[Label]],TableAvg[],3,FALSE)</f>
        <v>0.19864937982120462</v>
      </c>
      <c r="Q10359" s="10">
        <f>TableOMP[[#This Row],[Avg]]-$U$2*TableOMP[[#This Row],[StdDev]]</f>
        <v>256.86743849035759</v>
      </c>
      <c r="R10359" s="10">
        <f>TableOMP[[#This Row],[Avg]]+$U$2*TableOMP[[#This Row],[StdDev]]</f>
        <v>257.66203600964241</v>
      </c>
      <c r="S10359" s="10">
        <f>IF(AND(TableOMP[[#This Row],[total_time]]&gt;=TableOMP[[#This Row],[Low]], TableOMP[[#This Row],[total_time]]&lt;=TableOMP[[#This Row],[High]]),1,0)</f>
        <v>1</v>
      </c>
    </row>
    <row r="10360" spans="1:19" x14ac:dyDescent="0.25">
      <c r="A10360" t="s">
        <v>22</v>
      </c>
      <c r="B10360">
        <v>10000</v>
      </c>
      <c r="C10360">
        <v>100</v>
      </c>
      <c r="D10360">
        <v>100000</v>
      </c>
      <c r="E10360">
        <v>1</v>
      </c>
      <c r="F10360">
        <v>20</v>
      </c>
      <c r="G10360">
        <v>257.19909100000001</v>
      </c>
      <c r="H10360">
        <v>0.18693100000000001</v>
      </c>
      <c r="I10360">
        <v>0</v>
      </c>
      <c r="J10360">
        <v>0</v>
      </c>
      <c r="K10360" t="str">
        <f t="shared" si="169"/>
        <v>5</v>
      </c>
      <c r="L10360" t="s">
        <v>145</v>
      </c>
      <c r="M10360" t="s">
        <v>146</v>
      </c>
      <c r="N103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0" s="10">
        <f>VLOOKUP(TableOMP[[#This Row],[Label]],TableAvg[],2,FALSE)</f>
        <v>257.79919050000001</v>
      </c>
      <c r="P10360" s="10">
        <f>VLOOKUP(TableOMP[[#This Row],[Label]],TableAvg[],3,FALSE)</f>
        <v>1.0879405297971321</v>
      </c>
      <c r="Q10360" s="10">
        <f>TableOMP[[#This Row],[Avg]]-$U$2*TableOMP[[#This Row],[StdDev]]</f>
        <v>255.62330944040573</v>
      </c>
      <c r="R10360" s="10">
        <f>TableOMP[[#This Row],[Avg]]+$U$2*TableOMP[[#This Row],[StdDev]]</f>
        <v>259.97507155959426</v>
      </c>
      <c r="S10360" s="10">
        <f>IF(AND(TableOMP[[#This Row],[total_time]]&gt;=TableOMP[[#This Row],[Low]], TableOMP[[#This Row],[total_time]]&lt;=TableOMP[[#This Row],[High]]),1,0)</f>
        <v>1</v>
      </c>
    </row>
    <row r="10361" spans="1:19" x14ac:dyDescent="0.25">
      <c r="A10361" t="s">
        <v>22</v>
      </c>
      <c r="B10361">
        <v>10000</v>
      </c>
      <c r="C10361">
        <v>100</v>
      </c>
      <c r="D10361">
        <v>100000</v>
      </c>
      <c r="E10361">
        <v>1</v>
      </c>
      <c r="F10361">
        <v>21</v>
      </c>
      <c r="G10361">
        <v>257.40073100000001</v>
      </c>
      <c r="H10361">
        <v>0.19906499999999999</v>
      </c>
      <c r="I10361">
        <v>0</v>
      </c>
      <c r="J10361">
        <v>0</v>
      </c>
      <c r="K10361" t="str">
        <f t="shared" si="169"/>
        <v>5</v>
      </c>
      <c r="L10361" t="s">
        <v>145</v>
      </c>
      <c r="M10361" t="s">
        <v>146</v>
      </c>
      <c r="N103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61" s="10">
        <f>VLOOKUP(TableOMP[[#This Row],[Label]],TableAvg[],2,FALSE)</f>
        <v>257.26527075000001</v>
      </c>
      <c r="P10361" s="10">
        <f>VLOOKUP(TableOMP[[#This Row],[Label]],TableAvg[],3,FALSE)</f>
        <v>0.22955943768361067</v>
      </c>
      <c r="Q10361" s="10">
        <f>TableOMP[[#This Row],[Avg]]-$U$2*TableOMP[[#This Row],[StdDev]]</f>
        <v>256.8061518746328</v>
      </c>
      <c r="R10361" s="10">
        <f>TableOMP[[#This Row],[Avg]]+$U$2*TableOMP[[#This Row],[StdDev]]</f>
        <v>257.72438962536722</v>
      </c>
      <c r="S10361" s="10">
        <f>IF(AND(TableOMP[[#This Row],[total_time]]&gt;=TableOMP[[#This Row],[Low]], TableOMP[[#This Row],[total_time]]&lt;=TableOMP[[#This Row],[High]]),1,0)</f>
        <v>1</v>
      </c>
    </row>
    <row r="10362" spans="1:19" x14ac:dyDescent="0.25">
      <c r="A10362" t="s">
        <v>22</v>
      </c>
      <c r="B10362">
        <v>10000</v>
      </c>
      <c r="C10362">
        <v>100</v>
      </c>
      <c r="D10362">
        <v>100000</v>
      </c>
      <c r="E10362">
        <v>1</v>
      </c>
      <c r="F10362">
        <v>22</v>
      </c>
      <c r="G10362">
        <v>257.35162300000002</v>
      </c>
      <c r="H10362">
        <v>0.18915399999999999</v>
      </c>
      <c r="I10362">
        <v>0</v>
      </c>
      <c r="J10362">
        <v>0</v>
      </c>
      <c r="K10362" t="str">
        <f t="shared" si="169"/>
        <v>5</v>
      </c>
      <c r="L10362" t="s">
        <v>145</v>
      </c>
      <c r="M10362" t="s">
        <v>146</v>
      </c>
      <c r="N103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62" s="10">
        <f>VLOOKUP(TableOMP[[#This Row],[Label]],TableAvg[],2,FALSE)</f>
        <v>257.30887999999999</v>
      </c>
      <c r="P10362" s="10">
        <f>VLOOKUP(TableOMP[[#This Row],[Label]],TableAvg[],3,FALSE)</f>
        <v>0.14254678839479071</v>
      </c>
      <c r="Q10362" s="10">
        <f>TableOMP[[#This Row],[Avg]]-$U$2*TableOMP[[#This Row],[StdDev]]</f>
        <v>257.02378642321042</v>
      </c>
      <c r="R10362" s="10">
        <f>TableOMP[[#This Row],[Avg]]+$U$2*TableOMP[[#This Row],[StdDev]]</f>
        <v>257.59397357678955</v>
      </c>
      <c r="S10362" s="10">
        <f>IF(AND(TableOMP[[#This Row],[total_time]]&gt;=TableOMP[[#This Row],[Low]], TableOMP[[#This Row],[total_time]]&lt;=TableOMP[[#This Row],[High]]),1,0)</f>
        <v>1</v>
      </c>
    </row>
    <row r="10363" spans="1:19" x14ac:dyDescent="0.25">
      <c r="A10363" t="s">
        <v>22</v>
      </c>
      <c r="B10363">
        <v>10000</v>
      </c>
      <c r="C10363">
        <v>100</v>
      </c>
      <c r="D10363">
        <v>100000</v>
      </c>
      <c r="E10363">
        <v>1</v>
      </c>
      <c r="F10363">
        <v>23</v>
      </c>
      <c r="G10363">
        <v>257.38151199999999</v>
      </c>
      <c r="H10363">
        <v>0.213614</v>
      </c>
      <c r="I10363">
        <v>0</v>
      </c>
      <c r="J10363">
        <v>0</v>
      </c>
      <c r="K10363" t="str">
        <f t="shared" si="169"/>
        <v>5</v>
      </c>
      <c r="L10363" t="s">
        <v>145</v>
      </c>
      <c r="M10363" t="s">
        <v>146</v>
      </c>
      <c r="N103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63" s="10">
        <f>VLOOKUP(TableOMP[[#This Row],[Label]],TableAvg[],2,FALSE)</f>
        <v>257.272809</v>
      </c>
      <c r="P10363" s="10">
        <f>VLOOKUP(TableOMP[[#This Row],[Label]],TableAvg[],3,FALSE)</f>
        <v>0.15311737148741814</v>
      </c>
      <c r="Q10363" s="10">
        <f>TableOMP[[#This Row],[Avg]]-$U$2*TableOMP[[#This Row],[StdDev]]</f>
        <v>256.96657425702517</v>
      </c>
      <c r="R10363" s="10">
        <f>TableOMP[[#This Row],[Avg]]+$U$2*TableOMP[[#This Row],[StdDev]]</f>
        <v>257.57904374297482</v>
      </c>
      <c r="S10363" s="10">
        <f>IF(AND(TableOMP[[#This Row],[total_time]]&gt;=TableOMP[[#This Row],[Low]], TableOMP[[#This Row],[total_time]]&lt;=TableOMP[[#This Row],[High]]),1,0)</f>
        <v>1</v>
      </c>
    </row>
    <row r="10364" spans="1:19" x14ac:dyDescent="0.25">
      <c r="A10364" t="s">
        <v>22</v>
      </c>
      <c r="B10364">
        <v>10000</v>
      </c>
      <c r="C10364">
        <v>100</v>
      </c>
      <c r="D10364">
        <v>100000</v>
      </c>
      <c r="E10364">
        <v>1</v>
      </c>
      <c r="F10364">
        <v>24</v>
      </c>
      <c r="G10364">
        <v>257.13152300000002</v>
      </c>
      <c r="H10364">
        <v>0.18662599999999999</v>
      </c>
      <c r="I10364">
        <v>0</v>
      </c>
      <c r="J10364">
        <v>0</v>
      </c>
      <c r="K10364" t="str">
        <f t="shared" si="169"/>
        <v>5</v>
      </c>
      <c r="L10364" t="s">
        <v>145</v>
      </c>
      <c r="M10364" t="s">
        <v>146</v>
      </c>
      <c r="N103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364" s="10">
        <f>VLOOKUP(TableOMP[[#This Row],[Label]],TableAvg[],2,FALSE)</f>
        <v>257.26830074999998</v>
      </c>
      <c r="P10364" s="10">
        <f>VLOOKUP(TableOMP[[#This Row],[Label]],TableAvg[],3,FALSE)</f>
        <v>0.2023267176140463</v>
      </c>
      <c r="Q10364" s="10">
        <f>TableOMP[[#This Row],[Avg]]-$U$2*TableOMP[[#This Row],[StdDev]]</f>
        <v>256.86364731477187</v>
      </c>
      <c r="R10364" s="10">
        <f>TableOMP[[#This Row],[Avg]]+$U$2*TableOMP[[#This Row],[StdDev]]</f>
        <v>257.67295418522809</v>
      </c>
      <c r="S10364" s="10">
        <f>IF(AND(TableOMP[[#This Row],[total_time]]&gt;=TableOMP[[#This Row],[Low]], TableOMP[[#This Row],[total_time]]&lt;=TableOMP[[#This Row],[High]]),1,0)</f>
        <v>1</v>
      </c>
    </row>
    <row r="10365" spans="1:19" x14ac:dyDescent="0.25">
      <c r="A10365" t="s">
        <v>22</v>
      </c>
      <c r="B10365">
        <v>10000</v>
      </c>
      <c r="C10365">
        <v>100</v>
      </c>
      <c r="D10365">
        <v>100000</v>
      </c>
      <c r="E10365">
        <v>1</v>
      </c>
      <c r="F10365">
        <v>25</v>
      </c>
      <c r="G10365">
        <v>257.264343</v>
      </c>
      <c r="H10365">
        <v>0.18142</v>
      </c>
      <c r="I10365">
        <v>0</v>
      </c>
      <c r="J10365">
        <v>0</v>
      </c>
      <c r="K10365" t="str">
        <f t="shared" si="169"/>
        <v>5</v>
      </c>
      <c r="L10365" t="s">
        <v>145</v>
      </c>
      <c r="M10365" t="s">
        <v>146</v>
      </c>
      <c r="N103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365" s="10">
        <f>VLOOKUP(TableOMP[[#This Row],[Label]],TableAvg[],2,FALSE)</f>
        <v>257.25156750000002</v>
      </c>
      <c r="P10365" s="10">
        <f>VLOOKUP(TableOMP[[#This Row],[Label]],TableAvg[],3,FALSE)</f>
        <v>0.10671445229868909</v>
      </c>
      <c r="Q10365" s="10">
        <f>TableOMP[[#This Row],[Avg]]-$U$2*TableOMP[[#This Row],[StdDev]]</f>
        <v>257.03813859540264</v>
      </c>
      <c r="R10365" s="10">
        <f>TableOMP[[#This Row],[Avg]]+$U$2*TableOMP[[#This Row],[StdDev]]</f>
        <v>257.4649964045974</v>
      </c>
      <c r="S10365" s="10">
        <f>IF(AND(TableOMP[[#This Row],[total_time]]&gt;=TableOMP[[#This Row],[Low]], TableOMP[[#This Row],[total_time]]&lt;=TableOMP[[#This Row],[High]]),1,0)</f>
        <v>1</v>
      </c>
    </row>
    <row r="10366" spans="1:19" x14ac:dyDescent="0.25">
      <c r="A10366" t="s">
        <v>22</v>
      </c>
      <c r="B10366">
        <v>10000</v>
      </c>
      <c r="C10366">
        <v>100</v>
      </c>
      <c r="D10366">
        <v>100000</v>
      </c>
      <c r="E10366">
        <v>1</v>
      </c>
      <c r="F10366">
        <v>26</v>
      </c>
      <c r="G10366">
        <v>257.37229400000001</v>
      </c>
      <c r="H10366">
        <v>0.273032</v>
      </c>
      <c r="I10366">
        <v>0</v>
      </c>
      <c r="J10366">
        <v>0</v>
      </c>
      <c r="K10366" t="str">
        <f t="shared" si="169"/>
        <v>5</v>
      </c>
      <c r="L10366" t="s">
        <v>145</v>
      </c>
      <c r="M10366" t="s">
        <v>146</v>
      </c>
      <c r="N103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366" s="10">
        <f>VLOOKUP(TableOMP[[#This Row],[Label]],TableAvg[],2,FALSE)</f>
        <v>257.24241949999998</v>
      </c>
      <c r="P10366" s="10">
        <f>VLOOKUP(TableOMP[[#This Row],[Label]],TableAvg[],3,FALSE)</f>
        <v>9.4153870214329458E-2</v>
      </c>
      <c r="Q10366" s="10">
        <f>TableOMP[[#This Row],[Avg]]-$U$2*TableOMP[[#This Row],[StdDev]]</f>
        <v>257.0541117595713</v>
      </c>
      <c r="R10366" s="10">
        <f>TableOMP[[#This Row],[Avg]]+$U$2*TableOMP[[#This Row],[StdDev]]</f>
        <v>257.43072724042867</v>
      </c>
      <c r="S10366" s="10">
        <f>IF(AND(TableOMP[[#This Row],[total_time]]&gt;=TableOMP[[#This Row],[Low]], TableOMP[[#This Row],[total_time]]&lt;=TableOMP[[#This Row],[High]]),1,0)</f>
        <v>1</v>
      </c>
    </row>
    <row r="10367" spans="1:19" x14ac:dyDescent="0.25">
      <c r="A10367" t="s">
        <v>22</v>
      </c>
      <c r="B10367">
        <v>10000</v>
      </c>
      <c r="C10367">
        <v>100</v>
      </c>
      <c r="D10367">
        <v>100000</v>
      </c>
      <c r="E10367">
        <v>1</v>
      </c>
      <c r="F10367">
        <v>27</v>
      </c>
      <c r="G10367">
        <v>257.28244999999998</v>
      </c>
      <c r="H10367">
        <v>0.18706600000000001</v>
      </c>
      <c r="I10367">
        <v>0</v>
      </c>
      <c r="J10367">
        <v>0</v>
      </c>
      <c r="K10367" t="str">
        <f t="shared" si="169"/>
        <v>5</v>
      </c>
      <c r="L10367" t="s">
        <v>145</v>
      </c>
      <c r="M10367" t="s">
        <v>146</v>
      </c>
      <c r="N103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367" s="10">
        <f>VLOOKUP(TableOMP[[#This Row],[Label]],TableAvg[],2,FALSE)</f>
        <v>257.30904225</v>
      </c>
      <c r="P10367" s="10">
        <f>VLOOKUP(TableOMP[[#This Row],[Label]],TableAvg[],3,FALSE)</f>
        <v>0.20363679038749863</v>
      </c>
      <c r="Q10367" s="10">
        <f>TableOMP[[#This Row],[Avg]]-$U$2*TableOMP[[#This Row],[StdDev]]</f>
        <v>256.90176866922502</v>
      </c>
      <c r="R10367" s="10">
        <f>TableOMP[[#This Row],[Avg]]+$U$2*TableOMP[[#This Row],[StdDev]]</f>
        <v>257.71631583077499</v>
      </c>
      <c r="S10367" s="10">
        <f>IF(AND(TableOMP[[#This Row],[total_time]]&gt;=TableOMP[[#This Row],[Low]], TableOMP[[#This Row],[total_time]]&lt;=TableOMP[[#This Row],[High]]),1,0)</f>
        <v>1</v>
      </c>
    </row>
    <row r="10368" spans="1:19" x14ac:dyDescent="0.25">
      <c r="A10368" t="s">
        <v>12</v>
      </c>
      <c r="B10368">
        <v>10000</v>
      </c>
      <c r="C10368">
        <v>100</v>
      </c>
      <c r="D10368">
        <v>1</v>
      </c>
      <c r="E10368">
        <v>1</v>
      </c>
      <c r="F10368">
        <v>1</v>
      </c>
      <c r="G10368">
        <v>242.711308</v>
      </c>
      <c r="H10368">
        <v>5.3391859999999998</v>
      </c>
      <c r="I10368">
        <v>0</v>
      </c>
      <c r="J10368">
        <v>0</v>
      </c>
      <c r="K10368" t="str">
        <f>MID(M10368,22,1)</f>
        <v>2</v>
      </c>
      <c r="L10368" t="s">
        <v>147</v>
      </c>
      <c r="M10368" t="s">
        <v>148</v>
      </c>
      <c r="N103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10368" s="10">
        <f>VLOOKUP(TableOMP[[#This Row],[Label]],TableAvg[],2,FALSE)</f>
        <v>242.593907</v>
      </c>
      <c r="P10368" s="10">
        <f>VLOOKUP(TableOMP[[#This Row],[Label]],TableAvg[],3,FALSE)</f>
        <v>0.11740099999505881</v>
      </c>
      <c r="Q10368" s="10">
        <f>TableOMP[[#This Row],[Avg]]-$U$2*TableOMP[[#This Row],[StdDev]]</f>
        <v>242.35910500000989</v>
      </c>
      <c r="R10368" s="10">
        <f>TableOMP[[#This Row],[Avg]]+$U$2*TableOMP[[#This Row],[StdDev]]</f>
        <v>242.82870899999011</v>
      </c>
      <c r="S10368" s="10">
        <f>IF(AND(TableOMP[[#This Row],[total_time]]&gt;=TableOMP[[#This Row],[Low]], TableOMP[[#This Row],[total_time]]&lt;=TableOMP[[#This Row],[High]]),1,0)</f>
        <v>1</v>
      </c>
    </row>
    <row r="10369" spans="1:19" x14ac:dyDescent="0.25">
      <c r="A10369" t="s">
        <v>12</v>
      </c>
      <c r="B10369">
        <v>10000</v>
      </c>
      <c r="C10369">
        <v>100</v>
      </c>
      <c r="D10369">
        <v>1</v>
      </c>
      <c r="E10369">
        <v>1</v>
      </c>
      <c r="F10369">
        <v>2</v>
      </c>
      <c r="G10369">
        <v>242.63962599999999</v>
      </c>
      <c r="H10369">
        <v>5.2290380000000001</v>
      </c>
      <c r="I10369">
        <v>0</v>
      </c>
      <c r="J10369">
        <v>0</v>
      </c>
      <c r="K10369" t="str">
        <f t="shared" ref="K10369:K10396" si="170">MID(M10369,22,1)</f>
        <v>2</v>
      </c>
      <c r="L10369" t="s">
        <v>147</v>
      </c>
      <c r="M10369" t="s">
        <v>148</v>
      </c>
      <c r="N103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10369" s="10">
        <f>VLOOKUP(TableOMP[[#This Row],[Label]],TableAvg[],2,FALSE)</f>
        <v>242.35682349999999</v>
      </c>
      <c r="P10369" s="10">
        <f>VLOOKUP(TableOMP[[#This Row],[Label]],TableAvg[],3,FALSE)</f>
        <v>0.28280249999764179</v>
      </c>
      <c r="Q10369" s="10">
        <f>TableOMP[[#This Row],[Avg]]-$U$2*TableOMP[[#This Row],[StdDev]]</f>
        <v>241.7912185000047</v>
      </c>
      <c r="R10369" s="10">
        <f>TableOMP[[#This Row],[Avg]]+$U$2*TableOMP[[#This Row],[StdDev]]</f>
        <v>242.92242849999528</v>
      </c>
      <c r="S10369" s="10">
        <f>IF(AND(TableOMP[[#This Row],[total_time]]&gt;=TableOMP[[#This Row],[Low]], TableOMP[[#This Row],[total_time]]&lt;=TableOMP[[#This Row],[High]]),1,0)</f>
        <v>1</v>
      </c>
    </row>
    <row r="10370" spans="1:19" x14ac:dyDescent="0.25">
      <c r="A10370" t="s">
        <v>12</v>
      </c>
      <c r="B10370">
        <v>10000</v>
      </c>
      <c r="C10370">
        <v>100</v>
      </c>
      <c r="D10370">
        <v>1</v>
      </c>
      <c r="E10370">
        <v>1</v>
      </c>
      <c r="F10370">
        <v>3</v>
      </c>
      <c r="G10370">
        <v>242.53885700000001</v>
      </c>
      <c r="H10370">
        <v>5.1283000000000003</v>
      </c>
      <c r="I10370">
        <v>0</v>
      </c>
      <c r="J10370">
        <v>0</v>
      </c>
      <c r="K10370" t="str">
        <f t="shared" si="170"/>
        <v>2</v>
      </c>
      <c r="L10370" t="s">
        <v>147</v>
      </c>
      <c r="M10370" t="s">
        <v>148</v>
      </c>
      <c r="N103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10370" s="10">
        <f>VLOOKUP(TableOMP[[#This Row],[Label]],TableAvg[],2,FALSE)</f>
        <v>242.28374200000002</v>
      </c>
      <c r="P10370" s="10">
        <f>VLOOKUP(TableOMP[[#This Row],[Label]],TableAvg[],3,FALSE)</f>
        <v>0.25511499998904691</v>
      </c>
      <c r="Q10370" s="10">
        <f>TableOMP[[#This Row],[Avg]]-$U$2*TableOMP[[#This Row],[StdDev]]</f>
        <v>241.77351200002192</v>
      </c>
      <c r="R10370" s="10">
        <f>TableOMP[[#This Row],[Avg]]+$U$2*TableOMP[[#This Row],[StdDev]]</f>
        <v>242.79397199997811</v>
      </c>
      <c r="S10370" s="10">
        <f>IF(AND(TableOMP[[#This Row],[total_time]]&gt;=TableOMP[[#This Row],[Low]], TableOMP[[#This Row],[total_time]]&lt;=TableOMP[[#This Row],[High]]),1,0)</f>
        <v>1</v>
      </c>
    </row>
    <row r="10371" spans="1:19" x14ac:dyDescent="0.25">
      <c r="A10371" t="s">
        <v>12</v>
      </c>
      <c r="B10371">
        <v>10000</v>
      </c>
      <c r="C10371">
        <v>100</v>
      </c>
      <c r="D10371">
        <v>1</v>
      </c>
      <c r="E10371">
        <v>1</v>
      </c>
      <c r="F10371">
        <v>4</v>
      </c>
      <c r="G10371">
        <v>242.48252600000001</v>
      </c>
      <c r="H10371">
        <v>5.1101609999999997</v>
      </c>
      <c r="I10371">
        <v>0</v>
      </c>
      <c r="J10371">
        <v>0</v>
      </c>
      <c r="K10371" t="str">
        <f t="shared" si="170"/>
        <v>2</v>
      </c>
      <c r="L10371" t="s">
        <v>147</v>
      </c>
      <c r="M10371" t="s">
        <v>148</v>
      </c>
      <c r="N103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10371" s="10">
        <f>VLOOKUP(TableOMP[[#This Row],[Label]],TableAvg[],2,FALSE)</f>
        <v>242.27744250000001</v>
      </c>
      <c r="P10371" s="10">
        <f>VLOOKUP(TableOMP[[#This Row],[Label]],TableAvg[],3,FALSE)</f>
        <v>0.20508349999127848</v>
      </c>
      <c r="Q10371" s="10">
        <f>TableOMP[[#This Row],[Avg]]-$U$2*TableOMP[[#This Row],[StdDev]]</f>
        <v>241.86727550001746</v>
      </c>
      <c r="R10371" s="10">
        <f>TableOMP[[#This Row],[Avg]]+$U$2*TableOMP[[#This Row],[StdDev]]</f>
        <v>242.68760949998256</v>
      </c>
      <c r="S10371" s="10">
        <f>IF(AND(TableOMP[[#This Row],[total_time]]&gt;=TableOMP[[#This Row],[Low]], TableOMP[[#This Row],[total_time]]&lt;=TableOMP[[#This Row],[High]]),1,0)</f>
        <v>1</v>
      </c>
    </row>
    <row r="10372" spans="1:19" x14ac:dyDescent="0.25">
      <c r="A10372" t="s">
        <v>12</v>
      </c>
      <c r="B10372">
        <v>10000</v>
      </c>
      <c r="C10372">
        <v>100</v>
      </c>
      <c r="D10372">
        <v>1</v>
      </c>
      <c r="E10372">
        <v>1</v>
      </c>
      <c r="F10372">
        <v>5</v>
      </c>
      <c r="G10372">
        <v>242.60243500000001</v>
      </c>
      <c r="H10372">
        <v>5.1033379999999999</v>
      </c>
      <c r="I10372">
        <v>0</v>
      </c>
      <c r="J10372">
        <v>0</v>
      </c>
      <c r="K10372" t="str">
        <f t="shared" si="170"/>
        <v>2</v>
      </c>
      <c r="L10372" t="s">
        <v>147</v>
      </c>
      <c r="M10372" t="s">
        <v>148</v>
      </c>
      <c r="N103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10372" s="10">
        <f>VLOOKUP(TableOMP[[#This Row],[Label]],TableAvg[],2,FALSE)</f>
        <v>242.35072550000001</v>
      </c>
      <c r="P10372" s="10">
        <f>VLOOKUP(TableOMP[[#This Row],[Label]],TableAvg[],3,FALSE)</f>
        <v>0.25170950000378978</v>
      </c>
      <c r="Q10372" s="10">
        <f>TableOMP[[#This Row],[Avg]]-$U$2*TableOMP[[#This Row],[StdDev]]</f>
        <v>241.84730649999244</v>
      </c>
      <c r="R10372" s="10">
        <f>TableOMP[[#This Row],[Avg]]+$U$2*TableOMP[[#This Row],[StdDev]]</f>
        <v>242.85414450000758</v>
      </c>
      <c r="S10372" s="10">
        <f>IF(AND(TableOMP[[#This Row],[total_time]]&gt;=TableOMP[[#This Row],[Low]], TableOMP[[#This Row],[total_time]]&lt;=TableOMP[[#This Row],[High]]),1,0)</f>
        <v>1</v>
      </c>
    </row>
    <row r="10373" spans="1:19" x14ac:dyDescent="0.25">
      <c r="A10373" t="s">
        <v>12</v>
      </c>
      <c r="B10373">
        <v>10000</v>
      </c>
      <c r="C10373">
        <v>100</v>
      </c>
      <c r="D10373">
        <v>1</v>
      </c>
      <c r="E10373">
        <v>1</v>
      </c>
      <c r="F10373">
        <v>6</v>
      </c>
      <c r="G10373">
        <v>243.04195999999999</v>
      </c>
      <c r="H10373">
        <v>5.1218659999999998</v>
      </c>
      <c r="I10373">
        <v>0</v>
      </c>
      <c r="J10373">
        <v>0</v>
      </c>
      <c r="K10373" t="str">
        <f t="shared" si="170"/>
        <v>2</v>
      </c>
      <c r="L10373" t="s">
        <v>147</v>
      </c>
      <c r="M10373" t="s">
        <v>148</v>
      </c>
      <c r="N103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10373" s="10">
        <f>VLOOKUP(TableOMP[[#This Row],[Label]],TableAvg[],2,FALSE)</f>
        <v>242.54474049999999</v>
      </c>
      <c r="P10373" s="10">
        <f>VLOOKUP(TableOMP[[#This Row],[Label]],TableAvg[],3,FALSE)</f>
        <v>0.49721950000589893</v>
      </c>
      <c r="Q10373" s="10">
        <f>TableOMP[[#This Row],[Avg]]-$U$2*TableOMP[[#This Row],[StdDev]]</f>
        <v>241.55030149998819</v>
      </c>
      <c r="R10373" s="10">
        <f>TableOMP[[#This Row],[Avg]]+$U$2*TableOMP[[#This Row],[StdDev]]</f>
        <v>243.53917950001178</v>
      </c>
      <c r="S10373" s="10">
        <f>IF(AND(TableOMP[[#This Row],[total_time]]&gt;=TableOMP[[#This Row],[Low]], TableOMP[[#This Row],[total_time]]&lt;=TableOMP[[#This Row],[High]]),1,0)</f>
        <v>1</v>
      </c>
    </row>
    <row r="10374" spans="1:19" x14ac:dyDescent="0.25">
      <c r="A10374" t="s">
        <v>12</v>
      </c>
      <c r="B10374">
        <v>10000</v>
      </c>
      <c r="C10374">
        <v>100</v>
      </c>
      <c r="D10374">
        <v>1</v>
      </c>
      <c r="E10374">
        <v>1</v>
      </c>
      <c r="F10374">
        <v>7</v>
      </c>
      <c r="G10374">
        <v>242.52697699999999</v>
      </c>
      <c r="H10374">
        <v>5.1283750000000001</v>
      </c>
      <c r="I10374">
        <v>0</v>
      </c>
      <c r="J10374">
        <v>0</v>
      </c>
      <c r="K10374" t="str">
        <f t="shared" si="170"/>
        <v>2</v>
      </c>
      <c r="L10374" t="s">
        <v>147</v>
      </c>
      <c r="M10374" t="s">
        <v>148</v>
      </c>
      <c r="N103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10374" s="10">
        <f>VLOOKUP(TableOMP[[#This Row],[Label]],TableAvg[],2,FALSE)</f>
        <v>242.432434</v>
      </c>
      <c r="P10374" s="10">
        <f>VLOOKUP(TableOMP[[#This Row],[Label]],TableAvg[],3,FALSE)</f>
        <v>9.4543000009896197E-2</v>
      </c>
      <c r="Q10374" s="10">
        <f>TableOMP[[#This Row],[Avg]]-$U$2*TableOMP[[#This Row],[StdDev]]</f>
        <v>242.24334799998022</v>
      </c>
      <c r="R10374" s="10">
        <f>TableOMP[[#This Row],[Avg]]+$U$2*TableOMP[[#This Row],[StdDev]]</f>
        <v>242.62152000001979</v>
      </c>
      <c r="S10374" s="10">
        <f>IF(AND(TableOMP[[#This Row],[total_time]]&gt;=TableOMP[[#This Row],[Low]], TableOMP[[#This Row],[total_time]]&lt;=TableOMP[[#This Row],[High]]),1,0)</f>
        <v>1</v>
      </c>
    </row>
    <row r="10375" spans="1:19" x14ac:dyDescent="0.25">
      <c r="A10375" t="s">
        <v>12</v>
      </c>
      <c r="B10375">
        <v>10000</v>
      </c>
      <c r="C10375">
        <v>100</v>
      </c>
      <c r="D10375">
        <v>1</v>
      </c>
      <c r="E10375">
        <v>1</v>
      </c>
      <c r="F10375">
        <v>8</v>
      </c>
      <c r="G10375">
        <v>242.85919000000001</v>
      </c>
      <c r="H10375">
        <v>5.4735079999999998</v>
      </c>
      <c r="I10375">
        <v>0</v>
      </c>
      <c r="J10375">
        <v>0</v>
      </c>
      <c r="K10375" t="str">
        <f t="shared" si="170"/>
        <v>2</v>
      </c>
      <c r="L10375" t="s">
        <v>147</v>
      </c>
      <c r="M10375" t="s">
        <v>148</v>
      </c>
      <c r="N103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10375" s="10">
        <f>VLOOKUP(TableOMP[[#This Row],[Label]],TableAvg[],2,FALSE)</f>
        <v>242.34253000000001</v>
      </c>
      <c r="P10375" s="10">
        <f>VLOOKUP(TableOMP[[#This Row],[Label]],TableAvg[],3,FALSE)</f>
        <v>0.51665999999973378</v>
      </c>
      <c r="Q10375" s="10">
        <f>TableOMP[[#This Row],[Avg]]-$U$2*TableOMP[[#This Row],[StdDev]]</f>
        <v>241.30921000000055</v>
      </c>
      <c r="R10375" s="10">
        <f>TableOMP[[#This Row],[Avg]]+$U$2*TableOMP[[#This Row],[StdDev]]</f>
        <v>243.37584999999947</v>
      </c>
      <c r="S10375" s="10">
        <f>IF(AND(TableOMP[[#This Row],[total_time]]&gt;=TableOMP[[#This Row],[Low]], TableOMP[[#This Row],[total_time]]&lt;=TableOMP[[#This Row],[High]]),1,0)</f>
        <v>1</v>
      </c>
    </row>
    <row r="10376" spans="1:19" x14ac:dyDescent="0.25">
      <c r="A10376" t="s">
        <v>12</v>
      </c>
      <c r="B10376">
        <v>10000</v>
      </c>
      <c r="C10376">
        <v>100</v>
      </c>
      <c r="D10376">
        <v>1</v>
      </c>
      <c r="E10376">
        <v>1</v>
      </c>
      <c r="F10376">
        <v>9</v>
      </c>
      <c r="G10376">
        <v>233.661494</v>
      </c>
      <c r="H10376">
        <v>5.7339469999999997</v>
      </c>
      <c r="I10376">
        <v>0</v>
      </c>
      <c r="J10376">
        <v>0</v>
      </c>
      <c r="K10376" t="str">
        <f t="shared" si="170"/>
        <v>2</v>
      </c>
      <c r="L10376" t="s">
        <v>147</v>
      </c>
      <c r="M10376" t="s">
        <v>148</v>
      </c>
      <c r="N103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10376" s="10">
        <f>VLOOKUP(TableOMP[[#This Row],[Label]],TableAvg[],2,FALSE)</f>
        <v>238.00382300000001</v>
      </c>
      <c r="P10376" s="10">
        <f>VLOOKUP(TableOMP[[#This Row],[Label]],TableAvg[],3,FALSE)</f>
        <v>4.3423289999994195</v>
      </c>
      <c r="Q10376" s="10">
        <f>TableOMP[[#This Row],[Avg]]-$U$2*TableOMP[[#This Row],[StdDev]]</f>
        <v>229.31916500000116</v>
      </c>
      <c r="R10376" s="10">
        <f>TableOMP[[#This Row],[Avg]]+$U$2*TableOMP[[#This Row],[StdDev]]</f>
        <v>246.68848099999886</v>
      </c>
      <c r="S10376" s="10">
        <f>IF(AND(TableOMP[[#This Row],[total_time]]&gt;=TableOMP[[#This Row],[Low]], TableOMP[[#This Row],[total_time]]&lt;=TableOMP[[#This Row],[High]]),1,0)</f>
        <v>1</v>
      </c>
    </row>
    <row r="10377" spans="1:19" x14ac:dyDescent="0.25">
      <c r="A10377" t="s">
        <v>12</v>
      </c>
      <c r="B10377">
        <v>10000</v>
      </c>
      <c r="C10377">
        <v>100</v>
      </c>
      <c r="D10377">
        <v>1</v>
      </c>
      <c r="E10377">
        <v>1</v>
      </c>
      <c r="F10377">
        <v>10</v>
      </c>
      <c r="G10377">
        <v>245.08236400000001</v>
      </c>
      <c r="H10377">
        <v>5.5864839999999996</v>
      </c>
      <c r="I10377">
        <v>0</v>
      </c>
      <c r="J10377">
        <v>0</v>
      </c>
      <c r="K10377" t="str">
        <f t="shared" si="170"/>
        <v>2</v>
      </c>
      <c r="L10377" t="s">
        <v>147</v>
      </c>
      <c r="M10377" t="s">
        <v>148</v>
      </c>
      <c r="N103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10377" s="10">
        <f>VLOOKUP(TableOMP[[#This Row],[Label]],TableAvg[],2,FALSE)</f>
        <v>239.6405455</v>
      </c>
      <c r="P10377" s="10">
        <f>VLOOKUP(TableOMP[[#This Row],[Label]],TableAvg[],3,FALSE)</f>
        <v>5.4418184999999921</v>
      </c>
      <c r="Q10377" s="10">
        <f>TableOMP[[#This Row],[Avg]]-$U$2*TableOMP[[#This Row],[StdDev]]</f>
        <v>228.75690850000001</v>
      </c>
      <c r="R10377" s="10">
        <f>TableOMP[[#This Row],[Avg]]+$U$2*TableOMP[[#This Row],[StdDev]]</f>
        <v>250.52418249999999</v>
      </c>
      <c r="S10377" s="10">
        <f>IF(AND(TableOMP[[#This Row],[total_time]]&gt;=TableOMP[[#This Row],[Low]], TableOMP[[#This Row],[total_time]]&lt;=TableOMP[[#This Row],[High]]),1,0)</f>
        <v>1</v>
      </c>
    </row>
    <row r="10378" spans="1:19" x14ac:dyDescent="0.25">
      <c r="A10378" t="s">
        <v>12</v>
      </c>
      <c r="B10378">
        <v>10000</v>
      </c>
      <c r="C10378">
        <v>100</v>
      </c>
      <c r="D10378">
        <v>1</v>
      </c>
      <c r="E10378">
        <v>1</v>
      </c>
      <c r="F10378">
        <v>11</v>
      </c>
      <c r="G10378">
        <v>245.39102099999999</v>
      </c>
      <c r="H10378">
        <v>5.6575329999999999</v>
      </c>
      <c r="I10378">
        <v>0</v>
      </c>
      <c r="J10378">
        <v>0</v>
      </c>
      <c r="K10378" t="str">
        <f t="shared" si="170"/>
        <v>2</v>
      </c>
      <c r="L10378" t="s">
        <v>147</v>
      </c>
      <c r="M10378" t="s">
        <v>148</v>
      </c>
      <c r="N103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10378" s="10">
        <f>VLOOKUP(TableOMP[[#This Row],[Label]],TableAvg[],2,FALSE)</f>
        <v>243.7706225</v>
      </c>
      <c r="P10378" s="10">
        <f>VLOOKUP(TableOMP[[#This Row],[Label]],TableAvg[],3,FALSE)</f>
        <v>1.6203985000001848</v>
      </c>
      <c r="Q10378" s="10">
        <f>TableOMP[[#This Row],[Avg]]-$U$2*TableOMP[[#This Row],[StdDev]]</f>
        <v>240.52982549999965</v>
      </c>
      <c r="R10378" s="10">
        <f>TableOMP[[#This Row],[Avg]]+$U$2*TableOMP[[#This Row],[StdDev]]</f>
        <v>247.01141950000036</v>
      </c>
      <c r="S10378" s="10">
        <f>IF(AND(TableOMP[[#This Row],[total_time]]&gt;=TableOMP[[#This Row],[Low]], TableOMP[[#This Row],[total_time]]&lt;=TableOMP[[#This Row],[High]]),1,0)</f>
        <v>1</v>
      </c>
    </row>
    <row r="10379" spans="1:19" x14ac:dyDescent="0.25">
      <c r="A10379" t="s">
        <v>12</v>
      </c>
      <c r="B10379">
        <v>10000</v>
      </c>
      <c r="C10379">
        <v>100</v>
      </c>
      <c r="D10379">
        <v>1</v>
      </c>
      <c r="E10379">
        <v>1</v>
      </c>
      <c r="F10379">
        <v>12</v>
      </c>
      <c r="G10379">
        <v>245.137315</v>
      </c>
      <c r="H10379">
        <v>5.5567440000000001</v>
      </c>
      <c r="I10379">
        <v>0</v>
      </c>
      <c r="J10379">
        <v>0</v>
      </c>
      <c r="K10379" t="str">
        <f t="shared" si="170"/>
        <v>2</v>
      </c>
      <c r="L10379" t="s">
        <v>147</v>
      </c>
      <c r="M10379" t="s">
        <v>148</v>
      </c>
      <c r="N103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10379" s="10">
        <f>VLOOKUP(TableOMP[[#This Row],[Label]],TableAvg[],2,FALSE)</f>
        <v>243.68043</v>
      </c>
      <c r="P10379" s="10">
        <f>VLOOKUP(TableOMP[[#This Row],[Label]],TableAvg[],3,FALSE)</f>
        <v>1.4568849999999653</v>
      </c>
      <c r="Q10379" s="10">
        <f>TableOMP[[#This Row],[Avg]]-$U$2*TableOMP[[#This Row],[StdDev]]</f>
        <v>240.76666000000006</v>
      </c>
      <c r="R10379" s="10">
        <f>TableOMP[[#This Row],[Avg]]+$U$2*TableOMP[[#This Row],[StdDev]]</f>
        <v>246.59419999999994</v>
      </c>
      <c r="S10379" s="10">
        <f>IF(AND(TableOMP[[#This Row],[total_time]]&gt;=TableOMP[[#This Row],[Low]], TableOMP[[#This Row],[total_time]]&lt;=TableOMP[[#This Row],[High]]),1,0)</f>
        <v>1</v>
      </c>
    </row>
    <row r="10380" spans="1:19" x14ac:dyDescent="0.25">
      <c r="A10380" t="s">
        <v>12</v>
      </c>
      <c r="B10380">
        <v>10000</v>
      </c>
      <c r="C10380">
        <v>100</v>
      </c>
      <c r="D10380">
        <v>1</v>
      </c>
      <c r="E10380">
        <v>1</v>
      </c>
      <c r="F10380">
        <v>13</v>
      </c>
      <c r="G10380">
        <v>245.36577299999999</v>
      </c>
      <c r="H10380">
        <v>5.5712520000000003</v>
      </c>
      <c r="I10380">
        <v>0</v>
      </c>
      <c r="J10380">
        <v>0</v>
      </c>
      <c r="K10380" t="str">
        <f t="shared" si="170"/>
        <v>2</v>
      </c>
      <c r="L10380" t="s">
        <v>147</v>
      </c>
      <c r="M10380" t="s">
        <v>148</v>
      </c>
      <c r="N103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10380" s="10">
        <f>VLOOKUP(TableOMP[[#This Row],[Label]],TableAvg[],2,FALSE)</f>
        <v>240.17303699999999</v>
      </c>
      <c r="P10380" s="10">
        <f>VLOOKUP(TableOMP[[#This Row],[Label]],TableAvg[],3,FALSE)</f>
        <v>5.1927360000003482</v>
      </c>
      <c r="Q10380" s="10">
        <f>TableOMP[[#This Row],[Avg]]-$U$2*TableOMP[[#This Row],[StdDev]]</f>
        <v>229.78756499999929</v>
      </c>
      <c r="R10380" s="10">
        <f>TableOMP[[#This Row],[Avg]]+$U$2*TableOMP[[#This Row],[StdDev]]</f>
        <v>250.5585090000007</v>
      </c>
      <c r="S10380" s="10">
        <f>IF(AND(TableOMP[[#This Row],[total_time]]&gt;=TableOMP[[#This Row],[Low]], TableOMP[[#This Row],[total_time]]&lt;=TableOMP[[#This Row],[High]]),1,0)</f>
        <v>1</v>
      </c>
    </row>
    <row r="10381" spans="1:19" x14ac:dyDescent="0.25">
      <c r="A10381" t="s">
        <v>12</v>
      </c>
      <c r="B10381">
        <v>10000</v>
      </c>
      <c r="C10381">
        <v>100</v>
      </c>
      <c r="D10381">
        <v>1</v>
      </c>
      <c r="E10381">
        <v>1</v>
      </c>
      <c r="F10381">
        <v>14</v>
      </c>
      <c r="G10381">
        <v>245.326076</v>
      </c>
      <c r="H10381">
        <v>5.5506219999999997</v>
      </c>
      <c r="I10381">
        <v>0</v>
      </c>
      <c r="J10381">
        <v>0</v>
      </c>
      <c r="K10381" t="str">
        <f t="shared" si="170"/>
        <v>2</v>
      </c>
      <c r="L10381" t="s">
        <v>147</v>
      </c>
      <c r="M10381" t="s">
        <v>148</v>
      </c>
      <c r="N103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10381" s="10">
        <f>VLOOKUP(TableOMP[[#This Row],[Label]],TableAvg[],2,FALSE)</f>
        <v>243.78249049999999</v>
      </c>
      <c r="P10381" s="10">
        <f>VLOOKUP(TableOMP[[#This Row],[Label]],TableAvg[],3,FALSE)</f>
        <v>1.5435854999982619</v>
      </c>
      <c r="Q10381" s="10">
        <f>TableOMP[[#This Row],[Avg]]-$U$2*TableOMP[[#This Row],[StdDev]]</f>
        <v>240.69531950000348</v>
      </c>
      <c r="R10381" s="10">
        <f>TableOMP[[#This Row],[Avg]]+$U$2*TableOMP[[#This Row],[StdDev]]</f>
        <v>246.86966149999651</v>
      </c>
      <c r="S10381" s="10">
        <f>IF(AND(TableOMP[[#This Row],[total_time]]&gt;=TableOMP[[#This Row],[Low]], TableOMP[[#This Row],[total_time]]&lt;=TableOMP[[#This Row],[High]]),1,0)</f>
        <v>1</v>
      </c>
    </row>
    <row r="10382" spans="1:19" x14ac:dyDescent="0.25">
      <c r="A10382" t="s">
        <v>12</v>
      </c>
      <c r="B10382">
        <v>10000</v>
      </c>
      <c r="C10382">
        <v>100</v>
      </c>
      <c r="D10382">
        <v>1</v>
      </c>
      <c r="E10382">
        <v>1</v>
      </c>
      <c r="F10382">
        <v>15</v>
      </c>
      <c r="G10382">
        <v>245.41222300000001</v>
      </c>
      <c r="H10382">
        <v>5.737819</v>
      </c>
      <c r="I10382">
        <v>0</v>
      </c>
      <c r="J10382">
        <v>0</v>
      </c>
      <c r="K10382" t="str">
        <f t="shared" si="170"/>
        <v>2</v>
      </c>
      <c r="L10382" t="s">
        <v>147</v>
      </c>
      <c r="M10382" t="s">
        <v>148</v>
      </c>
      <c r="N103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10382" s="10">
        <f>VLOOKUP(TableOMP[[#This Row],[Label]],TableAvg[],2,FALSE)</f>
        <v>243.835947</v>
      </c>
      <c r="P10382" s="10">
        <f>VLOOKUP(TableOMP[[#This Row],[Label]],TableAvg[],3,FALSE)</f>
        <v>1.5762759999979901</v>
      </c>
      <c r="Q10382" s="10">
        <f>TableOMP[[#This Row],[Avg]]-$U$2*TableOMP[[#This Row],[StdDev]]</f>
        <v>240.68339500000403</v>
      </c>
      <c r="R10382" s="10">
        <f>TableOMP[[#This Row],[Avg]]+$U$2*TableOMP[[#This Row],[StdDev]]</f>
        <v>246.98849899999598</v>
      </c>
      <c r="S10382" s="10">
        <f>IF(AND(TableOMP[[#This Row],[total_time]]&gt;=TableOMP[[#This Row],[Low]], TableOMP[[#This Row],[total_time]]&lt;=TableOMP[[#This Row],[High]]),1,0)</f>
        <v>1</v>
      </c>
    </row>
    <row r="10383" spans="1:19" x14ac:dyDescent="0.25">
      <c r="A10383" t="s">
        <v>12</v>
      </c>
      <c r="B10383">
        <v>10000</v>
      </c>
      <c r="C10383">
        <v>100</v>
      </c>
      <c r="D10383">
        <v>1</v>
      </c>
      <c r="E10383">
        <v>1</v>
      </c>
      <c r="F10383">
        <v>16</v>
      </c>
      <c r="G10383">
        <v>238.674015</v>
      </c>
      <c r="H10383">
        <v>5.7279989999999996</v>
      </c>
      <c r="I10383">
        <v>0</v>
      </c>
      <c r="J10383">
        <v>0</v>
      </c>
      <c r="K10383" t="str">
        <f t="shared" si="170"/>
        <v>2</v>
      </c>
      <c r="L10383" t="s">
        <v>147</v>
      </c>
      <c r="M10383" t="s">
        <v>148</v>
      </c>
      <c r="N103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10383" s="10">
        <f>VLOOKUP(TableOMP[[#This Row],[Label]],TableAvg[],2,FALSE)</f>
        <v>239.98645499999998</v>
      </c>
      <c r="P10383" s="10">
        <f>VLOOKUP(TableOMP[[#This Row],[Label]],TableAvg[],3,FALSE)</f>
        <v>1.3124400000038574</v>
      </c>
      <c r="Q10383" s="10">
        <f>TableOMP[[#This Row],[Avg]]-$U$2*TableOMP[[#This Row],[StdDev]]</f>
        <v>237.36157499999226</v>
      </c>
      <c r="R10383" s="10">
        <f>TableOMP[[#This Row],[Avg]]+$U$2*TableOMP[[#This Row],[StdDev]]</f>
        <v>242.6113350000077</v>
      </c>
      <c r="S10383" s="10">
        <f>IF(AND(TableOMP[[#This Row],[total_time]]&gt;=TableOMP[[#This Row],[Low]], TableOMP[[#This Row],[total_time]]&lt;=TableOMP[[#This Row],[High]]),1,0)</f>
        <v>1</v>
      </c>
    </row>
    <row r="10384" spans="1:19" x14ac:dyDescent="0.25">
      <c r="A10384" t="s">
        <v>12</v>
      </c>
      <c r="B10384">
        <v>10000</v>
      </c>
      <c r="C10384">
        <v>100</v>
      </c>
      <c r="D10384">
        <v>1</v>
      </c>
      <c r="E10384">
        <v>1</v>
      </c>
      <c r="F10384">
        <v>17</v>
      </c>
      <c r="G10384">
        <v>235.679891</v>
      </c>
      <c r="H10384">
        <v>5.6342610000000004</v>
      </c>
      <c r="I10384">
        <v>0</v>
      </c>
      <c r="J10384">
        <v>0</v>
      </c>
      <c r="K10384" t="str">
        <f t="shared" si="170"/>
        <v>2</v>
      </c>
      <c r="L10384" t="s">
        <v>147</v>
      </c>
      <c r="M10384" t="s">
        <v>148</v>
      </c>
      <c r="N103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10384" s="10">
        <f>VLOOKUP(TableOMP[[#This Row],[Label]],TableAvg[],2,FALSE)</f>
        <v>238.88373799999999</v>
      </c>
      <c r="P10384" s="10">
        <f>VLOOKUP(TableOMP[[#This Row],[Label]],TableAvg[],3,FALSE)</f>
        <v>3.2038469999997634</v>
      </c>
      <c r="Q10384" s="10">
        <f>TableOMP[[#This Row],[Avg]]-$U$2*TableOMP[[#This Row],[StdDev]]</f>
        <v>232.47604400000046</v>
      </c>
      <c r="R10384" s="10">
        <f>TableOMP[[#This Row],[Avg]]+$U$2*TableOMP[[#This Row],[StdDev]]</f>
        <v>245.29143199999953</v>
      </c>
      <c r="S10384" s="10">
        <f>IF(AND(TableOMP[[#This Row],[total_time]]&gt;=TableOMP[[#This Row],[Low]], TableOMP[[#This Row],[total_time]]&lt;=TableOMP[[#This Row],[High]]),1,0)</f>
        <v>1</v>
      </c>
    </row>
    <row r="10385" spans="1:19" x14ac:dyDescent="0.25">
      <c r="A10385" t="s">
        <v>12</v>
      </c>
      <c r="B10385">
        <v>10000</v>
      </c>
      <c r="C10385">
        <v>100</v>
      </c>
      <c r="D10385">
        <v>1</v>
      </c>
      <c r="E10385">
        <v>1</v>
      </c>
      <c r="F10385">
        <v>18</v>
      </c>
      <c r="G10385">
        <v>245.49977699999999</v>
      </c>
      <c r="H10385">
        <v>5.5718579999999998</v>
      </c>
      <c r="I10385">
        <v>0</v>
      </c>
      <c r="J10385">
        <v>0</v>
      </c>
      <c r="K10385" t="str">
        <f t="shared" si="170"/>
        <v>2</v>
      </c>
      <c r="L10385" t="s">
        <v>147</v>
      </c>
      <c r="M10385" t="s">
        <v>148</v>
      </c>
      <c r="N103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10385" s="10">
        <f>VLOOKUP(TableOMP[[#This Row],[Label]],TableAvg[],2,FALSE)</f>
        <v>244.02828149999999</v>
      </c>
      <c r="P10385" s="10">
        <f>VLOOKUP(TableOMP[[#This Row],[Label]],TableAvg[],3,FALSE)</f>
        <v>1.4714955000022141</v>
      </c>
      <c r="Q10385" s="10">
        <f>TableOMP[[#This Row],[Avg]]-$U$2*TableOMP[[#This Row],[StdDev]]</f>
        <v>241.08529049999555</v>
      </c>
      <c r="R10385" s="10">
        <f>TableOMP[[#This Row],[Avg]]+$U$2*TableOMP[[#This Row],[StdDev]]</f>
        <v>246.97127250000443</v>
      </c>
      <c r="S10385" s="10">
        <f>IF(AND(TableOMP[[#This Row],[total_time]]&gt;=TableOMP[[#This Row],[Low]], TableOMP[[#This Row],[total_time]]&lt;=TableOMP[[#This Row],[High]]),1,0)</f>
        <v>1</v>
      </c>
    </row>
    <row r="10386" spans="1:19" x14ac:dyDescent="0.25">
      <c r="A10386" t="s">
        <v>12</v>
      </c>
      <c r="B10386">
        <v>10000</v>
      </c>
      <c r="C10386">
        <v>100</v>
      </c>
      <c r="D10386">
        <v>1</v>
      </c>
      <c r="E10386">
        <v>1</v>
      </c>
      <c r="F10386">
        <v>19</v>
      </c>
      <c r="G10386">
        <v>236.75698499999999</v>
      </c>
      <c r="H10386">
        <v>5.5588709999999999</v>
      </c>
      <c r="I10386">
        <v>0</v>
      </c>
      <c r="J10386">
        <v>0</v>
      </c>
      <c r="K10386" t="str">
        <f t="shared" si="170"/>
        <v>2</v>
      </c>
      <c r="L10386" t="s">
        <v>147</v>
      </c>
      <c r="M10386" t="s">
        <v>148</v>
      </c>
      <c r="N103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10386" s="10">
        <f>VLOOKUP(TableOMP[[#This Row],[Label]],TableAvg[],2,FALSE)</f>
        <v>239.53461899999999</v>
      </c>
      <c r="P10386" s="10">
        <f>VLOOKUP(TableOMP[[#This Row],[Label]],TableAvg[],3,FALSE)</f>
        <v>2.7776339999988826</v>
      </c>
      <c r="Q10386" s="10">
        <f>TableOMP[[#This Row],[Avg]]-$U$2*TableOMP[[#This Row],[StdDev]]</f>
        <v>233.97935100000223</v>
      </c>
      <c r="R10386" s="10">
        <f>TableOMP[[#This Row],[Avg]]+$U$2*TableOMP[[#This Row],[StdDev]]</f>
        <v>245.08988699999776</v>
      </c>
      <c r="S10386" s="10">
        <f>IF(AND(TableOMP[[#This Row],[total_time]]&gt;=TableOMP[[#This Row],[Low]], TableOMP[[#This Row],[total_time]]&lt;=TableOMP[[#This Row],[High]]),1,0)</f>
        <v>1</v>
      </c>
    </row>
    <row r="10387" spans="1:19" x14ac:dyDescent="0.25">
      <c r="A10387" t="s">
        <v>12</v>
      </c>
      <c r="B10387">
        <v>10000</v>
      </c>
      <c r="C10387">
        <v>100</v>
      </c>
      <c r="D10387">
        <v>1</v>
      </c>
      <c r="E10387">
        <v>1</v>
      </c>
      <c r="F10387">
        <v>20</v>
      </c>
      <c r="G10387">
        <v>236.964191</v>
      </c>
      <c r="H10387">
        <v>5.5661769999999997</v>
      </c>
      <c r="I10387">
        <v>0</v>
      </c>
      <c r="J10387">
        <v>0</v>
      </c>
      <c r="K10387" t="str">
        <f t="shared" si="170"/>
        <v>2</v>
      </c>
      <c r="L10387" t="s">
        <v>147</v>
      </c>
      <c r="M10387" t="s">
        <v>148</v>
      </c>
      <c r="N103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10387" s="10">
        <f>VLOOKUP(TableOMP[[#This Row],[Label]],TableAvg[],2,FALSE)</f>
        <v>239.69109500000002</v>
      </c>
      <c r="P10387" s="10">
        <f>VLOOKUP(TableOMP[[#This Row],[Label]],TableAvg[],3,FALSE)</f>
        <v>2.7269040000002649</v>
      </c>
      <c r="Q10387" s="10">
        <f>TableOMP[[#This Row],[Avg]]-$U$2*TableOMP[[#This Row],[StdDev]]</f>
        <v>234.2372869999995</v>
      </c>
      <c r="R10387" s="10">
        <f>TableOMP[[#This Row],[Avg]]+$U$2*TableOMP[[#This Row],[StdDev]]</f>
        <v>245.14490300000054</v>
      </c>
      <c r="S10387" s="10">
        <f>IF(AND(TableOMP[[#This Row],[total_time]]&gt;=TableOMP[[#This Row],[Low]], TableOMP[[#This Row],[total_time]]&lt;=TableOMP[[#This Row],[High]]),1,0)</f>
        <v>1</v>
      </c>
    </row>
    <row r="10388" spans="1:19" x14ac:dyDescent="0.25">
      <c r="A10388" t="s">
        <v>12</v>
      </c>
      <c r="B10388">
        <v>10000</v>
      </c>
      <c r="C10388">
        <v>100</v>
      </c>
      <c r="D10388">
        <v>1</v>
      </c>
      <c r="E10388">
        <v>1</v>
      </c>
      <c r="F10388">
        <v>21</v>
      </c>
      <c r="G10388">
        <v>245.57619199999999</v>
      </c>
      <c r="H10388">
        <v>5.5760620000000003</v>
      </c>
      <c r="I10388">
        <v>0</v>
      </c>
      <c r="J10388">
        <v>0</v>
      </c>
      <c r="K10388" t="str">
        <f t="shared" si="170"/>
        <v>2</v>
      </c>
      <c r="L10388" t="s">
        <v>147</v>
      </c>
      <c r="M10388" t="s">
        <v>148</v>
      </c>
      <c r="N103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10388" s="10">
        <f>VLOOKUP(TableOMP[[#This Row],[Label]],TableAvg[],2,FALSE)</f>
        <v>244.08712199999999</v>
      </c>
      <c r="P10388" s="10">
        <f>VLOOKUP(TableOMP[[#This Row],[Label]],TableAvg[],3,FALSE)</f>
        <v>1.4890700000012564</v>
      </c>
      <c r="Q10388" s="10">
        <f>TableOMP[[#This Row],[Avg]]-$U$2*TableOMP[[#This Row],[StdDev]]</f>
        <v>241.10898199999747</v>
      </c>
      <c r="R10388" s="10">
        <f>TableOMP[[#This Row],[Avg]]+$U$2*TableOMP[[#This Row],[StdDev]]</f>
        <v>247.06526200000252</v>
      </c>
      <c r="S10388" s="10">
        <f>IF(AND(TableOMP[[#This Row],[total_time]]&gt;=TableOMP[[#This Row],[Low]], TableOMP[[#This Row],[total_time]]&lt;=TableOMP[[#This Row],[High]]),1,0)</f>
        <v>1</v>
      </c>
    </row>
    <row r="10389" spans="1:19" x14ac:dyDescent="0.25">
      <c r="A10389" t="s">
        <v>12</v>
      </c>
      <c r="B10389">
        <v>10000</v>
      </c>
      <c r="C10389">
        <v>100</v>
      </c>
      <c r="D10389">
        <v>1</v>
      </c>
      <c r="E10389">
        <v>1</v>
      </c>
      <c r="F10389">
        <v>22</v>
      </c>
      <c r="G10389">
        <v>245.19726199999999</v>
      </c>
      <c r="H10389">
        <v>5.605118</v>
      </c>
      <c r="I10389">
        <v>0</v>
      </c>
      <c r="J10389">
        <v>0</v>
      </c>
      <c r="K10389" t="str">
        <f t="shared" si="170"/>
        <v>2</v>
      </c>
      <c r="L10389" t="s">
        <v>147</v>
      </c>
      <c r="M10389" t="s">
        <v>148</v>
      </c>
      <c r="N103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10389" s="10">
        <f>VLOOKUP(TableOMP[[#This Row],[Label]],TableAvg[],2,FALSE)</f>
        <v>240.62995799999999</v>
      </c>
      <c r="P10389" s="10">
        <f>VLOOKUP(TableOMP[[#This Row],[Label]],TableAvg[],3,FALSE)</f>
        <v>4.5673040000006226</v>
      </c>
      <c r="Q10389" s="10">
        <f>TableOMP[[#This Row],[Avg]]-$U$2*TableOMP[[#This Row],[StdDev]]</f>
        <v>231.49534999999875</v>
      </c>
      <c r="R10389" s="10">
        <f>TableOMP[[#This Row],[Avg]]+$U$2*TableOMP[[#This Row],[StdDev]]</f>
        <v>249.76456600000122</v>
      </c>
      <c r="S10389" s="10">
        <f>IF(AND(TableOMP[[#This Row],[total_time]]&gt;=TableOMP[[#This Row],[Low]], TableOMP[[#This Row],[total_time]]&lt;=TableOMP[[#This Row],[High]]),1,0)</f>
        <v>1</v>
      </c>
    </row>
    <row r="10390" spans="1:19" x14ac:dyDescent="0.25">
      <c r="A10390" t="s">
        <v>12</v>
      </c>
      <c r="B10390">
        <v>10000</v>
      </c>
      <c r="C10390">
        <v>100</v>
      </c>
      <c r="D10390">
        <v>1</v>
      </c>
      <c r="E10390">
        <v>1</v>
      </c>
      <c r="F10390">
        <v>23</v>
      </c>
      <c r="G10390">
        <v>245.69876300000001</v>
      </c>
      <c r="H10390">
        <v>5.7830690000000002</v>
      </c>
      <c r="I10390">
        <v>0</v>
      </c>
      <c r="J10390">
        <v>0</v>
      </c>
      <c r="K10390" t="str">
        <f t="shared" si="170"/>
        <v>2</v>
      </c>
      <c r="L10390" t="s">
        <v>147</v>
      </c>
      <c r="M10390" t="s">
        <v>148</v>
      </c>
      <c r="N103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10390" s="10">
        <f>VLOOKUP(TableOMP[[#This Row],[Label]],TableAvg[],2,FALSE)</f>
        <v>244.12402200000002</v>
      </c>
      <c r="P10390" s="10">
        <f>VLOOKUP(TableOMP[[#This Row],[Label]],TableAvg[],3,FALSE)</f>
        <v>1.5747409999957669</v>
      </c>
      <c r="Q10390" s="10">
        <f>TableOMP[[#This Row],[Avg]]-$U$2*TableOMP[[#This Row],[StdDev]]</f>
        <v>240.97454000000849</v>
      </c>
      <c r="R10390" s="10">
        <f>TableOMP[[#This Row],[Avg]]+$U$2*TableOMP[[#This Row],[StdDev]]</f>
        <v>247.27350399999156</v>
      </c>
      <c r="S10390" s="10">
        <f>IF(AND(TableOMP[[#This Row],[total_time]]&gt;=TableOMP[[#This Row],[Low]], TableOMP[[#This Row],[total_time]]&lt;=TableOMP[[#This Row],[High]]),1,0)</f>
        <v>1</v>
      </c>
    </row>
    <row r="10391" spans="1:19" x14ac:dyDescent="0.25">
      <c r="A10391" t="s">
        <v>12</v>
      </c>
      <c r="B10391">
        <v>10000</v>
      </c>
      <c r="C10391">
        <v>100</v>
      </c>
      <c r="D10391">
        <v>1</v>
      </c>
      <c r="E10391">
        <v>1</v>
      </c>
      <c r="F10391">
        <v>24</v>
      </c>
      <c r="G10391">
        <v>245.40909600000001</v>
      </c>
      <c r="H10391">
        <v>5.7295020000000001</v>
      </c>
      <c r="I10391">
        <v>0</v>
      </c>
      <c r="J10391">
        <v>0</v>
      </c>
      <c r="K10391" t="str">
        <f t="shared" si="170"/>
        <v>2</v>
      </c>
      <c r="L10391" t="s">
        <v>147</v>
      </c>
      <c r="M10391" t="s">
        <v>148</v>
      </c>
      <c r="N103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10391" s="10">
        <f>VLOOKUP(TableOMP[[#This Row],[Label]],TableAvg[],2,FALSE)</f>
        <v>243.960577</v>
      </c>
      <c r="P10391" s="10">
        <f>VLOOKUP(TableOMP[[#This Row],[Label]],TableAvg[],3,FALSE)</f>
        <v>1.4485190000028794</v>
      </c>
      <c r="Q10391" s="10">
        <f>TableOMP[[#This Row],[Avg]]-$U$2*TableOMP[[#This Row],[StdDev]]</f>
        <v>241.06353899999425</v>
      </c>
      <c r="R10391" s="10">
        <f>TableOMP[[#This Row],[Avg]]+$U$2*TableOMP[[#This Row],[StdDev]]</f>
        <v>246.85761500000575</v>
      </c>
      <c r="S10391" s="10">
        <f>IF(AND(TableOMP[[#This Row],[total_time]]&gt;=TableOMP[[#This Row],[Low]], TableOMP[[#This Row],[total_time]]&lt;=TableOMP[[#This Row],[High]]),1,0)</f>
        <v>1</v>
      </c>
    </row>
    <row r="10392" spans="1:19" x14ac:dyDescent="0.25">
      <c r="A10392" t="s">
        <v>12</v>
      </c>
      <c r="B10392">
        <v>10000</v>
      </c>
      <c r="C10392">
        <v>100</v>
      </c>
      <c r="D10392">
        <v>1</v>
      </c>
      <c r="E10392">
        <v>1</v>
      </c>
      <c r="F10392">
        <v>25</v>
      </c>
      <c r="G10392">
        <v>245.64412300000001</v>
      </c>
      <c r="H10392">
        <v>5.7121899999999997</v>
      </c>
      <c r="I10392">
        <v>0</v>
      </c>
      <c r="J10392">
        <v>0</v>
      </c>
      <c r="K10392" t="str">
        <f t="shared" si="170"/>
        <v>2</v>
      </c>
      <c r="L10392" t="s">
        <v>147</v>
      </c>
      <c r="M10392" t="s">
        <v>148</v>
      </c>
      <c r="N103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10392" s="10">
        <f>VLOOKUP(TableOMP[[#This Row],[Label]],TableAvg[],2,FALSE)</f>
        <v>244.1164555</v>
      </c>
      <c r="P10392" s="10">
        <f>VLOOKUP(TableOMP[[#This Row],[Label]],TableAvg[],3,FALSE)</f>
        <v>1.5276675000011826</v>
      </c>
      <c r="Q10392" s="10">
        <f>TableOMP[[#This Row],[Avg]]-$U$2*TableOMP[[#This Row],[StdDev]]</f>
        <v>241.06112049999763</v>
      </c>
      <c r="R10392" s="10">
        <f>TableOMP[[#This Row],[Avg]]+$U$2*TableOMP[[#This Row],[StdDev]]</f>
        <v>247.17179050000237</v>
      </c>
      <c r="S10392" s="10">
        <f>IF(AND(TableOMP[[#This Row],[total_time]]&gt;=TableOMP[[#This Row],[Low]], TableOMP[[#This Row],[total_time]]&lt;=TableOMP[[#This Row],[High]]),1,0)</f>
        <v>1</v>
      </c>
    </row>
    <row r="10393" spans="1:19" x14ac:dyDescent="0.25">
      <c r="A10393" t="s">
        <v>12</v>
      </c>
      <c r="B10393">
        <v>10000</v>
      </c>
      <c r="C10393">
        <v>100</v>
      </c>
      <c r="D10393">
        <v>1</v>
      </c>
      <c r="E10393">
        <v>1</v>
      </c>
      <c r="F10393">
        <v>26</v>
      </c>
      <c r="G10393">
        <v>245.22685899999999</v>
      </c>
      <c r="H10393">
        <v>5.7006959999999998</v>
      </c>
      <c r="I10393">
        <v>0</v>
      </c>
      <c r="J10393">
        <v>0</v>
      </c>
      <c r="K10393" t="str">
        <f t="shared" si="170"/>
        <v>2</v>
      </c>
      <c r="L10393" t="s">
        <v>147</v>
      </c>
      <c r="M10393" t="s">
        <v>148</v>
      </c>
      <c r="N103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10393" s="10">
        <f>VLOOKUP(TableOMP[[#This Row],[Label]],TableAvg[],2,FALSE)</f>
        <v>243.94382300000001</v>
      </c>
      <c r="P10393" s="10">
        <f>VLOOKUP(TableOMP[[#This Row],[Label]],TableAvg[],3,FALSE)</f>
        <v>1.2830359999981349</v>
      </c>
      <c r="Q10393" s="10">
        <f>TableOMP[[#This Row],[Avg]]-$U$2*TableOMP[[#This Row],[StdDev]]</f>
        <v>241.37775100000374</v>
      </c>
      <c r="R10393" s="10">
        <f>TableOMP[[#This Row],[Avg]]+$U$2*TableOMP[[#This Row],[StdDev]]</f>
        <v>246.50989499999628</v>
      </c>
      <c r="S10393" s="10">
        <f>IF(AND(TableOMP[[#This Row],[total_time]]&gt;=TableOMP[[#This Row],[Low]], TableOMP[[#This Row],[total_time]]&lt;=TableOMP[[#This Row],[High]]),1,0)</f>
        <v>1</v>
      </c>
    </row>
    <row r="10394" spans="1:19" x14ac:dyDescent="0.25">
      <c r="A10394" t="s">
        <v>12</v>
      </c>
      <c r="B10394">
        <v>10000</v>
      </c>
      <c r="C10394">
        <v>100</v>
      </c>
      <c r="D10394">
        <v>1</v>
      </c>
      <c r="E10394">
        <v>1</v>
      </c>
      <c r="F10394">
        <v>27</v>
      </c>
      <c r="G10394">
        <v>245.230163</v>
      </c>
      <c r="H10394">
        <v>5.6830780000000001</v>
      </c>
      <c r="I10394">
        <v>0</v>
      </c>
      <c r="J10394">
        <v>0</v>
      </c>
      <c r="K10394" t="str">
        <f t="shared" si="170"/>
        <v>2</v>
      </c>
      <c r="L10394" t="s">
        <v>147</v>
      </c>
      <c r="M10394" t="s">
        <v>148</v>
      </c>
      <c r="N103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10394" s="10">
        <f>VLOOKUP(TableOMP[[#This Row],[Label]],TableAvg[],2,FALSE)</f>
        <v>240.285417</v>
      </c>
      <c r="P10394" s="10">
        <f>VLOOKUP(TableOMP[[#This Row],[Label]],TableAvg[],3,FALSE)</f>
        <v>4.9447459999998484</v>
      </c>
      <c r="Q10394" s="10">
        <f>TableOMP[[#This Row],[Avg]]-$U$2*TableOMP[[#This Row],[StdDev]]</f>
        <v>230.39592500000029</v>
      </c>
      <c r="R10394" s="10">
        <f>TableOMP[[#This Row],[Avg]]+$U$2*TableOMP[[#This Row],[StdDev]]</f>
        <v>250.1749089999997</v>
      </c>
      <c r="S10394" s="10">
        <f>IF(AND(TableOMP[[#This Row],[total_time]]&gt;=TableOMP[[#This Row],[Low]], TableOMP[[#This Row],[total_time]]&lt;=TableOMP[[#This Row],[High]]),1,0)</f>
        <v>1</v>
      </c>
    </row>
    <row r="10395" spans="1:19" x14ac:dyDescent="0.25">
      <c r="A10395" t="s">
        <v>12</v>
      </c>
      <c r="B10395">
        <v>10000</v>
      </c>
      <c r="C10395">
        <v>100</v>
      </c>
      <c r="D10395">
        <v>1</v>
      </c>
      <c r="E10395">
        <v>1</v>
      </c>
      <c r="F10395">
        <v>28</v>
      </c>
      <c r="G10395">
        <v>245.347579</v>
      </c>
      <c r="H10395">
        <v>5.7732210000000004</v>
      </c>
      <c r="I10395">
        <v>0</v>
      </c>
      <c r="J10395">
        <v>0</v>
      </c>
      <c r="K10395" t="str">
        <f t="shared" si="170"/>
        <v>2</v>
      </c>
      <c r="L10395" t="s">
        <v>147</v>
      </c>
      <c r="M10395" t="s">
        <v>148</v>
      </c>
      <c r="N103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10395" s="10">
        <f>VLOOKUP(TableOMP[[#This Row],[Label]],TableAvg[],2,FALSE)</f>
        <v>243.6004015</v>
      </c>
      <c r="P10395" s="10">
        <f>VLOOKUP(TableOMP[[#This Row],[Label]],TableAvg[],3,FALSE)</f>
        <v>1.7471775000006864</v>
      </c>
      <c r="Q10395" s="10">
        <f>TableOMP[[#This Row],[Avg]]-$U$2*TableOMP[[#This Row],[StdDev]]</f>
        <v>240.10604649999863</v>
      </c>
      <c r="R10395" s="10">
        <f>TableOMP[[#This Row],[Avg]]+$U$2*TableOMP[[#This Row],[StdDev]]</f>
        <v>247.09475650000138</v>
      </c>
      <c r="S10395" s="10">
        <f>IF(AND(TableOMP[[#This Row],[total_time]]&gt;=TableOMP[[#This Row],[Low]], TableOMP[[#This Row],[total_time]]&lt;=TableOMP[[#This Row],[High]]),1,0)</f>
        <v>1</v>
      </c>
    </row>
    <row r="10396" spans="1:19" x14ac:dyDescent="0.25">
      <c r="A10396" t="s">
        <v>12</v>
      </c>
      <c r="B10396">
        <v>10000</v>
      </c>
      <c r="C10396">
        <v>100</v>
      </c>
      <c r="D10396">
        <v>1</v>
      </c>
      <c r="E10396">
        <v>1</v>
      </c>
      <c r="F10396">
        <v>29</v>
      </c>
      <c r="G10396">
        <v>245.448218</v>
      </c>
      <c r="H10396">
        <v>5.8903429999999997</v>
      </c>
      <c r="I10396">
        <v>0</v>
      </c>
      <c r="J10396">
        <v>0</v>
      </c>
      <c r="K10396" t="str">
        <f t="shared" si="170"/>
        <v>2</v>
      </c>
      <c r="L10396" t="s">
        <v>147</v>
      </c>
      <c r="M10396" t="s">
        <v>148</v>
      </c>
      <c r="N103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10396" s="10">
        <f>VLOOKUP(TableOMP[[#This Row],[Label]],TableAvg[],2,FALSE)</f>
        <v>241.12810949999999</v>
      </c>
      <c r="P10396" s="10">
        <f>VLOOKUP(TableOMP[[#This Row],[Label]],TableAvg[],3,FALSE)</f>
        <v>4.3201084999996961</v>
      </c>
      <c r="Q10396" s="10">
        <f>TableOMP[[#This Row],[Avg]]-$U$2*TableOMP[[#This Row],[StdDev]]</f>
        <v>232.48789250000061</v>
      </c>
      <c r="R10396" s="10">
        <f>TableOMP[[#This Row],[Avg]]+$U$2*TableOMP[[#This Row],[StdDev]]</f>
        <v>249.76832649999938</v>
      </c>
      <c r="S10396" s="10">
        <f>IF(AND(TableOMP[[#This Row],[total_time]]&gt;=TableOMP[[#This Row],[Low]], TableOMP[[#This Row],[total_time]]&lt;=TableOMP[[#This Row],[High]]),1,0)</f>
        <v>1</v>
      </c>
    </row>
    <row r="10397" spans="1:19" x14ac:dyDescent="0.25">
      <c r="A10397" t="s">
        <v>12</v>
      </c>
      <c r="B10397">
        <v>10000</v>
      </c>
      <c r="C10397">
        <v>100</v>
      </c>
      <c r="D10397">
        <v>100000</v>
      </c>
      <c r="E10397">
        <v>1</v>
      </c>
      <c r="F10397">
        <v>1</v>
      </c>
      <c r="G10397">
        <v>238.130224</v>
      </c>
      <c r="H10397">
        <v>0.17652599999999999</v>
      </c>
      <c r="I10397">
        <v>0</v>
      </c>
      <c r="J10397">
        <v>0</v>
      </c>
      <c r="K10397" t="str">
        <f>MID(M10397,22,1)</f>
        <v>4</v>
      </c>
      <c r="L10397" t="s">
        <v>149</v>
      </c>
      <c r="M10397" t="s">
        <v>150</v>
      </c>
      <c r="N103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97" s="10">
        <f>VLOOKUP(TableOMP[[#This Row],[Label]],TableAvg[],2,FALSE)</f>
        <v>237.25864060000004</v>
      </c>
      <c r="P10397" s="10">
        <f>VLOOKUP(TableOMP[[#This Row],[Label]],TableAvg[],3,FALSE)</f>
        <v>0.63488509133803706</v>
      </c>
      <c r="Q10397" s="10">
        <f>TableOMP[[#This Row],[Avg]]-$U$2*TableOMP[[#This Row],[StdDev]]</f>
        <v>235.98887041732397</v>
      </c>
      <c r="R10397" s="10">
        <f>TableOMP[[#This Row],[Avg]]+$U$2*TableOMP[[#This Row],[StdDev]]</f>
        <v>238.5284107826761</v>
      </c>
      <c r="S10397" s="10">
        <f>IF(AND(TableOMP[[#This Row],[total_time]]&gt;=TableOMP[[#This Row],[Low]], TableOMP[[#This Row],[total_time]]&lt;=TableOMP[[#This Row],[High]]),1,0)</f>
        <v>1</v>
      </c>
    </row>
    <row r="10398" spans="1:19" x14ac:dyDescent="0.25">
      <c r="A10398" t="s">
        <v>12</v>
      </c>
      <c r="B10398">
        <v>10000</v>
      </c>
      <c r="C10398">
        <v>100</v>
      </c>
      <c r="D10398">
        <v>100000</v>
      </c>
      <c r="E10398">
        <v>1</v>
      </c>
      <c r="F10398">
        <v>2</v>
      </c>
      <c r="G10398">
        <v>238.269397</v>
      </c>
      <c r="H10398">
        <v>0.17813699999999999</v>
      </c>
      <c r="I10398">
        <v>0</v>
      </c>
      <c r="J10398">
        <v>0</v>
      </c>
      <c r="K10398" t="str">
        <f t="shared" ref="K10398:K10426" si="171">MID(M10398,22,1)</f>
        <v>4</v>
      </c>
      <c r="L10398" t="s">
        <v>149</v>
      </c>
      <c r="M10398" t="s">
        <v>150</v>
      </c>
      <c r="N103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98" s="10">
        <f>VLOOKUP(TableOMP[[#This Row],[Label]],TableAvg[],2,FALSE)</f>
        <v>238.36881979999998</v>
      </c>
      <c r="P10398" s="10">
        <f>VLOOKUP(TableOMP[[#This Row],[Label]],TableAvg[],3,FALSE)</f>
        <v>0.71712118449421225</v>
      </c>
      <c r="Q10398" s="10">
        <f>TableOMP[[#This Row],[Avg]]-$U$2*TableOMP[[#This Row],[StdDev]]</f>
        <v>236.93457743101155</v>
      </c>
      <c r="R10398" s="10">
        <f>TableOMP[[#This Row],[Avg]]+$U$2*TableOMP[[#This Row],[StdDev]]</f>
        <v>239.80306216898842</v>
      </c>
      <c r="S10398" s="10">
        <f>IF(AND(TableOMP[[#This Row],[total_time]]&gt;=TableOMP[[#This Row],[Low]], TableOMP[[#This Row],[total_time]]&lt;=TableOMP[[#This Row],[High]]),1,0)</f>
        <v>1</v>
      </c>
    </row>
    <row r="10399" spans="1:19" x14ac:dyDescent="0.25">
      <c r="A10399" t="s">
        <v>12</v>
      </c>
      <c r="B10399">
        <v>10000</v>
      </c>
      <c r="C10399">
        <v>100</v>
      </c>
      <c r="D10399">
        <v>100000</v>
      </c>
      <c r="E10399">
        <v>1</v>
      </c>
      <c r="F10399">
        <v>3</v>
      </c>
      <c r="G10399">
        <v>228.05238499999999</v>
      </c>
      <c r="H10399">
        <v>0.21925</v>
      </c>
      <c r="I10399">
        <v>0</v>
      </c>
      <c r="J10399">
        <v>0</v>
      </c>
      <c r="K10399" t="str">
        <f t="shared" si="171"/>
        <v>4</v>
      </c>
      <c r="L10399" t="s">
        <v>149</v>
      </c>
      <c r="M10399" t="s">
        <v>150</v>
      </c>
      <c r="N103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99" s="10">
        <f>VLOOKUP(TableOMP[[#This Row],[Label]],TableAvg[],2,FALSE)</f>
        <v>235.64779820000004</v>
      </c>
      <c r="P10399" s="10">
        <f>VLOOKUP(TableOMP[[#This Row],[Label]],TableAvg[],3,FALSE)</f>
        <v>3.8335223273663743</v>
      </c>
      <c r="Q10399" s="10">
        <f>TableOMP[[#This Row],[Avg]]-$U$2*TableOMP[[#This Row],[StdDev]]</f>
        <v>227.98075354526731</v>
      </c>
      <c r="R10399" s="10">
        <f>TableOMP[[#This Row],[Avg]]+$U$2*TableOMP[[#This Row],[StdDev]]</f>
        <v>243.31484285473277</v>
      </c>
      <c r="S10399" s="10">
        <f>IF(AND(TableOMP[[#This Row],[total_time]]&gt;=TableOMP[[#This Row],[Low]], TableOMP[[#This Row],[total_time]]&lt;=TableOMP[[#This Row],[High]]),1,0)</f>
        <v>1</v>
      </c>
    </row>
    <row r="10400" spans="1:19" x14ac:dyDescent="0.25">
      <c r="A10400" t="s">
        <v>12</v>
      </c>
      <c r="B10400">
        <v>10000</v>
      </c>
      <c r="C10400">
        <v>100</v>
      </c>
      <c r="D10400">
        <v>100000</v>
      </c>
      <c r="E10400">
        <v>1</v>
      </c>
      <c r="F10400">
        <v>4</v>
      </c>
      <c r="G10400">
        <v>238.505201</v>
      </c>
      <c r="H10400">
        <v>0.22628200000000001</v>
      </c>
      <c r="I10400">
        <v>0</v>
      </c>
      <c r="J10400">
        <v>0</v>
      </c>
      <c r="K10400" t="str">
        <f t="shared" si="171"/>
        <v>4</v>
      </c>
      <c r="L10400" t="s">
        <v>149</v>
      </c>
      <c r="M10400" t="s">
        <v>150</v>
      </c>
      <c r="N104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400" s="10">
        <f>VLOOKUP(TableOMP[[#This Row],[Label]],TableAvg[],2,FALSE)</f>
        <v>236.03529220000001</v>
      </c>
      <c r="P10400" s="10">
        <f>VLOOKUP(TableOMP[[#This Row],[Label]],TableAvg[],3,FALSE)</f>
        <v>3.097317553791028</v>
      </c>
      <c r="Q10400" s="10">
        <f>TableOMP[[#This Row],[Avg]]-$U$2*TableOMP[[#This Row],[StdDev]]</f>
        <v>229.84065709241796</v>
      </c>
      <c r="R10400" s="10">
        <f>TableOMP[[#This Row],[Avg]]+$U$2*TableOMP[[#This Row],[StdDev]]</f>
        <v>242.22992730758207</v>
      </c>
      <c r="S10400" s="10">
        <f>IF(AND(TableOMP[[#This Row],[total_time]]&gt;=TableOMP[[#This Row],[Low]], TableOMP[[#This Row],[total_time]]&lt;=TableOMP[[#This Row],[High]]),1,0)</f>
        <v>1</v>
      </c>
    </row>
    <row r="10401" spans="1:19" x14ac:dyDescent="0.25">
      <c r="A10401" t="s">
        <v>12</v>
      </c>
      <c r="B10401">
        <v>10000</v>
      </c>
      <c r="C10401">
        <v>100</v>
      </c>
      <c r="D10401">
        <v>100000</v>
      </c>
      <c r="E10401">
        <v>1</v>
      </c>
      <c r="F10401">
        <v>5</v>
      </c>
      <c r="G10401">
        <v>238.84247999999999</v>
      </c>
      <c r="H10401">
        <v>0.23017199999999999</v>
      </c>
      <c r="I10401">
        <v>0</v>
      </c>
      <c r="J10401">
        <v>0</v>
      </c>
      <c r="K10401" t="str">
        <f t="shared" si="171"/>
        <v>4</v>
      </c>
      <c r="L10401" t="s">
        <v>149</v>
      </c>
      <c r="M10401" t="s">
        <v>150</v>
      </c>
      <c r="N104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401" s="10">
        <f>VLOOKUP(TableOMP[[#This Row],[Label]],TableAvg[],2,FALSE)</f>
        <v>236.09292720000002</v>
      </c>
      <c r="P10401" s="10">
        <f>VLOOKUP(TableOMP[[#This Row],[Label]],TableAvg[],3,FALSE)</f>
        <v>4.517997265029746</v>
      </c>
      <c r="Q10401" s="10">
        <f>TableOMP[[#This Row],[Avg]]-$U$2*TableOMP[[#This Row],[StdDev]]</f>
        <v>227.05693266994052</v>
      </c>
      <c r="R10401" s="10">
        <f>TableOMP[[#This Row],[Avg]]+$U$2*TableOMP[[#This Row],[StdDev]]</f>
        <v>245.12892173005952</v>
      </c>
      <c r="S10401" s="10">
        <f>IF(AND(TableOMP[[#This Row],[total_time]]&gt;=TableOMP[[#This Row],[Low]], TableOMP[[#This Row],[total_time]]&lt;=TableOMP[[#This Row],[High]]),1,0)</f>
        <v>1</v>
      </c>
    </row>
    <row r="10402" spans="1:19" x14ac:dyDescent="0.25">
      <c r="A10402" t="s">
        <v>12</v>
      </c>
      <c r="B10402">
        <v>10000</v>
      </c>
      <c r="C10402">
        <v>100</v>
      </c>
      <c r="D10402">
        <v>100000</v>
      </c>
      <c r="E10402">
        <v>1</v>
      </c>
      <c r="F10402">
        <v>6</v>
      </c>
      <c r="G10402">
        <v>227.863924</v>
      </c>
      <c r="H10402">
        <v>0.175375</v>
      </c>
      <c r="I10402">
        <v>0</v>
      </c>
      <c r="J10402">
        <v>0</v>
      </c>
      <c r="K10402" t="str">
        <f t="shared" si="171"/>
        <v>4</v>
      </c>
      <c r="L10402" t="s">
        <v>149</v>
      </c>
      <c r="M10402" t="s">
        <v>150</v>
      </c>
      <c r="N104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402" s="10">
        <f>VLOOKUP(TableOMP[[#This Row],[Label]],TableAvg[],2,FALSE)</f>
        <v>235.45340249999998</v>
      </c>
      <c r="P10402" s="10">
        <f>VLOOKUP(TableOMP[[#This Row],[Label]],TableAvg[],3,FALSE)</f>
        <v>4.4263517186108379</v>
      </c>
      <c r="Q10402" s="10">
        <f>TableOMP[[#This Row],[Avg]]-$U$2*TableOMP[[#This Row],[StdDev]]</f>
        <v>226.60069906277832</v>
      </c>
      <c r="R10402" s="10">
        <f>TableOMP[[#This Row],[Avg]]+$U$2*TableOMP[[#This Row],[StdDev]]</f>
        <v>244.30610593722164</v>
      </c>
      <c r="S10402" s="10">
        <f>IF(AND(TableOMP[[#This Row],[total_time]]&gt;=TableOMP[[#This Row],[Low]], TableOMP[[#This Row],[total_time]]&lt;=TableOMP[[#This Row],[High]]),1,0)</f>
        <v>1</v>
      </c>
    </row>
    <row r="10403" spans="1:19" x14ac:dyDescent="0.25">
      <c r="A10403" t="s">
        <v>12</v>
      </c>
      <c r="B10403">
        <v>10000</v>
      </c>
      <c r="C10403">
        <v>100</v>
      </c>
      <c r="D10403">
        <v>100000</v>
      </c>
      <c r="E10403">
        <v>1</v>
      </c>
      <c r="F10403">
        <v>7</v>
      </c>
      <c r="G10403">
        <v>238.202022</v>
      </c>
      <c r="H10403">
        <v>0.163964</v>
      </c>
      <c r="I10403">
        <v>0</v>
      </c>
      <c r="J10403">
        <v>0</v>
      </c>
      <c r="K10403" t="str">
        <f t="shared" si="171"/>
        <v>4</v>
      </c>
      <c r="L10403" t="s">
        <v>149</v>
      </c>
      <c r="M10403" t="s">
        <v>150</v>
      </c>
      <c r="N104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403" s="10">
        <f>VLOOKUP(TableOMP[[#This Row],[Label]],TableAvg[],2,FALSE)</f>
        <v>238.66868260000001</v>
      </c>
      <c r="P10403" s="10">
        <f>VLOOKUP(TableOMP[[#This Row],[Label]],TableAvg[],3,FALSE)</f>
        <v>1.2118672625806255</v>
      </c>
      <c r="Q10403" s="10">
        <f>TableOMP[[#This Row],[Avg]]-$U$2*TableOMP[[#This Row],[StdDev]]</f>
        <v>236.24494807483876</v>
      </c>
      <c r="R10403" s="10">
        <f>TableOMP[[#This Row],[Avg]]+$U$2*TableOMP[[#This Row],[StdDev]]</f>
        <v>241.09241712516126</v>
      </c>
      <c r="S10403" s="10">
        <f>IF(AND(TableOMP[[#This Row],[total_time]]&gt;=TableOMP[[#This Row],[Low]], TableOMP[[#This Row],[total_time]]&lt;=TableOMP[[#This Row],[High]]),1,0)</f>
        <v>1</v>
      </c>
    </row>
    <row r="10404" spans="1:19" x14ac:dyDescent="0.25">
      <c r="A10404" t="s">
        <v>12</v>
      </c>
      <c r="B10404">
        <v>10000</v>
      </c>
      <c r="C10404">
        <v>100</v>
      </c>
      <c r="D10404">
        <v>100000</v>
      </c>
      <c r="E10404">
        <v>1</v>
      </c>
      <c r="F10404">
        <v>8</v>
      </c>
      <c r="G10404">
        <v>238.16941499999999</v>
      </c>
      <c r="H10404">
        <v>0.21520300000000001</v>
      </c>
      <c r="I10404">
        <v>0</v>
      </c>
      <c r="J10404">
        <v>0</v>
      </c>
      <c r="K10404" t="str">
        <f t="shared" si="171"/>
        <v>4</v>
      </c>
      <c r="L10404" t="s">
        <v>149</v>
      </c>
      <c r="M10404" t="s">
        <v>150</v>
      </c>
      <c r="N104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404" s="10">
        <f>VLOOKUP(TableOMP[[#This Row],[Label]],TableAvg[],2,FALSE)</f>
        <v>235.73240200000001</v>
      </c>
      <c r="P10404" s="10">
        <f>VLOOKUP(TableOMP[[#This Row],[Label]],TableAvg[],3,FALSE)</f>
        <v>4.4066931247046011</v>
      </c>
      <c r="Q10404" s="10">
        <f>TableOMP[[#This Row],[Avg]]-$U$2*TableOMP[[#This Row],[StdDev]]</f>
        <v>226.9190157505908</v>
      </c>
      <c r="R10404" s="10">
        <f>TableOMP[[#This Row],[Avg]]+$U$2*TableOMP[[#This Row],[StdDev]]</f>
        <v>244.54578824940921</v>
      </c>
      <c r="S10404" s="10">
        <f>IF(AND(TableOMP[[#This Row],[total_time]]&gt;=TableOMP[[#This Row],[Low]], TableOMP[[#This Row],[total_time]]&lt;=TableOMP[[#This Row],[High]]),1,0)</f>
        <v>1</v>
      </c>
    </row>
    <row r="10405" spans="1:19" x14ac:dyDescent="0.25">
      <c r="A10405" t="s">
        <v>12</v>
      </c>
      <c r="B10405">
        <v>10000</v>
      </c>
      <c r="C10405">
        <v>100</v>
      </c>
      <c r="D10405">
        <v>100000</v>
      </c>
      <c r="E10405">
        <v>1</v>
      </c>
      <c r="F10405">
        <v>9</v>
      </c>
      <c r="G10405">
        <v>238.24930800000001</v>
      </c>
      <c r="H10405">
        <v>0.19864999999999999</v>
      </c>
      <c r="I10405">
        <v>0</v>
      </c>
      <c r="J10405">
        <v>0</v>
      </c>
      <c r="K10405" t="str">
        <f t="shared" si="171"/>
        <v>4</v>
      </c>
      <c r="L10405" t="s">
        <v>149</v>
      </c>
      <c r="M10405" t="s">
        <v>150</v>
      </c>
      <c r="N104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405" s="10">
        <f>VLOOKUP(TableOMP[[#This Row],[Label]],TableAvg[],2,FALSE)</f>
        <v>235.71301260000001</v>
      </c>
      <c r="P10405" s="10">
        <f>VLOOKUP(TableOMP[[#This Row],[Label]],TableAvg[],3,FALSE)</f>
        <v>4.4505354100699055</v>
      </c>
      <c r="Q10405" s="10">
        <f>TableOMP[[#This Row],[Avg]]-$U$2*TableOMP[[#This Row],[StdDev]]</f>
        <v>226.81194177986021</v>
      </c>
      <c r="R10405" s="10">
        <f>TableOMP[[#This Row],[Avg]]+$U$2*TableOMP[[#This Row],[StdDev]]</f>
        <v>244.61408342013982</v>
      </c>
      <c r="S10405" s="10">
        <f>IF(AND(TableOMP[[#This Row],[total_time]]&gt;=TableOMP[[#This Row],[Low]], TableOMP[[#This Row],[total_time]]&lt;=TableOMP[[#This Row],[High]]),1,0)</f>
        <v>1</v>
      </c>
    </row>
    <row r="10406" spans="1:19" x14ac:dyDescent="0.25">
      <c r="A10406" t="s">
        <v>12</v>
      </c>
      <c r="B10406">
        <v>10000</v>
      </c>
      <c r="C10406">
        <v>100</v>
      </c>
      <c r="D10406">
        <v>100000</v>
      </c>
      <c r="E10406">
        <v>1</v>
      </c>
      <c r="F10406">
        <v>10</v>
      </c>
      <c r="G10406">
        <v>227.772085</v>
      </c>
      <c r="H10406">
        <v>0.17363100000000001</v>
      </c>
      <c r="I10406">
        <v>0</v>
      </c>
      <c r="J10406">
        <v>0</v>
      </c>
      <c r="K10406" t="str">
        <f t="shared" si="171"/>
        <v>4</v>
      </c>
      <c r="L10406" t="s">
        <v>149</v>
      </c>
      <c r="M10406" t="s">
        <v>150</v>
      </c>
      <c r="N104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406" s="10">
        <f>VLOOKUP(TableOMP[[#This Row],[Label]],TableAvg[],2,FALSE)</f>
        <v>233.90431340000001</v>
      </c>
      <c r="P10406" s="10">
        <f>VLOOKUP(TableOMP[[#This Row],[Label]],TableAvg[],3,FALSE)</f>
        <v>4.7008858906972</v>
      </c>
      <c r="Q10406" s="10">
        <f>TableOMP[[#This Row],[Avg]]-$U$2*TableOMP[[#This Row],[StdDev]]</f>
        <v>224.50254161860562</v>
      </c>
      <c r="R10406" s="10">
        <f>TableOMP[[#This Row],[Avg]]+$U$2*TableOMP[[#This Row],[StdDev]]</f>
        <v>243.30608518139439</v>
      </c>
      <c r="S10406" s="10">
        <f>IF(AND(TableOMP[[#This Row],[total_time]]&gt;=TableOMP[[#This Row],[Low]], TableOMP[[#This Row],[total_time]]&lt;=TableOMP[[#This Row],[High]]),1,0)</f>
        <v>1</v>
      </c>
    </row>
    <row r="10407" spans="1:19" x14ac:dyDescent="0.25">
      <c r="A10407" t="s">
        <v>12</v>
      </c>
      <c r="B10407">
        <v>10000</v>
      </c>
      <c r="C10407">
        <v>100</v>
      </c>
      <c r="D10407">
        <v>100000</v>
      </c>
      <c r="E10407">
        <v>1</v>
      </c>
      <c r="F10407">
        <v>11</v>
      </c>
      <c r="G10407">
        <v>227.65604500000001</v>
      </c>
      <c r="H10407">
        <v>0.158053</v>
      </c>
      <c r="I10407">
        <v>0</v>
      </c>
      <c r="J10407">
        <v>0</v>
      </c>
      <c r="K10407" t="str">
        <f t="shared" si="171"/>
        <v>4</v>
      </c>
      <c r="L10407" t="s">
        <v>149</v>
      </c>
      <c r="M10407" t="s">
        <v>150</v>
      </c>
      <c r="N104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407" s="10">
        <f>VLOOKUP(TableOMP[[#This Row],[Label]],TableAvg[],2,FALSE)</f>
        <v>235.9062606</v>
      </c>
      <c r="P10407" s="10">
        <f>VLOOKUP(TableOMP[[#This Row],[Label]],TableAvg[],3,FALSE)</f>
        <v>4.1702507505221487</v>
      </c>
      <c r="Q10407" s="10">
        <f>TableOMP[[#This Row],[Avg]]-$U$2*TableOMP[[#This Row],[StdDev]]</f>
        <v>227.56575909895571</v>
      </c>
      <c r="R10407" s="10">
        <f>TableOMP[[#This Row],[Avg]]+$U$2*TableOMP[[#This Row],[StdDev]]</f>
        <v>244.24676210104428</v>
      </c>
      <c r="S10407" s="10">
        <f>IF(AND(TableOMP[[#This Row],[total_time]]&gt;=TableOMP[[#This Row],[Low]], TableOMP[[#This Row],[total_time]]&lt;=TableOMP[[#This Row],[High]]),1,0)</f>
        <v>1</v>
      </c>
    </row>
    <row r="10408" spans="1:19" x14ac:dyDescent="0.25">
      <c r="A10408" t="s">
        <v>12</v>
      </c>
      <c r="B10408">
        <v>10000</v>
      </c>
      <c r="C10408">
        <v>100</v>
      </c>
      <c r="D10408">
        <v>100000</v>
      </c>
      <c r="E10408">
        <v>1</v>
      </c>
      <c r="F10408">
        <v>12</v>
      </c>
      <c r="G10408">
        <v>238.037206</v>
      </c>
      <c r="H10408">
        <v>0.16642599999999999</v>
      </c>
      <c r="I10408">
        <v>0</v>
      </c>
      <c r="J10408">
        <v>0</v>
      </c>
      <c r="K10408" t="str">
        <f t="shared" si="171"/>
        <v>4</v>
      </c>
      <c r="L10408" t="s">
        <v>149</v>
      </c>
      <c r="M10408" t="s">
        <v>150</v>
      </c>
      <c r="N104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408" s="10">
        <f>VLOOKUP(TableOMP[[#This Row],[Label]],TableAvg[],2,FALSE)</f>
        <v>238.01457600000003</v>
      </c>
      <c r="P10408" s="10">
        <f>VLOOKUP(TableOMP[[#This Row],[Label]],TableAvg[],3,FALSE)</f>
        <v>0.5445836168839634</v>
      </c>
      <c r="Q10408" s="10">
        <f>TableOMP[[#This Row],[Avg]]-$U$2*TableOMP[[#This Row],[StdDev]]</f>
        <v>236.9254087662321</v>
      </c>
      <c r="R10408" s="10">
        <f>TableOMP[[#This Row],[Avg]]+$U$2*TableOMP[[#This Row],[StdDev]]</f>
        <v>239.10374323376797</v>
      </c>
      <c r="S10408" s="10">
        <f>IF(AND(TableOMP[[#This Row],[total_time]]&gt;=TableOMP[[#This Row],[Low]], TableOMP[[#This Row],[total_time]]&lt;=TableOMP[[#This Row],[High]]),1,0)</f>
        <v>1</v>
      </c>
    </row>
    <row r="10409" spans="1:19" x14ac:dyDescent="0.25">
      <c r="A10409" t="s">
        <v>12</v>
      </c>
      <c r="B10409">
        <v>10000</v>
      </c>
      <c r="C10409">
        <v>100</v>
      </c>
      <c r="D10409">
        <v>100000</v>
      </c>
      <c r="E10409">
        <v>1</v>
      </c>
      <c r="F10409">
        <v>13</v>
      </c>
      <c r="G10409">
        <v>238.040492</v>
      </c>
      <c r="H10409">
        <v>0.15973899999999999</v>
      </c>
      <c r="I10409">
        <v>0</v>
      </c>
      <c r="J10409">
        <v>0</v>
      </c>
      <c r="K10409" t="str">
        <f t="shared" si="171"/>
        <v>4</v>
      </c>
      <c r="L10409" t="s">
        <v>149</v>
      </c>
      <c r="M10409" t="s">
        <v>150</v>
      </c>
      <c r="N104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409" s="10">
        <f>VLOOKUP(TableOMP[[#This Row],[Label]],TableAvg[],2,FALSE)</f>
        <v>237.89064079999997</v>
      </c>
      <c r="P10409" s="10">
        <f>VLOOKUP(TableOMP[[#This Row],[Label]],TableAvg[],3,FALSE)</f>
        <v>0.56084287661875365</v>
      </c>
      <c r="Q10409" s="10">
        <f>TableOMP[[#This Row],[Avg]]-$U$2*TableOMP[[#This Row],[StdDev]]</f>
        <v>236.76895504676247</v>
      </c>
      <c r="R10409" s="10">
        <f>TableOMP[[#This Row],[Avg]]+$U$2*TableOMP[[#This Row],[StdDev]]</f>
        <v>239.01232655323747</v>
      </c>
      <c r="S10409" s="10">
        <f>IF(AND(TableOMP[[#This Row],[total_time]]&gt;=TableOMP[[#This Row],[Low]], TableOMP[[#This Row],[total_time]]&lt;=TableOMP[[#This Row],[High]]),1,0)</f>
        <v>1</v>
      </c>
    </row>
    <row r="10410" spans="1:19" x14ac:dyDescent="0.25">
      <c r="A10410" t="s">
        <v>12</v>
      </c>
      <c r="B10410">
        <v>10000</v>
      </c>
      <c r="C10410">
        <v>100</v>
      </c>
      <c r="D10410">
        <v>100000</v>
      </c>
      <c r="E10410">
        <v>1</v>
      </c>
      <c r="F10410">
        <v>14</v>
      </c>
      <c r="G10410">
        <v>227.66395700000001</v>
      </c>
      <c r="H10410">
        <v>0.15825500000000001</v>
      </c>
      <c r="I10410">
        <v>0</v>
      </c>
      <c r="J10410">
        <v>0</v>
      </c>
      <c r="K10410" t="str">
        <f t="shared" si="171"/>
        <v>4</v>
      </c>
      <c r="L10410" t="s">
        <v>149</v>
      </c>
      <c r="M10410" t="s">
        <v>150</v>
      </c>
      <c r="N104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410" s="10">
        <f>VLOOKUP(TableOMP[[#This Row],[Label]],TableAvg[],2,FALSE)</f>
        <v>235.66919819999998</v>
      </c>
      <c r="P10410" s="10">
        <f>VLOOKUP(TableOMP[[#This Row],[Label]],TableAvg[],3,FALSE)</f>
        <v>4.0566066974386024</v>
      </c>
      <c r="Q10410" s="10">
        <f>TableOMP[[#This Row],[Avg]]-$U$2*TableOMP[[#This Row],[StdDev]]</f>
        <v>227.55598480512279</v>
      </c>
      <c r="R10410" s="10">
        <f>TableOMP[[#This Row],[Avg]]+$U$2*TableOMP[[#This Row],[StdDev]]</f>
        <v>243.78241159487717</v>
      </c>
      <c r="S10410" s="10">
        <f>IF(AND(TableOMP[[#This Row],[total_time]]&gt;=TableOMP[[#This Row],[Low]], TableOMP[[#This Row],[total_time]]&lt;=TableOMP[[#This Row],[High]]),1,0)</f>
        <v>1</v>
      </c>
    </row>
    <row r="10411" spans="1:19" x14ac:dyDescent="0.25">
      <c r="A10411" t="s">
        <v>12</v>
      </c>
      <c r="B10411">
        <v>10000</v>
      </c>
      <c r="C10411">
        <v>100</v>
      </c>
      <c r="D10411">
        <v>100000</v>
      </c>
      <c r="E10411">
        <v>1</v>
      </c>
      <c r="F10411">
        <v>15</v>
      </c>
      <c r="G10411">
        <v>237.86219299999999</v>
      </c>
      <c r="H10411">
        <v>0.186167</v>
      </c>
      <c r="I10411">
        <v>0</v>
      </c>
      <c r="J10411">
        <v>0</v>
      </c>
      <c r="K10411" t="str">
        <f t="shared" si="171"/>
        <v>4</v>
      </c>
      <c r="L10411" t="s">
        <v>149</v>
      </c>
      <c r="M10411" t="s">
        <v>150</v>
      </c>
      <c r="N104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411" s="10">
        <f>VLOOKUP(TableOMP[[#This Row],[Label]],TableAvg[],2,FALSE)</f>
        <v>237.7049418</v>
      </c>
      <c r="P10411" s="10">
        <f>VLOOKUP(TableOMP[[#This Row],[Label]],TableAvg[],3,FALSE)</f>
        <v>0.59729123979826293</v>
      </c>
      <c r="Q10411" s="10">
        <f>TableOMP[[#This Row],[Avg]]-$U$2*TableOMP[[#This Row],[StdDev]]</f>
        <v>236.51035932040347</v>
      </c>
      <c r="R10411" s="10">
        <f>TableOMP[[#This Row],[Avg]]+$U$2*TableOMP[[#This Row],[StdDev]]</f>
        <v>238.89952427959653</v>
      </c>
      <c r="S10411" s="10">
        <f>IF(AND(TableOMP[[#This Row],[total_time]]&gt;=TableOMP[[#This Row],[Low]], TableOMP[[#This Row],[total_time]]&lt;=TableOMP[[#This Row],[High]]),1,0)</f>
        <v>1</v>
      </c>
    </row>
    <row r="10412" spans="1:19" x14ac:dyDescent="0.25">
      <c r="A10412" t="s">
        <v>12</v>
      </c>
      <c r="B10412">
        <v>10000</v>
      </c>
      <c r="C10412">
        <v>100</v>
      </c>
      <c r="D10412">
        <v>100000</v>
      </c>
      <c r="E10412">
        <v>1</v>
      </c>
      <c r="F10412">
        <v>16</v>
      </c>
      <c r="G10412">
        <v>227.73199700000001</v>
      </c>
      <c r="H10412">
        <v>0.149506</v>
      </c>
      <c r="I10412">
        <v>0</v>
      </c>
      <c r="J10412">
        <v>0</v>
      </c>
      <c r="K10412" t="str">
        <f t="shared" si="171"/>
        <v>4</v>
      </c>
      <c r="L10412" t="s">
        <v>149</v>
      </c>
      <c r="M10412" t="s">
        <v>150</v>
      </c>
      <c r="N104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412" s="10">
        <f>VLOOKUP(TableOMP[[#This Row],[Label]],TableAvg[],2,FALSE)</f>
        <v>235.69495760000001</v>
      </c>
      <c r="P10412" s="10">
        <f>VLOOKUP(TableOMP[[#This Row],[Label]],TableAvg[],3,FALSE)</f>
        <v>4.0256332154241798</v>
      </c>
      <c r="Q10412" s="10">
        <f>TableOMP[[#This Row],[Avg]]-$U$2*TableOMP[[#This Row],[StdDev]]</f>
        <v>227.64369116915165</v>
      </c>
      <c r="R10412" s="10">
        <f>TableOMP[[#This Row],[Avg]]+$U$2*TableOMP[[#This Row],[StdDev]]</f>
        <v>243.74622403084837</v>
      </c>
      <c r="S10412" s="10">
        <f>IF(AND(TableOMP[[#This Row],[total_time]]&gt;=TableOMP[[#This Row],[Low]], TableOMP[[#This Row],[total_time]]&lt;=TableOMP[[#This Row],[High]]),1,0)</f>
        <v>1</v>
      </c>
    </row>
    <row r="10413" spans="1:19" x14ac:dyDescent="0.25">
      <c r="A10413" t="s">
        <v>12</v>
      </c>
      <c r="B10413">
        <v>10000</v>
      </c>
      <c r="C10413">
        <v>100</v>
      </c>
      <c r="D10413">
        <v>100000</v>
      </c>
      <c r="E10413">
        <v>1</v>
      </c>
      <c r="F10413">
        <v>17</v>
      </c>
      <c r="G10413">
        <v>227.83947699999999</v>
      </c>
      <c r="H10413">
        <v>0.154361</v>
      </c>
      <c r="I10413">
        <v>0</v>
      </c>
      <c r="J10413">
        <v>0</v>
      </c>
      <c r="K10413" t="str">
        <f t="shared" si="171"/>
        <v>4</v>
      </c>
      <c r="L10413" t="s">
        <v>149</v>
      </c>
      <c r="M10413" t="s">
        <v>150</v>
      </c>
      <c r="N104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413" s="10">
        <f>VLOOKUP(TableOMP[[#This Row],[Label]],TableAvg[],2,FALSE)</f>
        <v>236.0737646</v>
      </c>
      <c r="P10413" s="10">
        <f>VLOOKUP(TableOMP[[#This Row],[Label]],TableAvg[],3,FALSE)</f>
        <v>4.1543364916729697</v>
      </c>
      <c r="Q10413" s="10">
        <f>TableOMP[[#This Row],[Avg]]-$U$2*TableOMP[[#This Row],[StdDev]]</f>
        <v>227.76509161665408</v>
      </c>
      <c r="R10413" s="10">
        <f>TableOMP[[#This Row],[Avg]]+$U$2*TableOMP[[#This Row],[StdDev]]</f>
        <v>244.38243758334593</v>
      </c>
      <c r="S10413" s="10">
        <f>IF(AND(TableOMP[[#This Row],[total_time]]&gt;=TableOMP[[#This Row],[Low]], TableOMP[[#This Row],[total_time]]&lt;=TableOMP[[#This Row],[High]]),1,0)</f>
        <v>1</v>
      </c>
    </row>
    <row r="10414" spans="1:19" x14ac:dyDescent="0.25">
      <c r="A10414" t="s">
        <v>12</v>
      </c>
      <c r="B10414">
        <v>10000</v>
      </c>
      <c r="C10414">
        <v>100</v>
      </c>
      <c r="D10414">
        <v>100000</v>
      </c>
      <c r="E10414">
        <v>1</v>
      </c>
      <c r="F10414">
        <v>18</v>
      </c>
      <c r="G10414">
        <v>227.98069100000001</v>
      </c>
      <c r="H10414">
        <v>0.156944</v>
      </c>
      <c r="I10414">
        <v>0</v>
      </c>
      <c r="J10414">
        <v>0</v>
      </c>
      <c r="K10414" t="str">
        <f t="shared" si="171"/>
        <v>4</v>
      </c>
      <c r="L10414" t="s">
        <v>149</v>
      </c>
      <c r="M10414" t="s">
        <v>150</v>
      </c>
      <c r="N104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414" s="10">
        <f>VLOOKUP(TableOMP[[#This Row],[Label]],TableAvg[],2,FALSE)</f>
        <v>234.33957680000003</v>
      </c>
      <c r="P10414" s="10">
        <f>VLOOKUP(TableOMP[[#This Row],[Label]],TableAvg[],3,FALSE)</f>
        <v>3.8600629041868544</v>
      </c>
      <c r="Q10414" s="10">
        <f>TableOMP[[#This Row],[Avg]]-$U$2*TableOMP[[#This Row],[StdDev]]</f>
        <v>226.61945099162631</v>
      </c>
      <c r="R10414" s="10">
        <f>TableOMP[[#This Row],[Avg]]+$U$2*TableOMP[[#This Row],[StdDev]]</f>
        <v>242.05970260837375</v>
      </c>
      <c r="S10414" s="10">
        <f>IF(AND(TableOMP[[#This Row],[total_time]]&gt;=TableOMP[[#This Row],[Low]], TableOMP[[#This Row],[total_time]]&lt;=TableOMP[[#This Row],[High]]),1,0)</f>
        <v>1</v>
      </c>
    </row>
    <row r="10415" spans="1:19" x14ac:dyDescent="0.25">
      <c r="A10415" t="s">
        <v>12</v>
      </c>
      <c r="B10415">
        <v>10000</v>
      </c>
      <c r="C10415">
        <v>100</v>
      </c>
      <c r="D10415">
        <v>100000</v>
      </c>
      <c r="E10415">
        <v>1</v>
      </c>
      <c r="F10415">
        <v>19</v>
      </c>
      <c r="G10415">
        <v>228.26539</v>
      </c>
      <c r="H10415">
        <v>0.2336</v>
      </c>
      <c r="I10415">
        <v>0</v>
      </c>
      <c r="J10415">
        <v>0</v>
      </c>
      <c r="K10415" t="str">
        <f t="shared" si="171"/>
        <v>4</v>
      </c>
      <c r="L10415" t="s">
        <v>149</v>
      </c>
      <c r="M10415" t="s">
        <v>150</v>
      </c>
      <c r="N104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415" s="10">
        <f>VLOOKUP(TableOMP[[#This Row],[Label]],TableAvg[],2,FALSE)</f>
        <v>235.91043780000001</v>
      </c>
      <c r="P10415" s="10">
        <f>VLOOKUP(TableOMP[[#This Row],[Label]],TableAvg[],3,FALSE)</f>
        <v>3.8526396316013432</v>
      </c>
      <c r="Q10415" s="10">
        <f>TableOMP[[#This Row],[Avg]]-$U$2*TableOMP[[#This Row],[StdDev]]</f>
        <v>228.20515853679731</v>
      </c>
      <c r="R10415" s="10">
        <f>TableOMP[[#This Row],[Avg]]+$U$2*TableOMP[[#This Row],[StdDev]]</f>
        <v>243.61571706320271</v>
      </c>
      <c r="S10415" s="10">
        <f>IF(AND(TableOMP[[#This Row],[total_time]]&gt;=TableOMP[[#This Row],[Low]], TableOMP[[#This Row],[total_time]]&lt;=TableOMP[[#This Row],[High]]),1,0)</f>
        <v>1</v>
      </c>
    </row>
    <row r="10416" spans="1:19" x14ac:dyDescent="0.25">
      <c r="A10416" t="s">
        <v>12</v>
      </c>
      <c r="B10416">
        <v>10000</v>
      </c>
      <c r="C10416">
        <v>100</v>
      </c>
      <c r="D10416">
        <v>100000</v>
      </c>
      <c r="E10416">
        <v>1</v>
      </c>
      <c r="F10416">
        <v>20</v>
      </c>
      <c r="G10416">
        <v>238.53574699999999</v>
      </c>
      <c r="H10416">
        <v>0.156308</v>
      </c>
      <c r="I10416">
        <v>0</v>
      </c>
      <c r="J10416">
        <v>0</v>
      </c>
      <c r="K10416" t="str">
        <f t="shared" si="171"/>
        <v>4</v>
      </c>
      <c r="L10416" t="s">
        <v>149</v>
      </c>
      <c r="M10416" t="s">
        <v>150</v>
      </c>
      <c r="N104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416" s="10">
        <f>VLOOKUP(TableOMP[[#This Row],[Label]],TableAvg[],2,FALSE)</f>
        <v>236.08500799999996</v>
      </c>
      <c r="P10416" s="10">
        <f>VLOOKUP(TableOMP[[#This Row],[Label]],TableAvg[],3,FALSE)</f>
        <v>3.9161435437321539</v>
      </c>
      <c r="Q10416" s="10">
        <f>TableOMP[[#This Row],[Avg]]-$U$2*TableOMP[[#This Row],[StdDev]]</f>
        <v>228.25272091253566</v>
      </c>
      <c r="R10416" s="10">
        <f>TableOMP[[#This Row],[Avg]]+$U$2*TableOMP[[#This Row],[StdDev]]</f>
        <v>243.91729508746425</v>
      </c>
      <c r="S10416" s="10">
        <f>IF(AND(TableOMP[[#This Row],[total_time]]&gt;=TableOMP[[#This Row],[Low]], TableOMP[[#This Row],[total_time]]&lt;=TableOMP[[#This Row],[High]]),1,0)</f>
        <v>1</v>
      </c>
    </row>
    <row r="10417" spans="1:19" x14ac:dyDescent="0.25">
      <c r="A10417" t="s">
        <v>12</v>
      </c>
      <c r="B10417">
        <v>10000</v>
      </c>
      <c r="C10417">
        <v>100</v>
      </c>
      <c r="D10417">
        <v>100000</v>
      </c>
      <c r="E10417">
        <v>1</v>
      </c>
      <c r="F10417">
        <v>21</v>
      </c>
      <c r="G10417">
        <v>238.829125</v>
      </c>
      <c r="H10417">
        <v>0.15168699999999999</v>
      </c>
      <c r="I10417">
        <v>0</v>
      </c>
      <c r="J10417">
        <v>0</v>
      </c>
      <c r="K10417" t="str">
        <f t="shared" si="171"/>
        <v>4</v>
      </c>
      <c r="L10417" t="s">
        <v>149</v>
      </c>
      <c r="M10417" t="s">
        <v>150</v>
      </c>
      <c r="N104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417" s="10">
        <f>VLOOKUP(TableOMP[[#This Row],[Label]],TableAvg[],2,FALSE)</f>
        <v>235.89358619999999</v>
      </c>
      <c r="P10417" s="10">
        <f>VLOOKUP(TableOMP[[#This Row],[Label]],TableAvg[],3,FALSE)</f>
        <v>4.4694702185476025</v>
      </c>
      <c r="Q10417" s="10">
        <f>TableOMP[[#This Row],[Avg]]-$U$2*TableOMP[[#This Row],[StdDev]]</f>
        <v>226.95464576290479</v>
      </c>
      <c r="R10417" s="10">
        <f>TableOMP[[#This Row],[Avg]]+$U$2*TableOMP[[#This Row],[StdDev]]</f>
        <v>244.83252663709519</v>
      </c>
      <c r="S10417" s="10">
        <f>IF(AND(TableOMP[[#This Row],[total_time]]&gt;=TableOMP[[#This Row],[Low]], TableOMP[[#This Row],[total_time]]&lt;=TableOMP[[#This Row],[High]]),1,0)</f>
        <v>1</v>
      </c>
    </row>
    <row r="10418" spans="1:19" x14ac:dyDescent="0.25">
      <c r="A10418" t="s">
        <v>12</v>
      </c>
      <c r="B10418">
        <v>10000</v>
      </c>
      <c r="C10418">
        <v>100</v>
      </c>
      <c r="D10418">
        <v>100000</v>
      </c>
      <c r="E10418">
        <v>1</v>
      </c>
      <c r="F10418">
        <v>22</v>
      </c>
      <c r="G10418">
        <v>238.86225899999999</v>
      </c>
      <c r="H10418">
        <v>0.153034</v>
      </c>
      <c r="I10418">
        <v>0</v>
      </c>
      <c r="J10418">
        <v>0</v>
      </c>
      <c r="K10418" t="str">
        <f t="shared" si="171"/>
        <v>4</v>
      </c>
      <c r="L10418" t="s">
        <v>149</v>
      </c>
      <c r="M10418" t="s">
        <v>150</v>
      </c>
      <c r="N104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418" s="10">
        <f>VLOOKUP(TableOMP[[#This Row],[Label]],TableAvg[],2,FALSE)</f>
        <v>235.93889800000002</v>
      </c>
      <c r="P10418" s="10">
        <f>VLOOKUP(TableOMP[[#This Row],[Label]],TableAvg[],3,FALSE)</f>
        <v>3.7025163580128457</v>
      </c>
      <c r="Q10418" s="10">
        <f>TableOMP[[#This Row],[Avg]]-$U$2*TableOMP[[#This Row],[StdDev]]</f>
        <v>228.53386528397434</v>
      </c>
      <c r="R10418" s="10">
        <f>TableOMP[[#This Row],[Avg]]+$U$2*TableOMP[[#This Row],[StdDev]]</f>
        <v>243.34393071602571</v>
      </c>
      <c r="S10418" s="10">
        <f>IF(AND(TableOMP[[#This Row],[total_time]]&gt;=TableOMP[[#This Row],[Low]], TableOMP[[#This Row],[total_time]]&lt;=TableOMP[[#This Row],[High]]),1,0)</f>
        <v>1</v>
      </c>
    </row>
    <row r="10419" spans="1:19" x14ac:dyDescent="0.25">
      <c r="A10419" t="s">
        <v>12</v>
      </c>
      <c r="B10419">
        <v>10000</v>
      </c>
      <c r="C10419">
        <v>100</v>
      </c>
      <c r="D10419">
        <v>100000</v>
      </c>
      <c r="E10419">
        <v>1</v>
      </c>
      <c r="F10419">
        <v>23</v>
      </c>
      <c r="G10419">
        <v>238.80060499999999</v>
      </c>
      <c r="H10419">
        <v>0.16871700000000001</v>
      </c>
      <c r="I10419">
        <v>0</v>
      </c>
      <c r="J10419">
        <v>0</v>
      </c>
      <c r="K10419" t="str">
        <f t="shared" si="171"/>
        <v>4</v>
      </c>
      <c r="L10419" t="s">
        <v>149</v>
      </c>
      <c r="M10419" t="s">
        <v>150</v>
      </c>
      <c r="N104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419" s="10">
        <f>VLOOKUP(TableOMP[[#This Row],[Label]],TableAvg[],2,FALSE)</f>
        <v>237.91188380000003</v>
      </c>
      <c r="P10419" s="10">
        <f>VLOOKUP(TableOMP[[#This Row],[Label]],TableAvg[],3,FALSE)</f>
        <v>0.73137534491276479</v>
      </c>
      <c r="Q10419" s="10">
        <f>TableOMP[[#This Row],[Avg]]-$U$2*TableOMP[[#This Row],[StdDev]]</f>
        <v>236.4491331101745</v>
      </c>
      <c r="R10419" s="10">
        <f>TableOMP[[#This Row],[Avg]]+$U$2*TableOMP[[#This Row],[StdDev]]</f>
        <v>239.37463448982555</v>
      </c>
      <c r="S10419" s="10">
        <f>IF(AND(TableOMP[[#This Row],[total_time]]&gt;=TableOMP[[#This Row],[Low]], TableOMP[[#This Row],[total_time]]&lt;=TableOMP[[#This Row],[High]]),1,0)</f>
        <v>1</v>
      </c>
    </row>
    <row r="10420" spans="1:19" x14ac:dyDescent="0.25">
      <c r="A10420" t="s">
        <v>12</v>
      </c>
      <c r="B10420">
        <v>10000</v>
      </c>
      <c r="C10420">
        <v>100</v>
      </c>
      <c r="D10420">
        <v>100000</v>
      </c>
      <c r="E10420">
        <v>1</v>
      </c>
      <c r="F10420">
        <v>24</v>
      </c>
      <c r="G10420">
        <v>238.87482399999999</v>
      </c>
      <c r="H10420">
        <v>0.155393</v>
      </c>
      <c r="I10420">
        <v>0</v>
      </c>
      <c r="J10420">
        <v>0</v>
      </c>
      <c r="K10420" t="str">
        <f t="shared" si="171"/>
        <v>4</v>
      </c>
      <c r="L10420" t="s">
        <v>149</v>
      </c>
      <c r="M10420" t="s">
        <v>150</v>
      </c>
      <c r="N104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420" s="10">
        <f>VLOOKUP(TableOMP[[#This Row],[Label]],TableAvg[],2,FALSE)</f>
        <v>238.3423804</v>
      </c>
      <c r="P10420" s="10">
        <f>VLOOKUP(TableOMP[[#This Row],[Label]],TableAvg[],3,FALSE)</f>
        <v>0.97868953032729555</v>
      </c>
      <c r="Q10420" s="10">
        <f>TableOMP[[#This Row],[Avg]]-$U$2*TableOMP[[#This Row],[StdDev]]</f>
        <v>236.38500133934539</v>
      </c>
      <c r="R10420" s="10">
        <f>TableOMP[[#This Row],[Avg]]+$U$2*TableOMP[[#This Row],[StdDev]]</f>
        <v>240.2997594606546</v>
      </c>
      <c r="S10420" s="10">
        <f>IF(AND(TableOMP[[#This Row],[total_time]]&gt;=TableOMP[[#This Row],[Low]], TableOMP[[#This Row],[total_time]]&lt;=TableOMP[[#This Row],[High]]),1,0)</f>
        <v>1</v>
      </c>
    </row>
    <row r="10421" spans="1:19" x14ac:dyDescent="0.25">
      <c r="A10421" t="s">
        <v>12</v>
      </c>
      <c r="B10421">
        <v>10000</v>
      </c>
      <c r="C10421">
        <v>100</v>
      </c>
      <c r="D10421">
        <v>100000</v>
      </c>
      <c r="E10421">
        <v>1</v>
      </c>
      <c r="F10421">
        <v>25</v>
      </c>
      <c r="G10421">
        <v>238.96198000000001</v>
      </c>
      <c r="H10421">
        <v>0.16812299999999999</v>
      </c>
      <c r="I10421">
        <v>0</v>
      </c>
      <c r="J10421">
        <v>0</v>
      </c>
      <c r="K10421" t="str">
        <f t="shared" si="171"/>
        <v>4</v>
      </c>
      <c r="L10421" t="s">
        <v>149</v>
      </c>
      <c r="M10421" t="s">
        <v>150</v>
      </c>
      <c r="N104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421" s="10">
        <f>VLOOKUP(TableOMP[[#This Row],[Label]],TableAvg[],2,FALSE)</f>
        <v>242.71411120000002</v>
      </c>
      <c r="P10421" s="10">
        <f>VLOOKUP(TableOMP[[#This Row],[Label]],TableAvg[],3,FALSE)</f>
        <v>9.23004934614608</v>
      </c>
      <c r="Q10421" s="10">
        <f>TableOMP[[#This Row],[Avg]]-$U$2*TableOMP[[#This Row],[StdDev]]</f>
        <v>224.25401250770787</v>
      </c>
      <c r="R10421" s="10">
        <f>TableOMP[[#This Row],[Avg]]+$U$2*TableOMP[[#This Row],[StdDev]]</f>
        <v>261.1742098922922</v>
      </c>
      <c r="S10421" s="10">
        <f>IF(AND(TableOMP[[#This Row],[total_time]]&gt;=TableOMP[[#This Row],[Low]], TableOMP[[#This Row],[total_time]]&lt;=TableOMP[[#This Row],[High]]),1,0)</f>
        <v>1</v>
      </c>
    </row>
    <row r="10422" spans="1:19" x14ac:dyDescent="0.25">
      <c r="A10422" t="s">
        <v>12</v>
      </c>
      <c r="B10422">
        <v>10000</v>
      </c>
      <c r="C10422">
        <v>100</v>
      </c>
      <c r="D10422">
        <v>100000</v>
      </c>
      <c r="E10422">
        <v>1</v>
      </c>
      <c r="F10422">
        <v>26</v>
      </c>
      <c r="G10422">
        <v>238.79969700000001</v>
      </c>
      <c r="H10422">
        <v>0.15177499999999999</v>
      </c>
      <c r="I10422">
        <v>0</v>
      </c>
      <c r="J10422">
        <v>0</v>
      </c>
      <c r="K10422" t="str">
        <f t="shared" si="171"/>
        <v>4</v>
      </c>
      <c r="L10422" t="s">
        <v>149</v>
      </c>
      <c r="M10422" t="s">
        <v>150</v>
      </c>
      <c r="N104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422" s="10">
        <f>VLOOKUP(TableOMP[[#This Row],[Label]],TableAvg[],2,FALSE)</f>
        <v>237.87577440000001</v>
      </c>
      <c r="P10422" s="10">
        <f>VLOOKUP(TableOMP[[#This Row],[Label]],TableAvg[],3,FALSE)</f>
        <v>0.75572228853800749</v>
      </c>
      <c r="Q10422" s="10">
        <f>TableOMP[[#This Row],[Avg]]-$U$2*TableOMP[[#This Row],[StdDev]]</f>
        <v>236.36432982292399</v>
      </c>
      <c r="R10422" s="10">
        <f>TableOMP[[#This Row],[Avg]]+$U$2*TableOMP[[#This Row],[StdDev]]</f>
        <v>239.38721897707603</v>
      </c>
      <c r="S10422" s="10">
        <f>IF(AND(TableOMP[[#This Row],[total_time]]&gt;=TableOMP[[#This Row],[Low]], TableOMP[[#This Row],[total_time]]&lt;=TableOMP[[#This Row],[High]]),1,0)</f>
        <v>1</v>
      </c>
    </row>
    <row r="10423" spans="1:19" x14ac:dyDescent="0.25">
      <c r="A10423" t="s">
        <v>12</v>
      </c>
      <c r="B10423">
        <v>10000</v>
      </c>
      <c r="C10423">
        <v>100</v>
      </c>
      <c r="D10423">
        <v>100000</v>
      </c>
      <c r="E10423">
        <v>1</v>
      </c>
      <c r="F10423">
        <v>27</v>
      </c>
      <c r="G10423">
        <v>238.884458</v>
      </c>
      <c r="H10423">
        <v>0.225553</v>
      </c>
      <c r="I10423">
        <v>0</v>
      </c>
      <c r="J10423">
        <v>0</v>
      </c>
      <c r="K10423" t="str">
        <f t="shared" si="171"/>
        <v>4</v>
      </c>
      <c r="L10423" t="s">
        <v>149</v>
      </c>
      <c r="M10423" t="s">
        <v>150</v>
      </c>
      <c r="N104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423" s="10">
        <f>VLOOKUP(TableOMP[[#This Row],[Label]],TableAvg[],2,FALSE)</f>
        <v>237.90935839999997</v>
      </c>
      <c r="P10423" s="10">
        <f>VLOOKUP(TableOMP[[#This Row],[Label]],TableAvg[],3,FALSE)</f>
        <v>0.82013689184058691</v>
      </c>
      <c r="Q10423" s="10">
        <f>TableOMP[[#This Row],[Avg]]-$U$2*TableOMP[[#This Row],[StdDev]]</f>
        <v>236.26908461631879</v>
      </c>
      <c r="R10423" s="10">
        <f>TableOMP[[#This Row],[Avg]]+$U$2*TableOMP[[#This Row],[StdDev]]</f>
        <v>239.54963218368115</v>
      </c>
      <c r="S10423" s="10">
        <f>IF(AND(TableOMP[[#This Row],[total_time]]&gt;=TableOMP[[#This Row],[Low]], TableOMP[[#This Row],[total_time]]&lt;=TableOMP[[#This Row],[High]]),1,0)</f>
        <v>1</v>
      </c>
    </row>
    <row r="10424" spans="1:19" x14ac:dyDescent="0.25">
      <c r="A10424" t="s">
        <v>12</v>
      </c>
      <c r="B10424">
        <v>10000</v>
      </c>
      <c r="C10424">
        <v>100</v>
      </c>
      <c r="D10424">
        <v>100000</v>
      </c>
      <c r="E10424">
        <v>1</v>
      </c>
      <c r="F10424">
        <v>28</v>
      </c>
      <c r="G10424">
        <v>238.81507400000001</v>
      </c>
      <c r="H10424">
        <v>0.17621500000000001</v>
      </c>
      <c r="I10424">
        <v>0</v>
      </c>
      <c r="J10424">
        <v>0</v>
      </c>
      <c r="K10424" t="str">
        <f t="shared" si="171"/>
        <v>4</v>
      </c>
      <c r="L10424" t="s">
        <v>149</v>
      </c>
      <c r="M10424" t="s">
        <v>150</v>
      </c>
      <c r="N104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424" s="10">
        <f>VLOOKUP(TableOMP[[#This Row],[Label]],TableAvg[],2,FALSE)</f>
        <v>236.01908949999998</v>
      </c>
      <c r="P10424" s="10">
        <f>VLOOKUP(TableOMP[[#This Row],[Label]],TableAvg[],3,FALSE)</f>
        <v>4.0991526365589097</v>
      </c>
      <c r="Q10424" s="10">
        <f>TableOMP[[#This Row],[Avg]]-$U$2*TableOMP[[#This Row],[StdDev]]</f>
        <v>227.82078422688215</v>
      </c>
      <c r="R10424" s="10">
        <f>TableOMP[[#This Row],[Avg]]+$U$2*TableOMP[[#This Row],[StdDev]]</f>
        <v>244.2173947731178</v>
      </c>
      <c r="S10424" s="10">
        <f>IF(AND(TableOMP[[#This Row],[total_time]]&gt;=TableOMP[[#This Row],[Low]], TableOMP[[#This Row],[total_time]]&lt;=TableOMP[[#This Row],[High]]),1,0)</f>
        <v>1</v>
      </c>
    </row>
    <row r="10425" spans="1:19" x14ac:dyDescent="0.25">
      <c r="A10425" t="s">
        <v>12</v>
      </c>
      <c r="B10425">
        <v>10000</v>
      </c>
      <c r="C10425">
        <v>100</v>
      </c>
      <c r="D10425">
        <v>100000</v>
      </c>
      <c r="E10425">
        <v>1</v>
      </c>
      <c r="F10425">
        <v>29</v>
      </c>
      <c r="G10425">
        <v>238.67963399999999</v>
      </c>
      <c r="H10425">
        <v>0.16905999999999999</v>
      </c>
      <c r="I10425">
        <v>0</v>
      </c>
      <c r="J10425">
        <v>0</v>
      </c>
      <c r="K10425" t="str">
        <f t="shared" si="171"/>
        <v>4</v>
      </c>
      <c r="L10425" t="s">
        <v>149</v>
      </c>
      <c r="M10425" t="s">
        <v>150</v>
      </c>
      <c r="N104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425" s="10">
        <f>VLOOKUP(TableOMP[[#This Row],[Label]],TableAvg[],2,FALSE)</f>
        <v>234.29643116666668</v>
      </c>
      <c r="P10425" s="10">
        <f>VLOOKUP(TableOMP[[#This Row],[Label]],TableAvg[],3,FALSE)</f>
        <v>5.1860831819907993</v>
      </c>
      <c r="Q10425" s="10">
        <f>TableOMP[[#This Row],[Avg]]-$U$2*TableOMP[[#This Row],[StdDev]]</f>
        <v>223.92426480268509</v>
      </c>
      <c r="R10425" s="10">
        <f>TableOMP[[#This Row],[Avg]]+$U$2*TableOMP[[#This Row],[StdDev]]</f>
        <v>244.66859753064827</v>
      </c>
      <c r="S10425" s="10">
        <f>IF(AND(TableOMP[[#This Row],[total_time]]&gt;=TableOMP[[#This Row],[Low]], TableOMP[[#This Row],[total_time]]&lt;=TableOMP[[#This Row],[High]]),1,0)</f>
        <v>1</v>
      </c>
    </row>
    <row r="10426" spans="1:19" x14ac:dyDescent="0.25">
      <c r="A10426" t="s">
        <v>12</v>
      </c>
      <c r="B10426">
        <v>10000</v>
      </c>
      <c r="C10426">
        <v>100</v>
      </c>
      <c r="D10426">
        <v>100000</v>
      </c>
      <c r="E10426">
        <v>1</v>
      </c>
      <c r="F10426">
        <v>30</v>
      </c>
      <c r="G10426">
        <v>228.930576</v>
      </c>
      <c r="H10426">
        <v>0.70855000000000001</v>
      </c>
      <c r="I10426">
        <v>0</v>
      </c>
      <c r="J10426">
        <v>0</v>
      </c>
      <c r="K10426" t="str">
        <f t="shared" si="171"/>
        <v>4</v>
      </c>
      <c r="L10426" t="s">
        <v>149</v>
      </c>
      <c r="M10426" t="s">
        <v>150</v>
      </c>
      <c r="N104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426" s="10">
        <f>VLOOKUP(TableOMP[[#This Row],[Label]],TableAvg[],2,FALSE)</f>
        <v>234.37516783333334</v>
      </c>
      <c r="P10426" s="10">
        <f>VLOOKUP(TableOMP[[#This Row],[Label]],TableAvg[],3,FALSE)</f>
        <v>4.5869649008179643</v>
      </c>
      <c r="Q10426" s="10">
        <f>TableOMP[[#This Row],[Avg]]-$U$2*TableOMP[[#This Row],[StdDev]]</f>
        <v>225.20123803169741</v>
      </c>
      <c r="R10426" s="10">
        <f>TableOMP[[#This Row],[Avg]]+$U$2*TableOMP[[#This Row],[StdDev]]</f>
        <v>243.54909763496926</v>
      </c>
      <c r="S10426" s="10">
        <f>IF(AND(TableOMP[[#This Row],[total_time]]&gt;=TableOMP[[#This Row],[Low]], TableOMP[[#This Row],[total_time]]&lt;=TableOMP[[#This Row],[High]]),1,0)</f>
        <v>1</v>
      </c>
    </row>
    <row r="10427" spans="1:19" x14ac:dyDescent="0.25">
      <c r="A10427" t="s">
        <v>12</v>
      </c>
      <c r="B10427">
        <v>10000</v>
      </c>
      <c r="C10427">
        <v>100</v>
      </c>
      <c r="D10427">
        <v>1</v>
      </c>
      <c r="E10427">
        <v>1</v>
      </c>
      <c r="F10427">
        <v>64</v>
      </c>
      <c r="G10427">
        <v>242.712771</v>
      </c>
      <c r="H10427">
        <v>5.3417519999999996</v>
      </c>
      <c r="I10427">
        <v>0</v>
      </c>
      <c r="J10427">
        <v>0</v>
      </c>
      <c r="K10427" t="str">
        <f>MID(M10427,22,1)</f>
        <v>2</v>
      </c>
      <c r="L10427" t="s">
        <v>151</v>
      </c>
      <c r="M10427" t="s">
        <v>152</v>
      </c>
      <c r="N104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10427" s="10">
        <f>VLOOKUP(TableOMP[[#This Row],[Label]],TableAvg[],2,FALSE)</f>
        <v>246.38233500000001</v>
      </c>
      <c r="P10427" s="10">
        <f>VLOOKUP(TableOMP[[#This Row],[Label]],TableAvg[],3,FALSE)</f>
        <v>0</v>
      </c>
      <c r="Q10427" s="10">
        <f>TableOMP[[#This Row],[Avg]]-$U$2*TableOMP[[#This Row],[StdDev]]</f>
        <v>246.38233500000001</v>
      </c>
      <c r="R10427" s="10">
        <f>TableOMP[[#This Row],[Avg]]+$U$2*TableOMP[[#This Row],[StdDev]]</f>
        <v>246.38233500000001</v>
      </c>
      <c r="S10427" s="10">
        <f>IF(AND(TableOMP[[#This Row],[total_time]]&gt;=TableOMP[[#This Row],[Low]], TableOMP[[#This Row],[total_time]]&lt;=TableOMP[[#This Row],[High]]),1,0)</f>
        <v>0</v>
      </c>
    </row>
    <row r="10428" spans="1:19" x14ac:dyDescent="0.25">
      <c r="A10428" t="s">
        <v>12</v>
      </c>
      <c r="B10428">
        <v>10000</v>
      </c>
      <c r="C10428">
        <v>100</v>
      </c>
      <c r="D10428">
        <v>1</v>
      </c>
      <c r="E10428">
        <v>1</v>
      </c>
      <c r="F10428">
        <v>63</v>
      </c>
      <c r="G10428">
        <v>242.635187</v>
      </c>
      <c r="H10428">
        <v>5.2060259999999996</v>
      </c>
      <c r="I10428">
        <v>0</v>
      </c>
      <c r="J10428">
        <v>0</v>
      </c>
      <c r="K10428" t="str">
        <f t="shared" ref="K10428:K10455" si="172">MID(M10428,22,1)</f>
        <v>2</v>
      </c>
      <c r="L10428" t="s">
        <v>151</v>
      </c>
      <c r="M10428" t="s">
        <v>152</v>
      </c>
      <c r="N104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10428" s="10">
        <f>VLOOKUP(TableOMP[[#This Row],[Label]],TableAvg[],2,FALSE)</f>
        <v>246.02502799999999</v>
      </c>
      <c r="P10428" s="10">
        <f>VLOOKUP(TableOMP[[#This Row],[Label]],TableAvg[],3,FALSE)</f>
        <v>0</v>
      </c>
      <c r="Q10428" s="10">
        <f>TableOMP[[#This Row],[Avg]]-$U$2*TableOMP[[#This Row],[StdDev]]</f>
        <v>246.02502799999999</v>
      </c>
      <c r="R10428" s="10">
        <f>TableOMP[[#This Row],[Avg]]+$U$2*TableOMP[[#This Row],[StdDev]]</f>
        <v>246.02502799999999</v>
      </c>
      <c r="S10428" s="10">
        <f>IF(AND(TableOMP[[#This Row],[total_time]]&gt;=TableOMP[[#This Row],[Low]], TableOMP[[#This Row],[total_time]]&lt;=TableOMP[[#This Row],[High]]),1,0)</f>
        <v>0</v>
      </c>
    </row>
    <row r="10429" spans="1:19" x14ac:dyDescent="0.25">
      <c r="A10429" t="s">
        <v>12</v>
      </c>
      <c r="B10429">
        <v>10000</v>
      </c>
      <c r="C10429">
        <v>100</v>
      </c>
      <c r="D10429">
        <v>1</v>
      </c>
      <c r="E10429">
        <v>1</v>
      </c>
      <c r="F10429">
        <v>62</v>
      </c>
      <c r="G10429">
        <v>242.56482600000001</v>
      </c>
      <c r="H10429">
        <v>5.2246100000000002</v>
      </c>
      <c r="I10429">
        <v>0</v>
      </c>
      <c r="J10429">
        <v>0</v>
      </c>
      <c r="K10429" t="str">
        <f t="shared" si="172"/>
        <v>2</v>
      </c>
      <c r="L10429" t="s">
        <v>151</v>
      </c>
      <c r="M10429" t="s">
        <v>152</v>
      </c>
      <c r="N104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10429" s="10">
        <f>VLOOKUP(TableOMP[[#This Row],[Label]],TableAvg[],2,FALSE)</f>
        <v>246.25241700000001</v>
      </c>
      <c r="P10429" s="10">
        <f>VLOOKUP(TableOMP[[#This Row],[Label]],TableAvg[],3,FALSE)</f>
        <v>0</v>
      </c>
      <c r="Q10429" s="10">
        <f>TableOMP[[#This Row],[Avg]]-$U$2*TableOMP[[#This Row],[StdDev]]</f>
        <v>246.25241700000001</v>
      </c>
      <c r="R10429" s="10">
        <f>TableOMP[[#This Row],[Avg]]+$U$2*TableOMP[[#This Row],[StdDev]]</f>
        <v>246.25241700000001</v>
      </c>
      <c r="S10429" s="10">
        <f>IF(AND(TableOMP[[#This Row],[total_time]]&gt;=TableOMP[[#This Row],[Low]], TableOMP[[#This Row],[total_time]]&lt;=TableOMP[[#This Row],[High]]),1,0)</f>
        <v>0</v>
      </c>
    </row>
    <row r="10430" spans="1:19" x14ac:dyDescent="0.25">
      <c r="A10430" t="s">
        <v>12</v>
      </c>
      <c r="B10430">
        <v>10000</v>
      </c>
      <c r="C10430">
        <v>100</v>
      </c>
      <c r="D10430">
        <v>1</v>
      </c>
      <c r="E10430">
        <v>1</v>
      </c>
      <c r="F10430">
        <v>61</v>
      </c>
      <c r="G10430">
        <v>242.53446400000001</v>
      </c>
      <c r="H10430">
        <v>5.0902710000000004</v>
      </c>
      <c r="I10430">
        <v>0</v>
      </c>
      <c r="J10430">
        <v>0</v>
      </c>
      <c r="K10430" t="str">
        <f t="shared" si="172"/>
        <v>2</v>
      </c>
      <c r="L10430" t="s">
        <v>151</v>
      </c>
      <c r="M10430" t="s">
        <v>152</v>
      </c>
      <c r="N104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10430" s="10">
        <f>VLOOKUP(TableOMP[[#This Row],[Label]],TableAvg[],2,FALSE)</f>
        <v>236.802368</v>
      </c>
      <c r="P10430" s="10">
        <f>VLOOKUP(TableOMP[[#This Row],[Label]],TableAvg[],3,FALSE)</f>
        <v>0</v>
      </c>
      <c r="Q10430" s="10">
        <f>TableOMP[[#This Row],[Avg]]-$U$2*TableOMP[[#This Row],[StdDev]]</f>
        <v>236.802368</v>
      </c>
      <c r="R10430" s="10">
        <f>TableOMP[[#This Row],[Avg]]+$U$2*TableOMP[[#This Row],[StdDev]]</f>
        <v>236.802368</v>
      </c>
      <c r="S10430" s="10">
        <f>IF(AND(TableOMP[[#This Row],[total_time]]&gt;=TableOMP[[#This Row],[Low]], TableOMP[[#This Row],[total_time]]&lt;=TableOMP[[#This Row],[High]]),1,0)</f>
        <v>0</v>
      </c>
    </row>
    <row r="10431" spans="1:19" x14ac:dyDescent="0.25">
      <c r="A10431" t="s">
        <v>12</v>
      </c>
      <c r="B10431">
        <v>10000</v>
      </c>
      <c r="C10431">
        <v>100</v>
      </c>
      <c r="D10431">
        <v>1</v>
      </c>
      <c r="E10431">
        <v>1</v>
      </c>
      <c r="F10431">
        <v>60</v>
      </c>
      <c r="G10431">
        <v>242.49450300000001</v>
      </c>
      <c r="H10431">
        <v>5.08432</v>
      </c>
      <c r="I10431">
        <v>0</v>
      </c>
      <c r="J10431">
        <v>0</v>
      </c>
      <c r="K10431" t="str">
        <f t="shared" si="172"/>
        <v>2</v>
      </c>
      <c r="L10431" t="s">
        <v>151</v>
      </c>
      <c r="M10431" t="s">
        <v>152</v>
      </c>
      <c r="N104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10431" s="10">
        <f>VLOOKUP(TableOMP[[#This Row],[Label]],TableAvg[],2,FALSE)</f>
        <v>246.13843</v>
      </c>
      <c r="P10431" s="10">
        <f>VLOOKUP(TableOMP[[#This Row],[Label]],TableAvg[],3,FALSE)</f>
        <v>0</v>
      </c>
      <c r="Q10431" s="10">
        <f>TableOMP[[#This Row],[Avg]]-$U$2*TableOMP[[#This Row],[StdDev]]</f>
        <v>246.13843</v>
      </c>
      <c r="R10431" s="10">
        <f>TableOMP[[#This Row],[Avg]]+$U$2*TableOMP[[#This Row],[StdDev]]</f>
        <v>246.13843</v>
      </c>
      <c r="S10431" s="10">
        <f>IF(AND(TableOMP[[#This Row],[total_time]]&gt;=TableOMP[[#This Row],[Low]], TableOMP[[#This Row],[total_time]]&lt;=TableOMP[[#This Row],[High]]),1,0)</f>
        <v>0</v>
      </c>
    </row>
    <row r="10432" spans="1:19" x14ac:dyDescent="0.25">
      <c r="A10432" t="s">
        <v>12</v>
      </c>
      <c r="B10432">
        <v>10000</v>
      </c>
      <c r="C10432">
        <v>100</v>
      </c>
      <c r="D10432">
        <v>1</v>
      </c>
      <c r="E10432">
        <v>1</v>
      </c>
      <c r="F10432">
        <v>59</v>
      </c>
      <c r="G10432">
        <v>242.46896799999999</v>
      </c>
      <c r="H10432">
        <v>5.0937700000000001</v>
      </c>
      <c r="I10432">
        <v>0</v>
      </c>
      <c r="J10432">
        <v>0</v>
      </c>
      <c r="K10432" t="str">
        <f t="shared" si="172"/>
        <v>2</v>
      </c>
      <c r="L10432" t="s">
        <v>151</v>
      </c>
      <c r="M10432" t="s">
        <v>152</v>
      </c>
      <c r="N104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10432" s="10">
        <f>VLOOKUP(TableOMP[[#This Row],[Label]],TableAvg[],2,FALSE)</f>
        <v>236.34004300000001</v>
      </c>
      <c r="P10432" s="10">
        <f>VLOOKUP(TableOMP[[#This Row],[Label]],TableAvg[],3,FALSE)</f>
        <v>0</v>
      </c>
      <c r="Q10432" s="10">
        <f>TableOMP[[#This Row],[Avg]]-$U$2*TableOMP[[#This Row],[StdDev]]</f>
        <v>236.34004300000001</v>
      </c>
      <c r="R10432" s="10">
        <f>TableOMP[[#This Row],[Avg]]+$U$2*TableOMP[[#This Row],[StdDev]]</f>
        <v>236.34004300000001</v>
      </c>
      <c r="S10432" s="10">
        <f>IF(AND(TableOMP[[#This Row],[total_time]]&gt;=TableOMP[[#This Row],[Low]], TableOMP[[#This Row],[total_time]]&lt;=TableOMP[[#This Row],[High]]),1,0)</f>
        <v>0</v>
      </c>
    </row>
    <row r="10433" spans="1:19" x14ac:dyDescent="0.25">
      <c r="A10433" t="s">
        <v>12</v>
      </c>
      <c r="B10433">
        <v>10000</v>
      </c>
      <c r="C10433">
        <v>100</v>
      </c>
      <c r="D10433">
        <v>1</v>
      </c>
      <c r="E10433">
        <v>1</v>
      </c>
      <c r="F10433">
        <v>58</v>
      </c>
      <c r="G10433">
        <v>242.509477</v>
      </c>
      <c r="H10433">
        <v>5.0945429999999998</v>
      </c>
      <c r="I10433">
        <v>0</v>
      </c>
      <c r="J10433">
        <v>0</v>
      </c>
      <c r="K10433" t="str">
        <f t="shared" si="172"/>
        <v>2</v>
      </c>
      <c r="L10433" t="s">
        <v>151</v>
      </c>
      <c r="M10433" t="s">
        <v>152</v>
      </c>
      <c r="N104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10433" s="10">
        <f>VLOOKUP(TableOMP[[#This Row],[Label]],TableAvg[],2,FALSE)</f>
        <v>236.38573199999999</v>
      </c>
      <c r="P10433" s="10">
        <f>VLOOKUP(TableOMP[[#This Row],[Label]],TableAvg[],3,FALSE)</f>
        <v>0</v>
      </c>
      <c r="Q10433" s="10">
        <f>TableOMP[[#This Row],[Avg]]-$U$2*TableOMP[[#This Row],[StdDev]]</f>
        <v>236.38573199999999</v>
      </c>
      <c r="R10433" s="10">
        <f>TableOMP[[#This Row],[Avg]]+$U$2*TableOMP[[#This Row],[StdDev]]</f>
        <v>236.38573199999999</v>
      </c>
      <c r="S10433" s="10">
        <f>IF(AND(TableOMP[[#This Row],[total_time]]&gt;=TableOMP[[#This Row],[Low]], TableOMP[[#This Row],[total_time]]&lt;=TableOMP[[#This Row],[High]]),1,0)</f>
        <v>0</v>
      </c>
    </row>
    <row r="10434" spans="1:19" x14ac:dyDescent="0.25">
      <c r="A10434" t="s">
        <v>12</v>
      </c>
      <c r="B10434">
        <v>10000</v>
      </c>
      <c r="C10434">
        <v>100</v>
      </c>
      <c r="D10434">
        <v>1</v>
      </c>
      <c r="E10434">
        <v>1</v>
      </c>
      <c r="F10434">
        <v>57</v>
      </c>
      <c r="G10434">
        <v>242.490261</v>
      </c>
      <c r="H10434">
        <v>5.1611710000000004</v>
      </c>
      <c r="I10434">
        <v>0</v>
      </c>
      <c r="J10434">
        <v>0</v>
      </c>
      <c r="K10434" t="str">
        <f t="shared" si="172"/>
        <v>2</v>
      </c>
      <c r="L10434" t="s">
        <v>151</v>
      </c>
      <c r="M10434" t="s">
        <v>152</v>
      </c>
      <c r="N104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10434" s="10">
        <f>VLOOKUP(TableOMP[[#This Row],[Label]],TableAvg[],2,FALSE)</f>
        <v>246.49074100000001</v>
      </c>
      <c r="P10434" s="10">
        <f>VLOOKUP(TableOMP[[#This Row],[Label]],TableAvg[],3,FALSE)</f>
        <v>0</v>
      </c>
      <c r="Q10434" s="10">
        <f>TableOMP[[#This Row],[Avg]]-$U$2*TableOMP[[#This Row],[StdDev]]</f>
        <v>246.49074100000001</v>
      </c>
      <c r="R10434" s="10">
        <f>TableOMP[[#This Row],[Avg]]+$U$2*TableOMP[[#This Row],[StdDev]]</f>
        <v>246.49074100000001</v>
      </c>
      <c r="S10434" s="10">
        <f>IF(AND(TableOMP[[#This Row],[total_time]]&gt;=TableOMP[[#This Row],[Low]], TableOMP[[#This Row],[total_time]]&lt;=TableOMP[[#This Row],[High]]),1,0)</f>
        <v>0</v>
      </c>
    </row>
    <row r="10435" spans="1:19" x14ac:dyDescent="0.25">
      <c r="A10435" t="s">
        <v>12</v>
      </c>
      <c r="B10435">
        <v>10000</v>
      </c>
      <c r="C10435">
        <v>100</v>
      </c>
      <c r="D10435">
        <v>1</v>
      </c>
      <c r="E10435">
        <v>1</v>
      </c>
      <c r="F10435">
        <v>56</v>
      </c>
      <c r="G10435">
        <v>242.707953</v>
      </c>
      <c r="H10435">
        <v>5.5754390000000003</v>
      </c>
      <c r="I10435">
        <v>0</v>
      </c>
      <c r="J10435">
        <v>0</v>
      </c>
      <c r="K10435" t="str">
        <f t="shared" si="172"/>
        <v>2</v>
      </c>
      <c r="L10435" t="s">
        <v>151</v>
      </c>
      <c r="M10435" t="s">
        <v>152</v>
      </c>
      <c r="N104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10435" s="10">
        <f>VLOOKUP(TableOMP[[#This Row],[Label]],TableAvg[],2,FALSE)</f>
        <v>245.87788399999999</v>
      </c>
      <c r="P10435" s="10">
        <f>VLOOKUP(TableOMP[[#This Row],[Label]],TableAvg[],3,FALSE)</f>
        <v>0</v>
      </c>
      <c r="Q10435" s="10">
        <f>TableOMP[[#This Row],[Avg]]-$U$2*TableOMP[[#This Row],[StdDev]]</f>
        <v>245.87788399999999</v>
      </c>
      <c r="R10435" s="10">
        <f>TableOMP[[#This Row],[Avg]]+$U$2*TableOMP[[#This Row],[StdDev]]</f>
        <v>245.87788399999999</v>
      </c>
      <c r="S10435" s="10">
        <f>IF(AND(TableOMP[[#This Row],[total_time]]&gt;=TableOMP[[#This Row],[Low]], TableOMP[[#This Row],[total_time]]&lt;=TableOMP[[#This Row],[High]]),1,0)</f>
        <v>0</v>
      </c>
    </row>
    <row r="10436" spans="1:19" x14ac:dyDescent="0.25">
      <c r="A10436" t="s">
        <v>12</v>
      </c>
      <c r="B10436">
        <v>10000</v>
      </c>
      <c r="C10436">
        <v>100</v>
      </c>
      <c r="D10436">
        <v>1</v>
      </c>
      <c r="E10436">
        <v>1</v>
      </c>
      <c r="F10436">
        <v>55</v>
      </c>
      <c r="G10436">
        <v>242.98060000000001</v>
      </c>
      <c r="H10436">
        <v>5.4921300000000004</v>
      </c>
      <c r="I10436">
        <v>0</v>
      </c>
      <c r="J10436">
        <v>0</v>
      </c>
      <c r="K10436" t="str">
        <f t="shared" si="172"/>
        <v>2</v>
      </c>
      <c r="L10436" t="s">
        <v>151</v>
      </c>
      <c r="M10436" t="s">
        <v>152</v>
      </c>
      <c r="N104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10436" s="10">
        <f>VLOOKUP(TableOMP[[#This Row],[Label]],TableAvg[],2,FALSE)</f>
        <v>246.40526600000001</v>
      </c>
      <c r="P10436" s="10">
        <f>VLOOKUP(TableOMP[[#This Row],[Label]],TableAvg[],3,FALSE)</f>
        <v>0</v>
      </c>
      <c r="Q10436" s="10">
        <f>TableOMP[[#This Row],[Avg]]-$U$2*TableOMP[[#This Row],[StdDev]]</f>
        <v>246.40526600000001</v>
      </c>
      <c r="R10436" s="10">
        <f>TableOMP[[#This Row],[Avg]]+$U$2*TableOMP[[#This Row],[StdDev]]</f>
        <v>246.40526600000001</v>
      </c>
      <c r="S10436" s="10">
        <f>IF(AND(TableOMP[[#This Row],[total_time]]&gt;=TableOMP[[#This Row],[Low]], TableOMP[[#This Row],[total_time]]&lt;=TableOMP[[#This Row],[High]]),1,0)</f>
        <v>0</v>
      </c>
    </row>
    <row r="10437" spans="1:19" x14ac:dyDescent="0.25">
      <c r="A10437" t="s">
        <v>12</v>
      </c>
      <c r="B10437">
        <v>10000</v>
      </c>
      <c r="C10437">
        <v>100</v>
      </c>
      <c r="D10437">
        <v>1</v>
      </c>
      <c r="E10437">
        <v>1</v>
      </c>
      <c r="F10437">
        <v>54</v>
      </c>
      <c r="G10437">
        <v>242.972678</v>
      </c>
      <c r="H10437">
        <v>5.6066229999999999</v>
      </c>
      <c r="I10437">
        <v>0</v>
      </c>
      <c r="J10437">
        <v>0</v>
      </c>
      <c r="K10437" t="str">
        <f t="shared" si="172"/>
        <v>2</v>
      </c>
      <c r="L10437" t="s">
        <v>151</v>
      </c>
      <c r="M10437" t="s">
        <v>152</v>
      </c>
      <c r="N104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10437" s="10">
        <f>VLOOKUP(TableOMP[[#This Row],[Label]],TableAvg[],2,FALSE)</f>
        <v>246.03612200000001</v>
      </c>
      <c r="P10437" s="10">
        <f>VLOOKUP(TableOMP[[#This Row],[Label]],TableAvg[],3,FALSE)</f>
        <v>0</v>
      </c>
      <c r="Q10437" s="10">
        <f>TableOMP[[#This Row],[Avg]]-$U$2*TableOMP[[#This Row],[StdDev]]</f>
        <v>246.03612200000001</v>
      </c>
      <c r="R10437" s="10">
        <f>TableOMP[[#This Row],[Avg]]+$U$2*TableOMP[[#This Row],[StdDev]]</f>
        <v>246.03612200000001</v>
      </c>
      <c r="S10437" s="10">
        <f>IF(AND(TableOMP[[#This Row],[total_time]]&gt;=TableOMP[[#This Row],[Low]], TableOMP[[#This Row],[total_time]]&lt;=TableOMP[[#This Row],[High]]),1,0)</f>
        <v>0</v>
      </c>
    </row>
    <row r="10438" spans="1:19" x14ac:dyDescent="0.25">
      <c r="A10438" t="s">
        <v>12</v>
      </c>
      <c r="B10438">
        <v>10000</v>
      </c>
      <c r="C10438">
        <v>100</v>
      </c>
      <c r="D10438">
        <v>1</v>
      </c>
      <c r="E10438">
        <v>1</v>
      </c>
      <c r="F10438">
        <v>53</v>
      </c>
      <c r="G10438">
        <v>242.793418</v>
      </c>
      <c r="H10438">
        <v>5.5301729999999996</v>
      </c>
      <c r="I10438">
        <v>0</v>
      </c>
      <c r="J10438">
        <v>0</v>
      </c>
      <c r="K10438" t="str">
        <f t="shared" si="172"/>
        <v>2</v>
      </c>
      <c r="L10438" t="s">
        <v>151</v>
      </c>
      <c r="M10438" t="s">
        <v>152</v>
      </c>
      <c r="N104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10438" s="10">
        <f>VLOOKUP(TableOMP[[#This Row],[Label]],TableAvg[],2,FALSE)</f>
        <v>236.74940100000001</v>
      </c>
      <c r="P10438" s="10">
        <f>VLOOKUP(TableOMP[[#This Row],[Label]],TableAvg[],3,FALSE)</f>
        <v>0</v>
      </c>
      <c r="Q10438" s="10">
        <f>TableOMP[[#This Row],[Avg]]-$U$2*TableOMP[[#This Row],[StdDev]]</f>
        <v>236.74940100000001</v>
      </c>
      <c r="R10438" s="10">
        <f>TableOMP[[#This Row],[Avg]]+$U$2*TableOMP[[#This Row],[StdDev]]</f>
        <v>236.74940100000001</v>
      </c>
      <c r="S10438" s="10">
        <f>IF(AND(TableOMP[[#This Row],[total_time]]&gt;=TableOMP[[#This Row],[Low]], TableOMP[[#This Row],[total_time]]&lt;=TableOMP[[#This Row],[High]]),1,0)</f>
        <v>0</v>
      </c>
    </row>
    <row r="10439" spans="1:19" x14ac:dyDescent="0.25">
      <c r="A10439" t="s">
        <v>12</v>
      </c>
      <c r="B10439">
        <v>10000</v>
      </c>
      <c r="C10439">
        <v>100</v>
      </c>
      <c r="D10439">
        <v>1</v>
      </c>
      <c r="E10439">
        <v>1</v>
      </c>
      <c r="F10439">
        <v>52</v>
      </c>
      <c r="G10439">
        <v>242.604107</v>
      </c>
      <c r="H10439">
        <v>5.4708230000000002</v>
      </c>
      <c r="I10439">
        <v>0</v>
      </c>
      <c r="J10439">
        <v>0</v>
      </c>
      <c r="K10439" t="str">
        <f t="shared" si="172"/>
        <v>2</v>
      </c>
      <c r="L10439" t="s">
        <v>151</v>
      </c>
      <c r="M10439" t="s">
        <v>152</v>
      </c>
      <c r="N104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10439" s="10">
        <f>VLOOKUP(TableOMP[[#This Row],[Label]],TableAvg[],2,FALSE)</f>
        <v>246.09413799999999</v>
      </c>
      <c r="P10439" s="10">
        <f>VLOOKUP(TableOMP[[#This Row],[Label]],TableAvg[],3,FALSE)</f>
        <v>0</v>
      </c>
      <c r="Q10439" s="10">
        <f>TableOMP[[#This Row],[Avg]]-$U$2*TableOMP[[#This Row],[StdDev]]</f>
        <v>246.09413799999999</v>
      </c>
      <c r="R10439" s="10">
        <f>TableOMP[[#This Row],[Avg]]+$U$2*TableOMP[[#This Row],[StdDev]]</f>
        <v>246.09413799999999</v>
      </c>
      <c r="S10439" s="10">
        <f>IF(AND(TableOMP[[#This Row],[total_time]]&gt;=TableOMP[[#This Row],[Low]], TableOMP[[#This Row],[total_time]]&lt;=TableOMP[[#This Row],[High]]),1,0)</f>
        <v>0</v>
      </c>
    </row>
    <row r="10440" spans="1:19" x14ac:dyDescent="0.25">
      <c r="A10440" t="s">
        <v>12</v>
      </c>
      <c r="B10440">
        <v>10000</v>
      </c>
      <c r="C10440">
        <v>100</v>
      </c>
      <c r="D10440">
        <v>1</v>
      </c>
      <c r="E10440">
        <v>1</v>
      </c>
      <c r="F10440">
        <v>51</v>
      </c>
      <c r="G10440">
        <v>242.58958999999999</v>
      </c>
      <c r="H10440">
        <v>5.5148149999999996</v>
      </c>
      <c r="I10440">
        <v>0</v>
      </c>
      <c r="J10440">
        <v>0</v>
      </c>
      <c r="K10440" t="str">
        <f t="shared" si="172"/>
        <v>2</v>
      </c>
      <c r="L10440" t="s">
        <v>151</v>
      </c>
      <c r="M10440" t="s">
        <v>152</v>
      </c>
      <c r="N104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10440" s="10">
        <f>VLOOKUP(TableOMP[[#This Row],[Label]],TableAvg[],2,FALSE)</f>
        <v>246.09014999999999</v>
      </c>
      <c r="P10440" s="10">
        <f>VLOOKUP(TableOMP[[#This Row],[Label]],TableAvg[],3,FALSE)</f>
        <v>0</v>
      </c>
      <c r="Q10440" s="10">
        <f>TableOMP[[#This Row],[Avg]]-$U$2*TableOMP[[#This Row],[StdDev]]</f>
        <v>246.09014999999999</v>
      </c>
      <c r="R10440" s="10">
        <f>TableOMP[[#This Row],[Avg]]+$U$2*TableOMP[[#This Row],[StdDev]]</f>
        <v>246.09014999999999</v>
      </c>
      <c r="S10440" s="10">
        <f>IF(AND(TableOMP[[#This Row],[total_time]]&gt;=TableOMP[[#This Row],[Low]], TableOMP[[#This Row],[total_time]]&lt;=TableOMP[[#This Row],[High]]),1,0)</f>
        <v>0</v>
      </c>
    </row>
    <row r="10441" spans="1:19" x14ac:dyDescent="0.25">
      <c r="A10441" t="s">
        <v>12</v>
      </c>
      <c r="B10441">
        <v>10000</v>
      </c>
      <c r="C10441">
        <v>100</v>
      </c>
      <c r="D10441">
        <v>1</v>
      </c>
      <c r="E10441">
        <v>1</v>
      </c>
      <c r="F10441">
        <v>50</v>
      </c>
      <c r="G10441">
        <v>242.581064</v>
      </c>
      <c r="H10441">
        <v>5.5338539999999998</v>
      </c>
      <c r="I10441">
        <v>0</v>
      </c>
      <c r="J10441">
        <v>0</v>
      </c>
      <c r="K10441" t="str">
        <f t="shared" si="172"/>
        <v>2</v>
      </c>
      <c r="L10441" t="s">
        <v>151</v>
      </c>
      <c r="M10441" t="s">
        <v>152</v>
      </c>
      <c r="N104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10441" s="10">
        <f>VLOOKUP(TableOMP[[#This Row],[Label]],TableAvg[],2,FALSE)</f>
        <v>237.45379</v>
      </c>
      <c r="P10441" s="10">
        <f>VLOOKUP(TableOMP[[#This Row],[Label]],TableAvg[],3,FALSE)</f>
        <v>0</v>
      </c>
      <c r="Q10441" s="10">
        <f>TableOMP[[#This Row],[Avg]]-$U$2*TableOMP[[#This Row],[StdDev]]</f>
        <v>237.45379</v>
      </c>
      <c r="R10441" s="10">
        <f>TableOMP[[#This Row],[Avg]]+$U$2*TableOMP[[#This Row],[StdDev]]</f>
        <v>237.45379</v>
      </c>
      <c r="S10441" s="10">
        <f>IF(AND(TableOMP[[#This Row],[total_time]]&gt;=TableOMP[[#This Row],[Low]], TableOMP[[#This Row],[total_time]]&lt;=TableOMP[[#This Row],[High]]),1,0)</f>
        <v>0</v>
      </c>
    </row>
    <row r="10442" spans="1:19" x14ac:dyDescent="0.25">
      <c r="A10442" t="s">
        <v>12</v>
      </c>
      <c r="B10442">
        <v>10000</v>
      </c>
      <c r="C10442">
        <v>100</v>
      </c>
      <c r="D10442">
        <v>1</v>
      </c>
      <c r="E10442">
        <v>1</v>
      </c>
      <c r="F10442">
        <v>49</v>
      </c>
      <c r="G10442">
        <v>242.913737</v>
      </c>
      <c r="H10442">
        <v>5.5576699999999999</v>
      </c>
      <c r="I10442">
        <v>0</v>
      </c>
      <c r="J10442">
        <v>0</v>
      </c>
      <c r="K10442" t="str">
        <f t="shared" si="172"/>
        <v>2</v>
      </c>
      <c r="L10442" t="s">
        <v>151</v>
      </c>
      <c r="M10442" t="s">
        <v>152</v>
      </c>
      <c r="N104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10442" s="10">
        <f>VLOOKUP(TableOMP[[#This Row],[Label]],TableAvg[],2,FALSE)</f>
        <v>246.5772</v>
      </c>
      <c r="P10442" s="10">
        <f>VLOOKUP(TableOMP[[#This Row],[Label]],TableAvg[],3,FALSE)</f>
        <v>0</v>
      </c>
      <c r="Q10442" s="10">
        <f>TableOMP[[#This Row],[Avg]]-$U$2*TableOMP[[#This Row],[StdDev]]</f>
        <v>246.5772</v>
      </c>
      <c r="R10442" s="10">
        <f>TableOMP[[#This Row],[Avg]]+$U$2*TableOMP[[#This Row],[StdDev]]</f>
        <v>246.5772</v>
      </c>
      <c r="S10442" s="10">
        <f>IF(AND(TableOMP[[#This Row],[total_time]]&gt;=TableOMP[[#This Row],[Low]], TableOMP[[#This Row],[total_time]]&lt;=TableOMP[[#This Row],[High]]),1,0)</f>
        <v>0</v>
      </c>
    </row>
    <row r="10443" spans="1:19" x14ac:dyDescent="0.25">
      <c r="A10443" t="s">
        <v>12</v>
      </c>
      <c r="B10443">
        <v>10000</v>
      </c>
      <c r="C10443">
        <v>100</v>
      </c>
      <c r="D10443">
        <v>1</v>
      </c>
      <c r="E10443">
        <v>1</v>
      </c>
      <c r="F10443">
        <v>48</v>
      </c>
      <c r="G10443">
        <v>242.89121399999999</v>
      </c>
      <c r="H10443">
        <v>5.5830830000000002</v>
      </c>
      <c r="I10443">
        <v>0</v>
      </c>
      <c r="J10443">
        <v>0</v>
      </c>
      <c r="K10443" t="str">
        <f t="shared" si="172"/>
        <v>2</v>
      </c>
      <c r="L10443" t="s">
        <v>151</v>
      </c>
      <c r="M10443" t="s">
        <v>152</v>
      </c>
      <c r="N104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10443" s="10">
        <f>VLOOKUP(TableOMP[[#This Row],[Label]],TableAvg[],2,FALSE)</f>
        <v>238.19205500000001</v>
      </c>
      <c r="P10443" s="10">
        <f>VLOOKUP(TableOMP[[#This Row],[Label]],TableAvg[],3,FALSE)</f>
        <v>0</v>
      </c>
      <c r="Q10443" s="10">
        <f>TableOMP[[#This Row],[Avg]]-$U$2*TableOMP[[#This Row],[StdDev]]</f>
        <v>238.19205500000001</v>
      </c>
      <c r="R10443" s="10">
        <f>TableOMP[[#This Row],[Avg]]+$U$2*TableOMP[[#This Row],[StdDev]]</f>
        <v>238.19205500000001</v>
      </c>
      <c r="S10443" s="10">
        <f>IF(AND(TableOMP[[#This Row],[total_time]]&gt;=TableOMP[[#This Row],[Low]], TableOMP[[#This Row],[total_time]]&lt;=TableOMP[[#This Row],[High]]),1,0)</f>
        <v>0</v>
      </c>
    </row>
    <row r="10444" spans="1:19" x14ac:dyDescent="0.25">
      <c r="A10444" t="s">
        <v>12</v>
      </c>
      <c r="B10444">
        <v>10000</v>
      </c>
      <c r="C10444">
        <v>100</v>
      </c>
      <c r="D10444">
        <v>1</v>
      </c>
      <c r="E10444">
        <v>1</v>
      </c>
      <c r="F10444">
        <v>47</v>
      </c>
      <c r="G10444">
        <v>242.835396</v>
      </c>
      <c r="H10444">
        <v>5.6229230000000001</v>
      </c>
      <c r="I10444">
        <v>0</v>
      </c>
      <c r="J10444">
        <v>0</v>
      </c>
      <c r="K10444" t="str">
        <f t="shared" si="172"/>
        <v>2</v>
      </c>
      <c r="L10444" t="s">
        <v>151</v>
      </c>
      <c r="M10444" t="s">
        <v>152</v>
      </c>
      <c r="N104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10444" s="10">
        <f>VLOOKUP(TableOMP[[#This Row],[Label]],TableAvg[],2,FALSE)</f>
        <v>246.15506099999999</v>
      </c>
      <c r="P10444" s="10">
        <f>VLOOKUP(TableOMP[[#This Row],[Label]],TableAvg[],3,FALSE)</f>
        <v>0</v>
      </c>
      <c r="Q10444" s="10">
        <f>TableOMP[[#This Row],[Avg]]-$U$2*TableOMP[[#This Row],[StdDev]]</f>
        <v>246.15506099999999</v>
      </c>
      <c r="R10444" s="10">
        <f>TableOMP[[#This Row],[Avg]]+$U$2*TableOMP[[#This Row],[StdDev]]</f>
        <v>246.15506099999999</v>
      </c>
      <c r="S10444" s="10">
        <f>IF(AND(TableOMP[[#This Row],[total_time]]&gt;=TableOMP[[#This Row],[Low]], TableOMP[[#This Row],[total_time]]&lt;=TableOMP[[#This Row],[High]]),1,0)</f>
        <v>0</v>
      </c>
    </row>
    <row r="10445" spans="1:19" x14ac:dyDescent="0.25">
      <c r="A10445" t="s">
        <v>12</v>
      </c>
      <c r="B10445">
        <v>10000</v>
      </c>
      <c r="C10445">
        <v>100</v>
      </c>
      <c r="D10445">
        <v>1</v>
      </c>
      <c r="E10445">
        <v>1</v>
      </c>
      <c r="F10445">
        <v>46</v>
      </c>
      <c r="G10445">
        <v>242.75762800000001</v>
      </c>
      <c r="H10445">
        <v>5.5570529999999998</v>
      </c>
      <c r="I10445">
        <v>0</v>
      </c>
      <c r="J10445">
        <v>0</v>
      </c>
      <c r="K10445" t="str">
        <f t="shared" si="172"/>
        <v>2</v>
      </c>
      <c r="L10445" t="s">
        <v>151</v>
      </c>
      <c r="M10445" t="s">
        <v>152</v>
      </c>
      <c r="N104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10445" s="10">
        <f>VLOOKUP(TableOMP[[#This Row],[Label]],TableAvg[],2,FALSE)</f>
        <v>238.5609</v>
      </c>
      <c r="P10445" s="10">
        <f>VLOOKUP(TableOMP[[#This Row],[Label]],TableAvg[],3,FALSE)</f>
        <v>0</v>
      </c>
      <c r="Q10445" s="10">
        <f>TableOMP[[#This Row],[Avg]]-$U$2*TableOMP[[#This Row],[StdDev]]</f>
        <v>238.5609</v>
      </c>
      <c r="R10445" s="10">
        <f>TableOMP[[#This Row],[Avg]]+$U$2*TableOMP[[#This Row],[StdDev]]</f>
        <v>238.5609</v>
      </c>
      <c r="S10445" s="10">
        <f>IF(AND(TableOMP[[#This Row],[total_time]]&gt;=TableOMP[[#This Row],[Low]], TableOMP[[#This Row],[total_time]]&lt;=TableOMP[[#This Row],[High]]),1,0)</f>
        <v>0</v>
      </c>
    </row>
    <row r="10446" spans="1:19" x14ac:dyDescent="0.25">
      <c r="A10446" t="s">
        <v>12</v>
      </c>
      <c r="B10446">
        <v>10000</v>
      </c>
      <c r="C10446">
        <v>100</v>
      </c>
      <c r="D10446">
        <v>1</v>
      </c>
      <c r="E10446">
        <v>1</v>
      </c>
      <c r="F10446">
        <v>45</v>
      </c>
      <c r="G10446">
        <v>242.72538399999999</v>
      </c>
      <c r="H10446">
        <v>5.6634250000000002</v>
      </c>
      <c r="I10446">
        <v>0</v>
      </c>
      <c r="J10446">
        <v>0</v>
      </c>
      <c r="K10446" t="str">
        <f t="shared" si="172"/>
        <v>2</v>
      </c>
      <c r="L10446" t="s">
        <v>151</v>
      </c>
      <c r="M10446" t="s">
        <v>152</v>
      </c>
      <c r="N104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10446" s="10">
        <f>VLOOKUP(TableOMP[[#This Row],[Label]],TableAvg[],2,FALSE)</f>
        <v>238.324421</v>
      </c>
      <c r="P10446" s="10">
        <f>VLOOKUP(TableOMP[[#This Row],[Label]],TableAvg[],3,FALSE)</f>
        <v>0</v>
      </c>
      <c r="Q10446" s="10">
        <f>TableOMP[[#This Row],[Avg]]-$U$2*TableOMP[[#This Row],[StdDev]]</f>
        <v>238.324421</v>
      </c>
      <c r="R10446" s="10">
        <f>TableOMP[[#This Row],[Avg]]+$U$2*TableOMP[[#This Row],[StdDev]]</f>
        <v>238.324421</v>
      </c>
      <c r="S10446" s="10">
        <f>IF(AND(TableOMP[[#This Row],[total_time]]&gt;=TableOMP[[#This Row],[Low]], TableOMP[[#This Row],[total_time]]&lt;=TableOMP[[#This Row],[High]]),1,0)</f>
        <v>0</v>
      </c>
    </row>
    <row r="10447" spans="1:19" x14ac:dyDescent="0.25">
      <c r="A10447" t="s">
        <v>12</v>
      </c>
      <c r="B10447">
        <v>10000</v>
      </c>
      <c r="C10447">
        <v>100</v>
      </c>
      <c r="D10447">
        <v>1</v>
      </c>
      <c r="E10447">
        <v>1</v>
      </c>
      <c r="F10447">
        <v>44</v>
      </c>
      <c r="G10447">
        <v>242.70639199999999</v>
      </c>
      <c r="H10447">
        <v>5.5406019999999998</v>
      </c>
      <c r="I10447">
        <v>0</v>
      </c>
      <c r="J10447">
        <v>0</v>
      </c>
      <c r="K10447" t="str">
        <f t="shared" si="172"/>
        <v>2</v>
      </c>
      <c r="L10447" t="s">
        <v>151</v>
      </c>
      <c r="M10447" t="s">
        <v>152</v>
      </c>
      <c r="N104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10447" s="10">
        <f>VLOOKUP(TableOMP[[#This Row],[Label]],TableAvg[],2,FALSE)</f>
        <v>247.30339699999999</v>
      </c>
      <c r="P10447" s="10">
        <f>VLOOKUP(TableOMP[[#This Row],[Label]],TableAvg[],3,FALSE)</f>
        <v>0</v>
      </c>
      <c r="Q10447" s="10">
        <f>TableOMP[[#This Row],[Avg]]-$U$2*TableOMP[[#This Row],[StdDev]]</f>
        <v>247.30339699999999</v>
      </c>
      <c r="R10447" s="10">
        <f>TableOMP[[#This Row],[Avg]]+$U$2*TableOMP[[#This Row],[StdDev]]</f>
        <v>247.30339699999999</v>
      </c>
      <c r="S10447" s="10">
        <f>IF(AND(TableOMP[[#This Row],[total_time]]&gt;=TableOMP[[#This Row],[Low]], TableOMP[[#This Row],[total_time]]&lt;=TableOMP[[#This Row],[High]]),1,0)</f>
        <v>0</v>
      </c>
    </row>
    <row r="10448" spans="1:19" x14ac:dyDescent="0.25">
      <c r="A10448" t="s">
        <v>12</v>
      </c>
      <c r="B10448">
        <v>10000</v>
      </c>
      <c r="C10448">
        <v>100</v>
      </c>
      <c r="D10448">
        <v>1</v>
      </c>
      <c r="E10448">
        <v>1</v>
      </c>
      <c r="F10448">
        <v>43</v>
      </c>
      <c r="G10448">
        <v>242.77213399999999</v>
      </c>
      <c r="H10448">
        <v>5.5288539999999999</v>
      </c>
      <c r="I10448">
        <v>0</v>
      </c>
      <c r="J10448">
        <v>0</v>
      </c>
      <c r="K10448" t="str">
        <f t="shared" si="172"/>
        <v>2</v>
      </c>
      <c r="L10448" t="s">
        <v>151</v>
      </c>
      <c r="M10448" t="s">
        <v>152</v>
      </c>
      <c r="N104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10448" s="10">
        <f>VLOOKUP(TableOMP[[#This Row],[Label]],TableAvg[],2,FALSE)</f>
        <v>240.80949899999999</v>
      </c>
      <c r="P10448" s="10">
        <f>VLOOKUP(TableOMP[[#This Row],[Label]],TableAvg[],3,FALSE)</f>
        <v>0</v>
      </c>
      <c r="Q10448" s="10">
        <f>TableOMP[[#This Row],[Avg]]-$U$2*TableOMP[[#This Row],[StdDev]]</f>
        <v>240.80949899999999</v>
      </c>
      <c r="R10448" s="10">
        <f>TableOMP[[#This Row],[Avg]]+$U$2*TableOMP[[#This Row],[StdDev]]</f>
        <v>240.80949899999999</v>
      </c>
      <c r="S10448" s="10">
        <f>IF(AND(TableOMP[[#This Row],[total_time]]&gt;=TableOMP[[#This Row],[Low]], TableOMP[[#This Row],[total_time]]&lt;=TableOMP[[#This Row],[High]]),1,0)</f>
        <v>0</v>
      </c>
    </row>
    <row r="10449" spans="1:19" x14ac:dyDescent="0.25">
      <c r="A10449" t="s">
        <v>12</v>
      </c>
      <c r="B10449">
        <v>10000</v>
      </c>
      <c r="C10449">
        <v>100</v>
      </c>
      <c r="D10449">
        <v>1</v>
      </c>
      <c r="E10449">
        <v>1</v>
      </c>
      <c r="F10449">
        <v>42</v>
      </c>
      <c r="G10449">
        <v>242.93966800000001</v>
      </c>
      <c r="H10449">
        <v>5.7716960000000004</v>
      </c>
      <c r="I10449">
        <v>0</v>
      </c>
      <c r="J10449">
        <v>0</v>
      </c>
      <c r="K10449" t="str">
        <f t="shared" si="172"/>
        <v>2</v>
      </c>
      <c r="L10449" t="s">
        <v>151</v>
      </c>
      <c r="M10449" t="s">
        <v>152</v>
      </c>
      <c r="N104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10449" s="10">
        <f>VLOOKUP(TableOMP[[#This Row],[Label]],TableAvg[],2,FALSE)</f>
        <v>239.75559100000001</v>
      </c>
      <c r="P10449" s="10">
        <f>VLOOKUP(TableOMP[[#This Row],[Label]],TableAvg[],3,FALSE)</f>
        <v>0</v>
      </c>
      <c r="Q10449" s="10">
        <f>TableOMP[[#This Row],[Avg]]-$U$2*TableOMP[[#This Row],[StdDev]]</f>
        <v>239.75559100000001</v>
      </c>
      <c r="R10449" s="10">
        <f>TableOMP[[#This Row],[Avg]]+$U$2*TableOMP[[#This Row],[StdDev]]</f>
        <v>239.75559100000001</v>
      </c>
      <c r="S10449" s="10">
        <f>IF(AND(TableOMP[[#This Row],[total_time]]&gt;=TableOMP[[#This Row],[Low]], TableOMP[[#This Row],[total_time]]&lt;=TableOMP[[#This Row],[High]]),1,0)</f>
        <v>0</v>
      </c>
    </row>
    <row r="10450" spans="1:19" x14ac:dyDescent="0.25">
      <c r="A10450" t="s">
        <v>12</v>
      </c>
      <c r="B10450">
        <v>10000</v>
      </c>
      <c r="C10450">
        <v>100</v>
      </c>
      <c r="D10450">
        <v>1</v>
      </c>
      <c r="E10450">
        <v>1</v>
      </c>
      <c r="F10450">
        <v>41</v>
      </c>
      <c r="G10450">
        <v>242.881044</v>
      </c>
      <c r="H10450">
        <v>5.6687580000000004</v>
      </c>
      <c r="I10450">
        <v>0</v>
      </c>
      <c r="J10450">
        <v>0</v>
      </c>
      <c r="K10450" t="str">
        <f t="shared" si="172"/>
        <v>2</v>
      </c>
      <c r="L10450" t="s">
        <v>151</v>
      </c>
      <c r="M10450" t="s">
        <v>152</v>
      </c>
      <c r="N104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10450" s="10">
        <f>VLOOKUP(TableOMP[[#This Row],[Label]],TableAvg[],2,FALSE)</f>
        <v>247.09033700000001</v>
      </c>
      <c r="P10450" s="10">
        <f>VLOOKUP(TableOMP[[#This Row],[Label]],TableAvg[],3,FALSE)</f>
        <v>0</v>
      </c>
      <c r="Q10450" s="10">
        <f>TableOMP[[#This Row],[Avg]]-$U$2*TableOMP[[#This Row],[StdDev]]</f>
        <v>247.09033700000001</v>
      </c>
      <c r="R10450" s="10">
        <f>TableOMP[[#This Row],[Avg]]+$U$2*TableOMP[[#This Row],[StdDev]]</f>
        <v>247.09033700000001</v>
      </c>
      <c r="S10450" s="10">
        <f>IF(AND(TableOMP[[#This Row],[total_time]]&gt;=TableOMP[[#This Row],[Low]], TableOMP[[#This Row],[total_time]]&lt;=TableOMP[[#This Row],[High]]),1,0)</f>
        <v>0</v>
      </c>
    </row>
    <row r="10451" spans="1:19" x14ac:dyDescent="0.25">
      <c r="A10451" t="s">
        <v>12</v>
      </c>
      <c r="B10451">
        <v>10000</v>
      </c>
      <c r="C10451">
        <v>100</v>
      </c>
      <c r="D10451">
        <v>1</v>
      </c>
      <c r="E10451">
        <v>1</v>
      </c>
      <c r="F10451">
        <v>40</v>
      </c>
      <c r="G10451">
        <v>242.88123200000001</v>
      </c>
      <c r="H10451">
        <v>5.6172529999999998</v>
      </c>
      <c r="I10451">
        <v>0</v>
      </c>
      <c r="J10451">
        <v>0</v>
      </c>
      <c r="K10451" t="str">
        <f t="shared" si="172"/>
        <v>2</v>
      </c>
      <c r="L10451" t="s">
        <v>151</v>
      </c>
      <c r="M10451" t="s">
        <v>152</v>
      </c>
      <c r="N104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10451" s="10">
        <f>VLOOKUP(TableOMP[[#This Row],[Label]],TableAvg[],2,FALSE)</f>
        <v>247.379683</v>
      </c>
      <c r="P10451" s="10">
        <f>VLOOKUP(TableOMP[[#This Row],[Label]],TableAvg[],3,FALSE)</f>
        <v>0</v>
      </c>
      <c r="Q10451" s="10">
        <f>TableOMP[[#This Row],[Avg]]-$U$2*TableOMP[[#This Row],[StdDev]]</f>
        <v>247.379683</v>
      </c>
      <c r="R10451" s="10">
        <f>TableOMP[[#This Row],[Avg]]+$U$2*TableOMP[[#This Row],[StdDev]]</f>
        <v>247.379683</v>
      </c>
      <c r="S10451" s="10">
        <f>IF(AND(TableOMP[[#This Row],[total_time]]&gt;=TableOMP[[#This Row],[Low]], TableOMP[[#This Row],[total_time]]&lt;=TableOMP[[#This Row],[High]]),1,0)</f>
        <v>0</v>
      </c>
    </row>
    <row r="10452" spans="1:19" x14ac:dyDescent="0.25">
      <c r="A10452" t="s">
        <v>12</v>
      </c>
      <c r="B10452">
        <v>10000</v>
      </c>
      <c r="C10452">
        <v>100</v>
      </c>
      <c r="D10452">
        <v>1</v>
      </c>
      <c r="E10452">
        <v>1</v>
      </c>
      <c r="F10452">
        <v>39</v>
      </c>
      <c r="G10452">
        <v>242.93035800000001</v>
      </c>
      <c r="H10452">
        <v>5.7023659999999996</v>
      </c>
      <c r="I10452">
        <v>0</v>
      </c>
      <c r="J10452">
        <v>0</v>
      </c>
      <c r="K10452" t="str">
        <f t="shared" si="172"/>
        <v>2</v>
      </c>
      <c r="L10452" t="s">
        <v>151</v>
      </c>
      <c r="M10452" t="s">
        <v>152</v>
      </c>
      <c r="N104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10452" s="10">
        <f>VLOOKUP(TableOMP[[#This Row],[Label]],TableAvg[],2,FALSE)</f>
        <v>247.101012</v>
      </c>
      <c r="P10452" s="10">
        <f>VLOOKUP(TableOMP[[#This Row],[Label]],TableAvg[],3,FALSE)</f>
        <v>0</v>
      </c>
      <c r="Q10452" s="10">
        <f>TableOMP[[#This Row],[Avg]]-$U$2*TableOMP[[#This Row],[StdDev]]</f>
        <v>247.101012</v>
      </c>
      <c r="R10452" s="10">
        <f>TableOMP[[#This Row],[Avg]]+$U$2*TableOMP[[#This Row],[StdDev]]</f>
        <v>247.101012</v>
      </c>
      <c r="S10452" s="10">
        <f>IF(AND(TableOMP[[#This Row],[total_time]]&gt;=TableOMP[[#This Row],[Low]], TableOMP[[#This Row],[total_time]]&lt;=TableOMP[[#This Row],[High]]),1,0)</f>
        <v>0</v>
      </c>
    </row>
    <row r="10453" spans="1:19" x14ac:dyDescent="0.25">
      <c r="A10453" t="s">
        <v>12</v>
      </c>
      <c r="B10453">
        <v>10000</v>
      </c>
      <c r="C10453">
        <v>100</v>
      </c>
      <c r="D10453">
        <v>1</v>
      </c>
      <c r="E10453">
        <v>1</v>
      </c>
      <c r="F10453">
        <v>38</v>
      </c>
      <c r="G10453">
        <v>242.717872</v>
      </c>
      <c r="H10453">
        <v>5.600339</v>
      </c>
      <c r="I10453">
        <v>0</v>
      </c>
      <c r="J10453">
        <v>0</v>
      </c>
      <c r="K10453" t="str">
        <f t="shared" si="172"/>
        <v>2</v>
      </c>
      <c r="L10453" t="s">
        <v>151</v>
      </c>
      <c r="M10453" t="s">
        <v>152</v>
      </c>
      <c r="N104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10453" s="10">
        <f>VLOOKUP(TableOMP[[#This Row],[Label]],TableAvg[],2,FALSE)</f>
        <v>247.203136</v>
      </c>
      <c r="P10453" s="10">
        <f>VLOOKUP(TableOMP[[#This Row],[Label]],TableAvg[],3,FALSE)</f>
        <v>0</v>
      </c>
      <c r="Q10453" s="10">
        <f>TableOMP[[#This Row],[Avg]]-$U$2*TableOMP[[#This Row],[StdDev]]</f>
        <v>247.203136</v>
      </c>
      <c r="R10453" s="10">
        <f>TableOMP[[#This Row],[Avg]]+$U$2*TableOMP[[#This Row],[StdDev]]</f>
        <v>247.203136</v>
      </c>
      <c r="S10453" s="10">
        <f>IF(AND(TableOMP[[#This Row],[total_time]]&gt;=TableOMP[[#This Row],[Low]], TableOMP[[#This Row],[total_time]]&lt;=TableOMP[[#This Row],[High]]),1,0)</f>
        <v>0</v>
      </c>
    </row>
    <row r="10454" spans="1:19" x14ac:dyDescent="0.25">
      <c r="A10454" t="s">
        <v>12</v>
      </c>
      <c r="B10454">
        <v>10000</v>
      </c>
      <c r="C10454">
        <v>100</v>
      </c>
      <c r="D10454">
        <v>1</v>
      </c>
      <c r="E10454">
        <v>1</v>
      </c>
      <c r="F10454">
        <v>37</v>
      </c>
      <c r="G10454">
        <v>242.69908899999999</v>
      </c>
      <c r="H10454">
        <v>5.6157709999999996</v>
      </c>
      <c r="I10454">
        <v>0</v>
      </c>
      <c r="J10454">
        <v>0</v>
      </c>
      <c r="K10454" t="str">
        <f t="shared" si="172"/>
        <v>2</v>
      </c>
      <c r="L10454" t="s">
        <v>151</v>
      </c>
      <c r="M10454" t="s">
        <v>152</v>
      </c>
      <c r="N104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10454" s="10">
        <f>VLOOKUP(TableOMP[[#This Row],[Label]],TableAvg[],2,FALSE)</f>
        <v>246.31567899999999</v>
      </c>
      <c r="P10454" s="10">
        <f>VLOOKUP(TableOMP[[#This Row],[Label]],TableAvg[],3,FALSE)</f>
        <v>0</v>
      </c>
      <c r="Q10454" s="10">
        <f>TableOMP[[#This Row],[Avg]]-$U$2*TableOMP[[#This Row],[StdDev]]</f>
        <v>246.31567899999999</v>
      </c>
      <c r="R10454" s="10">
        <f>TableOMP[[#This Row],[Avg]]+$U$2*TableOMP[[#This Row],[StdDev]]</f>
        <v>246.31567899999999</v>
      </c>
      <c r="S10454" s="10">
        <f>IF(AND(TableOMP[[#This Row],[total_time]]&gt;=TableOMP[[#This Row],[Low]], TableOMP[[#This Row],[total_time]]&lt;=TableOMP[[#This Row],[High]]),1,0)</f>
        <v>0</v>
      </c>
    </row>
    <row r="10455" spans="1:19" x14ac:dyDescent="0.25">
      <c r="A10455" t="s">
        <v>12</v>
      </c>
      <c r="B10455">
        <v>10000</v>
      </c>
      <c r="C10455">
        <v>100</v>
      </c>
      <c r="D10455">
        <v>1</v>
      </c>
      <c r="E10455">
        <v>1</v>
      </c>
      <c r="F10455">
        <v>36</v>
      </c>
      <c r="G10455">
        <v>242.919546</v>
      </c>
      <c r="H10455">
        <v>5.6847019999999997</v>
      </c>
      <c r="I10455">
        <v>0</v>
      </c>
      <c r="J10455">
        <v>0</v>
      </c>
      <c r="K10455" t="str">
        <f t="shared" si="172"/>
        <v>2</v>
      </c>
      <c r="L10455" t="s">
        <v>151</v>
      </c>
      <c r="M10455" t="s">
        <v>152</v>
      </c>
      <c r="N104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10455" s="10">
        <f>VLOOKUP(TableOMP[[#This Row],[Label]],TableAvg[],2,FALSE)</f>
        <v>241.254774</v>
      </c>
      <c r="P10455" s="10">
        <f>VLOOKUP(TableOMP[[#This Row],[Label]],TableAvg[],3,FALSE)</f>
        <v>0</v>
      </c>
      <c r="Q10455" s="10">
        <f>TableOMP[[#This Row],[Avg]]-$U$2*TableOMP[[#This Row],[StdDev]]</f>
        <v>241.254774</v>
      </c>
      <c r="R10455" s="10">
        <f>TableOMP[[#This Row],[Avg]]+$U$2*TableOMP[[#This Row],[StdDev]]</f>
        <v>241.254774</v>
      </c>
      <c r="S10455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23</v>
      </c>
      <c r="C5" s="10">
        <v>23</v>
      </c>
      <c r="D5" s="10">
        <v>23</v>
      </c>
      <c r="E5" s="10">
        <v>23</v>
      </c>
      <c r="F5" s="10">
        <v>23</v>
      </c>
      <c r="G5" s="10">
        <v>23</v>
      </c>
      <c r="H5" s="10">
        <v>23</v>
      </c>
      <c r="I5" s="10">
        <v>23</v>
      </c>
      <c r="J5" s="10">
        <v>23</v>
      </c>
      <c r="K5" s="10">
        <v>23</v>
      </c>
      <c r="L5" s="10">
        <v>23</v>
      </c>
      <c r="M5" s="10">
        <v>23</v>
      </c>
      <c r="N5" s="10">
        <v>23</v>
      </c>
      <c r="O5" s="10">
        <v>22</v>
      </c>
      <c r="P5" s="10">
        <v>23</v>
      </c>
      <c r="Q5" s="10">
        <v>23</v>
      </c>
      <c r="R5" s="10">
        <v>22</v>
      </c>
      <c r="S5" s="10">
        <v>23</v>
      </c>
      <c r="T5" s="10">
        <v>23</v>
      </c>
      <c r="U5" s="10">
        <v>23</v>
      </c>
      <c r="V5" s="10">
        <v>23</v>
      </c>
      <c r="W5" s="10">
        <v>23</v>
      </c>
      <c r="X5" s="10">
        <v>23</v>
      </c>
      <c r="Y5" s="10">
        <v>23</v>
      </c>
      <c r="Z5" s="10">
        <v>22</v>
      </c>
      <c r="AA5" s="10">
        <v>26</v>
      </c>
      <c r="AB5" s="10">
        <v>26</v>
      </c>
      <c r="AC5" s="10">
        <v>27</v>
      </c>
      <c r="AD5" s="10">
        <v>27</v>
      </c>
      <c r="AE5" s="10">
        <v>24</v>
      </c>
      <c r="AF5" s="10">
        <v>22</v>
      </c>
      <c r="AG5" s="10">
        <v>22</v>
      </c>
      <c r="AH5" s="10">
        <v>22</v>
      </c>
      <c r="AI5" s="10">
        <v>22</v>
      </c>
      <c r="AJ5" s="10">
        <v>22</v>
      </c>
      <c r="AK5" s="10">
        <v>23</v>
      </c>
      <c r="AL5" s="10">
        <v>23</v>
      </c>
      <c r="AM5" s="10">
        <v>23</v>
      </c>
      <c r="AN5" s="10">
        <v>23</v>
      </c>
      <c r="AO5" s="10">
        <v>23</v>
      </c>
      <c r="AP5" s="10">
        <v>23</v>
      </c>
      <c r="AQ5" s="10">
        <v>23</v>
      </c>
      <c r="AR5" s="10">
        <v>23</v>
      </c>
      <c r="AS5" s="10">
        <v>23</v>
      </c>
      <c r="AT5" s="10">
        <v>23</v>
      </c>
      <c r="AU5" s="10">
        <v>23</v>
      </c>
      <c r="AV5" s="10">
        <v>23</v>
      </c>
      <c r="AW5" s="10">
        <v>23</v>
      </c>
      <c r="AX5" s="10">
        <v>23</v>
      </c>
      <c r="AY5" s="10">
        <v>23</v>
      </c>
      <c r="AZ5" s="10">
        <v>23</v>
      </c>
      <c r="BA5" s="10">
        <v>23</v>
      </c>
      <c r="BB5" s="10">
        <v>23</v>
      </c>
      <c r="BC5" s="10">
        <v>23</v>
      </c>
      <c r="BD5" s="10">
        <v>23</v>
      </c>
      <c r="BE5" s="10">
        <v>23</v>
      </c>
      <c r="BF5" s="10">
        <v>22</v>
      </c>
      <c r="BG5" s="10">
        <v>33</v>
      </c>
      <c r="BH5" s="10">
        <v>33</v>
      </c>
      <c r="BI5" s="10">
        <v>33</v>
      </c>
      <c r="BJ5" s="10">
        <v>33</v>
      </c>
      <c r="BK5" s="10">
        <v>33</v>
      </c>
      <c r="BL5" s="10">
        <v>33</v>
      </c>
      <c r="BM5" s="10">
        <v>33</v>
      </c>
    </row>
    <row r="6" spans="1:65" x14ac:dyDescent="0.25">
      <c r="A6" s="3">
        <v>100</v>
      </c>
      <c r="B6" s="10">
        <v>9</v>
      </c>
      <c r="C6" s="10">
        <v>9</v>
      </c>
      <c r="D6" s="10">
        <v>9</v>
      </c>
      <c r="E6" s="10">
        <v>9</v>
      </c>
      <c r="F6" s="10">
        <v>9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9</v>
      </c>
      <c r="O6" s="10">
        <v>9</v>
      </c>
      <c r="P6" s="10">
        <v>9</v>
      </c>
      <c r="Q6" s="10">
        <v>9</v>
      </c>
      <c r="R6" s="10">
        <v>9</v>
      </c>
      <c r="S6" s="10">
        <v>9</v>
      </c>
      <c r="T6" s="10">
        <v>9</v>
      </c>
      <c r="U6" s="10">
        <v>9</v>
      </c>
      <c r="V6" s="10">
        <v>9</v>
      </c>
      <c r="W6" s="10">
        <v>9</v>
      </c>
      <c r="X6" s="10">
        <v>9</v>
      </c>
      <c r="Y6" s="10">
        <v>9</v>
      </c>
      <c r="Z6" s="10">
        <v>9</v>
      </c>
      <c r="AA6" s="10">
        <v>9</v>
      </c>
      <c r="AB6" s="10">
        <v>9</v>
      </c>
      <c r="AC6" s="10">
        <v>9</v>
      </c>
      <c r="AD6" s="10">
        <v>9</v>
      </c>
      <c r="AE6" s="10">
        <v>9</v>
      </c>
      <c r="AF6" s="10">
        <v>9</v>
      </c>
      <c r="AG6" s="10">
        <v>9</v>
      </c>
      <c r="AH6" s="10">
        <v>9</v>
      </c>
      <c r="AI6" s="10">
        <v>9</v>
      </c>
      <c r="AJ6" s="10">
        <v>9</v>
      </c>
      <c r="AK6" s="10">
        <v>9</v>
      </c>
      <c r="AL6" s="10">
        <v>9</v>
      </c>
      <c r="AM6" s="10">
        <v>9</v>
      </c>
      <c r="AN6" s="10">
        <v>9</v>
      </c>
      <c r="AO6" s="10">
        <v>9</v>
      </c>
      <c r="AP6" s="10">
        <v>9</v>
      </c>
      <c r="AQ6" s="10">
        <v>9</v>
      </c>
      <c r="AR6" s="10">
        <v>9</v>
      </c>
      <c r="AS6" s="10">
        <v>9</v>
      </c>
      <c r="AT6" s="10">
        <v>9</v>
      </c>
      <c r="AU6" s="10">
        <v>9</v>
      </c>
      <c r="AV6" s="10">
        <v>9</v>
      </c>
      <c r="AW6" s="10">
        <v>9</v>
      </c>
      <c r="AX6" s="10">
        <v>9</v>
      </c>
      <c r="AY6" s="10">
        <v>9</v>
      </c>
      <c r="AZ6" s="10">
        <v>9</v>
      </c>
      <c r="BA6" s="10">
        <v>9</v>
      </c>
      <c r="BB6" s="10">
        <v>9</v>
      </c>
      <c r="BC6" s="10">
        <v>9</v>
      </c>
      <c r="BD6" s="10">
        <v>9</v>
      </c>
      <c r="BE6" s="10">
        <v>9</v>
      </c>
      <c r="BF6" s="10">
        <v>9</v>
      </c>
      <c r="BG6" s="10">
        <v>13</v>
      </c>
      <c r="BH6" s="10">
        <v>13</v>
      </c>
      <c r="BI6" s="10">
        <v>13</v>
      </c>
      <c r="BJ6" s="10">
        <v>13</v>
      </c>
      <c r="BK6" s="10">
        <v>13</v>
      </c>
      <c r="BL6" s="10">
        <v>13</v>
      </c>
      <c r="BM6" s="10">
        <v>13</v>
      </c>
    </row>
    <row r="7" spans="1:65" x14ac:dyDescent="0.25">
      <c r="A7" s="4">
        <v>1</v>
      </c>
      <c r="B7" s="10">
        <v>4</v>
      </c>
      <c r="C7" s="10">
        <v>4</v>
      </c>
      <c r="D7" s="10">
        <v>4</v>
      </c>
      <c r="E7" s="10">
        <v>4</v>
      </c>
      <c r="F7" s="10">
        <v>4</v>
      </c>
      <c r="G7" s="10">
        <v>4</v>
      </c>
      <c r="H7" s="10">
        <v>4</v>
      </c>
      <c r="I7" s="10">
        <v>4</v>
      </c>
      <c r="J7" s="10">
        <v>4</v>
      </c>
      <c r="K7" s="10">
        <v>4</v>
      </c>
      <c r="L7" s="10">
        <v>4</v>
      </c>
      <c r="M7" s="10">
        <v>4</v>
      </c>
      <c r="N7" s="10">
        <v>4</v>
      </c>
      <c r="O7" s="10">
        <v>4</v>
      </c>
      <c r="P7" s="10">
        <v>4</v>
      </c>
      <c r="Q7" s="10">
        <v>4</v>
      </c>
      <c r="R7" s="10">
        <v>4</v>
      </c>
      <c r="S7" s="10">
        <v>4</v>
      </c>
      <c r="T7" s="10">
        <v>4</v>
      </c>
      <c r="U7" s="10">
        <v>4</v>
      </c>
      <c r="V7" s="10">
        <v>4</v>
      </c>
      <c r="W7" s="10">
        <v>4</v>
      </c>
      <c r="X7" s="10">
        <v>4</v>
      </c>
      <c r="Y7" s="10">
        <v>4</v>
      </c>
      <c r="Z7" s="10">
        <v>4</v>
      </c>
      <c r="AA7" s="10">
        <v>4</v>
      </c>
      <c r="AB7" s="10">
        <v>4</v>
      </c>
      <c r="AC7" s="10">
        <v>4</v>
      </c>
      <c r="AD7" s="10">
        <v>4</v>
      </c>
      <c r="AE7" s="10">
        <v>4</v>
      </c>
      <c r="AF7" s="10">
        <v>4</v>
      </c>
      <c r="AG7" s="10">
        <v>4</v>
      </c>
      <c r="AH7" s="10">
        <v>4</v>
      </c>
      <c r="AI7" s="10">
        <v>4</v>
      </c>
      <c r="AJ7" s="10">
        <v>4</v>
      </c>
      <c r="AK7" s="10">
        <v>4</v>
      </c>
      <c r="AL7" s="10">
        <v>4</v>
      </c>
      <c r="AM7" s="10">
        <v>4</v>
      </c>
      <c r="AN7" s="10">
        <v>4</v>
      </c>
      <c r="AO7" s="10">
        <v>4</v>
      </c>
      <c r="AP7" s="10">
        <v>4</v>
      </c>
      <c r="AQ7" s="10">
        <v>4</v>
      </c>
      <c r="AR7" s="10">
        <v>4</v>
      </c>
      <c r="AS7" s="10">
        <v>4</v>
      </c>
      <c r="AT7" s="10">
        <v>4</v>
      </c>
      <c r="AU7" s="10">
        <v>4</v>
      </c>
      <c r="AV7" s="10">
        <v>4</v>
      </c>
      <c r="AW7" s="10">
        <v>4</v>
      </c>
      <c r="AX7" s="10">
        <v>4</v>
      </c>
      <c r="AY7" s="10">
        <v>4</v>
      </c>
      <c r="AZ7" s="10">
        <v>4</v>
      </c>
      <c r="BA7" s="10">
        <v>4</v>
      </c>
      <c r="BB7" s="10">
        <v>4</v>
      </c>
      <c r="BC7" s="10">
        <v>4</v>
      </c>
      <c r="BD7" s="10">
        <v>4</v>
      </c>
      <c r="BE7" s="10">
        <v>4</v>
      </c>
      <c r="BF7" s="10">
        <v>4</v>
      </c>
      <c r="BG7" s="10">
        <v>8</v>
      </c>
      <c r="BH7" s="10">
        <v>8</v>
      </c>
      <c r="BI7" s="10">
        <v>8</v>
      </c>
      <c r="BJ7" s="10">
        <v>8</v>
      </c>
      <c r="BK7" s="10">
        <v>8</v>
      </c>
      <c r="BL7" s="10">
        <v>8</v>
      </c>
      <c r="BM7" s="10">
        <v>8</v>
      </c>
    </row>
    <row r="8" spans="1:65" x14ac:dyDescent="0.25">
      <c r="A8" s="4">
        <v>100000</v>
      </c>
      <c r="B8" s="10">
        <v>5</v>
      </c>
      <c r="C8" s="10">
        <v>5</v>
      </c>
      <c r="D8" s="10">
        <v>5</v>
      </c>
      <c r="E8" s="10">
        <v>5</v>
      </c>
      <c r="F8" s="10">
        <v>5</v>
      </c>
      <c r="G8" s="10">
        <v>5</v>
      </c>
      <c r="H8" s="10">
        <v>5</v>
      </c>
      <c r="I8" s="10">
        <v>5</v>
      </c>
      <c r="J8" s="10">
        <v>5</v>
      </c>
      <c r="K8" s="10">
        <v>5</v>
      </c>
      <c r="L8" s="10">
        <v>5</v>
      </c>
      <c r="M8" s="10">
        <v>5</v>
      </c>
      <c r="N8" s="10">
        <v>5</v>
      </c>
      <c r="O8" s="10">
        <v>5</v>
      </c>
      <c r="P8" s="10">
        <v>5</v>
      </c>
      <c r="Q8" s="10">
        <v>5</v>
      </c>
      <c r="R8" s="10">
        <v>5</v>
      </c>
      <c r="S8" s="10">
        <v>5</v>
      </c>
      <c r="T8" s="10">
        <v>5</v>
      </c>
      <c r="U8" s="10">
        <v>5</v>
      </c>
      <c r="V8" s="10">
        <v>5</v>
      </c>
      <c r="W8" s="10">
        <v>5</v>
      </c>
      <c r="X8" s="10">
        <v>5</v>
      </c>
      <c r="Y8" s="10">
        <v>5</v>
      </c>
      <c r="Z8" s="10">
        <v>5</v>
      </c>
      <c r="AA8" s="10">
        <v>5</v>
      </c>
      <c r="AB8" s="10">
        <v>5</v>
      </c>
      <c r="AC8" s="10">
        <v>5</v>
      </c>
      <c r="AD8" s="10">
        <v>5</v>
      </c>
      <c r="AE8" s="10">
        <v>5</v>
      </c>
      <c r="AF8" s="10">
        <v>5</v>
      </c>
      <c r="AG8" s="10">
        <v>5</v>
      </c>
      <c r="AH8" s="10">
        <v>5</v>
      </c>
      <c r="AI8" s="10">
        <v>5</v>
      </c>
      <c r="AJ8" s="10">
        <v>5</v>
      </c>
      <c r="AK8" s="10">
        <v>5</v>
      </c>
      <c r="AL8" s="10">
        <v>5</v>
      </c>
      <c r="AM8" s="10">
        <v>5</v>
      </c>
      <c r="AN8" s="10">
        <v>5</v>
      </c>
      <c r="AO8" s="10">
        <v>5</v>
      </c>
      <c r="AP8" s="10">
        <v>5</v>
      </c>
      <c r="AQ8" s="10">
        <v>5</v>
      </c>
      <c r="AR8" s="10">
        <v>5</v>
      </c>
      <c r="AS8" s="10">
        <v>5</v>
      </c>
      <c r="AT8" s="10">
        <v>5</v>
      </c>
      <c r="AU8" s="10">
        <v>5</v>
      </c>
      <c r="AV8" s="10">
        <v>5</v>
      </c>
      <c r="AW8" s="10">
        <v>5</v>
      </c>
      <c r="AX8" s="10">
        <v>5</v>
      </c>
      <c r="AY8" s="10">
        <v>5</v>
      </c>
      <c r="AZ8" s="10">
        <v>5</v>
      </c>
      <c r="BA8" s="10">
        <v>5</v>
      </c>
      <c r="BB8" s="10">
        <v>5</v>
      </c>
      <c r="BC8" s="10">
        <v>5</v>
      </c>
      <c r="BD8" s="10">
        <v>5</v>
      </c>
      <c r="BE8" s="10">
        <v>5</v>
      </c>
      <c r="BF8" s="10">
        <v>5</v>
      </c>
      <c r="BG8" s="10">
        <v>5</v>
      </c>
      <c r="BH8" s="10">
        <v>5</v>
      </c>
      <c r="BI8" s="10">
        <v>5</v>
      </c>
      <c r="BJ8" s="10">
        <v>5</v>
      </c>
      <c r="BK8" s="10">
        <v>5</v>
      </c>
      <c r="BL8" s="10">
        <v>5</v>
      </c>
      <c r="BM8" s="10">
        <v>5</v>
      </c>
    </row>
    <row r="9" spans="1:65" x14ac:dyDescent="0.25">
      <c r="A9" s="3">
        <v>1000</v>
      </c>
      <c r="B9" s="10">
        <v>9</v>
      </c>
      <c r="C9" s="10">
        <v>9</v>
      </c>
      <c r="D9" s="10">
        <v>9</v>
      </c>
      <c r="E9" s="10">
        <v>9</v>
      </c>
      <c r="F9" s="10">
        <v>9</v>
      </c>
      <c r="G9" s="10">
        <v>9</v>
      </c>
      <c r="H9" s="10">
        <v>9</v>
      </c>
      <c r="I9" s="10">
        <v>9</v>
      </c>
      <c r="J9" s="10">
        <v>9</v>
      </c>
      <c r="K9" s="10">
        <v>9</v>
      </c>
      <c r="L9" s="10">
        <v>9</v>
      </c>
      <c r="M9" s="10">
        <v>9</v>
      </c>
      <c r="N9" s="10">
        <v>9</v>
      </c>
      <c r="O9" s="10">
        <v>9</v>
      </c>
      <c r="P9" s="10">
        <v>9</v>
      </c>
      <c r="Q9" s="10">
        <v>9</v>
      </c>
      <c r="R9" s="10">
        <v>9</v>
      </c>
      <c r="S9" s="10">
        <v>9</v>
      </c>
      <c r="T9" s="10">
        <v>9</v>
      </c>
      <c r="U9" s="10">
        <v>9</v>
      </c>
      <c r="V9" s="10">
        <v>9</v>
      </c>
      <c r="W9" s="10">
        <v>9</v>
      </c>
      <c r="X9" s="10">
        <v>9</v>
      </c>
      <c r="Y9" s="10">
        <v>9</v>
      </c>
      <c r="Z9" s="10">
        <v>9</v>
      </c>
      <c r="AA9" s="10">
        <v>9</v>
      </c>
      <c r="AB9" s="10">
        <v>9</v>
      </c>
      <c r="AC9" s="10">
        <v>9</v>
      </c>
      <c r="AD9" s="10">
        <v>9</v>
      </c>
      <c r="AE9" s="10">
        <v>9</v>
      </c>
      <c r="AF9" s="10">
        <v>9</v>
      </c>
      <c r="AG9" s="10">
        <v>9</v>
      </c>
      <c r="AH9" s="10">
        <v>9</v>
      </c>
      <c r="AI9" s="10">
        <v>9</v>
      </c>
      <c r="AJ9" s="10">
        <v>9</v>
      </c>
      <c r="AK9" s="10">
        <v>9</v>
      </c>
      <c r="AL9" s="10">
        <v>9</v>
      </c>
      <c r="AM9" s="10">
        <v>9</v>
      </c>
      <c r="AN9" s="10">
        <v>9</v>
      </c>
      <c r="AO9" s="10">
        <v>9</v>
      </c>
      <c r="AP9" s="10">
        <v>9</v>
      </c>
      <c r="AQ9" s="10">
        <v>9</v>
      </c>
      <c r="AR9" s="10">
        <v>9</v>
      </c>
      <c r="AS9" s="10">
        <v>9</v>
      </c>
      <c r="AT9" s="10">
        <v>9</v>
      </c>
      <c r="AU9" s="10">
        <v>9</v>
      </c>
      <c r="AV9" s="10">
        <v>9</v>
      </c>
      <c r="AW9" s="10">
        <v>9</v>
      </c>
      <c r="AX9" s="10">
        <v>9</v>
      </c>
      <c r="AY9" s="10">
        <v>9</v>
      </c>
      <c r="AZ9" s="10">
        <v>9</v>
      </c>
      <c r="BA9" s="10">
        <v>9</v>
      </c>
      <c r="BB9" s="10">
        <v>9</v>
      </c>
      <c r="BC9" s="10">
        <v>9</v>
      </c>
      <c r="BD9" s="10">
        <v>9</v>
      </c>
      <c r="BE9" s="10">
        <v>9</v>
      </c>
      <c r="BF9" s="10">
        <v>9</v>
      </c>
      <c r="BG9" s="10">
        <v>13</v>
      </c>
      <c r="BH9" s="10">
        <v>13</v>
      </c>
      <c r="BI9" s="10">
        <v>13</v>
      </c>
      <c r="BJ9" s="10">
        <v>13</v>
      </c>
      <c r="BK9" s="10">
        <v>13</v>
      </c>
      <c r="BL9" s="10">
        <v>13</v>
      </c>
      <c r="BM9" s="10">
        <v>13</v>
      </c>
    </row>
    <row r="10" spans="1:65" x14ac:dyDescent="0.25">
      <c r="A10" s="4">
        <v>1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4</v>
      </c>
      <c r="AE10" s="10">
        <v>4</v>
      </c>
      <c r="AF10" s="10">
        <v>4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4</v>
      </c>
      <c r="AM10" s="10">
        <v>4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8</v>
      </c>
      <c r="BH10" s="10">
        <v>8</v>
      </c>
      <c r="BI10" s="10">
        <v>8</v>
      </c>
      <c r="BJ10" s="10">
        <v>8</v>
      </c>
      <c r="BK10" s="10">
        <v>8</v>
      </c>
      <c r="BL10" s="10">
        <v>8</v>
      </c>
      <c r="BM10" s="10">
        <v>8</v>
      </c>
    </row>
    <row r="11" spans="1:65" x14ac:dyDescent="0.25">
      <c r="A11" s="4">
        <v>100000</v>
      </c>
      <c r="B11" s="10">
        <v>5</v>
      </c>
      <c r="C11" s="10">
        <v>5</v>
      </c>
      <c r="D11" s="10">
        <v>5</v>
      </c>
      <c r="E11" s="10">
        <v>5</v>
      </c>
      <c r="F11" s="10">
        <v>5</v>
      </c>
      <c r="G11" s="10">
        <v>5</v>
      </c>
      <c r="H11" s="10">
        <v>5</v>
      </c>
      <c r="I11" s="10">
        <v>5</v>
      </c>
      <c r="J11" s="10">
        <v>5</v>
      </c>
      <c r="K11" s="10">
        <v>5</v>
      </c>
      <c r="L11" s="10">
        <v>5</v>
      </c>
      <c r="M11" s="10">
        <v>5</v>
      </c>
      <c r="N11" s="10">
        <v>5</v>
      </c>
      <c r="O11" s="10">
        <v>5</v>
      </c>
      <c r="P11" s="10">
        <v>5</v>
      </c>
      <c r="Q11" s="10">
        <v>5</v>
      </c>
      <c r="R11" s="10">
        <v>5</v>
      </c>
      <c r="S11" s="10">
        <v>5</v>
      </c>
      <c r="T11" s="10">
        <v>5</v>
      </c>
      <c r="U11" s="10">
        <v>5</v>
      </c>
      <c r="V11" s="10">
        <v>5</v>
      </c>
      <c r="W11" s="10">
        <v>5</v>
      </c>
      <c r="X11" s="10">
        <v>5</v>
      </c>
      <c r="Y11" s="10">
        <v>5</v>
      </c>
      <c r="Z11" s="10">
        <v>5</v>
      </c>
      <c r="AA11" s="10">
        <v>5</v>
      </c>
      <c r="AB11" s="10">
        <v>5</v>
      </c>
      <c r="AC11" s="10">
        <v>5</v>
      </c>
      <c r="AD11" s="10">
        <v>5</v>
      </c>
      <c r="AE11" s="10">
        <v>5</v>
      </c>
      <c r="AF11" s="10">
        <v>5</v>
      </c>
      <c r="AG11" s="10">
        <v>5</v>
      </c>
      <c r="AH11" s="10">
        <v>5</v>
      </c>
      <c r="AI11" s="10">
        <v>5</v>
      </c>
      <c r="AJ11" s="10">
        <v>5</v>
      </c>
      <c r="AK11" s="10">
        <v>5</v>
      </c>
      <c r="AL11" s="10">
        <v>5</v>
      </c>
      <c r="AM11" s="10">
        <v>5</v>
      </c>
      <c r="AN11" s="10">
        <v>5</v>
      </c>
      <c r="AO11" s="10">
        <v>5</v>
      </c>
      <c r="AP11" s="10">
        <v>5</v>
      </c>
      <c r="AQ11" s="10">
        <v>5</v>
      </c>
      <c r="AR11" s="10">
        <v>5</v>
      </c>
      <c r="AS11" s="10">
        <v>5</v>
      </c>
      <c r="AT11" s="10">
        <v>5</v>
      </c>
      <c r="AU11" s="10">
        <v>5</v>
      </c>
      <c r="AV11" s="10">
        <v>5</v>
      </c>
      <c r="AW11" s="10">
        <v>5</v>
      </c>
      <c r="AX11" s="10">
        <v>5</v>
      </c>
      <c r="AY11" s="10">
        <v>5</v>
      </c>
      <c r="AZ11" s="10">
        <v>5</v>
      </c>
      <c r="BA11" s="10">
        <v>5</v>
      </c>
      <c r="BB11" s="10">
        <v>5</v>
      </c>
      <c r="BC11" s="10">
        <v>5</v>
      </c>
      <c r="BD11" s="10">
        <v>5</v>
      </c>
      <c r="BE11" s="10">
        <v>5</v>
      </c>
      <c r="BF11" s="10">
        <v>5</v>
      </c>
      <c r="BG11" s="10">
        <v>5</v>
      </c>
      <c r="BH11" s="10">
        <v>5</v>
      </c>
      <c r="BI11" s="10">
        <v>5</v>
      </c>
      <c r="BJ11" s="10">
        <v>5</v>
      </c>
      <c r="BK11" s="10">
        <v>5</v>
      </c>
      <c r="BL11" s="10">
        <v>5</v>
      </c>
      <c r="BM11" s="10">
        <v>5</v>
      </c>
    </row>
    <row r="12" spans="1:65" x14ac:dyDescent="0.25">
      <c r="A12" s="3">
        <v>10000</v>
      </c>
      <c r="B12" s="10">
        <v>5</v>
      </c>
      <c r="C12" s="10">
        <v>5</v>
      </c>
      <c r="D12" s="10">
        <v>5</v>
      </c>
      <c r="E12" s="10">
        <v>5</v>
      </c>
      <c r="F12" s="10">
        <v>5</v>
      </c>
      <c r="G12" s="10">
        <v>5</v>
      </c>
      <c r="H12" s="10">
        <v>5</v>
      </c>
      <c r="I12" s="10">
        <v>5</v>
      </c>
      <c r="J12" s="10">
        <v>5</v>
      </c>
      <c r="K12" s="10">
        <v>5</v>
      </c>
      <c r="L12" s="10">
        <v>5</v>
      </c>
      <c r="M12" s="10">
        <v>5</v>
      </c>
      <c r="N12" s="10">
        <v>5</v>
      </c>
      <c r="O12" s="10">
        <v>4</v>
      </c>
      <c r="P12" s="10">
        <v>5</v>
      </c>
      <c r="Q12" s="10">
        <v>5</v>
      </c>
      <c r="R12" s="10">
        <v>4</v>
      </c>
      <c r="S12" s="10">
        <v>5</v>
      </c>
      <c r="T12" s="10">
        <v>5</v>
      </c>
      <c r="U12" s="10">
        <v>5</v>
      </c>
      <c r="V12" s="10">
        <v>5</v>
      </c>
      <c r="W12" s="10">
        <v>5</v>
      </c>
      <c r="X12" s="10">
        <v>5</v>
      </c>
      <c r="Y12" s="10">
        <v>5</v>
      </c>
      <c r="Z12" s="10">
        <v>4</v>
      </c>
      <c r="AA12" s="10">
        <v>8</v>
      </c>
      <c r="AB12" s="10">
        <v>8</v>
      </c>
      <c r="AC12" s="10">
        <v>9</v>
      </c>
      <c r="AD12" s="10">
        <v>9</v>
      </c>
      <c r="AE12" s="10">
        <v>6</v>
      </c>
      <c r="AF12" s="10">
        <v>4</v>
      </c>
      <c r="AG12" s="10">
        <v>4</v>
      </c>
      <c r="AH12" s="10">
        <v>4</v>
      </c>
      <c r="AI12" s="10">
        <v>4</v>
      </c>
      <c r="AJ12" s="10">
        <v>4</v>
      </c>
      <c r="AK12" s="10">
        <v>5</v>
      </c>
      <c r="AL12" s="10">
        <v>5</v>
      </c>
      <c r="AM12" s="10">
        <v>5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4</v>
      </c>
      <c r="BG12" s="10">
        <v>7</v>
      </c>
      <c r="BH12" s="10">
        <v>7</v>
      </c>
      <c r="BI12" s="10">
        <v>7</v>
      </c>
      <c r="BJ12" s="10">
        <v>7</v>
      </c>
      <c r="BK12" s="10">
        <v>7</v>
      </c>
      <c r="BL12" s="10">
        <v>7</v>
      </c>
      <c r="BM12" s="10">
        <v>7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4</v>
      </c>
      <c r="C14" s="10">
        <v>4</v>
      </c>
      <c r="D14" s="10">
        <v>4</v>
      </c>
      <c r="E14" s="10">
        <v>4</v>
      </c>
      <c r="F14" s="10">
        <v>4</v>
      </c>
      <c r="G14" s="10">
        <v>4</v>
      </c>
      <c r="H14" s="10">
        <v>4</v>
      </c>
      <c r="I14" s="10">
        <v>4</v>
      </c>
      <c r="J14" s="10">
        <v>4</v>
      </c>
      <c r="K14" s="10">
        <v>4</v>
      </c>
      <c r="L14" s="10">
        <v>4</v>
      </c>
      <c r="M14" s="10">
        <v>4</v>
      </c>
      <c r="N14" s="10">
        <v>4</v>
      </c>
      <c r="O14" s="10">
        <v>3</v>
      </c>
      <c r="P14" s="10">
        <v>4</v>
      </c>
      <c r="Q14" s="10">
        <v>4</v>
      </c>
      <c r="R14" s="10">
        <v>3</v>
      </c>
      <c r="S14" s="10">
        <v>4</v>
      </c>
      <c r="T14" s="10">
        <v>4</v>
      </c>
      <c r="U14" s="10">
        <v>4</v>
      </c>
      <c r="V14" s="10">
        <v>4</v>
      </c>
      <c r="W14" s="10">
        <v>4</v>
      </c>
      <c r="X14" s="10">
        <v>4</v>
      </c>
      <c r="Y14" s="10">
        <v>4</v>
      </c>
      <c r="Z14" s="10">
        <v>3</v>
      </c>
      <c r="AA14" s="10">
        <v>7</v>
      </c>
      <c r="AB14" s="10">
        <v>7</v>
      </c>
      <c r="AC14" s="10">
        <v>8</v>
      </c>
      <c r="AD14" s="10">
        <v>8</v>
      </c>
      <c r="AE14" s="10">
        <v>5</v>
      </c>
      <c r="AF14" s="10">
        <v>3</v>
      </c>
      <c r="AG14" s="10">
        <v>3</v>
      </c>
      <c r="AH14" s="10">
        <v>3</v>
      </c>
      <c r="AI14" s="10">
        <v>3</v>
      </c>
      <c r="AJ14" s="10">
        <v>3</v>
      </c>
      <c r="AK14" s="10">
        <v>4</v>
      </c>
      <c r="AL14" s="10">
        <v>4</v>
      </c>
      <c r="AM14" s="10">
        <v>4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21</v>
      </c>
      <c r="B15" s="10">
        <v>40</v>
      </c>
      <c r="C15" s="10">
        <v>40</v>
      </c>
      <c r="D15" s="10">
        <v>39</v>
      </c>
      <c r="E15" s="10">
        <v>40</v>
      </c>
      <c r="F15" s="10">
        <v>40</v>
      </c>
      <c r="G15" s="10">
        <v>39</v>
      </c>
      <c r="H15" s="10">
        <v>40</v>
      </c>
      <c r="I15" s="10">
        <v>40</v>
      </c>
      <c r="J15" s="10">
        <v>39</v>
      </c>
      <c r="K15" s="10">
        <v>40</v>
      </c>
      <c r="L15" s="10">
        <v>40</v>
      </c>
      <c r="M15" s="10">
        <v>40</v>
      </c>
      <c r="N15" s="10">
        <v>40</v>
      </c>
      <c r="O15" s="10">
        <v>40</v>
      </c>
      <c r="P15" s="10">
        <v>40</v>
      </c>
      <c r="Q15" s="10">
        <v>40</v>
      </c>
      <c r="R15" s="10">
        <v>40</v>
      </c>
      <c r="S15" s="10">
        <v>40</v>
      </c>
      <c r="T15" s="10">
        <v>40</v>
      </c>
      <c r="U15" s="10">
        <v>40</v>
      </c>
      <c r="V15" s="10">
        <v>40</v>
      </c>
      <c r="W15" s="10">
        <v>40</v>
      </c>
      <c r="X15" s="10">
        <v>40</v>
      </c>
      <c r="Y15" s="10">
        <v>40</v>
      </c>
      <c r="Z15" s="10">
        <v>40</v>
      </c>
      <c r="AA15" s="10">
        <v>40</v>
      </c>
      <c r="AB15" s="10">
        <v>40</v>
      </c>
      <c r="AC15" s="10">
        <v>40</v>
      </c>
      <c r="AD15" s="10">
        <v>40</v>
      </c>
      <c r="AE15" s="10">
        <v>40</v>
      </c>
      <c r="AF15" s="10">
        <v>40</v>
      </c>
      <c r="AG15" s="10">
        <v>40</v>
      </c>
      <c r="AH15" s="10">
        <v>40</v>
      </c>
      <c r="AI15" s="10">
        <v>40</v>
      </c>
      <c r="AJ15" s="10">
        <v>39</v>
      </c>
      <c r="AK15" s="10">
        <v>39</v>
      </c>
      <c r="AL15" s="10">
        <v>39</v>
      </c>
      <c r="AM15" s="10">
        <v>39</v>
      </c>
      <c r="AN15" s="10">
        <v>39</v>
      </c>
      <c r="AO15" s="10">
        <v>39</v>
      </c>
      <c r="AP15" s="10">
        <v>39</v>
      </c>
      <c r="AQ15" s="10">
        <v>39</v>
      </c>
      <c r="AR15" s="10">
        <v>38</v>
      </c>
      <c r="AS15" s="10">
        <v>39</v>
      </c>
      <c r="AT15" s="10">
        <v>39</v>
      </c>
      <c r="AU15" s="10">
        <v>39</v>
      </c>
      <c r="AV15" s="10">
        <v>39</v>
      </c>
      <c r="AW15" s="10">
        <v>39</v>
      </c>
      <c r="AX15" s="10">
        <v>39</v>
      </c>
      <c r="AY15" s="10">
        <v>39</v>
      </c>
      <c r="AZ15" s="10">
        <v>39</v>
      </c>
      <c r="BA15" s="10">
        <v>39</v>
      </c>
      <c r="BB15" s="10">
        <v>39</v>
      </c>
      <c r="BC15" s="10">
        <v>39</v>
      </c>
      <c r="BD15" s="10">
        <v>39</v>
      </c>
      <c r="BE15" s="10">
        <v>39</v>
      </c>
      <c r="BF15" s="10">
        <v>39</v>
      </c>
      <c r="BG15" s="10">
        <v>39</v>
      </c>
      <c r="BH15" s="10">
        <v>39</v>
      </c>
      <c r="BI15" s="10">
        <v>39</v>
      </c>
      <c r="BJ15" s="10">
        <v>39</v>
      </c>
      <c r="BK15" s="10">
        <v>39</v>
      </c>
      <c r="BL15" s="10">
        <v>39</v>
      </c>
      <c r="BM15" s="10">
        <v>39</v>
      </c>
    </row>
    <row r="16" spans="1:65" x14ac:dyDescent="0.25">
      <c r="A16" s="3">
        <v>100</v>
      </c>
      <c r="B16" s="10">
        <v>13</v>
      </c>
      <c r="C16" s="10">
        <v>13</v>
      </c>
      <c r="D16" s="10">
        <v>13</v>
      </c>
      <c r="E16" s="10">
        <v>13</v>
      </c>
      <c r="F16" s="10">
        <v>13</v>
      </c>
      <c r="G16" s="10">
        <v>13</v>
      </c>
      <c r="H16" s="10">
        <v>13</v>
      </c>
      <c r="I16" s="10">
        <v>13</v>
      </c>
      <c r="J16" s="10">
        <v>13</v>
      </c>
      <c r="K16" s="10">
        <v>13</v>
      </c>
      <c r="L16" s="10">
        <v>13</v>
      </c>
      <c r="M16" s="10">
        <v>13</v>
      </c>
      <c r="N16" s="10">
        <v>13</v>
      </c>
      <c r="O16" s="10">
        <v>13</v>
      </c>
      <c r="P16" s="10">
        <v>13</v>
      </c>
      <c r="Q16" s="10">
        <v>13</v>
      </c>
      <c r="R16" s="10">
        <v>13</v>
      </c>
      <c r="S16" s="10">
        <v>13</v>
      </c>
      <c r="T16" s="10">
        <v>13</v>
      </c>
      <c r="U16" s="10">
        <v>13</v>
      </c>
      <c r="V16" s="10">
        <v>13</v>
      </c>
      <c r="W16" s="10">
        <v>13</v>
      </c>
      <c r="X16" s="10">
        <v>13</v>
      </c>
      <c r="Y16" s="10">
        <v>13</v>
      </c>
      <c r="Z16" s="10">
        <v>13</v>
      </c>
      <c r="AA16" s="10">
        <v>13</v>
      </c>
      <c r="AB16" s="10">
        <v>13</v>
      </c>
      <c r="AC16" s="10">
        <v>13</v>
      </c>
      <c r="AD16" s="10">
        <v>13</v>
      </c>
      <c r="AE16" s="10">
        <v>13</v>
      </c>
      <c r="AF16" s="10">
        <v>13</v>
      </c>
      <c r="AG16" s="10">
        <v>13</v>
      </c>
      <c r="AH16" s="10">
        <v>13</v>
      </c>
      <c r="AI16" s="10">
        <v>13</v>
      </c>
      <c r="AJ16" s="10">
        <v>13</v>
      </c>
      <c r="AK16" s="10">
        <v>13</v>
      </c>
      <c r="AL16" s="10">
        <v>13</v>
      </c>
      <c r="AM16" s="10">
        <v>13</v>
      </c>
      <c r="AN16" s="10">
        <v>13</v>
      </c>
      <c r="AO16" s="10">
        <v>13</v>
      </c>
      <c r="AP16" s="10">
        <v>13</v>
      </c>
      <c r="AQ16" s="10">
        <v>13</v>
      </c>
      <c r="AR16" s="10">
        <v>13</v>
      </c>
      <c r="AS16" s="10">
        <v>13</v>
      </c>
      <c r="AT16" s="10">
        <v>13</v>
      </c>
      <c r="AU16" s="10">
        <v>13</v>
      </c>
      <c r="AV16" s="10">
        <v>13</v>
      </c>
      <c r="AW16" s="10">
        <v>13</v>
      </c>
      <c r="AX16" s="10">
        <v>13</v>
      </c>
      <c r="AY16" s="10">
        <v>13</v>
      </c>
      <c r="AZ16" s="10">
        <v>13</v>
      </c>
      <c r="BA16" s="10">
        <v>13</v>
      </c>
      <c r="BB16" s="10">
        <v>13</v>
      </c>
      <c r="BC16" s="10">
        <v>13</v>
      </c>
      <c r="BD16" s="10">
        <v>13</v>
      </c>
      <c r="BE16" s="10">
        <v>13</v>
      </c>
      <c r="BF16" s="10">
        <v>13</v>
      </c>
      <c r="BG16" s="10">
        <v>13</v>
      </c>
      <c r="BH16" s="10">
        <v>13</v>
      </c>
      <c r="BI16" s="10">
        <v>13</v>
      </c>
      <c r="BJ16" s="10">
        <v>13</v>
      </c>
      <c r="BK16" s="10">
        <v>13</v>
      </c>
      <c r="BL16" s="10">
        <v>13</v>
      </c>
      <c r="BM16" s="10">
        <v>13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10</v>
      </c>
      <c r="C18" s="10">
        <v>10</v>
      </c>
      <c r="D18" s="10">
        <v>10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10</v>
      </c>
      <c r="L18" s="10">
        <v>10</v>
      </c>
      <c r="M18" s="10">
        <v>10</v>
      </c>
      <c r="N18" s="10">
        <v>10</v>
      </c>
      <c r="O18" s="10">
        <v>10</v>
      </c>
      <c r="P18" s="10">
        <v>10</v>
      </c>
      <c r="Q18" s="10">
        <v>10</v>
      </c>
      <c r="R18" s="10">
        <v>10</v>
      </c>
      <c r="S18" s="10">
        <v>10</v>
      </c>
      <c r="T18" s="10">
        <v>10</v>
      </c>
      <c r="U18" s="10">
        <v>10</v>
      </c>
      <c r="V18" s="10">
        <v>10</v>
      </c>
      <c r="W18" s="10">
        <v>10</v>
      </c>
      <c r="X18" s="10">
        <v>10</v>
      </c>
      <c r="Y18" s="10">
        <v>10</v>
      </c>
      <c r="Z18" s="10">
        <v>10</v>
      </c>
      <c r="AA18" s="10">
        <v>10</v>
      </c>
      <c r="AB18" s="10">
        <v>10</v>
      </c>
      <c r="AC18" s="10">
        <v>10</v>
      </c>
      <c r="AD18" s="10">
        <v>10</v>
      </c>
      <c r="AE18" s="10">
        <v>10</v>
      </c>
      <c r="AF18" s="10">
        <v>10</v>
      </c>
      <c r="AG18" s="10">
        <v>10</v>
      </c>
      <c r="AH18" s="10">
        <v>10</v>
      </c>
      <c r="AI18" s="10">
        <v>10</v>
      </c>
      <c r="AJ18" s="10">
        <v>10</v>
      </c>
      <c r="AK18" s="10">
        <v>10</v>
      </c>
      <c r="AL18" s="10">
        <v>10</v>
      </c>
      <c r="AM18" s="10">
        <v>10</v>
      </c>
      <c r="AN18" s="10">
        <v>10</v>
      </c>
      <c r="AO18" s="10">
        <v>10</v>
      </c>
      <c r="AP18" s="10">
        <v>10</v>
      </c>
      <c r="AQ18" s="10">
        <v>10</v>
      </c>
      <c r="AR18" s="10">
        <v>10</v>
      </c>
      <c r="AS18" s="10">
        <v>10</v>
      </c>
      <c r="AT18" s="10">
        <v>10</v>
      </c>
      <c r="AU18" s="10">
        <v>10</v>
      </c>
      <c r="AV18" s="10">
        <v>10</v>
      </c>
      <c r="AW18" s="10">
        <v>10</v>
      </c>
      <c r="AX18" s="10">
        <v>10</v>
      </c>
      <c r="AY18" s="10">
        <v>10</v>
      </c>
      <c r="AZ18" s="10">
        <v>10</v>
      </c>
      <c r="BA18" s="10">
        <v>10</v>
      </c>
      <c r="BB18" s="10">
        <v>10</v>
      </c>
      <c r="BC18" s="10">
        <v>10</v>
      </c>
      <c r="BD18" s="10">
        <v>10</v>
      </c>
      <c r="BE18" s="10">
        <v>10</v>
      </c>
      <c r="BF18" s="10">
        <v>10</v>
      </c>
      <c r="BG18" s="10">
        <v>10</v>
      </c>
      <c r="BH18" s="10">
        <v>10</v>
      </c>
      <c r="BI18" s="10">
        <v>10</v>
      </c>
      <c r="BJ18" s="10">
        <v>10</v>
      </c>
      <c r="BK18" s="10">
        <v>10</v>
      </c>
      <c r="BL18" s="10">
        <v>10</v>
      </c>
      <c r="BM18" s="10">
        <v>10</v>
      </c>
    </row>
    <row r="19" spans="1:65" x14ac:dyDescent="0.25">
      <c r="A19" s="3">
        <v>1000</v>
      </c>
      <c r="B19" s="10">
        <v>13</v>
      </c>
      <c r="C19" s="10">
        <v>13</v>
      </c>
      <c r="D19" s="10">
        <v>13</v>
      </c>
      <c r="E19" s="10">
        <v>13</v>
      </c>
      <c r="F19" s="10">
        <v>13</v>
      </c>
      <c r="G19" s="10">
        <v>13</v>
      </c>
      <c r="H19" s="10">
        <v>13</v>
      </c>
      <c r="I19" s="10">
        <v>13</v>
      </c>
      <c r="J19" s="10">
        <v>13</v>
      </c>
      <c r="K19" s="10">
        <v>13</v>
      </c>
      <c r="L19" s="10">
        <v>13</v>
      </c>
      <c r="M19" s="10">
        <v>13</v>
      </c>
      <c r="N19" s="10">
        <v>13</v>
      </c>
      <c r="O19" s="10">
        <v>13</v>
      </c>
      <c r="P19" s="10">
        <v>13</v>
      </c>
      <c r="Q19" s="10">
        <v>13</v>
      </c>
      <c r="R19" s="10">
        <v>13</v>
      </c>
      <c r="S19" s="10">
        <v>13</v>
      </c>
      <c r="T19" s="10">
        <v>13</v>
      </c>
      <c r="U19" s="10">
        <v>13</v>
      </c>
      <c r="V19" s="10">
        <v>13</v>
      </c>
      <c r="W19" s="10">
        <v>13</v>
      </c>
      <c r="X19" s="10">
        <v>13</v>
      </c>
      <c r="Y19" s="10">
        <v>13</v>
      </c>
      <c r="Z19" s="10">
        <v>13</v>
      </c>
      <c r="AA19" s="10">
        <v>13</v>
      </c>
      <c r="AB19" s="10">
        <v>13</v>
      </c>
      <c r="AC19" s="10">
        <v>13</v>
      </c>
      <c r="AD19" s="10">
        <v>13</v>
      </c>
      <c r="AE19" s="10">
        <v>13</v>
      </c>
      <c r="AF19" s="10">
        <v>13</v>
      </c>
      <c r="AG19" s="10">
        <v>13</v>
      </c>
      <c r="AH19" s="10">
        <v>13</v>
      </c>
      <c r="AI19" s="10">
        <v>13</v>
      </c>
      <c r="AJ19" s="10">
        <v>13</v>
      </c>
      <c r="AK19" s="10">
        <v>13</v>
      </c>
      <c r="AL19" s="10">
        <v>13</v>
      </c>
      <c r="AM19" s="10">
        <v>13</v>
      </c>
      <c r="AN19" s="10">
        <v>13</v>
      </c>
      <c r="AO19" s="10">
        <v>13</v>
      </c>
      <c r="AP19" s="10">
        <v>13</v>
      </c>
      <c r="AQ19" s="10">
        <v>13</v>
      </c>
      <c r="AR19" s="10">
        <v>13</v>
      </c>
      <c r="AS19" s="10">
        <v>13</v>
      </c>
      <c r="AT19" s="10">
        <v>13</v>
      </c>
      <c r="AU19" s="10">
        <v>13</v>
      </c>
      <c r="AV19" s="10">
        <v>13</v>
      </c>
      <c r="AW19" s="10">
        <v>13</v>
      </c>
      <c r="AX19" s="10">
        <v>13</v>
      </c>
      <c r="AY19" s="10">
        <v>13</v>
      </c>
      <c r="AZ19" s="10">
        <v>13</v>
      </c>
      <c r="BA19" s="10">
        <v>13</v>
      </c>
      <c r="BB19" s="10">
        <v>13</v>
      </c>
      <c r="BC19" s="10">
        <v>13</v>
      </c>
      <c r="BD19" s="10">
        <v>13</v>
      </c>
      <c r="BE19" s="10">
        <v>13</v>
      </c>
      <c r="BF19" s="10">
        <v>13</v>
      </c>
      <c r="BG19" s="10">
        <v>13</v>
      </c>
      <c r="BH19" s="10">
        <v>13</v>
      </c>
      <c r="BI19" s="10">
        <v>13</v>
      </c>
      <c r="BJ19" s="10">
        <v>13</v>
      </c>
      <c r="BK19" s="10">
        <v>13</v>
      </c>
      <c r="BL19" s="10">
        <v>13</v>
      </c>
      <c r="BM19" s="10">
        <v>13</v>
      </c>
    </row>
    <row r="20" spans="1:65" x14ac:dyDescent="0.25">
      <c r="A20" s="4">
        <v>1</v>
      </c>
      <c r="B20" s="10">
        <v>3</v>
      </c>
      <c r="C20" s="10">
        <v>3</v>
      </c>
      <c r="D20" s="10">
        <v>3</v>
      </c>
      <c r="E20" s="10">
        <v>3</v>
      </c>
      <c r="F20" s="10">
        <v>3</v>
      </c>
      <c r="G20" s="10">
        <v>3</v>
      </c>
      <c r="H20" s="10">
        <v>3</v>
      </c>
      <c r="I20" s="10">
        <v>3</v>
      </c>
      <c r="J20" s="10">
        <v>3</v>
      </c>
      <c r="K20" s="10">
        <v>3</v>
      </c>
      <c r="L20" s="10">
        <v>3</v>
      </c>
      <c r="M20" s="10">
        <v>3</v>
      </c>
      <c r="N20" s="10">
        <v>3</v>
      </c>
      <c r="O20" s="10">
        <v>3</v>
      </c>
      <c r="P20" s="10">
        <v>3</v>
      </c>
      <c r="Q20" s="10">
        <v>3</v>
      </c>
      <c r="R20" s="10">
        <v>3</v>
      </c>
      <c r="S20" s="10">
        <v>3</v>
      </c>
      <c r="T20" s="10">
        <v>3</v>
      </c>
      <c r="U20" s="10">
        <v>3</v>
      </c>
      <c r="V20" s="10">
        <v>3</v>
      </c>
      <c r="W20" s="10">
        <v>3</v>
      </c>
      <c r="X20" s="10">
        <v>3</v>
      </c>
      <c r="Y20" s="10">
        <v>3</v>
      </c>
      <c r="Z20" s="10">
        <v>3</v>
      </c>
      <c r="AA20" s="10">
        <v>3</v>
      </c>
      <c r="AB20" s="10">
        <v>3</v>
      </c>
      <c r="AC20" s="10">
        <v>3</v>
      </c>
      <c r="AD20" s="10">
        <v>3</v>
      </c>
      <c r="AE20" s="10">
        <v>3</v>
      </c>
      <c r="AF20" s="10">
        <v>3</v>
      </c>
      <c r="AG20" s="10">
        <v>3</v>
      </c>
      <c r="AH20" s="10">
        <v>3</v>
      </c>
      <c r="AI20" s="10">
        <v>3</v>
      </c>
      <c r="AJ20" s="10">
        <v>3</v>
      </c>
      <c r="AK20" s="10">
        <v>3</v>
      </c>
      <c r="AL20" s="10">
        <v>3</v>
      </c>
      <c r="AM20" s="10">
        <v>3</v>
      </c>
      <c r="AN20" s="10">
        <v>3</v>
      </c>
      <c r="AO20" s="10">
        <v>3</v>
      </c>
      <c r="AP20" s="10">
        <v>3</v>
      </c>
      <c r="AQ20" s="10">
        <v>3</v>
      </c>
      <c r="AR20" s="10">
        <v>3</v>
      </c>
      <c r="AS20" s="10">
        <v>3</v>
      </c>
      <c r="AT20" s="10">
        <v>3</v>
      </c>
      <c r="AU20" s="10">
        <v>3</v>
      </c>
      <c r="AV20" s="10">
        <v>3</v>
      </c>
      <c r="AW20" s="10">
        <v>3</v>
      </c>
      <c r="AX20" s="10">
        <v>3</v>
      </c>
      <c r="AY20" s="10">
        <v>3</v>
      </c>
      <c r="AZ20" s="10">
        <v>3</v>
      </c>
      <c r="BA20" s="10">
        <v>3</v>
      </c>
      <c r="BB20" s="10">
        <v>3</v>
      </c>
      <c r="BC20" s="10">
        <v>3</v>
      </c>
      <c r="BD20" s="10">
        <v>3</v>
      </c>
      <c r="BE20" s="10">
        <v>3</v>
      </c>
      <c r="BF20" s="10">
        <v>3</v>
      </c>
      <c r="BG20" s="10">
        <v>3</v>
      </c>
      <c r="BH20" s="10">
        <v>3</v>
      </c>
      <c r="BI20" s="10">
        <v>3</v>
      </c>
      <c r="BJ20" s="10">
        <v>3</v>
      </c>
      <c r="BK20" s="10">
        <v>3</v>
      </c>
      <c r="BL20" s="10">
        <v>3</v>
      </c>
      <c r="BM20" s="10">
        <v>3</v>
      </c>
    </row>
    <row r="21" spans="1:65" x14ac:dyDescent="0.25">
      <c r="A21" s="4">
        <v>100000</v>
      </c>
      <c r="B21" s="10">
        <v>10</v>
      </c>
      <c r="C21" s="10">
        <v>10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10</v>
      </c>
      <c r="L21" s="10">
        <v>10</v>
      </c>
      <c r="M21" s="10">
        <v>10</v>
      </c>
      <c r="N21" s="10">
        <v>10</v>
      </c>
      <c r="O21" s="10">
        <v>10</v>
      </c>
      <c r="P21" s="10">
        <v>10</v>
      </c>
      <c r="Q21" s="10">
        <v>10</v>
      </c>
      <c r="R21" s="10">
        <v>10</v>
      </c>
      <c r="S21" s="10">
        <v>10</v>
      </c>
      <c r="T21" s="10">
        <v>10</v>
      </c>
      <c r="U21" s="10">
        <v>10</v>
      </c>
      <c r="V21" s="10">
        <v>10</v>
      </c>
      <c r="W21" s="10">
        <v>10</v>
      </c>
      <c r="X21" s="10">
        <v>10</v>
      </c>
      <c r="Y21" s="10">
        <v>10</v>
      </c>
      <c r="Z21" s="10">
        <v>10</v>
      </c>
      <c r="AA21" s="10">
        <v>10</v>
      </c>
      <c r="AB21" s="10">
        <v>10</v>
      </c>
      <c r="AC21" s="10">
        <v>10</v>
      </c>
      <c r="AD21" s="10">
        <v>10</v>
      </c>
      <c r="AE21" s="10">
        <v>10</v>
      </c>
      <c r="AF21" s="10">
        <v>10</v>
      </c>
      <c r="AG21" s="10">
        <v>10</v>
      </c>
      <c r="AH21" s="10">
        <v>10</v>
      </c>
      <c r="AI21" s="10">
        <v>10</v>
      </c>
      <c r="AJ21" s="10">
        <v>10</v>
      </c>
      <c r="AK21" s="10">
        <v>10</v>
      </c>
      <c r="AL21" s="10">
        <v>10</v>
      </c>
      <c r="AM21" s="10">
        <v>10</v>
      </c>
      <c r="AN21" s="10">
        <v>10</v>
      </c>
      <c r="AO21" s="10">
        <v>10</v>
      </c>
      <c r="AP21" s="10">
        <v>10</v>
      </c>
      <c r="AQ21" s="10">
        <v>10</v>
      </c>
      <c r="AR21" s="10">
        <v>10</v>
      </c>
      <c r="AS21" s="10">
        <v>10</v>
      </c>
      <c r="AT21" s="10">
        <v>10</v>
      </c>
      <c r="AU21" s="10">
        <v>10</v>
      </c>
      <c r="AV21" s="10">
        <v>10</v>
      </c>
      <c r="AW21" s="10">
        <v>10</v>
      </c>
      <c r="AX21" s="10">
        <v>10</v>
      </c>
      <c r="AY21" s="10">
        <v>10</v>
      </c>
      <c r="AZ21" s="10">
        <v>10</v>
      </c>
      <c r="BA21" s="10">
        <v>10</v>
      </c>
      <c r="BB21" s="10">
        <v>10</v>
      </c>
      <c r="BC21" s="10">
        <v>10</v>
      </c>
      <c r="BD21" s="10">
        <v>10</v>
      </c>
      <c r="BE21" s="10">
        <v>10</v>
      </c>
      <c r="BF21" s="10">
        <v>10</v>
      </c>
      <c r="BG21" s="10">
        <v>10</v>
      </c>
      <c r="BH21" s="10">
        <v>10</v>
      </c>
      <c r="BI21" s="10">
        <v>10</v>
      </c>
      <c r="BJ21" s="10">
        <v>10</v>
      </c>
      <c r="BK21" s="10">
        <v>10</v>
      </c>
      <c r="BL21" s="10">
        <v>10</v>
      </c>
      <c r="BM21" s="10">
        <v>10</v>
      </c>
    </row>
    <row r="22" spans="1:65" x14ac:dyDescent="0.25">
      <c r="A22" s="3">
        <v>10000</v>
      </c>
      <c r="B22" s="10">
        <v>14</v>
      </c>
      <c r="C22" s="10">
        <v>14</v>
      </c>
      <c r="D22" s="10">
        <v>13</v>
      </c>
      <c r="E22" s="10">
        <v>14</v>
      </c>
      <c r="F22" s="10">
        <v>14</v>
      </c>
      <c r="G22" s="10">
        <v>13</v>
      </c>
      <c r="H22" s="10">
        <v>14</v>
      </c>
      <c r="I22" s="10">
        <v>14</v>
      </c>
      <c r="J22" s="10">
        <v>13</v>
      </c>
      <c r="K22" s="10">
        <v>14</v>
      </c>
      <c r="L22" s="10">
        <v>14</v>
      </c>
      <c r="M22" s="10">
        <v>14</v>
      </c>
      <c r="N22" s="10">
        <v>14</v>
      </c>
      <c r="O22" s="10">
        <v>14</v>
      </c>
      <c r="P22" s="10">
        <v>14</v>
      </c>
      <c r="Q22" s="10">
        <v>14</v>
      </c>
      <c r="R22" s="10">
        <v>14</v>
      </c>
      <c r="S22" s="10">
        <v>14</v>
      </c>
      <c r="T22" s="10">
        <v>14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14</v>
      </c>
      <c r="AD22" s="10">
        <v>14</v>
      </c>
      <c r="AE22" s="10">
        <v>14</v>
      </c>
      <c r="AF22" s="10">
        <v>14</v>
      </c>
      <c r="AG22" s="10">
        <v>14</v>
      </c>
      <c r="AH22" s="10">
        <v>14</v>
      </c>
      <c r="AI22" s="10">
        <v>14</v>
      </c>
      <c r="AJ22" s="10">
        <v>13</v>
      </c>
      <c r="AK22" s="10">
        <v>13</v>
      </c>
      <c r="AL22" s="10">
        <v>13</v>
      </c>
      <c r="AM22" s="10">
        <v>13</v>
      </c>
      <c r="AN22" s="10">
        <v>13</v>
      </c>
      <c r="AO22" s="10">
        <v>13</v>
      </c>
      <c r="AP22" s="10">
        <v>13</v>
      </c>
      <c r="AQ22" s="10">
        <v>13</v>
      </c>
      <c r="AR22" s="10">
        <v>12</v>
      </c>
      <c r="AS22" s="10">
        <v>13</v>
      </c>
      <c r="AT22" s="10">
        <v>13</v>
      </c>
      <c r="AU22" s="10">
        <v>13</v>
      </c>
      <c r="AV22" s="10">
        <v>13</v>
      </c>
      <c r="AW22" s="10">
        <v>13</v>
      </c>
      <c r="AX22" s="10">
        <v>13</v>
      </c>
      <c r="AY22" s="10">
        <v>13</v>
      </c>
      <c r="AZ22" s="10">
        <v>13</v>
      </c>
      <c r="BA22" s="10">
        <v>13</v>
      </c>
      <c r="BB22" s="10">
        <v>13</v>
      </c>
      <c r="BC22" s="10">
        <v>13</v>
      </c>
      <c r="BD22" s="10">
        <v>13</v>
      </c>
      <c r="BE22" s="10">
        <v>13</v>
      </c>
      <c r="BF22" s="10">
        <v>13</v>
      </c>
      <c r="BG22" s="10">
        <v>13</v>
      </c>
      <c r="BH22" s="10">
        <v>13</v>
      </c>
      <c r="BI22" s="10">
        <v>13</v>
      </c>
      <c r="BJ22" s="10">
        <v>13</v>
      </c>
      <c r="BK22" s="10">
        <v>13</v>
      </c>
      <c r="BL22" s="10">
        <v>13</v>
      </c>
      <c r="BM22" s="10">
        <v>13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4</v>
      </c>
      <c r="AD23" s="10">
        <v>4</v>
      </c>
      <c r="AE23" s="10">
        <v>4</v>
      </c>
      <c r="AF23" s="10">
        <v>4</v>
      </c>
      <c r="AG23" s="10">
        <v>4</v>
      </c>
      <c r="AH23" s="10">
        <v>4</v>
      </c>
      <c r="AI23" s="10">
        <v>4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10</v>
      </c>
      <c r="C24" s="10">
        <v>10</v>
      </c>
      <c r="D24" s="10">
        <v>9</v>
      </c>
      <c r="E24" s="10">
        <v>10</v>
      </c>
      <c r="F24" s="10">
        <v>10</v>
      </c>
      <c r="G24" s="10">
        <v>9</v>
      </c>
      <c r="H24" s="10">
        <v>10</v>
      </c>
      <c r="I24" s="10">
        <v>10</v>
      </c>
      <c r="J24" s="10">
        <v>9</v>
      </c>
      <c r="K24" s="10">
        <v>10</v>
      </c>
      <c r="L24" s="10">
        <v>10</v>
      </c>
      <c r="M24" s="10">
        <v>10</v>
      </c>
      <c r="N24" s="10">
        <v>10</v>
      </c>
      <c r="O24" s="10">
        <v>10</v>
      </c>
      <c r="P24" s="10">
        <v>10</v>
      </c>
      <c r="Q24" s="10">
        <v>10</v>
      </c>
      <c r="R24" s="10">
        <v>10</v>
      </c>
      <c r="S24" s="10">
        <v>10</v>
      </c>
      <c r="T24" s="10">
        <v>10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10</v>
      </c>
      <c r="AK24" s="10">
        <v>10</v>
      </c>
      <c r="AL24" s="10">
        <v>10</v>
      </c>
      <c r="AM24" s="10">
        <v>10</v>
      </c>
      <c r="AN24" s="10">
        <v>10</v>
      </c>
      <c r="AO24" s="10">
        <v>10</v>
      </c>
      <c r="AP24" s="10">
        <v>10</v>
      </c>
      <c r="AQ24" s="10">
        <v>10</v>
      </c>
      <c r="AR24" s="10">
        <v>9</v>
      </c>
      <c r="AS24" s="10">
        <v>10</v>
      </c>
      <c r="AT24" s="10">
        <v>10</v>
      </c>
      <c r="AU24" s="10">
        <v>10</v>
      </c>
      <c r="AV24" s="10">
        <v>10</v>
      </c>
      <c r="AW24" s="10">
        <v>10</v>
      </c>
      <c r="AX24" s="10">
        <v>10</v>
      </c>
      <c r="AY24" s="10">
        <v>10</v>
      </c>
      <c r="AZ24" s="10">
        <v>10</v>
      </c>
      <c r="BA24" s="10">
        <v>10</v>
      </c>
      <c r="BB24" s="10">
        <v>10</v>
      </c>
      <c r="BC24" s="10">
        <v>10</v>
      </c>
      <c r="BD24" s="10">
        <v>10</v>
      </c>
      <c r="BE24" s="10">
        <v>10</v>
      </c>
      <c r="BF24" s="10">
        <v>10</v>
      </c>
      <c r="BG24" s="10">
        <v>10</v>
      </c>
      <c r="BH24" s="10">
        <v>10</v>
      </c>
      <c r="BI24" s="10">
        <v>10</v>
      </c>
      <c r="BJ24" s="10">
        <v>10</v>
      </c>
      <c r="BK24" s="10">
        <v>10</v>
      </c>
      <c r="BL24" s="10">
        <v>10</v>
      </c>
      <c r="BM24" s="10">
        <v>10</v>
      </c>
    </row>
    <row r="25" spans="1:65" x14ac:dyDescent="0.25">
      <c r="A25" s="2" t="s">
        <v>12</v>
      </c>
      <c r="B25" s="10">
        <v>17</v>
      </c>
      <c r="C25" s="10">
        <v>17</v>
      </c>
      <c r="D25" s="10">
        <v>17</v>
      </c>
      <c r="E25" s="10">
        <v>17</v>
      </c>
      <c r="F25" s="10">
        <v>17</v>
      </c>
      <c r="G25" s="10">
        <v>16</v>
      </c>
      <c r="H25" s="10">
        <v>17</v>
      </c>
      <c r="I25" s="10">
        <v>17</v>
      </c>
      <c r="J25" s="10">
        <v>17</v>
      </c>
      <c r="K25" s="10">
        <v>17</v>
      </c>
      <c r="L25" s="10">
        <v>17</v>
      </c>
      <c r="M25" s="10">
        <v>17</v>
      </c>
      <c r="N25" s="10">
        <v>17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18</v>
      </c>
      <c r="AD25" s="10">
        <v>18</v>
      </c>
      <c r="AE25" s="10">
        <v>17</v>
      </c>
      <c r="AF25" s="10">
        <v>12</v>
      </c>
      <c r="AG25" s="10">
        <v>12</v>
      </c>
      <c r="AH25" s="10">
        <v>12</v>
      </c>
      <c r="AI25" s="10">
        <v>12</v>
      </c>
      <c r="AJ25" s="10">
        <v>16</v>
      </c>
      <c r="AK25" s="10">
        <v>16</v>
      </c>
      <c r="AL25" s="10">
        <v>16</v>
      </c>
      <c r="AM25" s="10">
        <v>16</v>
      </c>
      <c r="AN25" s="10">
        <v>16</v>
      </c>
      <c r="AO25" s="10">
        <v>16</v>
      </c>
      <c r="AP25" s="10">
        <v>16</v>
      </c>
      <c r="AQ25" s="10">
        <v>16</v>
      </c>
      <c r="AR25" s="10">
        <v>16</v>
      </c>
      <c r="AS25" s="10">
        <v>16</v>
      </c>
      <c r="AT25" s="10">
        <v>16</v>
      </c>
      <c r="AU25" s="10">
        <v>16</v>
      </c>
      <c r="AV25" s="10">
        <v>16</v>
      </c>
      <c r="AW25" s="10">
        <v>16</v>
      </c>
      <c r="AX25" s="10">
        <v>16</v>
      </c>
      <c r="AY25" s="10">
        <v>16</v>
      </c>
      <c r="AZ25" s="10">
        <v>16</v>
      </c>
      <c r="BA25" s="10">
        <v>16</v>
      </c>
      <c r="BB25" s="10">
        <v>16</v>
      </c>
      <c r="BC25" s="10">
        <v>16</v>
      </c>
      <c r="BD25" s="10">
        <v>16</v>
      </c>
      <c r="BE25" s="10">
        <v>16</v>
      </c>
      <c r="BF25" s="10">
        <v>16</v>
      </c>
      <c r="BG25" s="10">
        <v>15</v>
      </c>
      <c r="BH25" s="10">
        <v>15</v>
      </c>
      <c r="BI25" s="10">
        <v>15</v>
      </c>
      <c r="BJ25" s="10">
        <v>15</v>
      </c>
      <c r="BK25" s="10">
        <v>15</v>
      </c>
      <c r="BL25" s="10">
        <v>15</v>
      </c>
      <c r="BM25" s="10">
        <v>15</v>
      </c>
    </row>
    <row r="26" spans="1:65" x14ac:dyDescent="0.25">
      <c r="A26" s="3">
        <v>100</v>
      </c>
      <c r="B26" s="10">
        <v>5</v>
      </c>
      <c r="C26" s="10">
        <v>5</v>
      </c>
      <c r="D26" s="10">
        <v>5</v>
      </c>
      <c r="E26" s="10">
        <v>5</v>
      </c>
      <c r="F26" s="10">
        <v>5</v>
      </c>
      <c r="G26" s="10">
        <v>5</v>
      </c>
      <c r="H26" s="10">
        <v>5</v>
      </c>
      <c r="I26" s="10">
        <v>5</v>
      </c>
      <c r="J26" s="10">
        <v>5</v>
      </c>
      <c r="K26" s="10">
        <v>5</v>
      </c>
      <c r="L26" s="10">
        <v>5</v>
      </c>
      <c r="M26" s="10">
        <v>5</v>
      </c>
      <c r="N26" s="10">
        <v>5</v>
      </c>
      <c r="O26" s="10">
        <v>5</v>
      </c>
      <c r="P26" s="10">
        <v>5</v>
      </c>
      <c r="Q26" s="10">
        <v>5</v>
      </c>
      <c r="R26" s="10">
        <v>5</v>
      </c>
      <c r="S26" s="10">
        <v>5</v>
      </c>
      <c r="T26" s="10">
        <v>5</v>
      </c>
      <c r="U26" s="10">
        <v>5</v>
      </c>
      <c r="V26" s="10">
        <v>5</v>
      </c>
      <c r="W26" s="10">
        <v>5</v>
      </c>
      <c r="X26" s="10">
        <v>5</v>
      </c>
      <c r="Y26" s="10">
        <v>5</v>
      </c>
      <c r="Z26" s="10">
        <v>5</v>
      </c>
      <c r="AA26" s="10">
        <v>5</v>
      </c>
      <c r="AB26" s="10">
        <v>5</v>
      </c>
      <c r="AC26" s="10">
        <v>5</v>
      </c>
      <c r="AD26" s="10">
        <v>5</v>
      </c>
      <c r="AE26" s="10">
        <v>5</v>
      </c>
      <c r="AF26" s="10">
        <v>5</v>
      </c>
      <c r="AG26" s="10">
        <v>5</v>
      </c>
      <c r="AH26" s="10">
        <v>5</v>
      </c>
      <c r="AI26" s="10">
        <v>5</v>
      </c>
      <c r="AJ26" s="10">
        <v>5</v>
      </c>
      <c r="AK26" s="10">
        <v>5</v>
      </c>
      <c r="AL26" s="10">
        <v>5</v>
      </c>
      <c r="AM26" s="10">
        <v>5</v>
      </c>
      <c r="AN26" s="10">
        <v>5</v>
      </c>
      <c r="AO26" s="10">
        <v>5</v>
      </c>
      <c r="AP26" s="10">
        <v>5</v>
      </c>
      <c r="AQ26" s="10">
        <v>5</v>
      </c>
      <c r="AR26" s="10">
        <v>5</v>
      </c>
      <c r="AS26" s="10">
        <v>5</v>
      </c>
      <c r="AT26" s="10">
        <v>5</v>
      </c>
      <c r="AU26" s="10">
        <v>5</v>
      </c>
      <c r="AV26" s="10">
        <v>5</v>
      </c>
      <c r="AW26" s="10">
        <v>5</v>
      </c>
      <c r="AX26" s="10">
        <v>5</v>
      </c>
      <c r="AY26" s="10">
        <v>5</v>
      </c>
      <c r="AZ26" s="10">
        <v>5</v>
      </c>
      <c r="BA26" s="10">
        <v>5</v>
      </c>
      <c r="BB26" s="10">
        <v>5</v>
      </c>
      <c r="BC26" s="10">
        <v>5</v>
      </c>
      <c r="BD26" s="10">
        <v>5</v>
      </c>
      <c r="BE26" s="10">
        <v>5</v>
      </c>
      <c r="BF26" s="10">
        <v>5</v>
      </c>
      <c r="BG26" s="10">
        <v>5</v>
      </c>
      <c r="BH26" s="10">
        <v>5</v>
      </c>
      <c r="BI26" s="10">
        <v>5</v>
      </c>
      <c r="BJ26" s="10">
        <v>5</v>
      </c>
      <c r="BK26" s="10">
        <v>5</v>
      </c>
      <c r="BL26" s="10">
        <v>5</v>
      </c>
      <c r="BM26" s="10">
        <v>5</v>
      </c>
    </row>
    <row r="27" spans="1:65" x14ac:dyDescent="0.25">
      <c r="A27" s="4">
        <v>100000</v>
      </c>
      <c r="B27" s="10">
        <v>5</v>
      </c>
      <c r="C27" s="10">
        <v>5</v>
      </c>
      <c r="D27" s="10">
        <v>5</v>
      </c>
      <c r="E27" s="10">
        <v>5</v>
      </c>
      <c r="F27" s="10">
        <v>5</v>
      </c>
      <c r="G27" s="10">
        <v>5</v>
      </c>
      <c r="H27" s="10">
        <v>5</v>
      </c>
      <c r="I27" s="10">
        <v>5</v>
      </c>
      <c r="J27" s="10">
        <v>5</v>
      </c>
      <c r="K27" s="10">
        <v>5</v>
      </c>
      <c r="L27" s="10">
        <v>5</v>
      </c>
      <c r="M27" s="10">
        <v>5</v>
      </c>
      <c r="N27" s="10">
        <v>5</v>
      </c>
      <c r="O27" s="10">
        <v>5</v>
      </c>
      <c r="P27" s="10">
        <v>5</v>
      </c>
      <c r="Q27" s="10">
        <v>5</v>
      </c>
      <c r="R27" s="10">
        <v>5</v>
      </c>
      <c r="S27" s="10">
        <v>5</v>
      </c>
      <c r="T27" s="10">
        <v>5</v>
      </c>
      <c r="U27" s="10">
        <v>5</v>
      </c>
      <c r="V27" s="10">
        <v>5</v>
      </c>
      <c r="W27" s="10">
        <v>5</v>
      </c>
      <c r="X27" s="10">
        <v>5</v>
      </c>
      <c r="Y27" s="10">
        <v>5</v>
      </c>
      <c r="Z27" s="10">
        <v>5</v>
      </c>
      <c r="AA27" s="10">
        <v>5</v>
      </c>
      <c r="AB27" s="10">
        <v>5</v>
      </c>
      <c r="AC27" s="10">
        <v>5</v>
      </c>
      <c r="AD27" s="10">
        <v>5</v>
      </c>
      <c r="AE27" s="10">
        <v>5</v>
      </c>
      <c r="AF27" s="10">
        <v>5</v>
      </c>
      <c r="AG27" s="10">
        <v>5</v>
      </c>
      <c r="AH27" s="10">
        <v>5</v>
      </c>
      <c r="AI27" s="10">
        <v>5</v>
      </c>
      <c r="AJ27" s="10">
        <v>5</v>
      </c>
      <c r="AK27" s="10">
        <v>5</v>
      </c>
      <c r="AL27" s="10">
        <v>5</v>
      </c>
      <c r="AM27" s="10">
        <v>5</v>
      </c>
      <c r="AN27" s="10">
        <v>5</v>
      </c>
      <c r="AO27" s="10">
        <v>5</v>
      </c>
      <c r="AP27" s="10">
        <v>5</v>
      </c>
      <c r="AQ27" s="10">
        <v>5</v>
      </c>
      <c r="AR27" s="10">
        <v>5</v>
      </c>
      <c r="AS27" s="10">
        <v>5</v>
      </c>
      <c r="AT27" s="10">
        <v>5</v>
      </c>
      <c r="AU27" s="10">
        <v>5</v>
      </c>
      <c r="AV27" s="10">
        <v>5</v>
      </c>
      <c r="AW27" s="10">
        <v>5</v>
      </c>
      <c r="AX27" s="10">
        <v>5</v>
      </c>
      <c r="AY27" s="10">
        <v>5</v>
      </c>
      <c r="AZ27" s="10">
        <v>5</v>
      </c>
      <c r="BA27" s="10">
        <v>5</v>
      </c>
      <c r="BB27" s="10">
        <v>5</v>
      </c>
      <c r="BC27" s="10">
        <v>5</v>
      </c>
      <c r="BD27" s="10">
        <v>5</v>
      </c>
      <c r="BE27" s="10">
        <v>5</v>
      </c>
      <c r="BF27" s="10">
        <v>5</v>
      </c>
      <c r="BG27" s="10">
        <v>5</v>
      </c>
      <c r="BH27" s="10">
        <v>5</v>
      </c>
      <c r="BI27" s="10">
        <v>5</v>
      </c>
      <c r="BJ27" s="10">
        <v>5</v>
      </c>
      <c r="BK27" s="10">
        <v>5</v>
      </c>
      <c r="BL27" s="10">
        <v>5</v>
      </c>
      <c r="BM27" s="10">
        <v>5</v>
      </c>
    </row>
    <row r="28" spans="1:65" x14ac:dyDescent="0.25">
      <c r="A28" s="3">
        <v>1000</v>
      </c>
      <c r="B28" s="10">
        <v>5</v>
      </c>
      <c r="C28" s="10">
        <v>5</v>
      </c>
      <c r="D28" s="10">
        <v>5</v>
      </c>
      <c r="E28" s="10">
        <v>5</v>
      </c>
      <c r="F28" s="10">
        <v>5</v>
      </c>
      <c r="G28" s="10">
        <v>5</v>
      </c>
      <c r="H28" s="10">
        <v>5</v>
      </c>
      <c r="I28" s="10">
        <v>5</v>
      </c>
      <c r="J28" s="10">
        <v>5</v>
      </c>
      <c r="K28" s="10">
        <v>5</v>
      </c>
      <c r="L28" s="10">
        <v>5</v>
      </c>
      <c r="M28" s="10">
        <v>5</v>
      </c>
      <c r="N28" s="10">
        <v>5</v>
      </c>
      <c r="O28" s="10">
        <v>5</v>
      </c>
      <c r="P28" s="10">
        <v>5</v>
      </c>
      <c r="Q28" s="10">
        <v>5</v>
      </c>
      <c r="R28" s="10">
        <v>5</v>
      </c>
      <c r="S28" s="10">
        <v>5</v>
      </c>
      <c r="T28" s="10">
        <v>5</v>
      </c>
      <c r="U28" s="10">
        <v>5</v>
      </c>
      <c r="V28" s="10">
        <v>5</v>
      </c>
      <c r="W28" s="10">
        <v>5</v>
      </c>
      <c r="X28" s="10">
        <v>5</v>
      </c>
      <c r="Y28" s="10">
        <v>5</v>
      </c>
      <c r="Z28" s="10">
        <v>5</v>
      </c>
      <c r="AA28" s="10">
        <v>5</v>
      </c>
      <c r="AB28" s="10">
        <v>5</v>
      </c>
      <c r="AC28" s="10">
        <v>5</v>
      </c>
      <c r="AD28" s="10">
        <v>5</v>
      </c>
      <c r="AE28" s="10">
        <v>5</v>
      </c>
      <c r="AF28" s="10">
        <v>5</v>
      </c>
      <c r="AG28" s="10">
        <v>5</v>
      </c>
      <c r="AH28" s="10">
        <v>5</v>
      </c>
      <c r="AI28" s="10">
        <v>5</v>
      </c>
      <c r="AJ28" s="10">
        <v>5</v>
      </c>
      <c r="AK28" s="10">
        <v>5</v>
      </c>
      <c r="AL28" s="10">
        <v>5</v>
      </c>
      <c r="AM28" s="10">
        <v>5</v>
      </c>
      <c r="AN28" s="10">
        <v>5</v>
      </c>
      <c r="AO28" s="10">
        <v>5</v>
      </c>
      <c r="AP28" s="10">
        <v>5</v>
      </c>
      <c r="AQ28" s="10">
        <v>5</v>
      </c>
      <c r="AR28" s="10">
        <v>5</v>
      </c>
      <c r="AS28" s="10">
        <v>5</v>
      </c>
      <c r="AT28" s="10">
        <v>5</v>
      </c>
      <c r="AU28" s="10">
        <v>5</v>
      </c>
      <c r="AV28" s="10">
        <v>5</v>
      </c>
      <c r="AW28" s="10">
        <v>5</v>
      </c>
      <c r="AX28" s="10">
        <v>5</v>
      </c>
      <c r="AY28" s="10">
        <v>5</v>
      </c>
      <c r="AZ28" s="10">
        <v>5</v>
      </c>
      <c r="BA28" s="10">
        <v>5</v>
      </c>
      <c r="BB28" s="10">
        <v>5</v>
      </c>
      <c r="BC28" s="10">
        <v>5</v>
      </c>
      <c r="BD28" s="10">
        <v>5</v>
      </c>
      <c r="BE28" s="10">
        <v>5</v>
      </c>
      <c r="BF28" s="10">
        <v>5</v>
      </c>
      <c r="BG28" s="10">
        <v>5</v>
      </c>
      <c r="BH28" s="10">
        <v>5</v>
      </c>
      <c r="BI28" s="10">
        <v>5</v>
      </c>
      <c r="BJ28" s="10">
        <v>5</v>
      </c>
      <c r="BK28" s="10">
        <v>5</v>
      </c>
      <c r="BL28" s="10">
        <v>5</v>
      </c>
      <c r="BM28" s="10">
        <v>5</v>
      </c>
    </row>
    <row r="29" spans="1:65" x14ac:dyDescent="0.25">
      <c r="A29" s="4">
        <v>100000</v>
      </c>
      <c r="B29" s="10">
        <v>5</v>
      </c>
      <c r="C29" s="10">
        <v>5</v>
      </c>
      <c r="D29" s="10">
        <v>5</v>
      </c>
      <c r="E29" s="10">
        <v>5</v>
      </c>
      <c r="F29" s="10">
        <v>5</v>
      </c>
      <c r="G29" s="10">
        <v>5</v>
      </c>
      <c r="H29" s="10">
        <v>5</v>
      </c>
      <c r="I29" s="10">
        <v>5</v>
      </c>
      <c r="J29" s="10">
        <v>5</v>
      </c>
      <c r="K29" s="10">
        <v>5</v>
      </c>
      <c r="L29" s="10">
        <v>5</v>
      </c>
      <c r="M29" s="10">
        <v>5</v>
      </c>
      <c r="N29" s="10">
        <v>5</v>
      </c>
      <c r="O29" s="10">
        <v>5</v>
      </c>
      <c r="P29" s="10">
        <v>5</v>
      </c>
      <c r="Q29" s="10">
        <v>5</v>
      </c>
      <c r="R29" s="10">
        <v>5</v>
      </c>
      <c r="S29" s="10">
        <v>5</v>
      </c>
      <c r="T29" s="10">
        <v>5</v>
      </c>
      <c r="U29" s="10">
        <v>5</v>
      </c>
      <c r="V29" s="10">
        <v>5</v>
      </c>
      <c r="W29" s="10">
        <v>5</v>
      </c>
      <c r="X29" s="10">
        <v>5</v>
      </c>
      <c r="Y29" s="10">
        <v>5</v>
      </c>
      <c r="Z29" s="10">
        <v>5</v>
      </c>
      <c r="AA29" s="10">
        <v>5</v>
      </c>
      <c r="AB29" s="10">
        <v>5</v>
      </c>
      <c r="AC29" s="10">
        <v>5</v>
      </c>
      <c r="AD29" s="10">
        <v>5</v>
      </c>
      <c r="AE29" s="10">
        <v>5</v>
      </c>
      <c r="AF29" s="10">
        <v>5</v>
      </c>
      <c r="AG29" s="10">
        <v>5</v>
      </c>
      <c r="AH29" s="10">
        <v>5</v>
      </c>
      <c r="AI29" s="10">
        <v>5</v>
      </c>
      <c r="AJ29" s="10">
        <v>5</v>
      </c>
      <c r="AK29" s="10">
        <v>5</v>
      </c>
      <c r="AL29" s="10">
        <v>5</v>
      </c>
      <c r="AM29" s="10">
        <v>5</v>
      </c>
      <c r="AN29" s="10">
        <v>5</v>
      </c>
      <c r="AO29" s="10">
        <v>5</v>
      </c>
      <c r="AP29" s="10">
        <v>5</v>
      </c>
      <c r="AQ29" s="10">
        <v>5</v>
      </c>
      <c r="AR29" s="10">
        <v>5</v>
      </c>
      <c r="AS29" s="10">
        <v>5</v>
      </c>
      <c r="AT29" s="10">
        <v>5</v>
      </c>
      <c r="AU29" s="10">
        <v>5</v>
      </c>
      <c r="AV29" s="10">
        <v>5</v>
      </c>
      <c r="AW29" s="10">
        <v>5</v>
      </c>
      <c r="AX29" s="10">
        <v>5</v>
      </c>
      <c r="AY29" s="10">
        <v>5</v>
      </c>
      <c r="AZ29" s="10">
        <v>5</v>
      </c>
      <c r="BA29" s="10">
        <v>5</v>
      </c>
      <c r="BB29" s="10">
        <v>5</v>
      </c>
      <c r="BC29" s="10">
        <v>5</v>
      </c>
      <c r="BD29" s="10">
        <v>5</v>
      </c>
      <c r="BE29" s="10">
        <v>5</v>
      </c>
      <c r="BF29" s="10">
        <v>5</v>
      </c>
      <c r="BG29" s="10">
        <v>5</v>
      </c>
      <c r="BH29" s="10">
        <v>5</v>
      </c>
      <c r="BI29" s="10">
        <v>5</v>
      </c>
      <c r="BJ29" s="10">
        <v>5</v>
      </c>
      <c r="BK29" s="10">
        <v>5</v>
      </c>
      <c r="BL29" s="10">
        <v>5</v>
      </c>
      <c r="BM29" s="10">
        <v>5</v>
      </c>
    </row>
    <row r="30" spans="1:65" x14ac:dyDescent="0.25">
      <c r="A30" s="3">
        <v>10000</v>
      </c>
      <c r="B30" s="10">
        <v>7</v>
      </c>
      <c r="C30" s="10">
        <v>7</v>
      </c>
      <c r="D30" s="10">
        <v>7</v>
      </c>
      <c r="E30" s="10">
        <v>7</v>
      </c>
      <c r="F30" s="10">
        <v>7</v>
      </c>
      <c r="G30" s="10">
        <v>6</v>
      </c>
      <c r="H30" s="10">
        <v>7</v>
      </c>
      <c r="I30" s="10">
        <v>7</v>
      </c>
      <c r="J30" s="10">
        <v>7</v>
      </c>
      <c r="K30" s="10">
        <v>7</v>
      </c>
      <c r="L30" s="10">
        <v>7</v>
      </c>
      <c r="M30" s="10">
        <v>7</v>
      </c>
      <c r="N30" s="10">
        <v>7</v>
      </c>
      <c r="O30" s="10">
        <v>7</v>
      </c>
      <c r="P30" s="10">
        <v>7</v>
      </c>
      <c r="Q30" s="10">
        <v>7</v>
      </c>
      <c r="R30" s="10">
        <v>7</v>
      </c>
      <c r="S30" s="10">
        <v>7</v>
      </c>
      <c r="T30" s="10">
        <v>7</v>
      </c>
      <c r="U30" s="10">
        <v>7</v>
      </c>
      <c r="V30" s="10">
        <v>7</v>
      </c>
      <c r="W30" s="10">
        <v>7</v>
      </c>
      <c r="X30" s="10">
        <v>7</v>
      </c>
      <c r="Y30" s="10">
        <v>7</v>
      </c>
      <c r="Z30" s="10">
        <v>7</v>
      </c>
      <c r="AA30" s="10">
        <v>7</v>
      </c>
      <c r="AB30" s="10">
        <v>7</v>
      </c>
      <c r="AC30" s="10">
        <v>8</v>
      </c>
      <c r="AD30" s="10">
        <v>8</v>
      </c>
      <c r="AE30" s="10">
        <v>7</v>
      </c>
      <c r="AF30" s="10">
        <v>2</v>
      </c>
      <c r="AG30" s="10">
        <v>2</v>
      </c>
      <c r="AH30" s="10">
        <v>2</v>
      </c>
      <c r="AI30" s="10">
        <v>2</v>
      </c>
      <c r="AJ30" s="10">
        <v>6</v>
      </c>
      <c r="AK30" s="10">
        <v>6</v>
      </c>
      <c r="AL30" s="10">
        <v>6</v>
      </c>
      <c r="AM30" s="10">
        <v>6</v>
      </c>
      <c r="AN30" s="10">
        <v>6</v>
      </c>
      <c r="AO30" s="10">
        <v>6</v>
      </c>
      <c r="AP30" s="10">
        <v>6</v>
      </c>
      <c r="AQ30" s="10">
        <v>6</v>
      </c>
      <c r="AR30" s="10">
        <v>6</v>
      </c>
      <c r="AS30" s="10">
        <v>6</v>
      </c>
      <c r="AT30" s="10">
        <v>6</v>
      </c>
      <c r="AU30" s="10">
        <v>6</v>
      </c>
      <c r="AV30" s="10">
        <v>6</v>
      </c>
      <c r="AW30" s="10">
        <v>6</v>
      </c>
      <c r="AX30" s="10">
        <v>6</v>
      </c>
      <c r="AY30" s="10">
        <v>6</v>
      </c>
      <c r="AZ30" s="10">
        <v>6</v>
      </c>
      <c r="BA30" s="10">
        <v>6</v>
      </c>
      <c r="BB30" s="10">
        <v>6</v>
      </c>
      <c r="BC30" s="10">
        <v>6</v>
      </c>
      <c r="BD30" s="10">
        <v>6</v>
      </c>
      <c r="BE30" s="10">
        <v>6</v>
      </c>
      <c r="BF30" s="10">
        <v>6</v>
      </c>
      <c r="BG30" s="10">
        <v>5</v>
      </c>
      <c r="BH30" s="10">
        <v>5</v>
      </c>
      <c r="BI30" s="10">
        <v>5</v>
      </c>
      <c r="BJ30" s="10">
        <v>5</v>
      </c>
      <c r="BK30" s="10">
        <v>5</v>
      </c>
      <c r="BL30" s="10">
        <v>5</v>
      </c>
      <c r="BM30" s="10">
        <v>5</v>
      </c>
    </row>
    <row r="31" spans="1:65" x14ac:dyDescent="0.25">
      <c r="A31" s="4">
        <v>1</v>
      </c>
      <c r="B31" s="10">
        <v>2</v>
      </c>
      <c r="C31" s="10">
        <v>2</v>
      </c>
      <c r="D31" s="10">
        <v>2</v>
      </c>
      <c r="E31" s="10">
        <v>2</v>
      </c>
      <c r="F31" s="10">
        <v>2</v>
      </c>
      <c r="G31" s="10">
        <v>2</v>
      </c>
      <c r="H31" s="10">
        <v>2</v>
      </c>
      <c r="I31" s="10">
        <v>2</v>
      </c>
      <c r="J31" s="10">
        <v>2</v>
      </c>
      <c r="K31" s="10">
        <v>2</v>
      </c>
      <c r="L31" s="10">
        <v>2</v>
      </c>
      <c r="M31" s="10">
        <v>2</v>
      </c>
      <c r="N31" s="10">
        <v>2</v>
      </c>
      <c r="O31" s="10">
        <v>2</v>
      </c>
      <c r="P31" s="10">
        <v>2</v>
      </c>
      <c r="Q31" s="10">
        <v>2</v>
      </c>
      <c r="R31" s="10">
        <v>2</v>
      </c>
      <c r="S31" s="10">
        <v>2</v>
      </c>
      <c r="T31" s="10">
        <v>2</v>
      </c>
      <c r="U31" s="10">
        <v>2</v>
      </c>
      <c r="V31" s="10">
        <v>2</v>
      </c>
      <c r="W31" s="10">
        <v>2</v>
      </c>
      <c r="X31" s="10">
        <v>2</v>
      </c>
      <c r="Y31" s="10">
        <v>2</v>
      </c>
      <c r="Z31" s="10">
        <v>2</v>
      </c>
      <c r="AA31" s="10">
        <v>2</v>
      </c>
      <c r="AB31" s="10">
        <v>2</v>
      </c>
      <c r="AC31" s="10">
        <v>2</v>
      </c>
      <c r="AD31" s="10">
        <v>2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1</v>
      </c>
      <c r="BA31" s="10">
        <v>1</v>
      </c>
      <c r="BB31" s="10">
        <v>1</v>
      </c>
      <c r="BC31" s="10">
        <v>1</v>
      </c>
      <c r="BD31" s="10">
        <v>1</v>
      </c>
      <c r="BE31" s="10">
        <v>1</v>
      </c>
      <c r="BF31" s="10">
        <v>1</v>
      </c>
      <c r="BG31" s="10">
        <v>1</v>
      </c>
      <c r="BH31" s="10">
        <v>1</v>
      </c>
      <c r="BI31" s="10">
        <v>1</v>
      </c>
      <c r="BJ31" s="10">
        <v>1</v>
      </c>
      <c r="BK31" s="10">
        <v>1</v>
      </c>
      <c r="BL31" s="10">
        <v>1</v>
      </c>
      <c r="BM31" s="10">
        <v>1</v>
      </c>
    </row>
    <row r="32" spans="1:65" x14ac:dyDescent="0.25">
      <c r="A32" s="4">
        <v>100000</v>
      </c>
      <c r="B32" s="10">
        <v>5</v>
      </c>
      <c r="C32" s="10">
        <v>5</v>
      </c>
      <c r="D32" s="10">
        <v>5</v>
      </c>
      <c r="E32" s="10">
        <v>5</v>
      </c>
      <c r="F32" s="10">
        <v>5</v>
      </c>
      <c r="G32" s="10">
        <v>4</v>
      </c>
      <c r="H32" s="10">
        <v>5</v>
      </c>
      <c r="I32" s="10">
        <v>5</v>
      </c>
      <c r="J32" s="10">
        <v>5</v>
      </c>
      <c r="K32" s="10">
        <v>5</v>
      </c>
      <c r="L32" s="10">
        <v>5</v>
      </c>
      <c r="M32" s="10">
        <v>5</v>
      </c>
      <c r="N32" s="10">
        <v>5</v>
      </c>
      <c r="O32" s="10">
        <v>5</v>
      </c>
      <c r="P32" s="10">
        <v>5</v>
      </c>
      <c r="Q32" s="10">
        <v>5</v>
      </c>
      <c r="R32" s="10">
        <v>5</v>
      </c>
      <c r="S32" s="10">
        <v>5</v>
      </c>
      <c r="T32" s="10">
        <v>5</v>
      </c>
      <c r="U32" s="10">
        <v>5</v>
      </c>
      <c r="V32" s="10">
        <v>5</v>
      </c>
      <c r="W32" s="10">
        <v>5</v>
      </c>
      <c r="X32" s="10">
        <v>5</v>
      </c>
      <c r="Y32" s="10">
        <v>5</v>
      </c>
      <c r="Z32" s="10">
        <v>5</v>
      </c>
      <c r="AA32" s="10">
        <v>5</v>
      </c>
      <c r="AB32" s="10">
        <v>5</v>
      </c>
      <c r="AC32" s="10">
        <v>6</v>
      </c>
      <c r="AD32" s="10">
        <v>6</v>
      </c>
      <c r="AE32" s="10">
        <v>6</v>
      </c>
      <c r="AF32" s="10">
        <v>1</v>
      </c>
      <c r="AG32" s="10">
        <v>1</v>
      </c>
      <c r="AH32" s="10">
        <v>1</v>
      </c>
      <c r="AI32" s="10">
        <v>1</v>
      </c>
      <c r="AJ32" s="10">
        <v>5</v>
      </c>
      <c r="AK32" s="10">
        <v>5</v>
      </c>
      <c r="AL32" s="10">
        <v>5</v>
      </c>
      <c r="AM32" s="10">
        <v>5</v>
      </c>
      <c r="AN32" s="10">
        <v>5</v>
      </c>
      <c r="AO32" s="10">
        <v>5</v>
      </c>
      <c r="AP32" s="10">
        <v>5</v>
      </c>
      <c r="AQ32" s="10">
        <v>5</v>
      </c>
      <c r="AR32" s="10">
        <v>5</v>
      </c>
      <c r="AS32" s="10">
        <v>5</v>
      </c>
      <c r="AT32" s="10">
        <v>5</v>
      </c>
      <c r="AU32" s="10">
        <v>5</v>
      </c>
      <c r="AV32" s="10">
        <v>5</v>
      </c>
      <c r="AW32" s="10">
        <v>5</v>
      </c>
      <c r="AX32" s="10">
        <v>5</v>
      </c>
      <c r="AY32" s="10">
        <v>5</v>
      </c>
      <c r="AZ32" s="10">
        <v>5</v>
      </c>
      <c r="BA32" s="10">
        <v>5</v>
      </c>
      <c r="BB32" s="10">
        <v>5</v>
      </c>
      <c r="BC32" s="10">
        <v>5</v>
      </c>
      <c r="BD32" s="10">
        <v>5</v>
      </c>
      <c r="BE32" s="10">
        <v>5</v>
      </c>
      <c r="BF32" s="10">
        <v>5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2" t="s">
        <v>22</v>
      </c>
      <c r="B33" s="10">
        <v>11</v>
      </c>
      <c r="C33" s="10">
        <v>11</v>
      </c>
      <c r="D33" s="10">
        <v>11</v>
      </c>
      <c r="E33" s="10">
        <v>11</v>
      </c>
      <c r="F33" s="10">
        <v>11</v>
      </c>
      <c r="G33" s="10">
        <v>11</v>
      </c>
      <c r="H33" s="10">
        <v>11</v>
      </c>
      <c r="I33" s="10">
        <v>11</v>
      </c>
      <c r="J33" s="10">
        <v>11</v>
      </c>
      <c r="K33" s="10">
        <v>11</v>
      </c>
      <c r="L33" s="10">
        <v>11</v>
      </c>
      <c r="M33" s="10">
        <v>11</v>
      </c>
      <c r="N33" s="10">
        <v>11</v>
      </c>
      <c r="O33" s="10">
        <v>11</v>
      </c>
      <c r="P33" s="10">
        <v>11</v>
      </c>
      <c r="Q33" s="10">
        <v>11</v>
      </c>
      <c r="R33" s="10">
        <v>11</v>
      </c>
      <c r="S33" s="10">
        <v>11</v>
      </c>
      <c r="T33" s="10">
        <v>11</v>
      </c>
      <c r="U33" s="10">
        <v>11</v>
      </c>
      <c r="V33" s="10">
        <v>11</v>
      </c>
      <c r="W33" s="10">
        <v>11</v>
      </c>
      <c r="X33" s="10">
        <v>11</v>
      </c>
      <c r="Y33" s="10">
        <v>11</v>
      </c>
      <c r="Z33" s="10">
        <v>11</v>
      </c>
      <c r="AA33" s="10">
        <v>11</v>
      </c>
      <c r="AB33" s="10">
        <v>11</v>
      </c>
      <c r="AC33" s="10">
        <v>9</v>
      </c>
      <c r="AD33" s="10">
        <v>9</v>
      </c>
      <c r="AE33" s="10">
        <v>9</v>
      </c>
      <c r="AF33" s="10">
        <v>9</v>
      </c>
      <c r="AG33" s="10">
        <v>9</v>
      </c>
      <c r="AH33" s="10">
        <v>9</v>
      </c>
      <c r="AI33" s="10">
        <v>9</v>
      </c>
      <c r="AJ33" s="10">
        <v>9</v>
      </c>
      <c r="AK33" s="10">
        <v>9</v>
      </c>
      <c r="AL33" s="10">
        <v>9</v>
      </c>
      <c r="AM33" s="10">
        <v>10</v>
      </c>
      <c r="AN33" s="10">
        <v>11</v>
      </c>
      <c r="AO33" s="10">
        <v>11</v>
      </c>
      <c r="AP33" s="10">
        <v>11</v>
      </c>
      <c r="AQ33" s="10">
        <v>11</v>
      </c>
      <c r="AR33" s="10">
        <v>11</v>
      </c>
      <c r="AS33" s="10">
        <v>11</v>
      </c>
      <c r="AT33" s="10">
        <v>11</v>
      </c>
      <c r="AU33" s="10">
        <v>11</v>
      </c>
      <c r="AV33" s="10">
        <v>11</v>
      </c>
      <c r="AW33" s="10">
        <v>11</v>
      </c>
      <c r="AX33" s="10">
        <v>11</v>
      </c>
      <c r="AY33" s="10">
        <v>11</v>
      </c>
      <c r="AZ33" s="10">
        <v>11</v>
      </c>
      <c r="BA33" s="10">
        <v>11</v>
      </c>
      <c r="BB33" s="10">
        <v>11</v>
      </c>
      <c r="BC33" s="10">
        <v>11</v>
      </c>
      <c r="BD33" s="10">
        <v>18</v>
      </c>
      <c r="BE33" s="10">
        <v>18</v>
      </c>
      <c r="BF33" s="10">
        <v>18</v>
      </c>
      <c r="BG33" s="10">
        <v>18</v>
      </c>
      <c r="BH33" s="10">
        <v>18</v>
      </c>
      <c r="BI33" s="10">
        <v>18</v>
      </c>
      <c r="BJ33" s="10">
        <v>17</v>
      </c>
      <c r="BK33" s="10">
        <v>16</v>
      </c>
      <c r="BL33" s="10">
        <v>16</v>
      </c>
      <c r="BM33" s="10">
        <v>16</v>
      </c>
    </row>
    <row r="34" spans="1:65" x14ac:dyDescent="0.25">
      <c r="A34" s="3">
        <v>100</v>
      </c>
      <c r="B34" s="10">
        <v>3</v>
      </c>
      <c r="C34" s="10">
        <v>3</v>
      </c>
      <c r="D34" s="10">
        <v>3</v>
      </c>
      <c r="E34" s="10">
        <v>3</v>
      </c>
      <c r="F34" s="10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3</v>
      </c>
      <c r="AE34" s="10">
        <v>3</v>
      </c>
      <c r="AF34" s="10">
        <v>3</v>
      </c>
      <c r="AG34" s="10">
        <v>3</v>
      </c>
      <c r="AH34" s="10">
        <v>3</v>
      </c>
      <c r="AI34" s="10">
        <v>3</v>
      </c>
      <c r="AJ34" s="10">
        <v>3</v>
      </c>
      <c r="AK34" s="10">
        <v>3</v>
      </c>
      <c r="AL34" s="10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3</v>
      </c>
      <c r="AV34" s="10">
        <v>3</v>
      </c>
      <c r="AW34" s="10">
        <v>3</v>
      </c>
      <c r="AX34" s="10">
        <v>3</v>
      </c>
      <c r="AY34" s="10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2</v>
      </c>
      <c r="BE35" s="10">
        <v>2</v>
      </c>
      <c r="BF35" s="10">
        <v>2</v>
      </c>
      <c r="BG35" s="10">
        <v>2</v>
      </c>
      <c r="BH35" s="10">
        <v>2</v>
      </c>
      <c r="BI35" s="10">
        <v>2</v>
      </c>
      <c r="BJ35" s="10">
        <v>2</v>
      </c>
      <c r="BK35" s="10">
        <v>2</v>
      </c>
      <c r="BL35" s="10">
        <v>2</v>
      </c>
      <c r="BM35" s="10">
        <v>2</v>
      </c>
    </row>
    <row r="36" spans="1:65" x14ac:dyDescent="0.25">
      <c r="A36" s="4">
        <v>100000</v>
      </c>
      <c r="B36" s="10">
        <v>2</v>
      </c>
      <c r="C36" s="10">
        <v>2</v>
      </c>
      <c r="D36" s="10">
        <v>2</v>
      </c>
      <c r="E36" s="10">
        <v>2</v>
      </c>
      <c r="F36" s="10">
        <v>2</v>
      </c>
      <c r="G36" s="10">
        <v>2</v>
      </c>
      <c r="H36" s="10">
        <v>2</v>
      </c>
      <c r="I36" s="10">
        <v>2</v>
      </c>
      <c r="J36" s="10">
        <v>2</v>
      </c>
      <c r="K36" s="10">
        <v>2</v>
      </c>
      <c r="L36" s="10">
        <v>2</v>
      </c>
      <c r="M36" s="10">
        <v>2</v>
      </c>
      <c r="N36" s="10">
        <v>2</v>
      </c>
      <c r="O36" s="10">
        <v>2</v>
      </c>
      <c r="P36" s="10">
        <v>2</v>
      </c>
      <c r="Q36" s="10">
        <v>2</v>
      </c>
      <c r="R36" s="10">
        <v>2</v>
      </c>
      <c r="S36" s="10">
        <v>2</v>
      </c>
      <c r="T36" s="10">
        <v>2</v>
      </c>
      <c r="U36" s="10">
        <v>2</v>
      </c>
      <c r="V36" s="10">
        <v>2</v>
      </c>
      <c r="W36" s="10">
        <v>2</v>
      </c>
      <c r="X36" s="10">
        <v>2</v>
      </c>
      <c r="Y36" s="10">
        <v>2</v>
      </c>
      <c r="Z36" s="10">
        <v>2</v>
      </c>
      <c r="AA36" s="10">
        <v>2</v>
      </c>
      <c r="AB36" s="10">
        <v>2</v>
      </c>
      <c r="AC36" s="10">
        <v>2</v>
      </c>
      <c r="AD36" s="10">
        <v>2</v>
      </c>
      <c r="AE36" s="10">
        <v>2</v>
      </c>
      <c r="AF36" s="10">
        <v>2</v>
      </c>
      <c r="AG36" s="10">
        <v>2</v>
      </c>
      <c r="AH36" s="10">
        <v>2</v>
      </c>
      <c r="AI36" s="10">
        <v>2</v>
      </c>
      <c r="AJ36" s="10">
        <v>2</v>
      </c>
      <c r="AK36" s="10">
        <v>2</v>
      </c>
      <c r="AL36" s="10">
        <v>2</v>
      </c>
      <c r="AM36" s="10">
        <v>2</v>
      </c>
      <c r="AN36" s="10">
        <v>2</v>
      </c>
      <c r="AO36" s="10">
        <v>2</v>
      </c>
      <c r="AP36" s="10">
        <v>2</v>
      </c>
      <c r="AQ36" s="10">
        <v>2</v>
      </c>
      <c r="AR36" s="10">
        <v>2</v>
      </c>
      <c r="AS36" s="10">
        <v>2</v>
      </c>
      <c r="AT36" s="10">
        <v>2</v>
      </c>
      <c r="AU36" s="10">
        <v>2</v>
      </c>
      <c r="AV36" s="10">
        <v>2</v>
      </c>
      <c r="AW36" s="10">
        <v>2</v>
      </c>
      <c r="AX36" s="10">
        <v>2</v>
      </c>
      <c r="AY36" s="10">
        <v>2</v>
      </c>
      <c r="AZ36" s="10">
        <v>2</v>
      </c>
      <c r="BA36" s="10">
        <v>2</v>
      </c>
      <c r="BB36" s="10">
        <v>2</v>
      </c>
      <c r="BC36" s="10">
        <v>2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10">
        <v>3</v>
      </c>
      <c r="BM36" s="10">
        <v>3</v>
      </c>
    </row>
    <row r="37" spans="1:65" x14ac:dyDescent="0.25">
      <c r="A37" s="3">
        <v>1000</v>
      </c>
      <c r="B37" s="10">
        <v>3</v>
      </c>
      <c r="C37" s="10">
        <v>3</v>
      </c>
      <c r="D37" s="10">
        <v>3</v>
      </c>
      <c r="E37" s="10">
        <v>3</v>
      </c>
      <c r="F37" s="10">
        <v>3</v>
      </c>
      <c r="G37" s="10">
        <v>3</v>
      </c>
      <c r="H37" s="10">
        <v>3</v>
      </c>
      <c r="I37" s="10">
        <v>3</v>
      </c>
      <c r="J37" s="10">
        <v>3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3</v>
      </c>
      <c r="AE37" s="10">
        <v>3</v>
      </c>
      <c r="AF37" s="10">
        <v>3</v>
      </c>
      <c r="AG37" s="10">
        <v>3</v>
      </c>
      <c r="AH37" s="10">
        <v>3</v>
      </c>
      <c r="AI37" s="10">
        <v>3</v>
      </c>
      <c r="AJ37" s="10">
        <v>3</v>
      </c>
      <c r="AK37" s="10">
        <v>3</v>
      </c>
      <c r="AL37" s="10">
        <v>3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10">
        <v>3</v>
      </c>
      <c r="AY37" s="10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2</v>
      </c>
      <c r="BE38" s="10">
        <v>2</v>
      </c>
      <c r="BF38" s="10">
        <v>2</v>
      </c>
      <c r="BG38" s="10">
        <v>2</v>
      </c>
      <c r="BH38" s="10">
        <v>2</v>
      </c>
      <c r="BI38" s="10">
        <v>2</v>
      </c>
      <c r="BJ38" s="10">
        <v>2</v>
      </c>
      <c r="BK38" s="10">
        <v>2</v>
      </c>
      <c r="BL38" s="10">
        <v>2</v>
      </c>
      <c r="BM38" s="10">
        <v>2</v>
      </c>
    </row>
    <row r="39" spans="1:65" x14ac:dyDescent="0.25">
      <c r="A39" s="4">
        <v>100000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3</v>
      </c>
      <c r="BJ39" s="10">
        <v>3</v>
      </c>
      <c r="BK39" s="10">
        <v>3</v>
      </c>
      <c r="BL39" s="10">
        <v>3</v>
      </c>
      <c r="BM39" s="10">
        <v>3</v>
      </c>
    </row>
    <row r="40" spans="1:65" x14ac:dyDescent="0.25">
      <c r="A40" s="3">
        <v>10000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3</v>
      </c>
      <c r="AD40" s="10">
        <v>3</v>
      </c>
      <c r="AE40" s="10">
        <v>3</v>
      </c>
      <c r="AF40" s="10">
        <v>3</v>
      </c>
      <c r="AG40" s="10">
        <v>3</v>
      </c>
      <c r="AH40" s="10">
        <v>3</v>
      </c>
      <c r="AI40" s="10">
        <v>3</v>
      </c>
      <c r="AJ40" s="10">
        <v>3</v>
      </c>
      <c r="AK40" s="10">
        <v>3</v>
      </c>
      <c r="AL40" s="10">
        <v>3</v>
      </c>
      <c r="AM40" s="10">
        <v>4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8</v>
      </c>
      <c r="BE40" s="10">
        <v>8</v>
      </c>
      <c r="BF40" s="10">
        <v>8</v>
      </c>
      <c r="BG40" s="10">
        <v>8</v>
      </c>
      <c r="BH40" s="10">
        <v>8</v>
      </c>
      <c r="BI40" s="10">
        <v>8</v>
      </c>
      <c r="BJ40" s="10">
        <v>7</v>
      </c>
      <c r="BK40" s="10">
        <v>6</v>
      </c>
      <c r="BL40" s="10">
        <v>6</v>
      </c>
      <c r="BM40" s="10">
        <v>6</v>
      </c>
    </row>
    <row r="41" spans="1:65" x14ac:dyDescent="0.25">
      <c r="A41" s="4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2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3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4</v>
      </c>
      <c r="C42" s="10">
        <v>4</v>
      </c>
      <c r="D42" s="10">
        <v>4</v>
      </c>
      <c r="E42" s="10">
        <v>4</v>
      </c>
      <c r="F42" s="10">
        <v>4</v>
      </c>
      <c r="G42" s="10">
        <v>4</v>
      </c>
      <c r="H42" s="10">
        <v>4</v>
      </c>
      <c r="I42" s="10">
        <v>4</v>
      </c>
      <c r="J42" s="10">
        <v>4</v>
      </c>
      <c r="K42" s="10">
        <v>4</v>
      </c>
      <c r="L42" s="10">
        <v>4</v>
      </c>
      <c r="M42" s="10">
        <v>4</v>
      </c>
      <c r="N42" s="10">
        <v>4</v>
      </c>
      <c r="O42" s="10">
        <v>4</v>
      </c>
      <c r="P42" s="10">
        <v>4</v>
      </c>
      <c r="Q42" s="10">
        <v>4</v>
      </c>
      <c r="R42" s="10">
        <v>4</v>
      </c>
      <c r="S42" s="10">
        <v>4</v>
      </c>
      <c r="T42" s="10">
        <v>4</v>
      </c>
      <c r="U42" s="10">
        <v>4</v>
      </c>
      <c r="V42" s="10">
        <v>4</v>
      </c>
      <c r="W42" s="10">
        <v>4</v>
      </c>
      <c r="X42" s="10">
        <v>4</v>
      </c>
      <c r="Y42" s="10">
        <v>4</v>
      </c>
      <c r="Z42" s="10">
        <v>4</v>
      </c>
      <c r="AA42" s="10">
        <v>4</v>
      </c>
      <c r="AB42" s="10">
        <v>4</v>
      </c>
      <c r="AC42" s="10">
        <v>1</v>
      </c>
      <c r="AD42" s="10">
        <v>2</v>
      </c>
      <c r="AE42" s="10">
        <v>2</v>
      </c>
      <c r="AF42" s="10">
        <v>2</v>
      </c>
      <c r="AG42" s="10">
        <v>2</v>
      </c>
      <c r="AH42" s="10">
        <v>2</v>
      </c>
      <c r="AI42" s="10">
        <v>2</v>
      </c>
      <c r="AJ42" s="10">
        <v>2</v>
      </c>
      <c r="AK42" s="10">
        <v>2</v>
      </c>
      <c r="AL42" s="10">
        <v>2</v>
      </c>
      <c r="AM42" s="10">
        <v>3</v>
      </c>
      <c r="AN42" s="10">
        <v>4</v>
      </c>
      <c r="AO42" s="10">
        <v>4</v>
      </c>
      <c r="AP42" s="10">
        <v>4</v>
      </c>
      <c r="AQ42" s="10">
        <v>4</v>
      </c>
      <c r="AR42" s="10">
        <v>4</v>
      </c>
      <c r="AS42" s="10">
        <v>4</v>
      </c>
      <c r="AT42" s="10">
        <v>4</v>
      </c>
      <c r="AU42" s="10">
        <v>4</v>
      </c>
      <c r="AV42" s="10">
        <v>4</v>
      </c>
      <c r="AW42" s="10">
        <v>4</v>
      </c>
      <c r="AX42" s="10">
        <v>4</v>
      </c>
      <c r="AY42" s="10">
        <v>4</v>
      </c>
      <c r="AZ42" s="10">
        <v>4</v>
      </c>
      <c r="BA42" s="10">
        <v>4</v>
      </c>
      <c r="BB42" s="10">
        <v>4</v>
      </c>
      <c r="BC42" s="10">
        <v>4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4</v>
      </c>
      <c r="BL42" s="10">
        <v>4</v>
      </c>
      <c r="BM42" s="10">
        <v>4</v>
      </c>
    </row>
    <row r="43" spans="1:65" x14ac:dyDescent="0.25">
      <c r="A43" s="2" t="s">
        <v>27</v>
      </c>
      <c r="B43" s="10">
        <v>76</v>
      </c>
      <c r="C43" s="10">
        <v>75</v>
      </c>
      <c r="D43" s="10">
        <v>75</v>
      </c>
      <c r="E43" s="10">
        <v>75</v>
      </c>
      <c r="F43" s="10">
        <v>75</v>
      </c>
      <c r="G43" s="10">
        <v>75</v>
      </c>
      <c r="H43" s="10">
        <v>75</v>
      </c>
      <c r="I43" s="10">
        <v>75</v>
      </c>
      <c r="J43" s="10">
        <v>75</v>
      </c>
      <c r="K43" s="10">
        <v>75</v>
      </c>
      <c r="L43" s="10">
        <v>75</v>
      </c>
      <c r="M43" s="10">
        <v>75</v>
      </c>
      <c r="N43" s="10">
        <v>75</v>
      </c>
      <c r="O43" s="10">
        <v>75</v>
      </c>
      <c r="P43" s="10">
        <v>75</v>
      </c>
      <c r="Q43" s="10">
        <v>75</v>
      </c>
      <c r="R43" s="10">
        <v>75</v>
      </c>
      <c r="S43" s="10">
        <v>75</v>
      </c>
      <c r="T43" s="10">
        <v>75</v>
      </c>
      <c r="U43" s="10">
        <v>75</v>
      </c>
      <c r="V43" s="10">
        <v>74</v>
      </c>
      <c r="W43" s="10">
        <v>74</v>
      </c>
      <c r="X43" s="10">
        <v>74</v>
      </c>
      <c r="Y43" s="10">
        <v>74</v>
      </c>
      <c r="Z43" s="10">
        <v>74</v>
      </c>
      <c r="AA43" s="10">
        <v>73</v>
      </c>
      <c r="AB43" s="10">
        <v>73</v>
      </c>
      <c r="AC43" s="10">
        <v>72</v>
      </c>
      <c r="AD43" s="10">
        <v>72</v>
      </c>
      <c r="AE43" s="10">
        <v>72</v>
      </c>
      <c r="AF43" s="10">
        <v>72</v>
      </c>
      <c r="AG43" s="10">
        <v>72</v>
      </c>
      <c r="AH43" s="10">
        <v>72</v>
      </c>
      <c r="AI43" s="10">
        <v>72</v>
      </c>
      <c r="AJ43" s="10">
        <v>71</v>
      </c>
      <c r="AK43" s="10">
        <v>71</v>
      </c>
      <c r="AL43" s="10">
        <v>71</v>
      </c>
      <c r="AM43" s="10">
        <v>70</v>
      </c>
      <c r="AN43" s="10">
        <v>69</v>
      </c>
      <c r="AO43" s="10">
        <v>69</v>
      </c>
      <c r="AP43" s="10">
        <v>69</v>
      </c>
      <c r="AQ43" s="10">
        <v>69</v>
      </c>
      <c r="AR43" s="10">
        <v>69</v>
      </c>
      <c r="AS43" s="10">
        <v>68</v>
      </c>
      <c r="AT43" s="10">
        <v>68</v>
      </c>
      <c r="AU43" s="10">
        <v>68</v>
      </c>
      <c r="AV43" s="10">
        <v>69</v>
      </c>
      <c r="AW43" s="10">
        <v>69</v>
      </c>
      <c r="AX43" s="10">
        <v>69</v>
      </c>
      <c r="AY43" s="10">
        <v>69</v>
      </c>
      <c r="AZ43" s="10">
        <v>68</v>
      </c>
      <c r="BA43" s="10">
        <v>68</v>
      </c>
      <c r="BB43" s="10">
        <v>68</v>
      </c>
      <c r="BC43" s="10">
        <v>68</v>
      </c>
      <c r="BD43" s="10">
        <v>68</v>
      </c>
      <c r="BE43" s="10">
        <v>68</v>
      </c>
      <c r="BF43" s="10">
        <v>67</v>
      </c>
      <c r="BG43" s="10">
        <v>67</v>
      </c>
      <c r="BH43" s="10">
        <v>67</v>
      </c>
      <c r="BI43" s="10">
        <v>67</v>
      </c>
      <c r="BJ43" s="10">
        <v>67</v>
      </c>
      <c r="BK43" s="10">
        <v>67</v>
      </c>
      <c r="BL43" s="10">
        <v>67</v>
      </c>
      <c r="BM43" s="10">
        <v>67</v>
      </c>
    </row>
    <row r="44" spans="1:65" x14ac:dyDescent="0.25">
      <c r="A44" s="3">
        <v>100</v>
      </c>
      <c r="B44" s="10">
        <v>20</v>
      </c>
      <c r="C44" s="10">
        <v>20</v>
      </c>
      <c r="D44" s="10">
        <v>20</v>
      </c>
      <c r="E44" s="10">
        <v>20</v>
      </c>
      <c r="F44" s="10">
        <v>20</v>
      </c>
      <c r="G44" s="10">
        <v>20</v>
      </c>
      <c r="H44" s="10">
        <v>20</v>
      </c>
      <c r="I44" s="10">
        <v>20</v>
      </c>
      <c r="J44" s="10">
        <v>20</v>
      </c>
      <c r="K44" s="10">
        <v>20</v>
      </c>
      <c r="L44" s="10">
        <v>20</v>
      </c>
      <c r="M44" s="10">
        <v>20</v>
      </c>
      <c r="N44" s="10">
        <v>20</v>
      </c>
      <c r="O44" s="10">
        <v>20</v>
      </c>
      <c r="P44" s="10">
        <v>20</v>
      </c>
      <c r="Q44" s="10">
        <v>20</v>
      </c>
      <c r="R44" s="10">
        <v>20</v>
      </c>
      <c r="S44" s="10">
        <v>20</v>
      </c>
      <c r="T44" s="10">
        <v>20</v>
      </c>
      <c r="U44" s="10">
        <v>20</v>
      </c>
      <c r="V44" s="10">
        <v>20</v>
      </c>
      <c r="W44" s="10">
        <v>20</v>
      </c>
      <c r="X44" s="10">
        <v>20</v>
      </c>
      <c r="Y44" s="10">
        <v>20</v>
      </c>
      <c r="Z44" s="10">
        <v>20</v>
      </c>
      <c r="AA44" s="10">
        <v>20</v>
      </c>
      <c r="AB44" s="10">
        <v>20</v>
      </c>
      <c r="AC44" s="10">
        <v>20</v>
      </c>
      <c r="AD44" s="10">
        <v>20</v>
      </c>
      <c r="AE44" s="10">
        <v>20</v>
      </c>
      <c r="AF44" s="10">
        <v>20</v>
      </c>
      <c r="AG44" s="10">
        <v>20</v>
      </c>
      <c r="AH44" s="10">
        <v>20</v>
      </c>
      <c r="AI44" s="10">
        <v>20</v>
      </c>
      <c r="AJ44" s="10">
        <v>20</v>
      </c>
      <c r="AK44" s="10">
        <v>20</v>
      </c>
      <c r="AL44" s="10">
        <v>20</v>
      </c>
      <c r="AM44" s="10">
        <v>20</v>
      </c>
      <c r="AN44" s="10">
        <v>20</v>
      </c>
      <c r="AO44" s="10">
        <v>20</v>
      </c>
      <c r="AP44" s="10">
        <v>20</v>
      </c>
      <c r="AQ44" s="10">
        <v>20</v>
      </c>
      <c r="AR44" s="10">
        <v>20</v>
      </c>
      <c r="AS44" s="10">
        <v>20</v>
      </c>
      <c r="AT44" s="10">
        <v>20</v>
      </c>
      <c r="AU44" s="10">
        <v>20</v>
      </c>
      <c r="AV44" s="10">
        <v>20</v>
      </c>
      <c r="AW44" s="10">
        <v>20</v>
      </c>
      <c r="AX44" s="10">
        <v>20</v>
      </c>
      <c r="AY44" s="10">
        <v>20</v>
      </c>
      <c r="AZ44" s="10">
        <v>20</v>
      </c>
      <c r="BA44" s="10">
        <v>20</v>
      </c>
      <c r="BB44" s="10">
        <v>20</v>
      </c>
      <c r="BC44" s="10">
        <v>20</v>
      </c>
      <c r="BD44" s="10">
        <v>20</v>
      </c>
      <c r="BE44" s="10">
        <v>20</v>
      </c>
      <c r="BF44" s="10">
        <v>20</v>
      </c>
      <c r="BG44" s="10">
        <v>20</v>
      </c>
      <c r="BH44" s="10">
        <v>20</v>
      </c>
      <c r="BI44" s="10">
        <v>20</v>
      </c>
      <c r="BJ44" s="10">
        <v>20</v>
      </c>
      <c r="BK44" s="10">
        <v>20</v>
      </c>
      <c r="BL44" s="10">
        <v>20</v>
      </c>
      <c r="BM44" s="10">
        <v>20</v>
      </c>
    </row>
    <row r="45" spans="1:65" x14ac:dyDescent="0.25">
      <c r="A45" s="4">
        <v>0</v>
      </c>
      <c r="B45" s="10">
        <v>20</v>
      </c>
      <c r="C45" s="10">
        <v>20</v>
      </c>
      <c r="D45" s="10">
        <v>20</v>
      </c>
      <c r="E45" s="10">
        <v>20</v>
      </c>
      <c r="F45" s="10">
        <v>20</v>
      </c>
      <c r="G45" s="10">
        <v>20</v>
      </c>
      <c r="H45" s="10">
        <v>20</v>
      </c>
      <c r="I45" s="10">
        <v>20</v>
      </c>
      <c r="J45" s="10">
        <v>20</v>
      </c>
      <c r="K45" s="10">
        <v>20</v>
      </c>
      <c r="L45" s="10">
        <v>20</v>
      </c>
      <c r="M45" s="10">
        <v>20</v>
      </c>
      <c r="N45" s="10">
        <v>20</v>
      </c>
      <c r="O45" s="10">
        <v>20</v>
      </c>
      <c r="P45" s="10">
        <v>20</v>
      </c>
      <c r="Q45" s="10">
        <v>20</v>
      </c>
      <c r="R45" s="10">
        <v>20</v>
      </c>
      <c r="S45" s="10">
        <v>20</v>
      </c>
      <c r="T45" s="10">
        <v>20</v>
      </c>
      <c r="U45" s="10">
        <v>20</v>
      </c>
      <c r="V45" s="10">
        <v>20</v>
      </c>
      <c r="W45" s="10">
        <v>20</v>
      </c>
      <c r="X45" s="10">
        <v>20</v>
      </c>
      <c r="Y45" s="10">
        <v>20</v>
      </c>
      <c r="Z45" s="10">
        <v>20</v>
      </c>
      <c r="AA45" s="10">
        <v>20</v>
      </c>
      <c r="AB45" s="10">
        <v>20</v>
      </c>
      <c r="AC45" s="10">
        <v>20</v>
      </c>
      <c r="AD45" s="10">
        <v>20</v>
      </c>
      <c r="AE45" s="10">
        <v>20</v>
      </c>
      <c r="AF45" s="10">
        <v>20</v>
      </c>
      <c r="AG45" s="10">
        <v>20</v>
      </c>
      <c r="AH45" s="10">
        <v>20</v>
      </c>
      <c r="AI45" s="10">
        <v>20</v>
      </c>
      <c r="AJ45" s="10">
        <v>20</v>
      </c>
      <c r="AK45" s="10">
        <v>20</v>
      </c>
      <c r="AL45" s="10">
        <v>20</v>
      </c>
      <c r="AM45" s="10">
        <v>20</v>
      </c>
      <c r="AN45" s="10">
        <v>20</v>
      </c>
      <c r="AO45" s="10">
        <v>20</v>
      </c>
      <c r="AP45" s="10">
        <v>20</v>
      </c>
      <c r="AQ45" s="10">
        <v>20</v>
      </c>
      <c r="AR45" s="10">
        <v>20</v>
      </c>
      <c r="AS45" s="10">
        <v>20</v>
      </c>
      <c r="AT45" s="10">
        <v>20</v>
      </c>
      <c r="AU45" s="10">
        <v>20</v>
      </c>
      <c r="AV45" s="10">
        <v>20</v>
      </c>
      <c r="AW45" s="10">
        <v>20</v>
      </c>
      <c r="AX45" s="10">
        <v>20</v>
      </c>
      <c r="AY45" s="10">
        <v>20</v>
      </c>
      <c r="AZ45" s="10">
        <v>20</v>
      </c>
      <c r="BA45" s="10">
        <v>20</v>
      </c>
      <c r="BB45" s="10">
        <v>20</v>
      </c>
      <c r="BC45" s="10">
        <v>20</v>
      </c>
      <c r="BD45" s="10">
        <v>20</v>
      </c>
      <c r="BE45" s="10">
        <v>20</v>
      </c>
      <c r="BF45" s="10">
        <v>20</v>
      </c>
      <c r="BG45" s="10">
        <v>20</v>
      </c>
      <c r="BH45" s="10">
        <v>20</v>
      </c>
      <c r="BI45" s="10">
        <v>20</v>
      </c>
      <c r="BJ45" s="10">
        <v>20</v>
      </c>
      <c r="BK45" s="10">
        <v>20</v>
      </c>
      <c r="BL45" s="10">
        <v>20</v>
      </c>
      <c r="BM45" s="10">
        <v>20</v>
      </c>
    </row>
    <row r="46" spans="1:65" x14ac:dyDescent="0.25">
      <c r="A46" s="3">
        <v>1000</v>
      </c>
      <c r="B46" s="10">
        <v>21</v>
      </c>
      <c r="C46" s="10">
        <v>20</v>
      </c>
      <c r="D46" s="10">
        <v>20</v>
      </c>
      <c r="E46" s="10">
        <v>20</v>
      </c>
      <c r="F46" s="10">
        <v>20</v>
      </c>
      <c r="G46" s="10">
        <v>20</v>
      </c>
      <c r="H46" s="10">
        <v>20</v>
      </c>
      <c r="I46" s="10">
        <v>20</v>
      </c>
      <c r="J46" s="10">
        <v>20</v>
      </c>
      <c r="K46" s="10">
        <v>20</v>
      </c>
      <c r="L46" s="10">
        <v>20</v>
      </c>
      <c r="M46" s="10">
        <v>20</v>
      </c>
      <c r="N46" s="10">
        <v>20</v>
      </c>
      <c r="O46" s="10">
        <v>20</v>
      </c>
      <c r="P46" s="10">
        <v>20</v>
      </c>
      <c r="Q46" s="10">
        <v>20</v>
      </c>
      <c r="R46" s="10">
        <v>20</v>
      </c>
      <c r="S46" s="10">
        <v>20</v>
      </c>
      <c r="T46" s="10">
        <v>20</v>
      </c>
      <c r="U46" s="10">
        <v>20</v>
      </c>
      <c r="V46" s="10">
        <v>20</v>
      </c>
      <c r="W46" s="10">
        <v>20</v>
      </c>
      <c r="X46" s="10">
        <v>20</v>
      </c>
      <c r="Y46" s="10">
        <v>20</v>
      </c>
      <c r="Z46" s="10">
        <v>20</v>
      </c>
      <c r="AA46" s="10">
        <v>20</v>
      </c>
      <c r="AB46" s="10">
        <v>20</v>
      </c>
      <c r="AC46" s="10">
        <v>20</v>
      </c>
      <c r="AD46" s="10">
        <v>20</v>
      </c>
      <c r="AE46" s="10">
        <v>20</v>
      </c>
      <c r="AF46" s="10">
        <v>20</v>
      </c>
      <c r="AG46" s="10">
        <v>20</v>
      </c>
      <c r="AH46" s="10">
        <v>20</v>
      </c>
      <c r="AI46" s="10">
        <v>20</v>
      </c>
      <c r="AJ46" s="10">
        <v>20</v>
      </c>
      <c r="AK46" s="10">
        <v>20</v>
      </c>
      <c r="AL46" s="10">
        <v>20</v>
      </c>
      <c r="AM46" s="10">
        <v>20</v>
      </c>
      <c r="AN46" s="10">
        <v>20</v>
      </c>
      <c r="AO46" s="10">
        <v>20</v>
      </c>
      <c r="AP46" s="10">
        <v>20</v>
      </c>
      <c r="AQ46" s="10">
        <v>20</v>
      </c>
      <c r="AR46" s="10">
        <v>20</v>
      </c>
      <c r="AS46" s="10">
        <v>20</v>
      </c>
      <c r="AT46" s="10">
        <v>20</v>
      </c>
      <c r="AU46" s="10">
        <v>20</v>
      </c>
      <c r="AV46" s="10">
        <v>20</v>
      </c>
      <c r="AW46" s="10">
        <v>20</v>
      </c>
      <c r="AX46" s="10">
        <v>20</v>
      </c>
      <c r="AY46" s="10">
        <v>20</v>
      </c>
      <c r="AZ46" s="10">
        <v>20</v>
      </c>
      <c r="BA46" s="10">
        <v>20</v>
      </c>
      <c r="BB46" s="10">
        <v>20</v>
      </c>
      <c r="BC46" s="10">
        <v>20</v>
      </c>
      <c r="BD46" s="10">
        <v>20</v>
      </c>
      <c r="BE46" s="10">
        <v>20</v>
      </c>
      <c r="BF46" s="10">
        <v>20</v>
      </c>
      <c r="BG46" s="10">
        <v>20</v>
      </c>
      <c r="BH46" s="10">
        <v>20</v>
      </c>
      <c r="BI46" s="10">
        <v>20</v>
      </c>
      <c r="BJ46" s="10">
        <v>20</v>
      </c>
      <c r="BK46" s="10">
        <v>20</v>
      </c>
      <c r="BL46" s="10">
        <v>20</v>
      </c>
      <c r="BM46" s="10">
        <v>20</v>
      </c>
    </row>
    <row r="47" spans="1:65" x14ac:dyDescent="0.25">
      <c r="A47" s="4">
        <v>0</v>
      </c>
      <c r="B47" s="10">
        <v>21</v>
      </c>
      <c r="C47" s="10">
        <v>20</v>
      </c>
      <c r="D47" s="10">
        <v>20</v>
      </c>
      <c r="E47" s="10">
        <v>20</v>
      </c>
      <c r="F47" s="10">
        <v>20</v>
      </c>
      <c r="G47" s="10">
        <v>20</v>
      </c>
      <c r="H47" s="10">
        <v>20</v>
      </c>
      <c r="I47" s="10">
        <v>20</v>
      </c>
      <c r="J47" s="10">
        <v>20</v>
      </c>
      <c r="K47" s="10">
        <v>20</v>
      </c>
      <c r="L47" s="10">
        <v>20</v>
      </c>
      <c r="M47" s="10">
        <v>20</v>
      </c>
      <c r="N47" s="10">
        <v>20</v>
      </c>
      <c r="O47" s="10">
        <v>20</v>
      </c>
      <c r="P47" s="10">
        <v>20</v>
      </c>
      <c r="Q47" s="10">
        <v>20</v>
      </c>
      <c r="R47" s="10">
        <v>20</v>
      </c>
      <c r="S47" s="10">
        <v>20</v>
      </c>
      <c r="T47" s="10">
        <v>20</v>
      </c>
      <c r="U47" s="10">
        <v>20</v>
      </c>
      <c r="V47" s="10">
        <v>20</v>
      </c>
      <c r="W47" s="10">
        <v>20</v>
      </c>
      <c r="X47" s="10">
        <v>20</v>
      </c>
      <c r="Y47" s="10">
        <v>20</v>
      </c>
      <c r="Z47" s="10">
        <v>20</v>
      </c>
      <c r="AA47" s="10">
        <v>20</v>
      </c>
      <c r="AB47" s="10">
        <v>20</v>
      </c>
      <c r="AC47" s="10">
        <v>20</v>
      </c>
      <c r="AD47" s="10">
        <v>20</v>
      </c>
      <c r="AE47" s="10">
        <v>20</v>
      </c>
      <c r="AF47" s="10">
        <v>20</v>
      </c>
      <c r="AG47" s="10">
        <v>20</v>
      </c>
      <c r="AH47" s="10">
        <v>20</v>
      </c>
      <c r="AI47" s="10">
        <v>20</v>
      </c>
      <c r="AJ47" s="10">
        <v>20</v>
      </c>
      <c r="AK47" s="10">
        <v>20</v>
      </c>
      <c r="AL47" s="10">
        <v>20</v>
      </c>
      <c r="AM47" s="10">
        <v>20</v>
      </c>
      <c r="AN47" s="10">
        <v>20</v>
      </c>
      <c r="AO47" s="10">
        <v>20</v>
      </c>
      <c r="AP47" s="10">
        <v>20</v>
      </c>
      <c r="AQ47" s="10">
        <v>20</v>
      </c>
      <c r="AR47" s="10">
        <v>20</v>
      </c>
      <c r="AS47" s="10">
        <v>20</v>
      </c>
      <c r="AT47" s="10">
        <v>20</v>
      </c>
      <c r="AU47" s="10">
        <v>20</v>
      </c>
      <c r="AV47" s="10">
        <v>20</v>
      </c>
      <c r="AW47" s="10">
        <v>20</v>
      </c>
      <c r="AX47" s="10">
        <v>20</v>
      </c>
      <c r="AY47" s="10">
        <v>20</v>
      </c>
      <c r="AZ47" s="10">
        <v>20</v>
      </c>
      <c r="BA47" s="10">
        <v>20</v>
      </c>
      <c r="BB47" s="10">
        <v>20</v>
      </c>
      <c r="BC47" s="10">
        <v>20</v>
      </c>
      <c r="BD47" s="10">
        <v>20</v>
      </c>
      <c r="BE47" s="10">
        <v>20</v>
      </c>
      <c r="BF47" s="10">
        <v>20</v>
      </c>
      <c r="BG47" s="10">
        <v>20</v>
      </c>
      <c r="BH47" s="10">
        <v>20</v>
      </c>
      <c r="BI47" s="10">
        <v>20</v>
      </c>
      <c r="BJ47" s="10">
        <v>20</v>
      </c>
      <c r="BK47" s="10">
        <v>20</v>
      </c>
      <c r="BL47" s="10">
        <v>20</v>
      </c>
      <c r="BM47" s="10">
        <v>20</v>
      </c>
    </row>
    <row r="48" spans="1:65" x14ac:dyDescent="0.25">
      <c r="A48" s="3">
        <v>10000</v>
      </c>
      <c r="B48" s="10">
        <v>34</v>
      </c>
      <c r="C48" s="10">
        <v>34</v>
      </c>
      <c r="D48" s="10">
        <v>34</v>
      </c>
      <c r="E48" s="10">
        <v>34</v>
      </c>
      <c r="F48" s="10">
        <v>34</v>
      </c>
      <c r="G48" s="10">
        <v>34</v>
      </c>
      <c r="H48" s="10">
        <v>34</v>
      </c>
      <c r="I48" s="10">
        <v>34</v>
      </c>
      <c r="J48" s="10">
        <v>34</v>
      </c>
      <c r="K48" s="10">
        <v>34</v>
      </c>
      <c r="L48" s="10">
        <v>34</v>
      </c>
      <c r="M48" s="10">
        <v>34</v>
      </c>
      <c r="N48" s="10">
        <v>34</v>
      </c>
      <c r="O48" s="10">
        <v>34</v>
      </c>
      <c r="P48" s="10">
        <v>34</v>
      </c>
      <c r="Q48" s="10">
        <v>34</v>
      </c>
      <c r="R48" s="10">
        <v>34</v>
      </c>
      <c r="S48" s="10">
        <v>34</v>
      </c>
      <c r="T48" s="10">
        <v>34</v>
      </c>
      <c r="U48" s="10">
        <v>34</v>
      </c>
      <c r="V48" s="10">
        <v>34</v>
      </c>
      <c r="W48" s="10">
        <v>34</v>
      </c>
      <c r="X48" s="10">
        <v>34</v>
      </c>
      <c r="Y48" s="10">
        <v>34</v>
      </c>
      <c r="Z48" s="10">
        <v>34</v>
      </c>
      <c r="AA48" s="10">
        <v>33</v>
      </c>
      <c r="AB48" s="10">
        <v>33</v>
      </c>
      <c r="AC48" s="10">
        <v>32</v>
      </c>
      <c r="AD48" s="10">
        <v>32</v>
      </c>
      <c r="AE48" s="10">
        <v>32</v>
      </c>
      <c r="AF48" s="10">
        <v>32</v>
      </c>
      <c r="AG48" s="10">
        <v>32</v>
      </c>
      <c r="AH48" s="10">
        <v>32</v>
      </c>
      <c r="AI48" s="10">
        <v>32</v>
      </c>
      <c r="AJ48" s="10">
        <v>31</v>
      </c>
      <c r="AK48" s="10">
        <v>31</v>
      </c>
      <c r="AL48" s="10">
        <v>31</v>
      </c>
      <c r="AM48" s="10">
        <v>30</v>
      </c>
      <c r="AN48" s="10">
        <v>29</v>
      </c>
      <c r="AO48" s="10">
        <v>29</v>
      </c>
      <c r="AP48" s="10">
        <v>29</v>
      </c>
      <c r="AQ48" s="10">
        <v>29</v>
      </c>
      <c r="AR48" s="10">
        <v>29</v>
      </c>
      <c r="AS48" s="10">
        <v>28</v>
      </c>
      <c r="AT48" s="10">
        <v>28</v>
      </c>
      <c r="AU48" s="10">
        <v>28</v>
      </c>
      <c r="AV48" s="10">
        <v>28</v>
      </c>
      <c r="AW48" s="10">
        <v>28</v>
      </c>
      <c r="AX48" s="10">
        <v>28</v>
      </c>
      <c r="AY48" s="10">
        <v>28</v>
      </c>
      <c r="AZ48" s="10">
        <v>27</v>
      </c>
      <c r="BA48" s="10">
        <v>27</v>
      </c>
      <c r="BB48" s="10">
        <v>27</v>
      </c>
      <c r="BC48" s="10">
        <v>27</v>
      </c>
      <c r="BD48" s="10">
        <v>27</v>
      </c>
      <c r="BE48" s="10">
        <v>27</v>
      </c>
      <c r="BF48" s="10">
        <v>26</v>
      </c>
      <c r="BG48" s="10">
        <v>26</v>
      </c>
      <c r="BH48" s="10">
        <v>26</v>
      </c>
      <c r="BI48" s="10">
        <v>26</v>
      </c>
      <c r="BJ48" s="10">
        <v>26</v>
      </c>
      <c r="BK48" s="10">
        <v>26</v>
      </c>
      <c r="BL48" s="10">
        <v>26</v>
      </c>
      <c r="BM48" s="10">
        <v>26</v>
      </c>
    </row>
    <row r="49" spans="1:65" x14ac:dyDescent="0.25">
      <c r="A49" s="4">
        <v>0</v>
      </c>
      <c r="B49" s="10">
        <v>34</v>
      </c>
      <c r="C49" s="10">
        <v>34</v>
      </c>
      <c r="D49" s="10">
        <v>34</v>
      </c>
      <c r="E49" s="10">
        <v>34</v>
      </c>
      <c r="F49" s="10">
        <v>34</v>
      </c>
      <c r="G49" s="10">
        <v>34</v>
      </c>
      <c r="H49" s="10">
        <v>34</v>
      </c>
      <c r="I49" s="10">
        <v>34</v>
      </c>
      <c r="J49" s="10">
        <v>34</v>
      </c>
      <c r="K49" s="10">
        <v>34</v>
      </c>
      <c r="L49" s="10">
        <v>34</v>
      </c>
      <c r="M49" s="10">
        <v>34</v>
      </c>
      <c r="N49" s="10">
        <v>34</v>
      </c>
      <c r="O49" s="10">
        <v>34</v>
      </c>
      <c r="P49" s="10">
        <v>34</v>
      </c>
      <c r="Q49" s="10">
        <v>34</v>
      </c>
      <c r="R49" s="10">
        <v>34</v>
      </c>
      <c r="S49" s="10">
        <v>34</v>
      </c>
      <c r="T49" s="10">
        <v>34</v>
      </c>
      <c r="U49" s="10">
        <v>34</v>
      </c>
      <c r="V49" s="10">
        <v>34</v>
      </c>
      <c r="W49" s="10">
        <v>34</v>
      </c>
      <c r="X49" s="10">
        <v>34</v>
      </c>
      <c r="Y49" s="10">
        <v>34</v>
      </c>
      <c r="Z49" s="10">
        <v>34</v>
      </c>
      <c r="AA49" s="10">
        <v>33</v>
      </c>
      <c r="AB49" s="10">
        <v>33</v>
      </c>
      <c r="AC49" s="10">
        <v>32</v>
      </c>
      <c r="AD49" s="10">
        <v>32</v>
      </c>
      <c r="AE49" s="10">
        <v>32</v>
      </c>
      <c r="AF49" s="10">
        <v>32</v>
      </c>
      <c r="AG49" s="10">
        <v>32</v>
      </c>
      <c r="AH49" s="10">
        <v>32</v>
      </c>
      <c r="AI49" s="10">
        <v>32</v>
      </c>
      <c r="AJ49" s="10">
        <v>31</v>
      </c>
      <c r="AK49" s="10">
        <v>31</v>
      </c>
      <c r="AL49" s="10">
        <v>31</v>
      </c>
      <c r="AM49" s="10">
        <v>30</v>
      </c>
      <c r="AN49" s="10">
        <v>29</v>
      </c>
      <c r="AO49" s="10">
        <v>29</v>
      </c>
      <c r="AP49" s="10">
        <v>29</v>
      </c>
      <c r="AQ49" s="10">
        <v>29</v>
      </c>
      <c r="AR49" s="10">
        <v>29</v>
      </c>
      <c r="AS49" s="10">
        <v>28</v>
      </c>
      <c r="AT49" s="10">
        <v>28</v>
      </c>
      <c r="AU49" s="10">
        <v>28</v>
      </c>
      <c r="AV49" s="10">
        <v>28</v>
      </c>
      <c r="AW49" s="10">
        <v>28</v>
      </c>
      <c r="AX49" s="10">
        <v>28</v>
      </c>
      <c r="AY49" s="10">
        <v>28</v>
      </c>
      <c r="AZ49" s="10">
        <v>27</v>
      </c>
      <c r="BA49" s="10">
        <v>27</v>
      </c>
      <c r="BB49" s="10">
        <v>27</v>
      </c>
      <c r="BC49" s="10">
        <v>27</v>
      </c>
      <c r="BD49" s="10">
        <v>27</v>
      </c>
      <c r="BE49" s="10">
        <v>27</v>
      </c>
      <c r="BF49" s="10">
        <v>26</v>
      </c>
      <c r="BG49" s="10">
        <v>26</v>
      </c>
      <c r="BH49" s="10">
        <v>26</v>
      </c>
      <c r="BI49" s="10">
        <v>26</v>
      </c>
      <c r="BJ49" s="10">
        <v>26</v>
      </c>
      <c r="BK49" s="10">
        <v>26</v>
      </c>
      <c r="BL49" s="10">
        <v>26</v>
      </c>
      <c r="BM49" s="10">
        <v>26</v>
      </c>
    </row>
    <row r="50" spans="1:65" x14ac:dyDescent="0.25">
      <c r="A50" s="3">
        <v>50000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>
        <v>1</v>
      </c>
      <c r="AW50" s="10">
        <v>1</v>
      </c>
      <c r="AX50" s="10">
        <v>1</v>
      </c>
      <c r="AY50" s="10">
        <v>1</v>
      </c>
      <c r="AZ50" s="10">
        <v>1</v>
      </c>
      <c r="BA50" s="10">
        <v>1</v>
      </c>
      <c r="BB50" s="10">
        <v>1</v>
      </c>
      <c r="BC50" s="10">
        <v>1</v>
      </c>
      <c r="BD50" s="10">
        <v>1</v>
      </c>
      <c r="BE50" s="10">
        <v>1</v>
      </c>
      <c r="BF50" s="10">
        <v>1</v>
      </c>
      <c r="BG50" s="10">
        <v>1</v>
      </c>
      <c r="BH50" s="10">
        <v>1</v>
      </c>
      <c r="BI50" s="10">
        <v>1</v>
      </c>
      <c r="BJ50" s="10">
        <v>1</v>
      </c>
      <c r="BK50" s="10">
        <v>1</v>
      </c>
      <c r="BL50" s="10">
        <v>1</v>
      </c>
      <c r="BM50" s="10">
        <v>1</v>
      </c>
    </row>
    <row r="51" spans="1:65" x14ac:dyDescent="0.25">
      <c r="A51" s="4">
        <v>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>
        <v>1</v>
      </c>
      <c r="AW51" s="10">
        <v>1</v>
      </c>
      <c r="AX51" s="10">
        <v>1</v>
      </c>
      <c r="AY51" s="10">
        <v>1</v>
      </c>
      <c r="AZ51" s="10">
        <v>1</v>
      </c>
      <c r="BA51" s="10">
        <v>1</v>
      </c>
      <c r="BB51" s="10">
        <v>1</v>
      </c>
      <c r="BC51" s="10">
        <v>1</v>
      </c>
      <c r="BD51" s="10">
        <v>1</v>
      </c>
      <c r="BE51" s="10">
        <v>1</v>
      </c>
      <c r="BF51" s="10">
        <v>1</v>
      </c>
      <c r="BG51" s="10">
        <v>1</v>
      </c>
      <c r="BH51" s="10">
        <v>1</v>
      </c>
      <c r="BI51" s="10">
        <v>1</v>
      </c>
      <c r="BJ51" s="10">
        <v>1</v>
      </c>
      <c r="BK51" s="10">
        <v>1</v>
      </c>
      <c r="BL51" s="10">
        <v>1</v>
      </c>
      <c r="BM51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F5" sqref="B5:S5 B8:S7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0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8.42578125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6">
        <v>247.336928</v>
      </c>
      <c r="C8" s="10">
        <v>0</v>
      </c>
      <c r="D8" s="6">
        <v>242.186813</v>
      </c>
      <c r="E8" s="10">
        <v>0.32046345037923435</v>
      </c>
      <c r="F8" s="6">
        <v>191.58129074999999</v>
      </c>
      <c r="G8" s="10">
        <v>0.36515695585992713</v>
      </c>
      <c r="H8" s="6">
        <v>187.0166179</v>
      </c>
      <c r="I8" s="10">
        <v>1.0328781377998566</v>
      </c>
      <c r="J8" s="6">
        <v>242.593907</v>
      </c>
      <c r="K8" s="10">
        <v>0.11740099999505881</v>
      </c>
      <c r="L8" s="6">
        <v>237.25864060000004</v>
      </c>
      <c r="M8" s="10">
        <v>0.63488509133803706</v>
      </c>
      <c r="N8" s="6">
        <v>261.98249199999998</v>
      </c>
      <c r="O8" s="10">
        <v>0</v>
      </c>
      <c r="P8" s="6">
        <v>257.18763475000003</v>
      </c>
      <c r="Q8" s="10">
        <v>0.13215845277287072</v>
      </c>
      <c r="R8" s="6">
        <v>3.6887529117647055</v>
      </c>
      <c r="S8" s="10">
        <v>0.90423785867053863</v>
      </c>
    </row>
    <row r="9" spans="1:19" x14ac:dyDescent="0.25">
      <c r="A9" s="2">
        <v>2</v>
      </c>
      <c r="B9" s="6">
        <v>246.30923300000001</v>
      </c>
      <c r="C9" s="10">
        <v>0</v>
      </c>
      <c r="D9" s="6">
        <v>260.31283000000002</v>
      </c>
      <c r="E9" s="10">
        <v>31.839796122408533</v>
      </c>
      <c r="F9" s="6">
        <v>100.1187675</v>
      </c>
      <c r="G9" s="10">
        <v>0.30343616394810774</v>
      </c>
      <c r="H9" s="6">
        <v>96.056878099999992</v>
      </c>
      <c r="I9" s="10">
        <v>1.1591004985482261</v>
      </c>
      <c r="J9" s="6">
        <v>242.35682349999999</v>
      </c>
      <c r="K9" s="10">
        <v>0.28280249999764179</v>
      </c>
      <c r="L9" s="6">
        <v>238.36881979999998</v>
      </c>
      <c r="M9" s="10">
        <v>0.71712118449421225</v>
      </c>
      <c r="N9" s="6">
        <v>261.77115500000002</v>
      </c>
      <c r="O9" s="10">
        <v>0</v>
      </c>
      <c r="P9" s="6">
        <v>257.23367975000002</v>
      </c>
      <c r="Q9" s="10">
        <v>0.12434147416893568</v>
      </c>
      <c r="R9" s="6">
        <v>19.844972911764703</v>
      </c>
      <c r="S9" s="10">
        <v>2.3787024394752301</v>
      </c>
    </row>
    <row r="10" spans="1:19" x14ac:dyDescent="0.25">
      <c r="A10" s="2">
        <v>3</v>
      </c>
      <c r="B10" s="6">
        <v>246.27731700000001</v>
      </c>
      <c r="C10" s="10">
        <v>0</v>
      </c>
      <c r="D10" s="6">
        <v>242.07992875000002</v>
      </c>
      <c r="E10" s="10">
        <v>0.37957399075441312</v>
      </c>
      <c r="F10" s="6">
        <v>68.951230249999995</v>
      </c>
      <c r="G10" s="10">
        <v>0.47171594660992056</v>
      </c>
      <c r="H10" s="6">
        <v>65.016686222222219</v>
      </c>
      <c r="I10" s="10">
        <v>1.1911091107934551</v>
      </c>
      <c r="J10" s="6">
        <v>242.28374200000002</v>
      </c>
      <c r="K10" s="10">
        <v>0.25511499998904691</v>
      </c>
      <c r="L10" s="6">
        <v>235.64779820000004</v>
      </c>
      <c r="M10" s="10">
        <v>3.8335223273663743</v>
      </c>
      <c r="N10" s="6">
        <v>261.60966200000001</v>
      </c>
      <c r="O10" s="10">
        <v>0</v>
      </c>
      <c r="P10" s="6">
        <v>257.34955650000001</v>
      </c>
      <c r="Q10" s="10">
        <v>0.10872827830531399</v>
      </c>
      <c r="R10" s="6">
        <v>7.0879812352941176</v>
      </c>
      <c r="S10" s="10">
        <v>1.1352525779008291</v>
      </c>
    </row>
    <row r="11" spans="1:19" x14ac:dyDescent="0.25">
      <c r="A11" s="2">
        <v>4</v>
      </c>
      <c r="B11" s="6">
        <v>246.13806</v>
      </c>
      <c r="C11" s="10">
        <v>0</v>
      </c>
      <c r="D11" s="6">
        <v>241.76441375000002</v>
      </c>
      <c r="E11" s="10">
        <v>0.18458035564882341</v>
      </c>
      <c r="F11" s="6">
        <v>53.646475749999993</v>
      </c>
      <c r="G11" s="10">
        <v>0.46884699288902326</v>
      </c>
      <c r="H11" s="6">
        <v>49.343494899999996</v>
      </c>
      <c r="I11" s="10">
        <v>1.3328015668747075</v>
      </c>
      <c r="J11" s="6">
        <v>242.27744250000001</v>
      </c>
      <c r="K11" s="10">
        <v>0.20508349999127848</v>
      </c>
      <c r="L11" s="6">
        <v>236.03529220000001</v>
      </c>
      <c r="M11" s="10">
        <v>3.097317553791028</v>
      </c>
      <c r="N11" s="6">
        <v>261.82337899999999</v>
      </c>
      <c r="O11" s="10">
        <v>0</v>
      </c>
      <c r="P11" s="6">
        <v>257.38010699999995</v>
      </c>
      <c r="Q11" s="10">
        <v>0.22023912367194509</v>
      </c>
      <c r="R11" s="6">
        <v>9.9179669117647062</v>
      </c>
      <c r="S11" s="10">
        <v>2.5953991770789595</v>
      </c>
    </row>
    <row r="12" spans="1:19" x14ac:dyDescent="0.25">
      <c r="A12" s="2">
        <v>5</v>
      </c>
      <c r="B12" s="6">
        <v>246.13780299999999</v>
      </c>
      <c r="C12" s="10">
        <v>0</v>
      </c>
      <c r="D12" s="6">
        <v>241.85968025</v>
      </c>
      <c r="E12" s="10">
        <v>0.11684379574460907</v>
      </c>
      <c r="F12" s="6">
        <v>44.509502750000003</v>
      </c>
      <c r="G12" s="10">
        <v>0.69660806758210547</v>
      </c>
      <c r="H12" s="6">
        <v>39.592324599999998</v>
      </c>
      <c r="I12" s="10">
        <v>0.92210119489270836</v>
      </c>
      <c r="J12" s="6">
        <v>242.35072550000001</v>
      </c>
      <c r="K12" s="10">
        <v>0.25170950000378978</v>
      </c>
      <c r="L12" s="6">
        <v>236.09292720000002</v>
      </c>
      <c r="M12" s="10">
        <v>4.517997265029746</v>
      </c>
      <c r="N12" s="6">
        <v>261.764028</v>
      </c>
      <c r="O12" s="10">
        <v>0</v>
      </c>
      <c r="P12" s="6">
        <v>257.33601275000001</v>
      </c>
      <c r="Q12" s="10">
        <v>0.20345406695295451</v>
      </c>
      <c r="R12" s="6">
        <v>12.539786117647058</v>
      </c>
      <c r="S12" s="10">
        <v>1.5445364028980151</v>
      </c>
    </row>
    <row r="13" spans="1:19" x14ac:dyDescent="0.25">
      <c r="A13" s="2">
        <v>6</v>
      </c>
      <c r="B13" s="6">
        <v>246.15862200000001</v>
      </c>
      <c r="C13" s="10">
        <v>0</v>
      </c>
      <c r="D13" s="6">
        <v>242.28149649999997</v>
      </c>
      <c r="E13" s="10">
        <v>0.62765740575770357</v>
      </c>
      <c r="F13" s="6">
        <v>38.894569249999996</v>
      </c>
      <c r="G13" s="10">
        <v>0.85209043392332473</v>
      </c>
      <c r="H13" s="6">
        <v>34.298587111111111</v>
      </c>
      <c r="I13" s="10">
        <v>1.7319649083483064</v>
      </c>
      <c r="J13" s="6">
        <v>242.54474049999999</v>
      </c>
      <c r="K13" s="10">
        <v>0.49721950000589893</v>
      </c>
      <c r="L13" s="6">
        <v>235.45340249999998</v>
      </c>
      <c r="M13" s="10">
        <v>4.4263517186108379</v>
      </c>
      <c r="N13" s="6">
        <v>261.74128899999999</v>
      </c>
      <c r="O13" s="10">
        <v>0</v>
      </c>
      <c r="P13" s="6">
        <v>257.27056924999999</v>
      </c>
      <c r="Q13" s="10">
        <v>0.12929993367700995</v>
      </c>
      <c r="R13" s="6">
        <v>17.186305852941175</v>
      </c>
      <c r="S13" s="10">
        <v>1.453088740354411</v>
      </c>
    </row>
    <row r="14" spans="1:19" x14ac:dyDescent="0.25">
      <c r="A14" s="2">
        <v>7</v>
      </c>
      <c r="B14" s="6">
        <v>246.156971</v>
      </c>
      <c r="C14" s="10">
        <v>0</v>
      </c>
      <c r="D14" s="6">
        <v>250.49341724999999</v>
      </c>
      <c r="E14" s="10">
        <v>15.071448153952463</v>
      </c>
      <c r="F14" s="6">
        <v>35.159072500000001</v>
      </c>
      <c r="G14" s="10">
        <v>1.3591407907499371</v>
      </c>
      <c r="H14" s="6">
        <v>28.632406899999999</v>
      </c>
      <c r="I14" s="10">
        <v>0.44569393563570003</v>
      </c>
      <c r="J14" s="6">
        <v>242.432434</v>
      </c>
      <c r="K14" s="10">
        <v>9.4543000009896197E-2</v>
      </c>
      <c r="L14" s="6">
        <v>238.66868260000001</v>
      </c>
      <c r="M14" s="10">
        <v>1.2118672625806255</v>
      </c>
      <c r="N14" s="6">
        <v>261.80566700000003</v>
      </c>
      <c r="O14" s="10">
        <v>0</v>
      </c>
      <c r="P14" s="6">
        <v>257.39502599999997</v>
      </c>
      <c r="Q14" s="10">
        <v>0.15125292596409518</v>
      </c>
      <c r="R14" s="6">
        <v>18.569956588235296</v>
      </c>
      <c r="S14" s="10">
        <v>2.4107893631359172</v>
      </c>
    </row>
    <row r="15" spans="1:19" x14ac:dyDescent="0.25">
      <c r="A15" s="2">
        <v>8</v>
      </c>
      <c r="B15" s="6">
        <v>246.13662299999999</v>
      </c>
      <c r="C15" s="10">
        <v>0</v>
      </c>
      <c r="D15" s="6">
        <v>241.78669774999997</v>
      </c>
      <c r="E15" s="10">
        <v>0.10781197914916843</v>
      </c>
      <c r="F15" s="6">
        <v>32.132014250000005</v>
      </c>
      <c r="G15" s="10">
        <v>1.2547134336281223</v>
      </c>
      <c r="H15" s="6">
        <v>25.879066699999999</v>
      </c>
      <c r="I15" s="10">
        <v>1.5715246666668194</v>
      </c>
      <c r="J15" s="6">
        <v>242.34253000000001</v>
      </c>
      <c r="K15" s="10">
        <v>0.51665999999973378</v>
      </c>
      <c r="L15" s="6">
        <v>235.73240200000001</v>
      </c>
      <c r="M15" s="10">
        <v>4.4066931247046011</v>
      </c>
      <c r="N15" s="6">
        <v>262.001508</v>
      </c>
      <c r="O15" s="10">
        <v>0</v>
      </c>
      <c r="P15" s="6">
        <v>257.40284899999995</v>
      </c>
      <c r="Q15" s="10">
        <v>0.11966555603277604</v>
      </c>
      <c r="R15" s="6">
        <v>18.96842035294118</v>
      </c>
      <c r="S15" s="10">
        <v>2.0011168989635033</v>
      </c>
    </row>
    <row r="16" spans="1:19" x14ac:dyDescent="0.25">
      <c r="A16" s="2">
        <v>9</v>
      </c>
      <c r="B16" s="6">
        <v>246.330445</v>
      </c>
      <c r="C16" s="10">
        <v>0</v>
      </c>
      <c r="D16" s="6">
        <v>242.17267325</v>
      </c>
      <c r="E16" s="10">
        <v>0.67764008565396083</v>
      </c>
      <c r="F16" s="6">
        <v>29.504240249999999</v>
      </c>
      <c r="G16" s="10">
        <v>0.90618324283711948</v>
      </c>
      <c r="H16" s="6">
        <v>22.581917777777779</v>
      </c>
      <c r="I16" s="10">
        <v>0.34193173700720153</v>
      </c>
      <c r="J16" s="6">
        <v>238.00382300000001</v>
      </c>
      <c r="K16" s="10">
        <v>4.3423289999994195</v>
      </c>
      <c r="L16" s="6">
        <v>235.71301260000001</v>
      </c>
      <c r="M16" s="10">
        <v>4.4505354100699055</v>
      </c>
      <c r="N16" s="6">
        <v>261.83614599999999</v>
      </c>
      <c r="O16" s="10">
        <v>0</v>
      </c>
      <c r="P16" s="6">
        <v>257.2138425</v>
      </c>
      <c r="Q16" s="10">
        <v>0.10882623524453806</v>
      </c>
      <c r="R16" s="6">
        <v>17.979193705882356</v>
      </c>
      <c r="S16" s="10">
        <v>2.0682185463870404</v>
      </c>
    </row>
    <row r="17" spans="1:19" x14ac:dyDescent="0.25">
      <c r="A17" s="2">
        <v>10</v>
      </c>
      <c r="B17" s="6">
        <v>246.43806900000001</v>
      </c>
      <c r="C17" s="10">
        <v>0</v>
      </c>
      <c r="D17" s="6">
        <v>242.1376185</v>
      </c>
      <c r="E17" s="10">
        <v>0.4756259613598523</v>
      </c>
      <c r="F17" s="6">
        <v>28.614498249999997</v>
      </c>
      <c r="G17" s="10">
        <v>0.75035587917424107</v>
      </c>
      <c r="H17" s="6">
        <v>20.392092800000004</v>
      </c>
      <c r="I17" s="10">
        <v>0.43796584689544843</v>
      </c>
      <c r="J17" s="6">
        <v>239.6405455</v>
      </c>
      <c r="K17" s="10">
        <v>5.4418184999999921</v>
      </c>
      <c r="L17" s="6">
        <v>233.90431340000001</v>
      </c>
      <c r="M17" s="10">
        <v>4.7008858906972</v>
      </c>
      <c r="N17" s="6">
        <v>261.80232100000001</v>
      </c>
      <c r="O17" s="10">
        <v>0</v>
      </c>
      <c r="P17" s="6">
        <v>257.36342975000002</v>
      </c>
      <c r="Q17" s="10">
        <v>0.25879761427568793</v>
      </c>
      <c r="R17" s="6">
        <v>19.25934152941177</v>
      </c>
      <c r="S17" s="10">
        <v>3.0870103771378692</v>
      </c>
    </row>
    <row r="18" spans="1:19" x14ac:dyDescent="0.25">
      <c r="A18" s="2">
        <v>11</v>
      </c>
      <c r="B18" s="6">
        <v>246.42081300000001</v>
      </c>
      <c r="C18" s="10">
        <v>0</v>
      </c>
      <c r="D18" s="6">
        <v>241.89976175000001</v>
      </c>
      <c r="E18" s="10">
        <v>0.24162362575579896</v>
      </c>
      <c r="F18" s="6">
        <v>26.7034995</v>
      </c>
      <c r="G18" s="10">
        <v>0.32221851727478235</v>
      </c>
      <c r="H18" s="6">
        <v>18.7874999</v>
      </c>
      <c r="I18" s="10">
        <v>0.42032920437791865</v>
      </c>
      <c r="J18" s="6">
        <v>243.7706225</v>
      </c>
      <c r="K18" s="10">
        <v>1.6203985000001848</v>
      </c>
      <c r="L18" s="6">
        <v>235.9062606</v>
      </c>
      <c r="M18" s="10">
        <v>4.1702507505221487</v>
      </c>
      <c r="N18" s="6">
        <v>261.80968799999999</v>
      </c>
      <c r="O18" s="10">
        <v>0</v>
      </c>
      <c r="P18" s="6">
        <v>257.30992749999996</v>
      </c>
      <c r="Q18" s="10">
        <v>8.1156843922944741E-2</v>
      </c>
      <c r="R18" s="6">
        <v>19.778512941176466</v>
      </c>
      <c r="S18" s="10">
        <v>2.9393500153543153</v>
      </c>
    </row>
    <row r="19" spans="1:19" x14ac:dyDescent="0.25">
      <c r="A19" s="2">
        <v>12</v>
      </c>
      <c r="B19" s="6">
        <v>246.375327</v>
      </c>
      <c r="C19" s="10">
        <v>0</v>
      </c>
      <c r="D19" s="6">
        <v>241.90061274999999</v>
      </c>
      <c r="E19" s="10">
        <v>0.19856380943269308</v>
      </c>
      <c r="F19" s="6">
        <v>26.43641075</v>
      </c>
      <c r="G19" s="10">
        <v>0.70586833601865961</v>
      </c>
      <c r="H19" s="6">
        <v>17.5483282</v>
      </c>
      <c r="I19" s="10">
        <v>1.3314089856587177</v>
      </c>
      <c r="J19" s="6">
        <v>243.68043</v>
      </c>
      <c r="K19" s="10">
        <v>1.4568849999999653</v>
      </c>
      <c r="L19" s="6">
        <v>238.01457600000003</v>
      </c>
      <c r="M19" s="10">
        <v>0.5445836168839634</v>
      </c>
      <c r="N19" s="6">
        <v>261.90158300000002</v>
      </c>
      <c r="O19" s="10">
        <v>0</v>
      </c>
      <c r="P19" s="6">
        <v>257.26584150000002</v>
      </c>
      <c r="Q19" s="10">
        <v>8.7943250659783131E-2</v>
      </c>
      <c r="R19" s="6">
        <v>19.262398529411769</v>
      </c>
      <c r="S19" s="10">
        <v>3.4408433130392941</v>
      </c>
    </row>
    <row r="20" spans="1:19" x14ac:dyDescent="0.25">
      <c r="A20" s="2">
        <v>13</v>
      </c>
      <c r="B20" s="6">
        <v>246.44545400000001</v>
      </c>
      <c r="C20" s="10">
        <v>0</v>
      </c>
      <c r="D20" s="6">
        <v>242.05974325</v>
      </c>
      <c r="E20" s="10">
        <v>0.43001227685283039</v>
      </c>
      <c r="F20" s="6">
        <v>26.199220500000003</v>
      </c>
      <c r="G20" s="10">
        <v>0.29694385283116786</v>
      </c>
      <c r="H20" s="6">
        <v>15.894965600000001</v>
      </c>
      <c r="I20" s="10">
        <v>0.30762548342165175</v>
      </c>
      <c r="J20" s="6">
        <v>240.17303699999999</v>
      </c>
      <c r="K20" s="10">
        <v>5.1927360000003482</v>
      </c>
      <c r="L20" s="6">
        <v>237.89064079999997</v>
      </c>
      <c r="M20" s="10">
        <v>0.56084287661875365</v>
      </c>
      <c r="N20" s="6">
        <v>261.84977199999997</v>
      </c>
      <c r="O20" s="10">
        <v>0</v>
      </c>
      <c r="P20" s="6">
        <v>257.30104399999999</v>
      </c>
      <c r="Q20" s="10">
        <v>0.13440459274558286</v>
      </c>
      <c r="R20" s="6">
        <v>19.64625161764706</v>
      </c>
      <c r="S20" s="10">
        <v>3.4480023421486914</v>
      </c>
    </row>
    <row r="21" spans="1:19" x14ac:dyDescent="0.25">
      <c r="A21" s="2">
        <v>14</v>
      </c>
      <c r="B21" s="6">
        <v>246.51908</v>
      </c>
      <c r="C21" s="10">
        <v>0</v>
      </c>
      <c r="D21" s="6">
        <v>241.83462499999999</v>
      </c>
      <c r="E21" s="10">
        <v>6.0036656957433293E-2</v>
      </c>
      <c r="F21" s="6">
        <v>24.75587325</v>
      </c>
      <c r="G21" s="10">
        <v>0.19803938763697349</v>
      </c>
      <c r="H21" s="6">
        <v>14.780108899999998</v>
      </c>
      <c r="I21" s="10">
        <v>0.23801579692466754</v>
      </c>
      <c r="J21" s="6">
        <v>243.78249049999999</v>
      </c>
      <c r="K21" s="10">
        <v>1.5435854999982619</v>
      </c>
      <c r="L21" s="6">
        <v>235.66919819999998</v>
      </c>
      <c r="M21" s="10">
        <v>4.0566066974386024</v>
      </c>
      <c r="N21" s="6">
        <v>261.94189499999999</v>
      </c>
      <c r="O21" s="10">
        <v>0</v>
      </c>
      <c r="P21" s="6">
        <v>257.328485</v>
      </c>
      <c r="Q21" s="10">
        <v>0.17350165393779673</v>
      </c>
      <c r="R21" s="6">
        <v>18.493297705882352</v>
      </c>
      <c r="S21" s="10">
        <v>4.4769166068423853</v>
      </c>
    </row>
    <row r="22" spans="1:19" x14ac:dyDescent="0.25">
      <c r="A22" s="2">
        <v>15</v>
      </c>
      <c r="B22" s="6">
        <v>246.50138100000001</v>
      </c>
      <c r="C22" s="10">
        <v>0</v>
      </c>
      <c r="D22" s="6">
        <v>241.77378200000001</v>
      </c>
      <c r="E22" s="10">
        <v>0.10249103719303507</v>
      </c>
      <c r="F22" s="6">
        <v>23.833493250000004</v>
      </c>
      <c r="G22" s="10">
        <v>0.88751096463735535</v>
      </c>
      <c r="H22" s="6">
        <v>13.955663599999999</v>
      </c>
      <c r="I22" s="10">
        <v>0.34655774008447709</v>
      </c>
      <c r="J22" s="6">
        <v>243.835947</v>
      </c>
      <c r="K22" s="10">
        <v>1.5762759999979901</v>
      </c>
      <c r="L22" s="6">
        <v>237.7049418</v>
      </c>
      <c r="M22" s="10">
        <v>0.59729123979826293</v>
      </c>
      <c r="N22" s="6">
        <v>261.99968000000001</v>
      </c>
      <c r="O22" s="10">
        <v>0</v>
      </c>
      <c r="P22" s="6">
        <v>257.1934905</v>
      </c>
      <c r="Q22" s="10">
        <v>0.18098581436786762</v>
      </c>
      <c r="R22" s="6">
        <v>18.953679029411774</v>
      </c>
      <c r="S22" s="10">
        <v>4.4196828846034402</v>
      </c>
    </row>
    <row r="23" spans="1:19" x14ac:dyDescent="0.25">
      <c r="A23" s="2">
        <v>16</v>
      </c>
      <c r="B23" s="6">
        <v>246.702507</v>
      </c>
      <c r="C23" s="10">
        <v>0</v>
      </c>
      <c r="D23" s="6">
        <v>241.87045424999999</v>
      </c>
      <c r="E23" s="10">
        <v>6.0847942465661525E-2</v>
      </c>
      <c r="F23" s="6">
        <v>24.647829250000001</v>
      </c>
      <c r="G23" s="10">
        <v>0.65347731637158435</v>
      </c>
      <c r="H23" s="6">
        <v>13.172254499999999</v>
      </c>
      <c r="I23" s="10">
        <v>0.4055775160115363</v>
      </c>
      <c r="J23" s="6">
        <v>239.98645499999998</v>
      </c>
      <c r="K23" s="10">
        <v>1.3124400000038574</v>
      </c>
      <c r="L23" s="6">
        <v>235.69495760000001</v>
      </c>
      <c r="M23" s="10">
        <v>4.0256332154241798</v>
      </c>
      <c r="N23" s="6">
        <v>261.95046600000001</v>
      </c>
      <c r="O23" s="10">
        <v>0</v>
      </c>
      <c r="P23" s="6">
        <v>257.29251025000002</v>
      </c>
      <c r="Q23" s="10">
        <v>0.10750517135349572</v>
      </c>
      <c r="R23" s="6">
        <v>18.222616411764708</v>
      </c>
      <c r="S23" s="10">
        <v>5.2850337883305682</v>
      </c>
    </row>
    <row r="24" spans="1:19" x14ac:dyDescent="0.25">
      <c r="A24" s="2">
        <v>17</v>
      </c>
      <c r="B24" s="6">
        <v>246.54326699999999</v>
      </c>
      <c r="C24" s="10">
        <v>0</v>
      </c>
      <c r="D24" s="6">
        <v>241.68200533333334</v>
      </c>
      <c r="E24" s="10">
        <v>0.12095313657718253</v>
      </c>
      <c r="F24" s="6">
        <v>23.841607749999998</v>
      </c>
      <c r="G24" s="10">
        <v>0.88546828642909658</v>
      </c>
      <c r="H24" s="6">
        <v>12.3116647</v>
      </c>
      <c r="I24" s="10">
        <v>5.9875969139487048E-2</v>
      </c>
      <c r="J24" s="6">
        <v>238.88373799999999</v>
      </c>
      <c r="K24" s="10">
        <v>3.2038469999997634</v>
      </c>
      <c r="L24" s="6">
        <v>236.0737646</v>
      </c>
      <c r="M24" s="10">
        <v>4.1543364916729697</v>
      </c>
      <c r="N24" s="6">
        <v>262.16781099999997</v>
      </c>
      <c r="O24" s="10">
        <v>0</v>
      </c>
      <c r="P24" s="6">
        <v>257.2017285</v>
      </c>
      <c r="Q24" s="10">
        <v>0.13162599051445698</v>
      </c>
      <c r="R24" s="6">
        <v>19.753304235294117</v>
      </c>
      <c r="S24" s="10">
        <v>5.7720607754639408</v>
      </c>
    </row>
    <row r="25" spans="1:19" x14ac:dyDescent="0.25">
      <c r="A25" s="2">
        <v>18</v>
      </c>
      <c r="B25" s="6">
        <v>246.55945199999999</v>
      </c>
      <c r="C25" s="10">
        <v>0</v>
      </c>
      <c r="D25" s="6">
        <v>242.0043685</v>
      </c>
      <c r="E25" s="10">
        <v>0.52563939650899116</v>
      </c>
      <c r="F25" s="6">
        <v>23.188536250000002</v>
      </c>
      <c r="G25" s="10">
        <v>0.88528941650604698</v>
      </c>
      <c r="H25" s="6">
        <v>12.0366847</v>
      </c>
      <c r="I25" s="10">
        <v>0.79508832961815001</v>
      </c>
      <c r="J25" s="6">
        <v>244.02828149999999</v>
      </c>
      <c r="K25" s="10">
        <v>1.4714955000022141</v>
      </c>
      <c r="L25" s="6">
        <v>234.33957680000003</v>
      </c>
      <c r="M25" s="10">
        <v>3.8600629041868544</v>
      </c>
      <c r="N25" s="6">
        <v>262.03233899999998</v>
      </c>
      <c r="O25" s="10">
        <v>0</v>
      </c>
      <c r="P25" s="6">
        <v>257.28540475</v>
      </c>
      <c r="Q25" s="10">
        <v>0.17266954807302218</v>
      </c>
      <c r="R25" s="6">
        <v>18.861187470588234</v>
      </c>
      <c r="S25" s="10">
        <v>5.8464491993861749</v>
      </c>
    </row>
    <row r="26" spans="1:19" x14ac:dyDescent="0.25">
      <c r="A26" s="2">
        <v>19</v>
      </c>
      <c r="B26" s="6">
        <v>246.625237</v>
      </c>
      <c r="C26" s="10">
        <v>0</v>
      </c>
      <c r="D26" s="6">
        <v>242.28273050000001</v>
      </c>
      <c r="E26" s="10">
        <v>0.40376789966438159</v>
      </c>
      <c r="F26" s="6">
        <v>22.609178750000002</v>
      </c>
      <c r="G26" s="10">
        <v>0.70871047119230224</v>
      </c>
      <c r="H26" s="6">
        <v>11.9339896</v>
      </c>
      <c r="I26" s="10">
        <v>1.6244237374349793</v>
      </c>
      <c r="J26" s="6">
        <v>239.53461899999999</v>
      </c>
      <c r="K26" s="10">
        <v>2.7776339999988826</v>
      </c>
      <c r="L26" s="6">
        <v>235.91043780000001</v>
      </c>
      <c r="M26" s="10">
        <v>3.8526396316013432</v>
      </c>
      <c r="N26" s="6">
        <v>261.84684199999998</v>
      </c>
      <c r="O26" s="10">
        <v>0</v>
      </c>
      <c r="P26" s="6">
        <v>257.26473725</v>
      </c>
      <c r="Q26" s="10">
        <v>0.19864937982120462</v>
      </c>
      <c r="R26" s="6">
        <v>17.531113088235291</v>
      </c>
      <c r="S26" s="10">
        <v>6.3151383017288145</v>
      </c>
    </row>
    <row r="27" spans="1:19" x14ac:dyDescent="0.25">
      <c r="A27" s="2">
        <v>20</v>
      </c>
      <c r="B27" s="6">
        <v>246.71243699999999</v>
      </c>
      <c r="C27" s="10">
        <v>0</v>
      </c>
      <c r="D27" s="6">
        <v>241.88513475000002</v>
      </c>
      <c r="E27" s="10">
        <v>0.13785039972518601</v>
      </c>
      <c r="F27" s="6">
        <v>22.3171575</v>
      </c>
      <c r="G27" s="10">
        <v>0.67627032693497602</v>
      </c>
      <c r="H27" s="6">
        <v>10.679778000000001</v>
      </c>
      <c r="I27" s="10">
        <v>5.9006636857233348E-2</v>
      </c>
      <c r="J27" s="6">
        <v>239.69109500000002</v>
      </c>
      <c r="K27" s="10">
        <v>2.7269040000002649</v>
      </c>
      <c r="L27" s="6">
        <v>236.08500799999996</v>
      </c>
      <c r="M27" s="10">
        <v>3.9161435437321539</v>
      </c>
      <c r="N27" s="6">
        <v>261.96127899999999</v>
      </c>
      <c r="O27" s="10">
        <v>0</v>
      </c>
      <c r="P27" s="6">
        <v>257.79919050000001</v>
      </c>
      <c r="Q27" s="10">
        <v>1.0879405297971321</v>
      </c>
      <c r="R27" s="6">
        <v>19.772225558823525</v>
      </c>
      <c r="S27" s="10">
        <v>6.3812539498502607</v>
      </c>
    </row>
    <row r="28" spans="1:19" x14ac:dyDescent="0.25">
      <c r="A28" s="2">
        <v>21</v>
      </c>
      <c r="B28" s="6">
        <v>246.71558999999999</v>
      </c>
      <c r="C28" s="10">
        <v>0</v>
      </c>
      <c r="D28" s="6">
        <v>241.84171625000002</v>
      </c>
      <c r="E28" s="10">
        <v>0.20839801420045459</v>
      </c>
      <c r="F28" s="6">
        <v>21.587542000000003</v>
      </c>
      <c r="G28" s="10">
        <v>0.67250071551364332</v>
      </c>
      <c r="H28" s="6">
        <v>10.283194200000001</v>
      </c>
      <c r="I28" s="10">
        <v>0.23293752774414114</v>
      </c>
      <c r="J28" s="6">
        <v>244.08712199999999</v>
      </c>
      <c r="K28" s="10">
        <v>1.4890700000012564</v>
      </c>
      <c r="L28" s="6">
        <v>235.89358619999999</v>
      </c>
      <c r="M28" s="10">
        <v>4.4694702185476025</v>
      </c>
      <c r="N28" s="6">
        <v>262.07350200000002</v>
      </c>
      <c r="O28" s="10">
        <v>0</v>
      </c>
      <c r="P28" s="6">
        <v>257.26527075000001</v>
      </c>
      <c r="Q28" s="10">
        <v>0.22955943768361067</v>
      </c>
      <c r="R28" s="6">
        <v>17.4638754117647</v>
      </c>
      <c r="S28" s="10">
        <v>6.8619164896842202</v>
      </c>
    </row>
    <row r="29" spans="1:19" x14ac:dyDescent="0.25">
      <c r="A29" s="2">
        <v>22</v>
      </c>
      <c r="B29" s="6">
        <v>246.80716100000001</v>
      </c>
      <c r="C29" s="10">
        <v>0</v>
      </c>
      <c r="D29" s="6">
        <v>241.82561900000002</v>
      </c>
      <c r="E29" s="10">
        <v>0.15776552031655255</v>
      </c>
      <c r="F29" s="6">
        <v>21.350327250000003</v>
      </c>
      <c r="G29" s="10">
        <v>0.54631845233769905</v>
      </c>
      <c r="H29" s="6">
        <v>10.051623599999999</v>
      </c>
      <c r="I29" s="10">
        <v>0.58385373738434676</v>
      </c>
      <c r="J29" s="6">
        <v>240.62995799999999</v>
      </c>
      <c r="K29" s="10">
        <v>4.5673040000006226</v>
      </c>
      <c r="L29" s="6">
        <v>235.93889800000002</v>
      </c>
      <c r="M29" s="10">
        <v>3.7025163580128457</v>
      </c>
      <c r="N29" s="6">
        <v>262.44088599999998</v>
      </c>
      <c r="O29" s="10">
        <v>0</v>
      </c>
      <c r="P29" s="6">
        <v>257.30887999999999</v>
      </c>
      <c r="Q29" s="10">
        <v>0.14254678839479071</v>
      </c>
      <c r="R29" s="6">
        <v>16.758922852941179</v>
      </c>
      <c r="S29" s="10">
        <v>6.2883830143203783</v>
      </c>
    </row>
    <row r="30" spans="1:19" x14ac:dyDescent="0.25">
      <c r="A30" s="2">
        <v>23</v>
      </c>
      <c r="B30" s="6">
        <v>246.71999099999999</v>
      </c>
      <c r="C30" s="10">
        <v>0</v>
      </c>
      <c r="D30" s="6">
        <v>241.77130449999999</v>
      </c>
      <c r="E30" s="10">
        <v>0.28382978346338733</v>
      </c>
      <c r="F30" s="6">
        <v>20.738394999999997</v>
      </c>
      <c r="G30" s="10">
        <v>0.56483741683125754</v>
      </c>
      <c r="H30" s="6">
        <v>9.4410091999999999</v>
      </c>
      <c r="I30" s="10">
        <v>7.5850996482418442E-2</v>
      </c>
      <c r="J30" s="6">
        <v>244.12402200000002</v>
      </c>
      <c r="K30" s="10">
        <v>1.5747409999957669</v>
      </c>
      <c r="L30" s="6">
        <v>237.91188380000003</v>
      </c>
      <c r="M30" s="10">
        <v>0.73137534491276479</v>
      </c>
      <c r="N30" s="6">
        <v>262.32482099999999</v>
      </c>
      <c r="O30" s="10">
        <v>0</v>
      </c>
      <c r="P30" s="6">
        <v>257.272809</v>
      </c>
      <c r="Q30" s="10">
        <v>0.15311737148741814</v>
      </c>
      <c r="R30" s="6">
        <v>18.257946558823534</v>
      </c>
      <c r="S30" s="10">
        <v>7.0619355485102311</v>
      </c>
    </row>
    <row r="31" spans="1:19" x14ac:dyDescent="0.25">
      <c r="A31" s="2">
        <v>24</v>
      </c>
      <c r="B31" s="6">
        <v>246.81966700000001</v>
      </c>
      <c r="C31" s="10">
        <v>0</v>
      </c>
      <c r="D31" s="6">
        <v>241.841408</v>
      </c>
      <c r="E31" s="10">
        <v>0.10584864959608088</v>
      </c>
      <c r="F31" s="6">
        <v>20.350855249999999</v>
      </c>
      <c r="G31" s="10">
        <v>0.50202551238186965</v>
      </c>
      <c r="H31" s="6">
        <v>9.3122794999999989</v>
      </c>
      <c r="I31" s="10">
        <v>0.37284395622040134</v>
      </c>
      <c r="J31" s="6">
        <v>243.960577</v>
      </c>
      <c r="K31" s="10">
        <v>1.4485190000028794</v>
      </c>
      <c r="L31" s="6">
        <v>238.3423804</v>
      </c>
      <c r="M31" s="10">
        <v>0.97868953032729555</v>
      </c>
      <c r="N31" s="6">
        <v>262.30447400000003</v>
      </c>
      <c r="O31" s="10">
        <v>0</v>
      </c>
      <c r="P31" s="6">
        <v>257.26830074999998</v>
      </c>
      <c r="Q31" s="10">
        <v>0.2023267176140463</v>
      </c>
      <c r="R31" s="6">
        <v>18.183163529411761</v>
      </c>
      <c r="S31" s="10">
        <v>6.6206298085175552</v>
      </c>
    </row>
    <row r="32" spans="1:19" x14ac:dyDescent="0.25">
      <c r="A32" s="2">
        <v>25</v>
      </c>
      <c r="B32" s="6">
        <v>246.85303500000001</v>
      </c>
      <c r="C32" s="10">
        <v>0</v>
      </c>
      <c r="D32" s="6">
        <v>242.14631599999998</v>
      </c>
      <c r="E32" s="10">
        <v>0.32285272107487295</v>
      </c>
      <c r="F32" s="6">
        <v>20.234934249999998</v>
      </c>
      <c r="G32" s="10">
        <v>0.48209720320468735</v>
      </c>
      <c r="H32" s="6">
        <v>9.1696527999999997</v>
      </c>
      <c r="I32" s="10">
        <v>0.46198272563758624</v>
      </c>
      <c r="J32" s="6">
        <v>244.1164555</v>
      </c>
      <c r="K32" s="10">
        <v>1.5276675000011826</v>
      </c>
      <c r="L32" s="6">
        <v>242.71411120000002</v>
      </c>
      <c r="M32" s="10">
        <v>9.23004934614608</v>
      </c>
      <c r="N32" s="6">
        <v>261.98782199999999</v>
      </c>
      <c r="O32" s="10">
        <v>0</v>
      </c>
      <c r="P32" s="6">
        <v>257.25156750000002</v>
      </c>
      <c r="Q32" s="10">
        <v>0.10671445229868909</v>
      </c>
      <c r="R32" s="6">
        <v>19.406174029411762</v>
      </c>
      <c r="S32" s="10">
        <v>7.2401406467938019</v>
      </c>
    </row>
    <row r="33" spans="1:19" x14ac:dyDescent="0.25">
      <c r="A33" s="2">
        <v>26</v>
      </c>
      <c r="B33" s="6">
        <v>247.01917399999999</v>
      </c>
      <c r="C33" s="10">
        <v>0</v>
      </c>
      <c r="D33" s="6">
        <v>242.23091600000001</v>
      </c>
      <c r="E33" s="10">
        <v>0.57833214602068095</v>
      </c>
      <c r="F33" s="6">
        <v>19.70632075</v>
      </c>
      <c r="G33" s="10">
        <v>0.36856854897386643</v>
      </c>
      <c r="H33" s="6">
        <v>8.6166719000000001</v>
      </c>
      <c r="I33" s="10">
        <v>0.32612357536933045</v>
      </c>
      <c r="J33" s="6">
        <v>243.94382300000001</v>
      </c>
      <c r="K33" s="10">
        <v>1.2830359999981349</v>
      </c>
      <c r="L33" s="6">
        <v>237.87577440000001</v>
      </c>
      <c r="M33" s="10">
        <v>0.75572228853800749</v>
      </c>
      <c r="N33" s="6">
        <v>262.21581900000001</v>
      </c>
      <c r="O33" s="10">
        <v>0</v>
      </c>
      <c r="P33" s="6">
        <v>257.24241949999998</v>
      </c>
      <c r="Q33" s="10">
        <v>9.4153870214329458E-2</v>
      </c>
      <c r="R33" s="6">
        <v>16.812693030303027</v>
      </c>
      <c r="S33" s="10">
        <v>7.084861945981431</v>
      </c>
    </row>
    <row r="34" spans="1:19" x14ac:dyDescent="0.25">
      <c r="A34" s="2">
        <v>27</v>
      </c>
      <c r="B34" s="6">
        <v>246.945672</v>
      </c>
      <c r="C34" s="10">
        <v>0</v>
      </c>
      <c r="D34" s="6">
        <v>242.08978328571428</v>
      </c>
      <c r="E34" s="10">
        <v>0.37609222075429422</v>
      </c>
      <c r="F34" s="6">
        <v>19.602668250000001</v>
      </c>
      <c r="G34" s="10">
        <v>0.47305720419169811</v>
      </c>
      <c r="H34" s="6">
        <v>8.5274359000000004</v>
      </c>
      <c r="I34" s="10">
        <v>0.69308893844736197</v>
      </c>
      <c r="J34" s="6">
        <v>240.285417</v>
      </c>
      <c r="K34" s="10">
        <v>4.9447459999998484</v>
      </c>
      <c r="L34" s="6">
        <v>237.90935839999997</v>
      </c>
      <c r="M34" s="10">
        <v>0.82013689184058691</v>
      </c>
      <c r="N34" s="6">
        <v>262.36979600000001</v>
      </c>
      <c r="O34" s="10">
        <v>0</v>
      </c>
      <c r="P34" s="6">
        <v>257.30904225</v>
      </c>
      <c r="Q34" s="10">
        <v>0.20363679038749863</v>
      </c>
      <c r="R34" s="6">
        <v>17.239305666666663</v>
      </c>
      <c r="S34" s="10">
        <v>7.2365690548838408</v>
      </c>
    </row>
    <row r="35" spans="1:19" x14ac:dyDescent="0.25">
      <c r="A35" s="2">
        <v>28</v>
      </c>
      <c r="B35" s="6">
        <v>247.018812</v>
      </c>
      <c r="C35" s="10">
        <v>0</v>
      </c>
      <c r="D35" s="6">
        <v>232.82459800000001</v>
      </c>
      <c r="E35" s="10">
        <v>24.371693939035918</v>
      </c>
      <c r="F35" s="6">
        <v>18.906947500000001</v>
      </c>
      <c r="G35" s="10">
        <v>0.27875622964375568</v>
      </c>
      <c r="H35" s="6">
        <v>8.5077086999999985</v>
      </c>
      <c r="I35" s="10">
        <v>0.45787888679564709</v>
      </c>
      <c r="J35" s="6">
        <v>243.6004015</v>
      </c>
      <c r="K35" s="10">
        <v>1.7471775000006864</v>
      </c>
      <c r="L35" s="6">
        <v>236.01908949999998</v>
      </c>
      <c r="M35" s="10">
        <v>4.0991526365589097</v>
      </c>
      <c r="N35" s="6">
        <v>261.79355950000001</v>
      </c>
      <c r="O35" s="10">
        <v>1.2134995103149336E-3</v>
      </c>
      <c r="P35" s="6">
        <v>257.33213799999999</v>
      </c>
      <c r="Q35" s="10">
        <v>0</v>
      </c>
      <c r="R35" s="6">
        <v>16.724734968749999</v>
      </c>
      <c r="S35" s="10">
        <v>7.0022010159697325</v>
      </c>
    </row>
    <row r="36" spans="1:19" x14ac:dyDescent="0.25">
      <c r="A36" s="2">
        <v>29</v>
      </c>
      <c r="B36" s="6">
        <v>246.91390699999999</v>
      </c>
      <c r="C36" s="10">
        <v>0</v>
      </c>
      <c r="D36" s="6">
        <v>241.97471037499997</v>
      </c>
      <c r="E36" s="10">
        <v>0.44100084577408943</v>
      </c>
      <c r="F36" s="6">
        <v>19.30822075</v>
      </c>
      <c r="G36" s="10">
        <v>0.31895268712728858</v>
      </c>
      <c r="H36" s="6">
        <v>7.9283222000000011</v>
      </c>
      <c r="I36" s="10">
        <v>0.35517697558110622</v>
      </c>
      <c r="J36" s="6">
        <v>241.12810949999999</v>
      </c>
      <c r="K36" s="10">
        <v>4.3201084999996961</v>
      </c>
      <c r="L36" s="6">
        <v>234.29643116666668</v>
      </c>
      <c r="M36" s="10">
        <v>5.1860831819907993</v>
      </c>
      <c r="N36" s="6">
        <v>262.41570100000001</v>
      </c>
      <c r="O36" s="10">
        <v>0</v>
      </c>
      <c r="P36" s="6">
        <v>257.44360749999998</v>
      </c>
      <c r="Q36" s="10">
        <v>0.22258950004636791</v>
      </c>
      <c r="R36" s="6">
        <v>17.459034281249998</v>
      </c>
      <c r="S36" s="10">
        <v>7.0515531740340354</v>
      </c>
    </row>
    <row r="37" spans="1:19" x14ac:dyDescent="0.25">
      <c r="A37" s="2">
        <v>30</v>
      </c>
      <c r="B37" s="6">
        <v>247.10701900000001</v>
      </c>
      <c r="C37" s="10">
        <v>0</v>
      </c>
      <c r="D37" s="6">
        <v>242.10255040000001</v>
      </c>
      <c r="E37" s="10">
        <v>0.32376810443398324</v>
      </c>
      <c r="F37" s="6">
        <v>19.462290000000003</v>
      </c>
      <c r="G37" s="10">
        <v>0.34964547833976412</v>
      </c>
      <c r="H37" s="6">
        <v>7.7593162000000007</v>
      </c>
      <c r="I37" s="10">
        <v>0.35263114291614422</v>
      </c>
      <c r="J37" s="6">
        <v>242.18814499999999</v>
      </c>
      <c r="K37" s="10">
        <v>0</v>
      </c>
      <c r="L37" s="6">
        <v>234.37516783333334</v>
      </c>
      <c r="M37" s="10">
        <v>4.5869649008179643</v>
      </c>
      <c r="N37" s="6">
        <v>262.50388700000002</v>
      </c>
      <c r="O37" s="10">
        <v>0</v>
      </c>
      <c r="P37" s="6">
        <v>257.24542150000002</v>
      </c>
      <c r="Q37" s="10">
        <v>0.19485049993678905</v>
      </c>
      <c r="R37" s="6">
        <v>17.1912389375</v>
      </c>
      <c r="S37" s="10">
        <v>7.356951314739594</v>
      </c>
    </row>
    <row r="38" spans="1:19" x14ac:dyDescent="0.25">
      <c r="A38" s="2">
        <v>31</v>
      </c>
      <c r="B38" s="6">
        <v>247.09640999999999</v>
      </c>
      <c r="C38" s="10">
        <v>0</v>
      </c>
      <c r="D38" s="6">
        <v>242.34283366666668</v>
      </c>
      <c r="E38" s="10">
        <v>0.50451898694766018</v>
      </c>
      <c r="F38" s="6">
        <v>19.473775249999999</v>
      </c>
      <c r="G38" s="10">
        <v>0.50183958771968118</v>
      </c>
      <c r="H38" s="6">
        <v>7.4201297000000013</v>
      </c>
      <c r="I38" s="10">
        <v>0.22453392702169561</v>
      </c>
      <c r="J38" s="6">
        <v>242.158601</v>
      </c>
      <c r="K38" s="10">
        <v>0</v>
      </c>
      <c r="L38" s="6">
        <v>227.017516</v>
      </c>
      <c r="M38" s="10">
        <v>0</v>
      </c>
      <c r="N38" s="6">
        <v>262.368042</v>
      </c>
      <c r="O38" s="10">
        <v>0</v>
      </c>
      <c r="P38" s="6">
        <v>257.25878699999998</v>
      </c>
      <c r="Q38" s="10">
        <v>3.5590001095656448E-3</v>
      </c>
      <c r="R38" s="6">
        <v>16.48490671875</v>
      </c>
      <c r="S38" s="10">
        <v>7.5582301252144344</v>
      </c>
    </row>
    <row r="39" spans="1:19" x14ac:dyDescent="0.25">
      <c r="A39" s="2">
        <v>32</v>
      </c>
      <c r="B39" s="6">
        <v>247.02112099999999</v>
      </c>
      <c r="C39" s="10">
        <v>0</v>
      </c>
      <c r="D39" s="6">
        <v>241.969112</v>
      </c>
      <c r="E39" s="10">
        <v>4.565558698036077E-2</v>
      </c>
      <c r="F39" s="6">
        <v>19.68554825</v>
      </c>
      <c r="G39" s="10">
        <v>0.65479832084670986</v>
      </c>
      <c r="H39" s="6">
        <v>7.3082419000000005</v>
      </c>
      <c r="I39" s="10">
        <v>0.40485403773197665</v>
      </c>
      <c r="J39" s="6">
        <v>242.149551</v>
      </c>
      <c r="K39" s="10">
        <v>0</v>
      </c>
      <c r="L39" s="6">
        <v>237.36278999999999</v>
      </c>
      <c r="M39" s="10">
        <v>0</v>
      </c>
      <c r="N39" s="6">
        <v>262.055634</v>
      </c>
      <c r="O39" s="10">
        <v>0</v>
      </c>
      <c r="P39" s="6">
        <v>257.40982700000001</v>
      </c>
      <c r="Q39" s="10">
        <v>0.25906799998497376</v>
      </c>
      <c r="R39" s="6">
        <v>18.282200593750002</v>
      </c>
      <c r="S39" s="10">
        <v>7.4943406967237491</v>
      </c>
    </row>
    <row r="40" spans="1:19" x14ac:dyDescent="0.25">
      <c r="A40" s="2">
        <v>33</v>
      </c>
      <c r="B40" s="6">
        <v>247.48688100000001</v>
      </c>
      <c r="C40" s="10">
        <v>0</v>
      </c>
      <c r="D40" s="6">
        <v>242.09302500000001</v>
      </c>
      <c r="E40" s="10">
        <v>0.15032425817328582</v>
      </c>
      <c r="F40" s="6">
        <v>19.039418749999999</v>
      </c>
      <c r="G40" s="10">
        <v>0.81650509862260789</v>
      </c>
      <c r="H40" s="6">
        <v>7.203233599999999</v>
      </c>
      <c r="I40" s="10">
        <v>0.40004582462996624</v>
      </c>
      <c r="J40" s="6">
        <v>242.08339699999999</v>
      </c>
      <c r="K40" s="10">
        <v>0</v>
      </c>
      <c r="L40" s="6">
        <v>237.12586899999999</v>
      </c>
      <c r="M40" s="10">
        <v>0</v>
      </c>
      <c r="N40" s="6">
        <v>262.0668</v>
      </c>
      <c r="O40" s="10">
        <v>0</v>
      </c>
      <c r="P40" s="6">
        <v>257.21108949999996</v>
      </c>
      <c r="Q40" s="10">
        <v>0.11255950008280959</v>
      </c>
      <c r="R40" s="6">
        <v>18.887814124999995</v>
      </c>
      <c r="S40" s="10">
        <v>7.8339106006478954</v>
      </c>
    </row>
    <row r="41" spans="1:19" x14ac:dyDescent="0.25">
      <c r="A41" s="2">
        <v>34</v>
      </c>
      <c r="B41" s="6">
        <v>247.516808</v>
      </c>
      <c r="C41" s="10">
        <v>0</v>
      </c>
      <c r="D41" s="6">
        <v>235.82459733333334</v>
      </c>
      <c r="E41" s="10">
        <v>8.4678150576590241</v>
      </c>
      <c r="F41" s="6">
        <v>19.323878999999998</v>
      </c>
      <c r="G41" s="10">
        <v>0.87471039454528787</v>
      </c>
      <c r="H41" s="6">
        <v>6.9318298999999994</v>
      </c>
      <c r="I41" s="10">
        <v>0.2782573119536772</v>
      </c>
      <c r="J41" s="6">
        <v>241.97811400000001</v>
      </c>
      <c r="K41" s="10">
        <v>0</v>
      </c>
      <c r="L41" s="6">
        <v>237.173857</v>
      </c>
      <c r="M41" s="10">
        <v>0</v>
      </c>
      <c r="N41" s="6">
        <v>261.74348700000002</v>
      </c>
      <c r="O41" s="10">
        <v>0</v>
      </c>
      <c r="P41" s="6">
        <v>257.34905800000001</v>
      </c>
      <c r="Q41" s="10">
        <v>7.1183999971284315E-2</v>
      </c>
      <c r="R41" s="6">
        <v>20.834151406250001</v>
      </c>
      <c r="S41" s="10">
        <v>8.4387837478377001</v>
      </c>
    </row>
    <row r="42" spans="1:19" x14ac:dyDescent="0.25">
      <c r="A42" s="2">
        <v>35</v>
      </c>
      <c r="B42" s="6">
        <v>247.54180500000001</v>
      </c>
      <c r="C42" s="10">
        <v>0</v>
      </c>
      <c r="D42" s="6">
        <v>242.146423</v>
      </c>
      <c r="E42" s="10">
        <v>0.60351397105993065</v>
      </c>
      <c r="F42" s="6">
        <v>18.652385333333331</v>
      </c>
      <c r="G42" s="10">
        <v>0.54436690454157233</v>
      </c>
      <c r="H42" s="6">
        <v>7.0466445000000011</v>
      </c>
      <c r="I42" s="10">
        <v>0.48642519313872506</v>
      </c>
      <c r="J42" s="6">
        <v>231.78693200000001</v>
      </c>
      <c r="K42" s="10">
        <v>0</v>
      </c>
      <c r="L42" s="6">
        <v>235.12923440000003</v>
      </c>
      <c r="M42" s="10">
        <v>4.1590357959948872</v>
      </c>
      <c r="N42" s="6">
        <v>261.897064</v>
      </c>
      <c r="O42" s="10">
        <v>0</v>
      </c>
      <c r="P42" s="6">
        <v>257.199704</v>
      </c>
      <c r="Q42" s="10">
        <v>3.5294000068129792E-2</v>
      </c>
      <c r="R42" s="6">
        <v>21.759482451612911</v>
      </c>
      <c r="S42" s="10">
        <v>8.1826034443029698</v>
      </c>
    </row>
    <row r="43" spans="1:19" x14ac:dyDescent="0.25">
      <c r="A43" s="2">
        <v>36</v>
      </c>
      <c r="B43" s="6">
        <v>247.56183300000001</v>
      </c>
      <c r="C43" s="10">
        <v>0</v>
      </c>
      <c r="D43" s="6">
        <v>241.92403250000001</v>
      </c>
      <c r="E43" s="10">
        <v>0.12273078153934437</v>
      </c>
      <c r="F43" s="6">
        <v>18.604101666666665</v>
      </c>
      <c r="G43" s="10">
        <v>0.32799635504310887</v>
      </c>
      <c r="H43" s="6">
        <v>6.5632711999999982</v>
      </c>
      <c r="I43" s="10">
        <v>0.21772147039275314</v>
      </c>
      <c r="J43" s="6">
        <v>241.254774</v>
      </c>
      <c r="K43" s="10">
        <v>0</v>
      </c>
      <c r="L43" s="6">
        <v>237.16345440000001</v>
      </c>
      <c r="M43" s="10">
        <v>0.1059933301390711</v>
      </c>
      <c r="N43" s="6">
        <v>262.07028800000001</v>
      </c>
      <c r="O43" s="10">
        <v>0</v>
      </c>
      <c r="P43" s="6">
        <v>257.31794100000002</v>
      </c>
      <c r="Q43" s="10">
        <v>0.13955599996034779</v>
      </c>
      <c r="R43" s="6">
        <v>19.386276322580645</v>
      </c>
      <c r="S43" s="10">
        <v>8.2561488495442177</v>
      </c>
    </row>
    <row r="44" spans="1:19" x14ac:dyDescent="0.25">
      <c r="A44" s="2">
        <v>37</v>
      </c>
      <c r="B44" s="6">
        <v>247.50328200000001</v>
      </c>
      <c r="C44" s="10">
        <v>0</v>
      </c>
      <c r="D44" s="6">
        <v>241.87328524999998</v>
      </c>
      <c r="E44" s="10">
        <v>7.0654938635336895E-2</v>
      </c>
      <c r="F44" s="6">
        <v>18.847266333333334</v>
      </c>
      <c r="G44" s="10">
        <v>0.57227459622645327</v>
      </c>
      <c r="H44" s="6">
        <v>6.6636107999999989</v>
      </c>
      <c r="I44" s="10">
        <v>0.48708475588461181</v>
      </c>
      <c r="J44" s="6">
        <v>246.31567899999999</v>
      </c>
      <c r="K44" s="10">
        <v>0</v>
      </c>
      <c r="L44" s="6">
        <v>237.1866066</v>
      </c>
      <c r="M44" s="10">
        <v>6.6816561151507275E-2</v>
      </c>
      <c r="N44" s="6">
        <v>261.86291499999999</v>
      </c>
      <c r="O44" s="10">
        <v>0</v>
      </c>
      <c r="P44" s="6">
        <v>257.35558500000002</v>
      </c>
      <c r="Q44" s="10">
        <v>0.12371500003431499</v>
      </c>
      <c r="R44" s="6">
        <v>19.607238129032261</v>
      </c>
      <c r="S44" s="10">
        <v>8.7716338060571051</v>
      </c>
    </row>
    <row r="45" spans="1:19" x14ac:dyDescent="0.25">
      <c r="A45" s="2">
        <v>38</v>
      </c>
      <c r="B45" s="6">
        <v>247.70870500000001</v>
      </c>
      <c r="C45" s="10">
        <v>0</v>
      </c>
      <c r="D45" s="6">
        <v>241.92541849999998</v>
      </c>
      <c r="E45" s="10">
        <v>0.1169944730620591</v>
      </c>
      <c r="F45" s="6">
        <v>18.563397333333331</v>
      </c>
      <c r="G45" s="10">
        <v>0.70406160250857619</v>
      </c>
      <c r="H45" s="6">
        <v>6.9068915000000004</v>
      </c>
      <c r="I45" s="10">
        <v>1.2688533886277191</v>
      </c>
      <c r="J45" s="6">
        <v>247.203136</v>
      </c>
      <c r="K45" s="10">
        <v>0</v>
      </c>
      <c r="L45" s="6">
        <v>237.22220699999997</v>
      </c>
      <c r="M45" s="10">
        <v>3.2301935571114014E-2</v>
      </c>
      <c r="N45" s="6">
        <v>262.06278400000002</v>
      </c>
      <c r="O45" s="10">
        <v>0</v>
      </c>
      <c r="P45" s="6">
        <v>257.40038966666663</v>
      </c>
      <c r="Q45" s="10">
        <v>4.2868747987344857E-2</v>
      </c>
      <c r="R45" s="6">
        <v>19.512715466666666</v>
      </c>
      <c r="S45" s="10">
        <v>9.1872289838696606</v>
      </c>
    </row>
    <row r="46" spans="1:19" x14ac:dyDescent="0.25">
      <c r="A46" s="2">
        <v>39</v>
      </c>
      <c r="B46" s="6">
        <v>247.78752700000001</v>
      </c>
      <c r="C46" s="10">
        <v>0</v>
      </c>
      <c r="D46" s="6">
        <v>241.86182299999999</v>
      </c>
      <c r="E46" s="10">
        <v>0.10483443955972033</v>
      </c>
      <c r="F46" s="6">
        <v>18.324272666666669</v>
      </c>
      <c r="G46" s="10">
        <v>0.4640472061477291</v>
      </c>
      <c r="H46" s="6">
        <v>6.3228806000000004</v>
      </c>
      <c r="I46" s="10">
        <v>0.37429254011432472</v>
      </c>
      <c r="J46" s="6">
        <v>247.101012</v>
      </c>
      <c r="K46" s="10">
        <v>0</v>
      </c>
      <c r="L46" s="6">
        <v>235.1709874</v>
      </c>
      <c r="M46" s="10">
        <v>4.095629087767179</v>
      </c>
      <c r="N46" s="6">
        <v>262.147448</v>
      </c>
      <c r="O46" s="10">
        <v>0</v>
      </c>
      <c r="P46" s="6">
        <v>257.31401775</v>
      </c>
      <c r="Q46" s="10">
        <v>7.2757910251846178E-2</v>
      </c>
      <c r="R46" s="6">
        <v>18.221909137931036</v>
      </c>
      <c r="S46" s="10">
        <v>8.8666679267412789</v>
      </c>
    </row>
    <row r="47" spans="1:19" x14ac:dyDescent="0.25">
      <c r="A47" s="2">
        <v>40</v>
      </c>
      <c r="B47" s="6">
        <v>247.79633699999999</v>
      </c>
      <c r="C47" s="10">
        <v>0</v>
      </c>
      <c r="D47" s="6">
        <v>241.85885124999999</v>
      </c>
      <c r="E47" s="10">
        <v>0.15790715161282978</v>
      </c>
      <c r="F47" s="6">
        <v>18.345713666666668</v>
      </c>
      <c r="G47" s="10">
        <v>0.71673032537781312</v>
      </c>
      <c r="H47" s="6">
        <v>6.1912311000000004</v>
      </c>
      <c r="I47" s="10">
        <v>0.46670476652771997</v>
      </c>
      <c r="J47" s="6">
        <v>247.379683</v>
      </c>
      <c r="K47" s="10">
        <v>0</v>
      </c>
      <c r="L47" s="6">
        <v>237.23574619999999</v>
      </c>
      <c r="M47" s="10">
        <v>6.4127249095469477E-2</v>
      </c>
      <c r="N47" s="6">
        <v>262.163792</v>
      </c>
      <c r="O47" s="10">
        <v>0</v>
      </c>
      <c r="P47" s="6">
        <v>257.20261125000002</v>
      </c>
      <c r="Q47" s="10">
        <v>0.12759230438551455</v>
      </c>
      <c r="R47" s="6">
        <v>20.414483310344828</v>
      </c>
      <c r="S47" s="10">
        <v>8.8079953443107826</v>
      </c>
    </row>
    <row r="48" spans="1:19" x14ac:dyDescent="0.25">
      <c r="A48" s="2">
        <v>41</v>
      </c>
      <c r="B48" s="6">
        <v>247.84499</v>
      </c>
      <c r="C48" s="10">
        <v>0</v>
      </c>
      <c r="D48" s="6">
        <v>241.90626474999999</v>
      </c>
      <c r="E48" s="10">
        <v>0.12578199318512051</v>
      </c>
      <c r="F48" s="6">
        <v>18.368707333333333</v>
      </c>
      <c r="G48" s="10">
        <v>0.50914421999819437</v>
      </c>
      <c r="H48" s="6">
        <v>7.0125633999999994</v>
      </c>
      <c r="I48" s="10">
        <v>2.5744119269344701</v>
      </c>
      <c r="J48" s="6">
        <v>247.09033700000001</v>
      </c>
      <c r="K48" s="10">
        <v>0</v>
      </c>
      <c r="L48" s="6">
        <v>231.06102719999998</v>
      </c>
      <c r="M48" s="10">
        <v>4.9915521498215965</v>
      </c>
      <c r="N48" s="6">
        <v>262.022108</v>
      </c>
      <c r="O48" s="10">
        <v>0</v>
      </c>
      <c r="P48" s="6">
        <v>257.31047799999999</v>
      </c>
      <c r="Q48" s="10">
        <v>8.4128376183944614E-2</v>
      </c>
      <c r="R48" s="6">
        <v>23.102873862068964</v>
      </c>
      <c r="S48" s="10">
        <v>9.165582031102776</v>
      </c>
    </row>
    <row r="49" spans="1:19" x14ac:dyDescent="0.25">
      <c r="A49" s="2">
        <v>42</v>
      </c>
      <c r="B49" s="6">
        <v>247.68333999999999</v>
      </c>
      <c r="C49" s="10">
        <v>0</v>
      </c>
      <c r="D49" s="6">
        <v>242.0049515</v>
      </c>
      <c r="E49" s="10">
        <v>6.4583124609587164E-2</v>
      </c>
      <c r="F49" s="6">
        <v>18.275638999999998</v>
      </c>
      <c r="G49" s="10">
        <v>0.62715943990671197</v>
      </c>
      <c r="H49" s="6">
        <v>5.8140061999999997</v>
      </c>
      <c r="I49" s="10">
        <v>0.23235542753453872</v>
      </c>
      <c r="J49" s="6">
        <v>239.75559100000001</v>
      </c>
      <c r="K49" s="10">
        <v>0</v>
      </c>
      <c r="L49" s="6">
        <v>237.18993259999996</v>
      </c>
      <c r="M49" s="10">
        <v>0.11562848843003239</v>
      </c>
      <c r="N49" s="6">
        <v>261.753714</v>
      </c>
      <c r="O49" s="10">
        <v>0</v>
      </c>
      <c r="P49" s="6">
        <v>257.15344949999997</v>
      </c>
      <c r="Q49" s="10">
        <v>0.11666328944976753</v>
      </c>
      <c r="R49" s="6">
        <v>20.206137000000002</v>
      </c>
      <c r="S49" s="10">
        <v>9.3356683494800166</v>
      </c>
    </row>
    <row r="50" spans="1:19" x14ac:dyDescent="0.25">
      <c r="A50" s="2">
        <v>43</v>
      </c>
      <c r="B50" s="6">
        <v>247.78473500000001</v>
      </c>
      <c r="C50" s="10">
        <v>0</v>
      </c>
      <c r="D50" s="6">
        <v>241.91103674999999</v>
      </c>
      <c r="E50" s="10">
        <v>7.4717229911733837E-2</v>
      </c>
      <c r="F50" s="6">
        <v>18.257388000000002</v>
      </c>
      <c r="G50" s="10">
        <v>0.49021028597182692</v>
      </c>
      <c r="H50" s="6">
        <v>5.8897766666666671</v>
      </c>
      <c r="I50" s="10">
        <v>0.40504541571395541</v>
      </c>
      <c r="J50" s="6">
        <v>240.80949899999999</v>
      </c>
      <c r="K50" s="10">
        <v>0</v>
      </c>
      <c r="L50" s="6">
        <v>235.20495120000001</v>
      </c>
      <c r="M50" s="10">
        <v>3.8606001064200881</v>
      </c>
      <c r="N50" s="6">
        <v>261.74611700000003</v>
      </c>
      <c r="O50" s="10">
        <v>0</v>
      </c>
      <c r="P50" s="6">
        <v>257.35116399999998</v>
      </c>
      <c r="Q50" s="10">
        <v>0.14221218067152386</v>
      </c>
      <c r="R50" s="6">
        <v>19.386289896551723</v>
      </c>
      <c r="S50" s="10">
        <v>9.3567226593505168</v>
      </c>
    </row>
    <row r="51" spans="1:19" x14ac:dyDescent="0.25">
      <c r="A51" s="2">
        <v>44</v>
      </c>
      <c r="B51" s="6">
        <v>247.98744400000001</v>
      </c>
      <c r="C51" s="10">
        <v>0</v>
      </c>
      <c r="D51" s="6">
        <v>241.74887975000001</v>
      </c>
      <c r="E51" s="10">
        <v>0.19354869748484799</v>
      </c>
      <c r="F51" s="6">
        <v>18.18818966666667</v>
      </c>
      <c r="G51" s="10">
        <v>0.48219876216433527</v>
      </c>
      <c r="H51" s="6">
        <v>6.5916729000000007</v>
      </c>
      <c r="I51" s="10">
        <v>2.6084934212507571</v>
      </c>
      <c r="J51" s="6">
        <v>247.30339699999999</v>
      </c>
      <c r="K51" s="10">
        <v>0</v>
      </c>
      <c r="L51" s="6">
        <v>237.19586939999999</v>
      </c>
      <c r="M51" s="10">
        <v>4.4657121603937366E-2</v>
      </c>
      <c r="N51" s="6">
        <v>261.968456</v>
      </c>
      <c r="O51" s="10">
        <v>0</v>
      </c>
      <c r="P51" s="6">
        <v>257.29276200000004</v>
      </c>
      <c r="Q51" s="10">
        <v>0.19377752185094213</v>
      </c>
      <c r="R51" s="6">
        <v>21.556592607142864</v>
      </c>
      <c r="S51" s="10">
        <v>9.5239741975301975</v>
      </c>
    </row>
    <row r="52" spans="1:19" x14ac:dyDescent="0.25">
      <c r="A52" s="2">
        <v>45</v>
      </c>
      <c r="B52" s="6">
        <v>247.90813800000001</v>
      </c>
      <c r="C52" s="10">
        <v>0</v>
      </c>
      <c r="D52" s="6">
        <v>241.72389674999999</v>
      </c>
      <c r="E52" s="10">
        <v>6.4895931871502194E-2</v>
      </c>
      <c r="F52" s="6">
        <v>18.072146</v>
      </c>
      <c r="G52" s="10">
        <v>0.185585673963966</v>
      </c>
      <c r="H52" s="6">
        <v>5.6607997000000001</v>
      </c>
      <c r="I52" s="10">
        <v>0.32703000801640836</v>
      </c>
      <c r="J52" s="6">
        <v>238.324421</v>
      </c>
      <c r="K52" s="10">
        <v>0</v>
      </c>
      <c r="L52" s="6">
        <v>237.22896399999999</v>
      </c>
      <c r="M52" s="10">
        <v>0.11105608348693603</v>
      </c>
      <c r="N52" s="6">
        <v>261.74901499999999</v>
      </c>
      <c r="O52" s="10">
        <v>0</v>
      </c>
      <c r="P52" s="6">
        <v>257.26767749999999</v>
      </c>
      <c r="Q52" s="10">
        <v>8.4172912917505852E-2</v>
      </c>
      <c r="R52" s="6">
        <v>26.108961571428573</v>
      </c>
      <c r="S52" s="10">
        <v>7.5677233207784438</v>
      </c>
    </row>
    <row r="53" spans="1:19" x14ac:dyDescent="0.25">
      <c r="A53" s="2">
        <v>46</v>
      </c>
      <c r="B53" s="6">
        <v>247.912182</v>
      </c>
      <c r="C53" s="10">
        <v>0</v>
      </c>
      <c r="D53" s="6">
        <v>241.85799824999998</v>
      </c>
      <c r="E53" s="10">
        <v>6.9894867604343824E-2</v>
      </c>
      <c r="F53" s="6">
        <v>18.167193666666666</v>
      </c>
      <c r="G53" s="10">
        <v>0.41653545216242965</v>
      </c>
      <c r="H53" s="6">
        <v>5.5593234000000002</v>
      </c>
      <c r="I53" s="10">
        <v>0.32528427565383383</v>
      </c>
      <c r="J53" s="6">
        <v>238.5609</v>
      </c>
      <c r="K53" s="10">
        <v>0</v>
      </c>
      <c r="L53" s="6">
        <v>235.20935539999999</v>
      </c>
      <c r="M53" s="10">
        <v>4.0338640229643667</v>
      </c>
      <c r="N53" s="6">
        <v>261.81578400000001</v>
      </c>
      <c r="O53" s="10">
        <v>0</v>
      </c>
      <c r="P53" s="6">
        <v>257.31654600000002</v>
      </c>
      <c r="Q53" s="10">
        <v>8.5755978430513885E-2</v>
      </c>
      <c r="R53" s="6">
        <v>21.33952425</v>
      </c>
      <c r="S53" s="10">
        <v>9.4382373391227254</v>
      </c>
    </row>
    <row r="54" spans="1:19" x14ac:dyDescent="0.25">
      <c r="A54" s="2">
        <v>47</v>
      </c>
      <c r="B54" s="6">
        <v>248.20522199999999</v>
      </c>
      <c r="C54" s="10">
        <v>0</v>
      </c>
      <c r="D54" s="6">
        <v>241.82480275</v>
      </c>
      <c r="E54" s="10">
        <v>8.3051206224120225E-2</v>
      </c>
      <c r="F54" s="6">
        <v>17.805564</v>
      </c>
      <c r="G54" s="10">
        <v>0.494452566302023</v>
      </c>
      <c r="H54" s="6">
        <v>6.4856847999999996</v>
      </c>
      <c r="I54" s="10">
        <v>1.9409845761238194</v>
      </c>
      <c r="J54" s="6">
        <v>246.15506099999999</v>
      </c>
      <c r="K54" s="10">
        <v>0</v>
      </c>
      <c r="L54" s="6">
        <v>237.20712700000004</v>
      </c>
      <c r="M54" s="10">
        <v>0.13480092581444655</v>
      </c>
      <c r="N54" s="6">
        <v>262.097759</v>
      </c>
      <c r="O54" s="10">
        <v>0</v>
      </c>
      <c r="P54" s="6">
        <v>257.27876425000005</v>
      </c>
      <c r="Q54" s="10">
        <v>0.1287097410125973</v>
      </c>
      <c r="R54" s="6">
        <v>22.073098000000005</v>
      </c>
      <c r="S54" s="10">
        <v>9.0800087901737854</v>
      </c>
    </row>
    <row r="55" spans="1:19" x14ac:dyDescent="0.25">
      <c r="A55" s="2">
        <v>48</v>
      </c>
      <c r="B55" s="6">
        <v>248.176635</v>
      </c>
      <c r="C55" s="10">
        <v>0</v>
      </c>
      <c r="D55" s="6">
        <v>241.82775999999998</v>
      </c>
      <c r="E55" s="10">
        <v>0.11605727976141153</v>
      </c>
      <c r="F55" s="6">
        <v>18.008941333333333</v>
      </c>
      <c r="G55" s="10">
        <v>0.49437236420627317</v>
      </c>
      <c r="H55" s="6">
        <v>5.3124647999999999</v>
      </c>
      <c r="I55" s="10">
        <v>0.30845227440846795</v>
      </c>
      <c r="J55" s="6">
        <v>238.19205500000001</v>
      </c>
      <c r="K55" s="10">
        <v>0</v>
      </c>
      <c r="L55" s="6">
        <v>237.33702460000001</v>
      </c>
      <c r="M55" s="10">
        <v>0.16970551358067992</v>
      </c>
      <c r="N55" s="6">
        <v>261.67018300000001</v>
      </c>
      <c r="O55" s="10">
        <v>0</v>
      </c>
      <c r="P55" s="6">
        <v>257.18900125000005</v>
      </c>
      <c r="Q55" s="10">
        <v>0.1041353928320929</v>
      </c>
      <c r="R55" s="6">
        <v>19.91024775</v>
      </c>
      <c r="S55" s="10">
        <v>8.9890914259441548</v>
      </c>
    </row>
    <row r="56" spans="1:19" x14ac:dyDescent="0.25">
      <c r="A56" s="2">
        <v>49</v>
      </c>
      <c r="B56" s="6">
        <v>248.138049</v>
      </c>
      <c r="C56" s="10">
        <v>0</v>
      </c>
      <c r="D56" s="6">
        <v>241.86437475</v>
      </c>
      <c r="E56" s="10">
        <v>0.18108960462012158</v>
      </c>
      <c r="F56" s="6">
        <v>17.793447333333333</v>
      </c>
      <c r="G56" s="10">
        <v>0.54110731133631962</v>
      </c>
      <c r="H56" s="6">
        <v>5.2000947000000002</v>
      </c>
      <c r="I56" s="10">
        <v>0.3248931641928029</v>
      </c>
      <c r="J56" s="6">
        <v>246.5772</v>
      </c>
      <c r="K56" s="10">
        <v>0</v>
      </c>
      <c r="L56" s="6">
        <v>237.24434360000001</v>
      </c>
      <c r="M56" s="10">
        <v>0.12789211139939546</v>
      </c>
      <c r="N56" s="6">
        <v>261.69375200000002</v>
      </c>
      <c r="O56" s="10">
        <v>0</v>
      </c>
      <c r="P56" s="6">
        <v>257.27294075000003</v>
      </c>
      <c r="Q56" s="10">
        <v>0.18392827096283462</v>
      </c>
      <c r="R56" s="6">
        <v>18.850676142857139</v>
      </c>
      <c r="S56" s="10">
        <v>8.9405976519509274</v>
      </c>
    </row>
    <row r="57" spans="1:19" x14ac:dyDescent="0.25">
      <c r="A57" s="2">
        <v>50</v>
      </c>
      <c r="B57" s="6">
        <v>245.98509799999999</v>
      </c>
      <c r="C57" s="10">
        <v>0</v>
      </c>
      <c r="D57" s="6">
        <v>241.91202225000001</v>
      </c>
      <c r="E57" s="10">
        <v>0.1545430753613562</v>
      </c>
      <c r="F57" s="6">
        <v>17.637664666666666</v>
      </c>
      <c r="G57" s="10">
        <v>0.2173278620493429</v>
      </c>
      <c r="H57" s="6">
        <v>5.4254003999999991</v>
      </c>
      <c r="I57" s="10">
        <v>0.912476582460092</v>
      </c>
      <c r="J57" s="6">
        <v>237.45379</v>
      </c>
      <c r="K57" s="10">
        <v>0</v>
      </c>
      <c r="L57" s="6">
        <v>237.2101298</v>
      </c>
      <c r="M57" s="10">
        <v>0.10643961064352421</v>
      </c>
      <c r="N57" s="6">
        <v>261.59395999999998</v>
      </c>
      <c r="O57" s="10">
        <v>0</v>
      </c>
      <c r="P57" s="6">
        <v>257.15863424999998</v>
      </c>
      <c r="Q57" s="10">
        <v>0.17342588524835761</v>
      </c>
      <c r="R57" s="6">
        <v>21.831402321428566</v>
      </c>
      <c r="S57" s="10">
        <v>9.0477290995250144</v>
      </c>
    </row>
    <row r="58" spans="1:19" x14ac:dyDescent="0.25">
      <c r="A58" s="2">
        <v>51</v>
      </c>
      <c r="B58" s="6">
        <v>246.07598300000001</v>
      </c>
      <c r="C58" s="10">
        <v>0</v>
      </c>
      <c r="D58" s="6">
        <v>241.81657674999997</v>
      </c>
      <c r="E58" s="10">
        <v>3.9094682378110042E-2</v>
      </c>
      <c r="F58" s="6">
        <v>17.569430666666666</v>
      </c>
      <c r="G58" s="10">
        <v>0.48710687529901908</v>
      </c>
      <c r="H58" s="6">
        <v>5.0469968999999999</v>
      </c>
      <c r="I58" s="10">
        <v>0.22230671504767835</v>
      </c>
      <c r="J58" s="6">
        <v>246.09014999999999</v>
      </c>
      <c r="K58" s="10">
        <v>0</v>
      </c>
      <c r="L58" s="6">
        <v>237.1854238</v>
      </c>
      <c r="M58" s="10">
        <v>7.5308305264426015E-2</v>
      </c>
      <c r="N58" s="6">
        <v>261.51730900000001</v>
      </c>
      <c r="O58" s="10">
        <v>0</v>
      </c>
      <c r="P58" s="6">
        <v>257.22769425000001</v>
      </c>
      <c r="Q58" s="10">
        <v>0.15328414990326994</v>
      </c>
      <c r="R58" s="6">
        <v>17.737151851851849</v>
      </c>
      <c r="S58" s="10">
        <v>8.9005041359941846</v>
      </c>
    </row>
    <row r="59" spans="1:19" x14ac:dyDescent="0.25">
      <c r="A59" s="2">
        <v>52</v>
      </c>
      <c r="B59" s="6">
        <v>246.05617100000001</v>
      </c>
      <c r="C59" s="10">
        <v>0</v>
      </c>
      <c r="D59" s="6">
        <v>241.87565699999999</v>
      </c>
      <c r="E59" s="10">
        <v>6.7500196463677178E-2</v>
      </c>
      <c r="F59" s="6">
        <v>17.291319666666666</v>
      </c>
      <c r="G59" s="10">
        <v>0.55797789004964093</v>
      </c>
      <c r="H59" s="6">
        <v>5.1989811000000001</v>
      </c>
      <c r="I59" s="10">
        <v>0.4730174698529514</v>
      </c>
      <c r="J59" s="6">
        <v>246.09413799999999</v>
      </c>
      <c r="K59" s="10">
        <v>0</v>
      </c>
      <c r="L59" s="6">
        <v>237.1745688</v>
      </c>
      <c r="M59" s="10">
        <v>0.10682216708966349</v>
      </c>
      <c r="N59" s="6">
        <v>261.67620599999998</v>
      </c>
      <c r="O59" s="10">
        <v>0</v>
      </c>
      <c r="P59" s="6">
        <v>257.21647199999995</v>
      </c>
      <c r="Q59" s="10">
        <v>0.12200348467240726</v>
      </c>
      <c r="R59" s="6">
        <v>23.289516851851857</v>
      </c>
      <c r="S59" s="10">
        <v>11.135900762443443</v>
      </c>
    </row>
    <row r="60" spans="1:19" x14ac:dyDescent="0.25">
      <c r="A60" s="2">
        <v>53</v>
      </c>
      <c r="B60" s="6">
        <v>247.266344</v>
      </c>
      <c r="C60" s="10">
        <v>0</v>
      </c>
      <c r="D60" s="6">
        <v>241.78279674999999</v>
      </c>
      <c r="E60" s="10">
        <v>0.15601456784625981</v>
      </c>
      <c r="F60" s="6">
        <v>17.531028666666668</v>
      </c>
      <c r="G60" s="10">
        <v>0.82359154333539242</v>
      </c>
      <c r="H60" s="6">
        <v>5.0557015000000005</v>
      </c>
      <c r="I60" s="10">
        <v>0.38954574133988307</v>
      </c>
      <c r="J60" s="6">
        <v>236.74940100000001</v>
      </c>
      <c r="K60" s="10">
        <v>0</v>
      </c>
      <c r="L60" s="6">
        <v>237.23472999999998</v>
      </c>
      <c r="M60" s="10">
        <v>2.5278128316885893E-2</v>
      </c>
      <c r="N60" s="6">
        <v>261.75836099999998</v>
      </c>
      <c r="O60" s="10">
        <v>0</v>
      </c>
      <c r="P60" s="6">
        <v>257.12348700000001</v>
      </c>
      <c r="Q60" s="10">
        <v>0.12991535552813643</v>
      </c>
      <c r="R60" s="6">
        <v>20.976530925925925</v>
      </c>
      <c r="S60" s="10">
        <v>9.3978188170333041</v>
      </c>
    </row>
    <row r="61" spans="1:19" x14ac:dyDescent="0.25">
      <c r="A61" s="2">
        <v>54</v>
      </c>
      <c r="B61" s="6">
        <v>247.733058</v>
      </c>
      <c r="C61" s="10">
        <v>0</v>
      </c>
      <c r="D61" s="6">
        <v>241.93326300000001</v>
      </c>
      <c r="E61" s="10">
        <v>6.548001716479443E-2</v>
      </c>
      <c r="F61" s="6">
        <v>17.151094999999998</v>
      </c>
      <c r="G61" s="10">
        <v>0.72406466106148648</v>
      </c>
      <c r="H61" s="6">
        <v>4.9014914000000003</v>
      </c>
      <c r="I61" s="10">
        <v>0.24842088864069925</v>
      </c>
      <c r="J61" s="6">
        <v>246.03612200000001</v>
      </c>
      <c r="K61" s="10">
        <v>0</v>
      </c>
      <c r="L61" s="6">
        <v>237.23306719999999</v>
      </c>
      <c r="M61" s="10">
        <v>0.15226111894573224</v>
      </c>
      <c r="N61" s="6">
        <v>261.89961699999998</v>
      </c>
      <c r="O61" s="10">
        <v>0</v>
      </c>
      <c r="P61" s="6">
        <v>257.14419175</v>
      </c>
      <c r="Q61" s="10">
        <v>6.3927454340136303E-2</v>
      </c>
      <c r="R61" s="6">
        <v>22.445551407407407</v>
      </c>
      <c r="S61" s="10">
        <v>9.5278826106641894</v>
      </c>
    </row>
    <row r="62" spans="1:19" x14ac:dyDescent="0.25">
      <c r="A62" s="2">
        <v>55</v>
      </c>
      <c r="B62" s="6">
        <v>247.80122399999999</v>
      </c>
      <c r="C62" s="10">
        <v>0</v>
      </c>
      <c r="D62" s="6">
        <v>241.85501399999998</v>
      </c>
      <c r="E62" s="10">
        <v>0.17572164930368958</v>
      </c>
      <c r="F62" s="6">
        <v>17.030902666666666</v>
      </c>
      <c r="G62" s="10">
        <v>0.76833790497691712</v>
      </c>
      <c r="H62" s="6">
        <v>4.8867405000000002</v>
      </c>
      <c r="I62" s="10">
        <v>0.35710679781746402</v>
      </c>
      <c r="J62" s="6">
        <v>246.40526600000001</v>
      </c>
      <c r="K62" s="10">
        <v>0</v>
      </c>
      <c r="L62" s="6">
        <v>237.08136540000001</v>
      </c>
      <c r="M62" s="10">
        <v>0.16708107018971941</v>
      </c>
      <c r="N62" s="6">
        <v>262.22426966666671</v>
      </c>
      <c r="O62" s="10">
        <v>0.24292169109149625</v>
      </c>
      <c r="P62" s="6">
        <v>257.44364660000002</v>
      </c>
      <c r="Q62" s="10">
        <v>0.13568954452115786</v>
      </c>
      <c r="R62" s="6">
        <v>19.780008555555561</v>
      </c>
      <c r="S62" s="10">
        <v>9.8262579595391362</v>
      </c>
    </row>
    <row r="63" spans="1:19" x14ac:dyDescent="0.25">
      <c r="A63" s="2">
        <v>56</v>
      </c>
      <c r="B63" s="6">
        <v>247.78485900000001</v>
      </c>
      <c r="C63" s="10">
        <v>0</v>
      </c>
      <c r="D63" s="6">
        <v>241.761279</v>
      </c>
      <c r="E63" s="10">
        <v>0.29142921239742298</v>
      </c>
      <c r="F63" s="6">
        <v>16.978468333333332</v>
      </c>
      <c r="G63" s="10">
        <v>0.79306940419883354</v>
      </c>
      <c r="H63" s="6">
        <v>4.7883380000000013</v>
      </c>
      <c r="I63" s="10">
        <v>0.26165294129131306</v>
      </c>
      <c r="J63" s="6">
        <v>245.87788399999999</v>
      </c>
      <c r="K63" s="10">
        <v>0</v>
      </c>
      <c r="L63" s="6">
        <v>237.217152</v>
      </c>
      <c r="M63" s="10">
        <v>9.8260314171612698E-2</v>
      </c>
      <c r="N63" s="6">
        <v>262.11342566666667</v>
      </c>
      <c r="O63" s="10">
        <v>0.35000835035885702</v>
      </c>
      <c r="P63" s="6">
        <v>257.3739774</v>
      </c>
      <c r="Q63" s="10">
        <v>0.11699094063185163</v>
      </c>
      <c r="R63" s="6">
        <v>20.881905629629632</v>
      </c>
      <c r="S63" s="10">
        <v>9.7048797750861944</v>
      </c>
    </row>
    <row r="64" spans="1:19" x14ac:dyDescent="0.25">
      <c r="A64" s="2">
        <v>57</v>
      </c>
      <c r="B64" s="6">
        <v>247.79117099999999</v>
      </c>
      <c r="C64" s="10">
        <v>0</v>
      </c>
      <c r="D64" s="6">
        <v>241.8702036666667</v>
      </c>
      <c r="E64" s="10">
        <v>6.3037493716315118E-2</v>
      </c>
      <c r="F64" s="6">
        <v>17.173423666666668</v>
      </c>
      <c r="G64" s="10">
        <v>1.0656803299117892</v>
      </c>
      <c r="H64" s="6">
        <v>4.8139684000000003</v>
      </c>
      <c r="I64" s="10">
        <v>0.30454990924286374</v>
      </c>
      <c r="J64" s="6">
        <v>246.49074100000001</v>
      </c>
      <c r="K64" s="10">
        <v>0</v>
      </c>
      <c r="L64" s="6">
        <v>237.21234420000002</v>
      </c>
      <c r="M64" s="10">
        <v>7.4429079915887472E-2</v>
      </c>
      <c r="N64" s="6">
        <v>261.91071699999998</v>
      </c>
      <c r="O64" s="10">
        <v>0.27024971973248169</v>
      </c>
      <c r="P64" s="6">
        <v>257.3085754</v>
      </c>
      <c r="Q64" s="10">
        <v>0.22836318103092954</v>
      </c>
      <c r="R64" s="6">
        <v>24.79791496153846</v>
      </c>
      <c r="S64" s="10">
        <v>9.2244738610176036</v>
      </c>
    </row>
    <row r="65" spans="1:19" x14ac:dyDescent="0.25">
      <c r="A65" s="2">
        <v>58</v>
      </c>
      <c r="B65" s="6">
        <v>247.17488575000002</v>
      </c>
      <c r="C65" s="10">
        <v>0.5218153457217628</v>
      </c>
      <c r="D65" s="6">
        <v>241.87559833333333</v>
      </c>
      <c r="E65" s="10">
        <v>2.1897496494244554E-2</v>
      </c>
      <c r="F65" s="6">
        <v>17.249764666666668</v>
      </c>
      <c r="G65" s="10">
        <v>1.0746824450228147</v>
      </c>
      <c r="H65" s="6">
        <v>5.9478116000000005</v>
      </c>
      <c r="I65" s="10">
        <v>3.4687857129968473</v>
      </c>
      <c r="J65" s="6">
        <v>236.38573199999999</v>
      </c>
      <c r="K65" s="10">
        <v>0</v>
      </c>
      <c r="L65" s="6">
        <v>237.23841200000001</v>
      </c>
      <c r="M65" s="10">
        <v>8.0531484176993448E-2</v>
      </c>
      <c r="N65" s="6">
        <v>262.09586566666667</v>
      </c>
      <c r="O65" s="10">
        <v>0.37470174074905077</v>
      </c>
      <c r="P65" s="6">
        <v>257.29914600000001</v>
      </c>
      <c r="Q65" s="10">
        <v>9.9008969843278408E-2</v>
      </c>
      <c r="R65" s="6">
        <v>25.081908230769223</v>
      </c>
      <c r="S65" s="10">
        <v>8.6842077902560053</v>
      </c>
    </row>
    <row r="66" spans="1:19" x14ac:dyDescent="0.25">
      <c r="A66" s="2">
        <v>59</v>
      </c>
      <c r="B66" s="6">
        <v>246.943713</v>
      </c>
      <c r="C66" s="10">
        <v>0.55025253544278185</v>
      </c>
      <c r="D66" s="6">
        <v>241.81804033333333</v>
      </c>
      <c r="E66" s="10">
        <v>0.23100562183205128</v>
      </c>
      <c r="F66" s="6">
        <v>16.884355333333335</v>
      </c>
      <c r="G66" s="10">
        <v>0.72629029562990599</v>
      </c>
      <c r="H66" s="6">
        <v>4.9562869999999997</v>
      </c>
      <c r="I66" s="10">
        <v>1.1435514863167267</v>
      </c>
      <c r="J66" s="6">
        <v>236.34004300000001</v>
      </c>
      <c r="K66" s="10">
        <v>0</v>
      </c>
      <c r="L66" s="6">
        <v>237.15488300000001</v>
      </c>
      <c r="M66" s="10">
        <v>0.100836424232428</v>
      </c>
      <c r="N66" s="6">
        <v>261.922461</v>
      </c>
      <c r="O66" s="10">
        <v>0.29106853673567817</v>
      </c>
      <c r="P66" s="6">
        <v>257.40650080000006</v>
      </c>
      <c r="Q66" s="10">
        <v>0.19956459853798708</v>
      </c>
      <c r="R66" s="6">
        <v>19.769097730769236</v>
      </c>
      <c r="S66" s="10">
        <v>9.8607226380025619</v>
      </c>
    </row>
    <row r="67" spans="1:19" x14ac:dyDescent="0.25">
      <c r="A67" s="2">
        <v>60</v>
      </c>
      <c r="B67" s="6">
        <v>247.00820675</v>
      </c>
      <c r="C67" s="10">
        <v>0.53611274833528766</v>
      </c>
      <c r="D67" s="6">
        <v>241.90651</v>
      </c>
      <c r="E67" s="10">
        <v>0.14410005074205526</v>
      </c>
      <c r="F67" s="6">
        <v>17.106750999999999</v>
      </c>
      <c r="G67" s="10">
        <v>0.84061076970970949</v>
      </c>
      <c r="H67" s="6">
        <v>4.5297736000000004</v>
      </c>
      <c r="I67" s="10">
        <v>4.4060851555975909E-2</v>
      </c>
      <c r="J67" s="6">
        <v>246.13843</v>
      </c>
      <c r="K67" s="10">
        <v>0</v>
      </c>
      <c r="L67" s="6">
        <v>237.186126</v>
      </c>
      <c r="M67" s="10">
        <v>8.1640422554284151E-2</v>
      </c>
      <c r="N67" s="6">
        <v>262.04261933333333</v>
      </c>
      <c r="O67" s="10">
        <v>0.45847603256423319</v>
      </c>
      <c r="P67" s="6">
        <v>257.27713800000004</v>
      </c>
      <c r="Q67" s="10">
        <v>0.13998434868033216</v>
      </c>
      <c r="R67" s="6">
        <v>20.141973615384618</v>
      </c>
      <c r="S67" s="10">
        <v>9.5355048512637754</v>
      </c>
    </row>
    <row r="68" spans="1:19" x14ac:dyDescent="0.25">
      <c r="A68" s="2">
        <v>61</v>
      </c>
      <c r="B68" s="6">
        <v>246.96150325000002</v>
      </c>
      <c r="C68" s="10">
        <v>0.50231148668317771</v>
      </c>
      <c r="D68" s="6">
        <v>241.83019100000001</v>
      </c>
      <c r="E68" s="10">
        <v>0.10600692180698754</v>
      </c>
      <c r="F68" s="6">
        <v>17.339417000000001</v>
      </c>
      <c r="G68" s="10">
        <v>0.22352762966581813</v>
      </c>
      <c r="H68" s="6">
        <v>4.7715037999999996</v>
      </c>
      <c r="I68" s="10">
        <v>0.38841030894424294</v>
      </c>
      <c r="J68" s="6">
        <v>236.802368</v>
      </c>
      <c r="K68" s="10">
        <v>0</v>
      </c>
      <c r="L68" s="6">
        <v>237.27629050000002</v>
      </c>
      <c r="M68" s="10">
        <v>3.4410066106852544E-2</v>
      </c>
      <c r="N68" s="6">
        <v>261.9909485</v>
      </c>
      <c r="O68" s="10">
        <v>0.21419749998439355</v>
      </c>
      <c r="P68" s="6">
        <v>257.30467900000002</v>
      </c>
      <c r="Q68" s="10">
        <v>9.7921857073827737E-2</v>
      </c>
      <c r="R68" s="6">
        <v>23.750743115384619</v>
      </c>
      <c r="S68" s="10">
        <v>9.4969429529989497</v>
      </c>
    </row>
    <row r="69" spans="1:19" x14ac:dyDescent="0.25">
      <c r="A69" s="2">
        <v>62</v>
      </c>
      <c r="B69" s="6">
        <v>246.9027595</v>
      </c>
      <c r="C69" s="10">
        <v>0.48046336850030041</v>
      </c>
      <c r="D69" s="6">
        <v>241.79557699999998</v>
      </c>
      <c r="E69" s="10">
        <v>0.10311221443255729</v>
      </c>
      <c r="F69" s="6">
        <v>17.312899999999999</v>
      </c>
      <c r="G69" s="10">
        <v>0.64505073343782482</v>
      </c>
      <c r="H69" s="6">
        <v>4.9813489000000004</v>
      </c>
      <c r="I69" s="10">
        <v>1.2313179373425378</v>
      </c>
      <c r="J69" s="6">
        <v>246.25241700000001</v>
      </c>
      <c r="K69" s="10">
        <v>0</v>
      </c>
      <c r="L69" s="6">
        <v>237.23349899999999</v>
      </c>
      <c r="M69" s="10">
        <v>3.5182095463122065E-2</v>
      </c>
      <c r="N69" s="6">
        <v>262.08759800000001</v>
      </c>
      <c r="O69" s="10">
        <v>0.10406000001144201</v>
      </c>
      <c r="P69" s="6">
        <v>257.24907050000002</v>
      </c>
      <c r="Q69" s="10">
        <v>0.10163869601503976</v>
      </c>
      <c r="R69" s="6">
        <v>19.084940192307691</v>
      </c>
      <c r="S69" s="10">
        <v>9.8503241807080109</v>
      </c>
    </row>
    <row r="70" spans="1:19" x14ac:dyDescent="0.25">
      <c r="A70" s="2">
        <v>63</v>
      </c>
      <c r="B70" s="6">
        <v>246.89344</v>
      </c>
      <c r="C70" s="10">
        <v>0.41008902018975735</v>
      </c>
      <c r="D70" s="6">
        <v>241.88163399999999</v>
      </c>
      <c r="E70" s="10">
        <v>0.10436890200476988</v>
      </c>
      <c r="F70" s="6">
        <v>17.003137666666667</v>
      </c>
      <c r="G70" s="10">
        <v>0.59150597724864751</v>
      </c>
      <c r="H70" s="6">
        <v>4.596215599999999</v>
      </c>
      <c r="I70" s="10">
        <v>0.3688607500787342</v>
      </c>
      <c r="J70" s="6">
        <v>246.02502799999999</v>
      </c>
      <c r="K70" s="10">
        <v>0</v>
      </c>
      <c r="L70" s="6">
        <v>237.21830349999999</v>
      </c>
      <c r="M70" s="10">
        <v>5.2019444636206169E-2</v>
      </c>
      <c r="N70" s="6">
        <v>262.10614850000002</v>
      </c>
      <c r="O70" s="10">
        <v>5.9808499906078373E-2</v>
      </c>
      <c r="P70" s="6">
        <v>257.335578</v>
      </c>
      <c r="Q70" s="10">
        <v>9.880981174626631E-2</v>
      </c>
      <c r="R70" s="6">
        <v>21.347046730769232</v>
      </c>
      <c r="S70" s="10">
        <v>10.036286516209548</v>
      </c>
    </row>
    <row r="71" spans="1:19" x14ac:dyDescent="0.25">
      <c r="A71" s="2">
        <v>64</v>
      </c>
      <c r="B71" s="6">
        <v>247.18863574999997</v>
      </c>
      <c r="C71" s="10">
        <v>0.37912146983193851</v>
      </c>
      <c r="D71" s="6">
        <v>241.98172299999999</v>
      </c>
      <c r="E71" s="10">
        <v>7.4414244119250655E-2</v>
      </c>
      <c r="F71" s="6">
        <v>16.938447999999998</v>
      </c>
      <c r="G71" s="10">
        <v>0.84176437113997971</v>
      </c>
      <c r="H71" s="6">
        <v>4.5256702999999998</v>
      </c>
      <c r="I71" s="10">
        <v>0.27520007505705552</v>
      </c>
      <c r="J71" s="6">
        <v>246.38233500000001</v>
      </c>
      <c r="K71" s="10">
        <v>0</v>
      </c>
      <c r="L71" s="6">
        <v>237.24238500000001</v>
      </c>
      <c r="M71" s="10">
        <v>0.11284077815325805</v>
      </c>
      <c r="N71" s="6">
        <v>261.89101249999999</v>
      </c>
      <c r="O71" s="10">
        <v>6.7596500129754961E-2</v>
      </c>
      <c r="P71" s="6">
        <v>257.32682675000001</v>
      </c>
      <c r="Q71" s="10">
        <v>0.17657434421103815</v>
      </c>
      <c r="R71" s="6">
        <v>21.531331384615385</v>
      </c>
      <c r="S71" s="10">
        <v>10.009139262313726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8"/>
    </row>
    <row r="8" spans="1:58" x14ac:dyDescent="0.25">
      <c r="A8" s="2">
        <v>1</v>
      </c>
      <c r="B8" s="6">
        <v>247.336928</v>
      </c>
      <c r="C8" s="6">
        <v>242.186813</v>
      </c>
      <c r="D8" s="6">
        <v>191.58129074999999</v>
      </c>
      <c r="E8" s="6">
        <v>186.69851177777775</v>
      </c>
      <c r="F8" s="6">
        <v>242.593907</v>
      </c>
      <c r="G8" s="6">
        <v>237.25864060000004</v>
      </c>
      <c r="H8" s="6">
        <v>261.98249199999998</v>
      </c>
      <c r="I8" s="6">
        <v>257.18763475000003</v>
      </c>
      <c r="J8" s="6">
        <v>3.6887529117647055</v>
      </c>
      <c r="U8" s="7">
        <f>GETPIVOTDATA("Avg",'pivot times'!$A$3,"action","e0","world_size",10000,"number_of_steps_between_file_dumps",1,"omp_get_max_threads",A8)</f>
        <v>247.336928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247.336928</v>
      </c>
      <c r="X8" s="7">
        <f xml:space="preserve"> U8+3*V8</f>
        <v>247.336928</v>
      </c>
      <c r="Y8" s="7">
        <f>'pivot times'!D8</f>
        <v>242.186813</v>
      </c>
      <c r="Z8" s="7">
        <f>'pivot times'!E8</f>
        <v>0.32046345037923435</v>
      </c>
      <c r="AA8" s="7">
        <f xml:space="preserve"> Y8-3*Z8</f>
        <v>241.22542264886229</v>
      </c>
      <c r="AB8" s="7">
        <f xml:space="preserve"> Y8+3*Z8</f>
        <v>243.14820335113771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242.593907</v>
      </c>
      <c r="AL8" s="7">
        <f>'pivot times'!K8</f>
        <v>0.11740099999505881</v>
      </c>
      <c r="AM8" s="7">
        <f xml:space="preserve"> AK8-3*AL8</f>
        <v>242.24170400001483</v>
      </c>
      <c r="AN8" s="7">
        <f xml:space="preserve"> AK8+3*AL8</f>
        <v>242.94610999998517</v>
      </c>
      <c r="AO8" s="7">
        <f>'pivot times'!L8</f>
        <v>237.25864060000004</v>
      </c>
      <c r="AP8" s="7">
        <f>'pivot times'!M8</f>
        <v>0.63488509133803706</v>
      </c>
      <c r="AQ8" s="7">
        <f xml:space="preserve"> AO8-3*AP8</f>
        <v>235.35398532598592</v>
      </c>
      <c r="AR8" s="7">
        <f xml:space="preserve"> AO8+3*AP8</f>
        <v>239.16329587401415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257.18763475000003</v>
      </c>
      <c r="AX8" s="7">
        <f>'pivot times'!Q8</f>
        <v>0.13215845277287072</v>
      </c>
      <c r="AY8" s="7">
        <f xml:space="preserve"> AW8-3*AX8</f>
        <v>256.79115939168139</v>
      </c>
      <c r="AZ8" s="7">
        <f xml:space="preserve"> AW8+3*AX8</f>
        <v>257.58411010831867</v>
      </c>
      <c r="BA8" s="7">
        <f>'pivot times'!R8</f>
        <v>3.6887529117647055</v>
      </c>
      <c r="BB8" s="7">
        <f>'pivot times'!S8</f>
        <v>0.90423785867053863</v>
      </c>
      <c r="BC8" s="7">
        <f xml:space="preserve"> BA8-3*BB8</f>
        <v>0.97603933575308943</v>
      </c>
      <c r="BD8" s="7">
        <f xml:space="preserve"> BA8+3*BB8</f>
        <v>6.4014664877763217</v>
      </c>
    </row>
    <row r="9" spans="1:58" x14ac:dyDescent="0.25">
      <c r="A9" s="2">
        <v>2</v>
      </c>
      <c r="B9" s="6">
        <v>246.30923300000001</v>
      </c>
      <c r="C9" s="6">
        <v>260.31283000000002</v>
      </c>
      <c r="D9" s="6">
        <v>100.1187675</v>
      </c>
      <c r="E9" s="6">
        <v>96.056878099999992</v>
      </c>
      <c r="F9" s="6">
        <v>242.35682349999999</v>
      </c>
      <c r="G9" s="6">
        <v>238.36881979999998</v>
      </c>
      <c r="H9" s="6">
        <v>261.77115500000002</v>
      </c>
      <c r="I9" s="6">
        <v>257.23367975000002</v>
      </c>
      <c r="J9" s="6">
        <v>20.220046343750003</v>
      </c>
      <c r="U9" s="7">
        <f>GETPIVOTDATA("Avg",'pivot times'!$A$3,"action","e0","world_size",10000,"number_of_steps_between_file_dumps",1,"omp_get_max_threads",A9)</f>
        <v>246.30923300000001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246.30923300000001</v>
      </c>
      <c r="X9" s="7">
        <f t="shared" ref="X9:X71" si="1" xml:space="preserve"> U9+3*V9</f>
        <v>246.30923300000001</v>
      </c>
      <c r="Y9" s="7">
        <f>'pivot times'!D9</f>
        <v>260.31283000000002</v>
      </c>
      <c r="Z9" s="7">
        <f>'pivot times'!E9</f>
        <v>31.839796122408533</v>
      </c>
      <c r="AA9" s="7">
        <f t="shared" ref="AA9:AA71" si="2" xml:space="preserve"> Y9-3*Z9</f>
        <v>164.79344163277443</v>
      </c>
      <c r="AB9" s="7">
        <f t="shared" ref="AB9:AB71" si="3" xml:space="preserve"> Y9+3*Z9</f>
        <v>355.83221836722561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242.35682349999999</v>
      </c>
      <c r="AL9" s="7">
        <f>'pivot times'!K9</f>
        <v>0.28280249999764179</v>
      </c>
      <c r="AM9" s="7">
        <f t="shared" ref="AM9:AM71" si="8" xml:space="preserve"> AK9-3*AL9</f>
        <v>241.50841600000706</v>
      </c>
      <c r="AN9" s="7">
        <f t="shared" ref="AN9:AN71" si="9" xml:space="preserve"> AK9+3*AL9</f>
        <v>243.20523099999292</v>
      </c>
      <c r="AO9" s="7">
        <f>'pivot times'!L9</f>
        <v>238.36881979999998</v>
      </c>
      <c r="AP9" s="7">
        <f>'pivot times'!M9</f>
        <v>0.71712118449421225</v>
      </c>
      <c r="AQ9" s="7">
        <f t="shared" ref="AQ9:AQ71" si="10" xml:space="preserve"> AO9-3*AP9</f>
        <v>236.21745624651734</v>
      </c>
      <c r="AR9" s="7">
        <f t="shared" ref="AR9:AR71" si="11" xml:space="preserve"> AO9+3*AP9</f>
        <v>240.52018335348262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257.23367975000002</v>
      </c>
      <c r="AX9" s="7">
        <f>'pivot times'!Q9</f>
        <v>0.12434147416893568</v>
      </c>
      <c r="AY9" s="7">
        <f t="shared" ref="AY9:AY71" si="14" xml:space="preserve"> AW9-3*AX9</f>
        <v>256.86065532749319</v>
      </c>
      <c r="AZ9" s="7">
        <f t="shared" ref="AZ9:AZ71" si="15" xml:space="preserve"> AW9+3*AX9</f>
        <v>257.60670417250685</v>
      </c>
      <c r="BA9" s="7">
        <f>'pivot times'!R9</f>
        <v>19.844972911764703</v>
      </c>
      <c r="BB9" s="7">
        <f>'pivot times'!S9</f>
        <v>2.3787024394752301</v>
      </c>
      <c r="BC9" s="7">
        <f t="shared" ref="BC9:BC71" si="16" xml:space="preserve"> BA9-3*BB9</f>
        <v>12.708865593339013</v>
      </c>
      <c r="BD9" s="7">
        <f t="shared" ref="BD9:BD71" si="17" xml:space="preserve"> BA9+3*BB9</f>
        <v>26.981080230190393</v>
      </c>
    </row>
    <row r="10" spans="1:58" x14ac:dyDescent="0.25">
      <c r="A10" s="2">
        <v>3</v>
      </c>
      <c r="B10" s="6">
        <v>246.27731700000001</v>
      </c>
      <c r="C10" s="6">
        <v>242.07992875000002</v>
      </c>
      <c r="D10" s="6">
        <v>68.951230249999995</v>
      </c>
      <c r="E10" s="6">
        <v>65.016686222222219</v>
      </c>
      <c r="F10" s="6">
        <v>242.28374200000002</v>
      </c>
      <c r="G10" s="6">
        <v>235.64779820000004</v>
      </c>
      <c r="H10" s="6">
        <v>261.60966200000001</v>
      </c>
      <c r="I10" s="6">
        <v>257.34955650000001</v>
      </c>
      <c r="J10" s="6">
        <v>7.0116210909090917</v>
      </c>
      <c r="U10" s="7">
        <f>GETPIVOTDATA("Avg",'pivot times'!$A$3,"action","e0","world_size",10000,"number_of_steps_between_file_dumps",1,"omp_get_max_threads",A10)</f>
        <v>246.27731700000001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246.27731700000001</v>
      </c>
      <c r="X10" s="7">
        <f t="shared" si="1"/>
        <v>246.27731700000001</v>
      </c>
      <c r="Y10" s="7">
        <f>'pivot times'!D10</f>
        <v>242.07992875000002</v>
      </c>
      <c r="Z10" s="7">
        <f>'pivot times'!E10</f>
        <v>0.37957399075441312</v>
      </c>
      <c r="AA10" s="7">
        <f t="shared" si="2"/>
        <v>240.9412067777368</v>
      </c>
      <c r="AB10" s="7">
        <f t="shared" si="3"/>
        <v>243.21865072226325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242.28374200000002</v>
      </c>
      <c r="AL10" s="7">
        <f>'pivot times'!K10</f>
        <v>0.25511499998904691</v>
      </c>
      <c r="AM10" s="7">
        <f t="shared" si="8"/>
        <v>241.51839700003288</v>
      </c>
      <c r="AN10" s="7">
        <f t="shared" si="9"/>
        <v>243.04908699996716</v>
      </c>
      <c r="AO10" s="7">
        <f>'pivot times'!L10</f>
        <v>235.64779820000004</v>
      </c>
      <c r="AP10" s="7">
        <f>'pivot times'!M10</f>
        <v>3.8335223273663743</v>
      </c>
      <c r="AQ10" s="7">
        <f t="shared" si="10"/>
        <v>224.14723121790092</v>
      </c>
      <c r="AR10" s="7">
        <f t="shared" si="11"/>
        <v>247.14836518209916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257.34955650000001</v>
      </c>
      <c r="AX10" s="7">
        <f>'pivot times'!Q10</f>
        <v>0.10872827830531399</v>
      </c>
      <c r="AY10" s="7">
        <f t="shared" si="14"/>
        <v>257.02337166508408</v>
      </c>
      <c r="AZ10" s="7">
        <f t="shared" si="15"/>
        <v>257.67574133491593</v>
      </c>
      <c r="BA10" s="7">
        <f>'pivot times'!R10</f>
        <v>7.0879812352941176</v>
      </c>
      <c r="BB10" s="7">
        <f>'pivot times'!S10</f>
        <v>1.1352525779008291</v>
      </c>
      <c r="BC10" s="7">
        <f t="shared" si="16"/>
        <v>3.68222350159163</v>
      </c>
      <c r="BD10" s="7">
        <f t="shared" si="17"/>
        <v>10.493738968996606</v>
      </c>
    </row>
    <row r="11" spans="1:58" x14ac:dyDescent="0.25">
      <c r="A11" s="2">
        <v>4</v>
      </c>
      <c r="B11" s="6">
        <v>246.13806</v>
      </c>
      <c r="C11" s="6">
        <v>241.76441375000002</v>
      </c>
      <c r="D11" s="6">
        <v>53.646475749999993</v>
      </c>
      <c r="E11" s="6">
        <v>49.343494899999996</v>
      </c>
      <c r="F11" s="6">
        <v>242.27744250000001</v>
      </c>
      <c r="G11" s="6">
        <v>236.03529220000001</v>
      </c>
      <c r="H11" s="6">
        <v>261.82337899999999</v>
      </c>
      <c r="I11" s="6">
        <v>257.38010699999995</v>
      </c>
      <c r="J11" s="6">
        <v>9.9179669117647062</v>
      </c>
      <c r="U11" s="7">
        <f>GETPIVOTDATA("Avg",'pivot times'!$A$3,"action","e0","world_size",10000,"number_of_steps_between_file_dumps",1,"omp_get_max_threads",A11)</f>
        <v>246.13806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246.13806</v>
      </c>
      <c r="X11" s="7">
        <f t="shared" si="1"/>
        <v>246.13806</v>
      </c>
      <c r="Y11" s="7">
        <f>'pivot times'!D11</f>
        <v>241.76441375000002</v>
      </c>
      <c r="Z11" s="7">
        <f>'pivot times'!E11</f>
        <v>0.18458035564882341</v>
      </c>
      <c r="AA11" s="7">
        <f t="shared" si="2"/>
        <v>241.21067268305356</v>
      </c>
      <c r="AB11" s="7">
        <f t="shared" si="3"/>
        <v>242.31815481694647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242.27744250000001</v>
      </c>
      <c r="AL11" s="7">
        <f>'pivot times'!K11</f>
        <v>0.20508349999127848</v>
      </c>
      <c r="AM11" s="7">
        <f t="shared" si="8"/>
        <v>241.66219200002618</v>
      </c>
      <c r="AN11" s="7">
        <f t="shared" si="9"/>
        <v>242.89269299997383</v>
      </c>
      <c r="AO11" s="7">
        <f>'pivot times'!L11</f>
        <v>236.03529220000001</v>
      </c>
      <c r="AP11" s="7">
        <f>'pivot times'!M11</f>
        <v>3.097317553791028</v>
      </c>
      <c r="AQ11" s="7">
        <f t="shared" si="10"/>
        <v>226.74333953862694</v>
      </c>
      <c r="AR11" s="7">
        <f t="shared" si="11"/>
        <v>245.32724486137309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257.38010699999995</v>
      </c>
      <c r="AX11" s="7">
        <f>'pivot times'!Q11</f>
        <v>0.22023912367194509</v>
      </c>
      <c r="AY11" s="7">
        <f t="shared" si="14"/>
        <v>256.71938962898412</v>
      </c>
      <c r="AZ11" s="7">
        <f t="shared" si="15"/>
        <v>258.04082437101579</v>
      </c>
      <c r="BA11" s="7">
        <f>'pivot times'!R11</f>
        <v>9.9179669117647062</v>
      </c>
      <c r="BB11" s="7">
        <f>'pivot times'!S11</f>
        <v>2.5953991770789595</v>
      </c>
      <c r="BC11" s="7">
        <f t="shared" si="16"/>
        <v>2.1317693805278282</v>
      </c>
      <c r="BD11" s="7">
        <f t="shared" si="17"/>
        <v>17.704164443001584</v>
      </c>
    </row>
    <row r="12" spans="1:58" x14ac:dyDescent="0.25">
      <c r="A12" s="2">
        <v>5</v>
      </c>
      <c r="B12" s="6">
        <v>246.13780299999999</v>
      </c>
      <c r="C12" s="6">
        <v>241.85968025</v>
      </c>
      <c r="D12" s="6">
        <v>44.509502750000003</v>
      </c>
      <c r="E12" s="6">
        <v>39.592324599999998</v>
      </c>
      <c r="F12" s="6">
        <v>242.35072550000001</v>
      </c>
      <c r="G12" s="6">
        <v>236.09292720000002</v>
      </c>
      <c r="H12" s="6">
        <v>261.764028</v>
      </c>
      <c r="I12" s="6">
        <v>257.33601275000001</v>
      </c>
      <c r="J12" s="6">
        <v>12.439541696969696</v>
      </c>
      <c r="U12" s="7">
        <f>GETPIVOTDATA("Avg",'pivot times'!$A$3,"action","e0","world_size",10000,"number_of_steps_between_file_dumps",1,"omp_get_max_threads",A12)</f>
        <v>246.13780299999999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246.13780299999999</v>
      </c>
      <c r="X12" s="7">
        <f t="shared" si="1"/>
        <v>246.13780299999999</v>
      </c>
      <c r="Y12" s="7">
        <f>'pivot times'!D12</f>
        <v>241.85968025</v>
      </c>
      <c r="Z12" s="7">
        <f>'pivot times'!E12</f>
        <v>0.11684379574460907</v>
      </c>
      <c r="AA12" s="7">
        <f t="shared" si="2"/>
        <v>241.50914886276618</v>
      </c>
      <c r="AB12" s="7">
        <f t="shared" si="3"/>
        <v>242.21021163723381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242.35072550000001</v>
      </c>
      <c r="AL12" s="7">
        <f>'pivot times'!K12</f>
        <v>0.25170950000378978</v>
      </c>
      <c r="AM12" s="7">
        <f t="shared" si="8"/>
        <v>241.59559699998863</v>
      </c>
      <c r="AN12" s="7">
        <f t="shared" si="9"/>
        <v>243.10585400001139</v>
      </c>
      <c r="AO12" s="7">
        <f>'pivot times'!L12</f>
        <v>236.09292720000002</v>
      </c>
      <c r="AP12" s="7">
        <f>'pivot times'!M12</f>
        <v>4.517997265029746</v>
      </c>
      <c r="AQ12" s="7">
        <f t="shared" si="10"/>
        <v>222.53893540491077</v>
      </c>
      <c r="AR12" s="7">
        <f t="shared" si="11"/>
        <v>249.64691899508927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257.33601275000001</v>
      </c>
      <c r="AX12" s="7">
        <f>'pivot times'!Q12</f>
        <v>0.20345406695295451</v>
      </c>
      <c r="AY12" s="7">
        <f t="shared" si="14"/>
        <v>256.72565054914116</v>
      </c>
      <c r="AZ12" s="7">
        <f t="shared" si="15"/>
        <v>257.94637495085885</v>
      </c>
      <c r="BA12" s="7">
        <f>'pivot times'!R12</f>
        <v>12.539786117647058</v>
      </c>
      <c r="BB12" s="7">
        <f>'pivot times'!S12</f>
        <v>1.5445364028980151</v>
      </c>
      <c r="BC12" s="7">
        <f t="shared" si="16"/>
        <v>7.9061769089530127</v>
      </c>
      <c r="BD12" s="7">
        <f t="shared" si="17"/>
        <v>17.173395326341101</v>
      </c>
    </row>
    <row r="13" spans="1:58" x14ac:dyDescent="0.25">
      <c r="A13" s="2">
        <v>6</v>
      </c>
      <c r="B13" s="6">
        <v>246.15862200000001</v>
      </c>
      <c r="C13" s="6">
        <v>242.28149649999997</v>
      </c>
      <c r="D13" s="6">
        <v>38.894569249999996</v>
      </c>
      <c r="E13" s="6">
        <v>34.298587111111111</v>
      </c>
      <c r="F13" s="6">
        <v>242.54474049999999</v>
      </c>
      <c r="G13" s="6">
        <v>235.45340249999998</v>
      </c>
      <c r="H13" s="6">
        <v>261.74128899999999</v>
      </c>
      <c r="I13" s="6">
        <v>257.27056924999999</v>
      </c>
      <c r="J13" s="6">
        <v>17.186305852941175</v>
      </c>
      <c r="U13" s="7">
        <f>GETPIVOTDATA("Avg",'pivot times'!$A$3,"action","e0","world_size",10000,"number_of_steps_between_file_dumps",1,"omp_get_max_threads",A13)</f>
        <v>246.15862200000001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246.15862200000001</v>
      </c>
      <c r="X13" s="7">
        <f t="shared" si="1"/>
        <v>246.15862200000001</v>
      </c>
      <c r="Y13" s="7">
        <f>'pivot times'!D13</f>
        <v>242.28149649999997</v>
      </c>
      <c r="Z13" s="7">
        <f>'pivot times'!E13</f>
        <v>0.62765740575770357</v>
      </c>
      <c r="AA13" s="7">
        <f t="shared" si="2"/>
        <v>240.39852428272687</v>
      </c>
      <c r="AB13" s="7">
        <f t="shared" si="3"/>
        <v>244.16446871727308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242.54474049999999</v>
      </c>
      <c r="AL13" s="7">
        <f>'pivot times'!K13</f>
        <v>0.49721950000589893</v>
      </c>
      <c r="AM13" s="7">
        <f t="shared" si="8"/>
        <v>241.05308199998228</v>
      </c>
      <c r="AN13" s="7">
        <f t="shared" si="9"/>
        <v>244.0363990000177</v>
      </c>
      <c r="AO13" s="7">
        <f>'pivot times'!L13</f>
        <v>235.45340249999998</v>
      </c>
      <c r="AP13" s="7">
        <f>'pivot times'!M13</f>
        <v>4.4263517186108379</v>
      </c>
      <c r="AQ13" s="7">
        <f t="shared" si="10"/>
        <v>222.17434734416747</v>
      </c>
      <c r="AR13" s="7">
        <f t="shared" si="11"/>
        <v>248.73245765583249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257.27056924999999</v>
      </c>
      <c r="AX13" s="7">
        <f>'pivot times'!Q13</f>
        <v>0.12929993367700995</v>
      </c>
      <c r="AY13" s="7">
        <f t="shared" si="14"/>
        <v>256.88266944896895</v>
      </c>
      <c r="AZ13" s="7">
        <f t="shared" si="15"/>
        <v>257.65846905103103</v>
      </c>
      <c r="BA13" s="7">
        <f>'pivot times'!R13</f>
        <v>17.186305852941175</v>
      </c>
      <c r="BB13" s="7">
        <f>'pivot times'!S13</f>
        <v>1.453088740354411</v>
      </c>
      <c r="BC13" s="7">
        <f t="shared" si="16"/>
        <v>12.827039631877941</v>
      </c>
      <c r="BD13" s="7">
        <f t="shared" si="17"/>
        <v>21.545572074004408</v>
      </c>
    </row>
    <row r="14" spans="1:58" x14ac:dyDescent="0.25">
      <c r="A14" s="2">
        <v>7</v>
      </c>
      <c r="B14" s="6">
        <v>246.156971</v>
      </c>
      <c r="C14" s="6">
        <v>250.49341724999999</v>
      </c>
      <c r="D14" s="6">
        <v>35.159072500000001</v>
      </c>
      <c r="E14" s="6">
        <v>28.632406899999999</v>
      </c>
      <c r="F14" s="6">
        <v>242.432434</v>
      </c>
      <c r="G14" s="6">
        <v>238.66868260000001</v>
      </c>
      <c r="H14" s="6">
        <v>261.80566700000003</v>
      </c>
      <c r="I14" s="6">
        <v>257.39502599999997</v>
      </c>
      <c r="J14" s="6">
        <v>18.569956588235296</v>
      </c>
      <c r="U14" s="7">
        <f>GETPIVOTDATA("Avg",'pivot times'!$A$3,"action","e0","world_size",10000,"number_of_steps_between_file_dumps",1,"omp_get_max_threads",A14)</f>
        <v>246.156971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246.156971</v>
      </c>
      <c r="X14" s="7">
        <f t="shared" si="1"/>
        <v>246.156971</v>
      </c>
      <c r="Y14" s="7">
        <f>'pivot times'!D14</f>
        <v>250.49341724999999</v>
      </c>
      <c r="Z14" s="7">
        <f>'pivot times'!E14</f>
        <v>15.071448153952463</v>
      </c>
      <c r="AA14" s="7">
        <f t="shared" si="2"/>
        <v>205.2790727881426</v>
      </c>
      <c r="AB14" s="7">
        <f t="shared" si="3"/>
        <v>295.70776171185742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242.432434</v>
      </c>
      <c r="AL14" s="7">
        <f>'pivot times'!K14</f>
        <v>9.4543000009896197E-2</v>
      </c>
      <c r="AM14" s="7">
        <f t="shared" si="8"/>
        <v>242.14880499997031</v>
      </c>
      <c r="AN14" s="7">
        <f t="shared" si="9"/>
        <v>242.71606300002969</v>
      </c>
      <c r="AO14" s="7">
        <f>'pivot times'!L14</f>
        <v>238.66868260000001</v>
      </c>
      <c r="AP14" s="7">
        <f>'pivot times'!M14</f>
        <v>1.2118672625806255</v>
      </c>
      <c r="AQ14" s="7">
        <f t="shared" si="10"/>
        <v>235.03308081225813</v>
      </c>
      <c r="AR14" s="7">
        <f t="shared" si="11"/>
        <v>242.30428438774189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257.39502599999997</v>
      </c>
      <c r="AX14" s="7">
        <f>'pivot times'!Q14</f>
        <v>0.15125292596409518</v>
      </c>
      <c r="AY14" s="7">
        <f t="shared" si="14"/>
        <v>256.94126722210768</v>
      </c>
      <c r="AZ14" s="7">
        <f t="shared" si="15"/>
        <v>257.84878477789226</v>
      </c>
      <c r="BA14" s="7">
        <f>'pivot times'!R14</f>
        <v>18.569956588235296</v>
      </c>
      <c r="BB14" s="7">
        <f>'pivot times'!S14</f>
        <v>2.4107893631359172</v>
      </c>
      <c r="BC14" s="7">
        <f t="shared" si="16"/>
        <v>11.337588498827545</v>
      </c>
      <c r="BD14" s="7">
        <f t="shared" si="17"/>
        <v>25.80232467764305</v>
      </c>
    </row>
    <row r="15" spans="1:58" x14ac:dyDescent="0.25">
      <c r="A15" s="2">
        <v>8</v>
      </c>
      <c r="B15" s="6">
        <v>246.13662299999999</v>
      </c>
      <c r="C15" s="6">
        <v>241.78669774999997</v>
      </c>
      <c r="D15" s="6">
        <v>32.132014250000005</v>
      </c>
      <c r="E15" s="6">
        <v>25.402621777777775</v>
      </c>
      <c r="F15" s="6">
        <v>242.34253000000001</v>
      </c>
      <c r="G15" s="6">
        <v>235.73240200000001</v>
      </c>
      <c r="H15" s="6">
        <v>262.001508</v>
      </c>
      <c r="I15" s="6">
        <v>257.40284899999995</v>
      </c>
      <c r="J15" s="6">
        <v>18.829795363636372</v>
      </c>
      <c r="U15" s="7">
        <f>GETPIVOTDATA("Avg",'pivot times'!$A$3,"action","e0","world_size",10000,"number_of_steps_between_file_dumps",1,"omp_get_max_threads",A15)</f>
        <v>246.13662299999999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246.13662299999999</v>
      </c>
      <c r="X15" s="7">
        <f t="shared" si="1"/>
        <v>246.13662299999999</v>
      </c>
      <c r="Y15" s="7">
        <f>'pivot times'!D15</f>
        <v>241.78669774999997</v>
      </c>
      <c r="Z15" s="7">
        <f>'pivot times'!E15</f>
        <v>0.10781197914916843</v>
      </c>
      <c r="AA15" s="7">
        <f t="shared" si="2"/>
        <v>241.46326181255247</v>
      </c>
      <c r="AB15" s="7">
        <f t="shared" si="3"/>
        <v>242.11013368744747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242.34253000000001</v>
      </c>
      <c r="AL15" s="7">
        <f>'pivot times'!K15</f>
        <v>0.51665999999973378</v>
      </c>
      <c r="AM15" s="7">
        <f t="shared" si="8"/>
        <v>240.7925500000008</v>
      </c>
      <c r="AN15" s="7">
        <f t="shared" si="9"/>
        <v>243.89250999999922</v>
      </c>
      <c r="AO15" s="7">
        <f>'pivot times'!L15</f>
        <v>235.73240200000001</v>
      </c>
      <c r="AP15" s="7">
        <f>'pivot times'!M15</f>
        <v>4.4066931247046011</v>
      </c>
      <c r="AQ15" s="7">
        <f t="shared" si="10"/>
        <v>222.51232262588621</v>
      </c>
      <c r="AR15" s="7">
        <f t="shared" si="11"/>
        <v>248.9524813741138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257.40284899999995</v>
      </c>
      <c r="AX15" s="7">
        <f>'pivot times'!Q15</f>
        <v>0.11966555603277604</v>
      </c>
      <c r="AY15" s="7">
        <f t="shared" si="14"/>
        <v>257.04385233190163</v>
      </c>
      <c r="AZ15" s="7">
        <f t="shared" si="15"/>
        <v>257.76184566809826</v>
      </c>
      <c r="BA15" s="7">
        <f>'pivot times'!R15</f>
        <v>18.96842035294118</v>
      </c>
      <c r="BB15" s="7">
        <f>'pivot times'!S15</f>
        <v>2.0011168989635033</v>
      </c>
      <c r="BC15" s="7">
        <f t="shared" si="16"/>
        <v>12.96506965605067</v>
      </c>
      <c r="BD15" s="7">
        <f t="shared" si="17"/>
        <v>24.971771049831691</v>
      </c>
    </row>
    <row r="16" spans="1:58" x14ac:dyDescent="0.25">
      <c r="A16" s="2">
        <v>9</v>
      </c>
      <c r="B16" s="6">
        <v>246.330445</v>
      </c>
      <c r="C16" s="6">
        <v>242.17267325</v>
      </c>
      <c r="D16" s="6">
        <v>29.504240249999999</v>
      </c>
      <c r="E16" s="6">
        <v>22.581917777777779</v>
      </c>
      <c r="F16" s="6">
        <v>238.00382300000001</v>
      </c>
      <c r="G16" s="6">
        <v>235.71301260000001</v>
      </c>
      <c r="H16" s="6">
        <v>261.83614599999999</v>
      </c>
      <c r="I16" s="6">
        <v>257.2138425</v>
      </c>
      <c r="J16" s="6">
        <v>17.841830272727275</v>
      </c>
      <c r="U16" s="7">
        <f>GETPIVOTDATA("Avg",'pivot times'!$A$3,"action","e0","world_size",10000,"number_of_steps_between_file_dumps",1,"omp_get_max_threads",A16)</f>
        <v>246.330445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246.330445</v>
      </c>
      <c r="X16" s="7">
        <f t="shared" si="1"/>
        <v>246.330445</v>
      </c>
      <c r="Y16" s="7">
        <f>'pivot times'!D16</f>
        <v>242.17267325</v>
      </c>
      <c r="Z16" s="7">
        <f>'pivot times'!E16</f>
        <v>0.67764008565396083</v>
      </c>
      <c r="AA16" s="7">
        <f t="shared" si="2"/>
        <v>240.13975299303812</v>
      </c>
      <c r="AB16" s="7">
        <f t="shared" si="3"/>
        <v>244.20559350696189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238.00382300000001</v>
      </c>
      <c r="AL16" s="7">
        <f>'pivot times'!K16</f>
        <v>4.3423289999994195</v>
      </c>
      <c r="AM16" s="7">
        <f t="shared" si="8"/>
        <v>224.97683600000175</v>
      </c>
      <c r="AN16" s="7">
        <f t="shared" si="9"/>
        <v>251.03080999999827</v>
      </c>
      <c r="AO16" s="7">
        <f>'pivot times'!L16</f>
        <v>235.71301260000001</v>
      </c>
      <c r="AP16" s="7">
        <f>'pivot times'!M16</f>
        <v>4.4505354100699055</v>
      </c>
      <c r="AQ16" s="7">
        <f t="shared" si="10"/>
        <v>222.3614063697903</v>
      </c>
      <c r="AR16" s="7">
        <f t="shared" si="11"/>
        <v>249.06461883020972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257.2138425</v>
      </c>
      <c r="AX16" s="7">
        <f>'pivot times'!Q16</f>
        <v>0.10882623524453806</v>
      </c>
      <c r="AY16" s="7">
        <f t="shared" si="14"/>
        <v>256.88736379426638</v>
      </c>
      <c r="AZ16" s="7">
        <f t="shared" si="15"/>
        <v>257.54032120573362</v>
      </c>
      <c r="BA16" s="7">
        <f>'pivot times'!R16</f>
        <v>17.979193705882356</v>
      </c>
      <c r="BB16" s="7">
        <f>'pivot times'!S16</f>
        <v>2.0682185463870404</v>
      </c>
      <c r="BC16" s="7">
        <f t="shared" si="16"/>
        <v>11.774538066721234</v>
      </c>
      <c r="BD16" s="7">
        <f t="shared" si="17"/>
        <v>24.183849345043477</v>
      </c>
    </row>
    <row r="17" spans="1:56" x14ac:dyDescent="0.25">
      <c r="A17" s="2">
        <v>10</v>
      </c>
      <c r="B17" s="6">
        <v>246.43806900000001</v>
      </c>
      <c r="C17" s="6">
        <v>242.1376185</v>
      </c>
      <c r="D17" s="6">
        <v>28.614498249999997</v>
      </c>
      <c r="E17" s="6">
        <v>20.392092800000004</v>
      </c>
      <c r="F17" s="6">
        <v>239.6405455</v>
      </c>
      <c r="G17" s="6">
        <v>233.90431340000001</v>
      </c>
      <c r="H17" s="6">
        <v>261.80232100000001</v>
      </c>
      <c r="I17" s="6">
        <v>257.36342975000002</v>
      </c>
      <c r="J17" s="6">
        <v>19.259341529411767</v>
      </c>
      <c r="U17" s="7">
        <f>GETPIVOTDATA("Avg",'pivot times'!$A$3,"action","e0","world_size",10000,"number_of_steps_between_file_dumps",1,"omp_get_max_threads",A17)</f>
        <v>246.43806900000001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246.43806900000001</v>
      </c>
      <c r="X17" s="7">
        <f t="shared" si="1"/>
        <v>246.43806900000001</v>
      </c>
      <c r="Y17" s="7">
        <f>'pivot times'!D17</f>
        <v>242.1376185</v>
      </c>
      <c r="Z17" s="7">
        <f>'pivot times'!E17</f>
        <v>0.4756259613598523</v>
      </c>
      <c r="AA17" s="7">
        <f t="shared" si="2"/>
        <v>240.71074061592046</v>
      </c>
      <c r="AB17" s="7">
        <f t="shared" si="3"/>
        <v>243.56449638407955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239.6405455</v>
      </c>
      <c r="AL17" s="7">
        <f>'pivot times'!K17</f>
        <v>5.4418184999999921</v>
      </c>
      <c r="AM17" s="7">
        <f t="shared" si="8"/>
        <v>223.31509000000003</v>
      </c>
      <c r="AN17" s="7">
        <f t="shared" si="9"/>
        <v>255.96600099999998</v>
      </c>
      <c r="AO17" s="7">
        <f>'pivot times'!L17</f>
        <v>233.90431340000001</v>
      </c>
      <c r="AP17" s="7">
        <f>'pivot times'!M17</f>
        <v>4.7008858906972</v>
      </c>
      <c r="AQ17" s="7">
        <f t="shared" si="10"/>
        <v>219.80165572790841</v>
      </c>
      <c r="AR17" s="7">
        <f t="shared" si="11"/>
        <v>248.0069710720916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257.36342975000002</v>
      </c>
      <c r="AX17" s="7">
        <f>'pivot times'!Q17</f>
        <v>0.25879761427568793</v>
      </c>
      <c r="AY17" s="7">
        <f t="shared" si="14"/>
        <v>256.58703690717294</v>
      </c>
      <c r="AZ17" s="7">
        <f t="shared" si="15"/>
        <v>258.1398225928271</v>
      </c>
      <c r="BA17" s="7">
        <f>'pivot times'!R17</f>
        <v>19.25934152941177</v>
      </c>
      <c r="BB17" s="7">
        <f>'pivot times'!S17</f>
        <v>3.0870103771378692</v>
      </c>
      <c r="BC17" s="7">
        <f t="shared" si="16"/>
        <v>9.9983103979981625</v>
      </c>
      <c r="BD17" s="7">
        <f t="shared" si="17"/>
        <v>28.52037266082538</v>
      </c>
    </row>
    <row r="18" spans="1:56" x14ac:dyDescent="0.25">
      <c r="A18" s="2">
        <v>11</v>
      </c>
      <c r="B18" s="6">
        <v>246.42081300000001</v>
      </c>
      <c r="C18" s="6">
        <v>241.89976175000001</v>
      </c>
      <c r="D18" s="6">
        <v>26.7034995</v>
      </c>
      <c r="E18" s="6">
        <v>18.7874999</v>
      </c>
      <c r="F18" s="6">
        <v>243.7706225</v>
      </c>
      <c r="G18" s="6">
        <v>235.9062606</v>
      </c>
      <c r="H18" s="6">
        <v>261.80968799999999</v>
      </c>
      <c r="I18" s="6">
        <v>257.30992749999996</v>
      </c>
      <c r="J18" s="6">
        <v>19.778512941176466</v>
      </c>
      <c r="U18" s="7">
        <f>GETPIVOTDATA("Avg",'pivot times'!$A$3,"action","e0","world_size",10000,"number_of_steps_between_file_dumps",1,"omp_get_max_threads",A18)</f>
        <v>246.42081300000001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246.42081300000001</v>
      </c>
      <c r="X18" s="7">
        <f t="shared" si="1"/>
        <v>246.42081300000001</v>
      </c>
      <c r="Y18" s="7">
        <f>'pivot times'!D18</f>
        <v>241.89976175000001</v>
      </c>
      <c r="Z18" s="7">
        <f>'pivot times'!E18</f>
        <v>0.24162362575579896</v>
      </c>
      <c r="AA18" s="7">
        <f t="shared" si="2"/>
        <v>241.17489087273262</v>
      </c>
      <c r="AB18" s="7">
        <f t="shared" si="3"/>
        <v>242.6246326272674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243.7706225</v>
      </c>
      <c r="AL18" s="7">
        <f>'pivot times'!K18</f>
        <v>1.6203985000001848</v>
      </c>
      <c r="AM18" s="7">
        <f t="shared" si="8"/>
        <v>238.90942699999945</v>
      </c>
      <c r="AN18" s="7">
        <f t="shared" si="9"/>
        <v>248.63181800000055</v>
      </c>
      <c r="AO18" s="7">
        <f>'pivot times'!L18</f>
        <v>235.9062606</v>
      </c>
      <c r="AP18" s="7">
        <f>'pivot times'!M18</f>
        <v>4.1702507505221487</v>
      </c>
      <c r="AQ18" s="7">
        <f t="shared" si="10"/>
        <v>223.39550834843354</v>
      </c>
      <c r="AR18" s="7">
        <f t="shared" si="11"/>
        <v>248.41701285156645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257.30992749999996</v>
      </c>
      <c r="AX18" s="7">
        <f>'pivot times'!Q18</f>
        <v>8.1156843922944741E-2</v>
      </c>
      <c r="AY18" s="7">
        <f t="shared" si="14"/>
        <v>257.06645696823114</v>
      </c>
      <c r="AZ18" s="7">
        <f t="shared" si="15"/>
        <v>257.55339803176878</v>
      </c>
      <c r="BA18" s="7">
        <f>'pivot times'!R18</f>
        <v>19.778512941176466</v>
      </c>
      <c r="BB18" s="7">
        <f>'pivot times'!S18</f>
        <v>2.9393500153543153</v>
      </c>
      <c r="BC18" s="7">
        <f t="shared" si="16"/>
        <v>10.960462895113519</v>
      </c>
      <c r="BD18" s="7">
        <f t="shared" si="17"/>
        <v>28.596562987239412</v>
      </c>
    </row>
    <row r="19" spans="1:56" x14ac:dyDescent="0.25">
      <c r="A19" s="2">
        <v>12</v>
      </c>
      <c r="B19" s="6">
        <v>246.375327</v>
      </c>
      <c r="C19" s="6">
        <v>241.90061274999999</v>
      </c>
      <c r="D19" s="6">
        <v>26.43641075</v>
      </c>
      <c r="E19" s="6">
        <v>17.11923788888889</v>
      </c>
      <c r="F19" s="6">
        <v>243.68043</v>
      </c>
      <c r="G19" s="6">
        <v>238.01457600000003</v>
      </c>
      <c r="H19" s="6">
        <v>261.90158300000002</v>
      </c>
      <c r="I19" s="6">
        <v>257.26584150000002</v>
      </c>
      <c r="J19" s="6">
        <v>19.262398529411765</v>
      </c>
      <c r="U19" s="7">
        <f>GETPIVOTDATA("Avg",'pivot times'!$A$3,"action","e0","world_size",10000,"number_of_steps_between_file_dumps",1,"omp_get_max_threads",A19)</f>
        <v>246.375327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246.375327</v>
      </c>
      <c r="X19" s="7">
        <f t="shared" si="1"/>
        <v>246.375327</v>
      </c>
      <c r="Y19" s="7">
        <f>'pivot times'!D19</f>
        <v>241.90061274999999</v>
      </c>
      <c r="Z19" s="7">
        <f>'pivot times'!E19</f>
        <v>0.19856380943269308</v>
      </c>
      <c r="AA19" s="7">
        <f t="shared" si="2"/>
        <v>241.30492132170193</v>
      </c>
      <c r="AB19" s="7">
        <f t="shared" si="3"/>
        <v>242.49630417829806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243.68043</v>
      </c>
      <c r="AL19" s="7">
        <f>'pivot times'!K19</f>
        <v>1.4568849999999653</v>
      </c>
      <c r="AM19" s="7">
        <f t="shared" si="8"/>
        <v>239.30977500000012</v>
      </c>
      <c r="AN19" s="7">
        <f t="shared" si="9"/>
        <v>248.05108499999989</v>
      </c>
      <c r="AO19" s="7">
        <f>'pivot times'!L19</f>
        <v>238.01457600000003</v>
      </c>
      <c r="AP19" s="7">
        <f>'pivot times'!M19</f>
        <v>0.5445836168839634</v>
      </c>
      <c r="AQ19" s="7">
        <f t="shared" si="10"/>
        <v>236.38082514934814</v>
      </c>
      <c r="AR19" s="7">
        <f t="shared" si="11"/>
        <v>239.64832685065193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257.26584150000002</v>
      </c>
      <c r="AX19" s="7">
        <f>'pivot times'!Q19</f>
        <v>8.7943250659783131E-2</v>
      </c>
      <c r="AY19" s="7">
        <f t="shared" si="14"/>
        <v>257.00201174802066</v>
      </c>
      <c r="AZ19" s="7">
        <f t="shared" si="15"/>
        <v>257.52967125197938</v>
      </c>
      <c r="BA19" s="7">
        <f>'pivot times'!R19</f>
        <v>19.262398529411769</v>
      </c>
      <c r="BB19" s="7">
        <f>'pivot times'!S19</f>
        <v>3.4408433130392941</v>
      </c>
      <c r="BC19" s="7">
        <f t="shared" si="16"/>
        <v>8.9398685902938873</v>
      </c>
      <c r="BD19" s="7">
        <f t="shared" si="17"/>
        <v>29.58492846852965</v>
      </c>
    </row>
    <row r="20" spans="1:56" x14ac:dyDescent="0.25">
      <c r="A20" s="2">
        <v>13</v>
      </c>
      <c r="B20" s="6">
        <v>246.44545400000001</v>
      </c>
      <c r="C20" s="6">
        <v>242.05974325</v>
      </c>
      <c r="D20" s="6">
        <v>26.199220500000003</v>
      </c>
      <c r="E20" s="6">
        <v>15.825565555555556</v>
      </c>
      <c r="F20" s="6">
        <v>240.17303699999999</v>
      </c>
      <c r="G20" s="6">
        <v>237.89064079999997</v>
      </c>
      <c r="H20" s="6">
        <v>261.84977199999997</v>
      </c>
      <c r="I20" s="6">
        <v>257.30104399999999</v>
      </c>
      <c r="J20" s="6">
        <v>19.646251617647064</v>
      </c>
      <c r="U20" s="7">
        <f>GETPIVOTDATA("Avg",'pivot times'!$A$3,"action","e0","world_size",10000,"number_of_steps_between_file_dumps",1,"omp_get_max_threads",A20)</f>
        <v>246.44545400000001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246.44545400000001</v>
      </c>
      <c r="X20" s="7">
        <f t="shared" si="1"/>
        <v>246.44545400000001</v>
      </c>
      <c r="Y20" s="7">
        <f>'pivot times'!D20</f>
        <v>242.05974325</v>
      </c>
      <c r="Z20" s="7">
        <f>'pivot times'!E20</f>
        <v>0.43001227685283039</v>
      </c>
      <c r="AA20" s="7">
        <f t="shared" si="2"/>
        <v>240.76970641944152</v>
      </c>
      <c r="AB20" s="7">
        <f t="shared" si="3"/>
        <v>243.34978008055847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240.17303699999999</v>
      </c>
      <c r="AL20" s="7">
        <f>'pivot times'!K20</f>
        <v>5.1927360000003482</v>
      </c>
      <c r="AM20" s="7">
        <f t="shared" si="8"/>
        <v>224.59482899999895</v>
      </c>
      <c r="AN20" s="7">
        <f t="shared" si="9"/>
        <v>255.75124500000103</v>
      </c>
      <c r="AO20" s="7">
        <f>'pivot times'!L20</f>
        <v>237.89064079999997</v>
      </c>
      <c r="AP20" s="7">
        <f>'pivot times'!M20</f>
        <v>0.56084287661875365</v>
      </c>
      <c r="AQ20" s="7">
        <f t="shared" si="10"/>
        <v>236.20811217014372</v>
      </c>
      <c r="AR20" s="7">
        <f t="shared" si="11"/>
        <v>239.57316942985622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257.30104399999999</v>
      </c>
      <c r="AX20" s="7">
        <f>'pivot times'!Q20</f>
        <v>0.13440459274558286</v>
      </c>
      <c r="AY20" s="7">
        <f t="shared" si="14"/>
        <v>256.89783022176323</v>
      </c>
      <c r="AZ20" s="7">
        <f t="shared" si="15"/>
        <v>257.70425777823675</v>
      </c>
      <c r="BA20" s="7">
        <f>'pivot times'!R20</f>
        <v>19.64625161764706</v>
      </c>
      <c r="BB20" s="7">
        <f>'pivot times'!S20</f>
        <v>3.4480023421486914</v>
      </c>
      <c r="BC20" s="7">
        <f t="shared" si="16"/>
        <v>9.302244591200985</v>
      </c>
      <c r="BD20" s="7">
        <f t="shared" si="17"/>
        <v>29.990258644093135</v>
      </c>
    </row>
    <row r="21" spans="1:56" x14ac:dyDescent="0.25">
      <c r="A21" s="2">
        <v>14</v>
      </c>
      <c r="B21" s="6">
        <v>246.51908</v>
      </c>
      <c r="C21" s="6">
        <v>241.83462499999999</v>
      </c>
      <c r="D21" s="6">
        <v>24.75587325</v>
      </c>
      <c r="E21" s="6">
        <v>14.704100777777775</v>
      </c>
      <c r="F21" s="6">
        <v>243.78249049999999</v>
      </c>
      <c r="G21" s="6">
        <v>235.66919819999998</v>
      </c>
      <c r="H21" s="6">
        <v>261.94189499999999</v>
      </c>
      <c r="I21" s="6">
        <v>257.328485</v>
      </c>
      <c r="J21" s="6">
        <v>18.493297705882352</v>
      </c>
      <c r="U21" s="7">
        <f>GETPIVOTDATA("Avg",'pivot times'!$A$3,"action","e0","world_size",10000,"number_of_steps_between_file_dumps",1,"omp_get_max_threads",A21)</f>
        <v>246.51908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246.51908</v>
      </c>
      <c r="X21" s="7">
        <f t="shared" si="1"/>
        <v>246.51908</v>
      </c>
      <c r="Y21" s="7">
        <f>'pivot times'!D21</f>
        <v>241.83462499999999</v>
      </c>
      <c r="Z21" s="7">
        <f>'pivot times'!E21</f>
        <v>6.0036656957433293E-2</v>
      </c>
      <c r="AA21" s="7">
        <f t="shared" si="2"/>
        <v>241.65451502912768</v>
      </c>
      <c r="AB21" s="7">
        <f t="shared" si="3"/>
        <v>242.0147349708723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243.78249049999999</v>
      </c>
      <c r="AL21" s="7">
        <f>'pivot times'!K21</f>
        <v>1.5435854999982619</v>
      </c>
      <c r="AM21" s="7">
        <f t="shared" si="8"/>
        <v>239.15173400000521</v>
      </c>
      <c r="AN21" s="7">
        <f t="shared" si="9"/>
        <v>248.41324699999478</v>
      </c>
      <c r="AO21" s="7">
        <f>'pivot times'!L21</f>
        <v>235.66919819999998</v>
      </c>
      <c r="AP21" s="7">
        <f>'pivot times'!M21</f>
        <v>4.0566066974386024</v>
      </c>
      <c r="AQ21" s="7">
        <f t="shared" si="10"/>
        <v>223.49937810768418</v>
      </c>
      <c r="AR21" s="7">
        <f t="shared" si="11"/>
        <v>247.83901829231579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257.328485</v>
      </c>
      <c r="AX21" s="7">
        <f>'pivot times'!Q21</f>
        <v>0.17350165393779673</v>
      </c>
      <c r="AY21" s="7">
        <f t="shared" si="14"/>
        <v>256.8079800381866</v>
      </c>
      <c r="AZ21" s="7">
        <f t="shared" si="15"/>
        <v>257.8489899618134</v>
      </c>
      <c r="BA21" s="7">
        <f>'pivot times'!R21</f>
        <v>18.493297705882352</v>
      </c>
      <c r="BB21" s="7">
        <f>'pivot times'!S21</f>
        <v>4.4769166068423853</v>
      </c>
      <c r="BC21" s="7">
        <f t="shared" si="16"/>
        <v>5.0625478853551957</v>
      </c>
      <c r="BD21" s="7">
        <f t="shared" si="17"/>
        <v>31.92404752640951</v>
      </c>
    </row>
    <row r="22" spans="1:56" x14ac:dyDescent="0.25">
      <c r="A22" s="2">
        <v>15</v>
      </c>
      <c r="B22" s="6">
        <v>246.50138100000001</v>
      </c>
      <c r="C22" s="6">
        <v>241.77378200000001</v>
      </c>
      <c r="D22" s="6">
        <v>23.833493250000004</v>
      </c>
      <c r="E22" s="6">
        <v>13.955663599999999</v>
      </c>
      <c r="F22" s="6">
        <v>243.835947</v>
      </c>
      <c r="G22" s="6">
        <v>237.7049418</v>
      </c>
      <c r="H22" s="6">
        <v>261.99968000000001</v>
      </c>
      <c r="I22" s="6">
        <v>257.1934905</v>
      </c>
      <c r="J22" s="6">
        <v>18.953679029411774</v>
      </c>
      <c r="U22" s="7">
        <f>GETPIVOTDATA("Avg",'pivot times'!$A$3,"action","e0","world_size",10000,"number_of_steps_between_file_dumps",1,"omp_get_max_threads",A22)</f>
        <v>246.50138100000001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246.50138100000001</v>
      </c>
      <c r="X22" s="7">
        <f t="shared" si="1"/>
        <v>246.50138100000001</v>
      </c>
      <c r="Y22" s="7">
        <f>'pivot times'!D22</f>
        <v>241.77378200000001</v>
      </c>
      <c r="Z22" s="7">
        <f>'pivot times'!E22</f>
        <v>0.10249103719303507</v>
      </c>
      <c r="AA22" s="7">
        <f t="shared" si="2"/>
        <v>241.46630888842091</v>
      </c>
      <c r="AB22" s="7">
        <f t="shared" si="3"/>
        <v>242.08125511157911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243.835947</v>
      </c>
      <c r="AL22" s="7">
        <f>'pivot times'!K22</f>
        <v>1.5762759999979901</v>
      </c>
      <c r="AM22" s="7">
        <f t="shared" si="8"/>
        <v>239.10711900000604</v>
      </c>
      <c r="AN22" s="7">
        <f t="shared" si="9"/>
        <v>248.56477499999397</v>
      </c>
      <c r="AO22" s="7">
        <f>'pivot times'!L22</f>
        <v>237.7049418</v>
      </c>
      <c r="AP22" s="7">
        <f>'pivot times'!M22</f>
        <v>0.59729123979826293</v>
      </c>
      <c r="AQ22" s="7">
        <f t="shared" si="10"/>
        <v>235.9130680806052</v>
      </c>
      <c r="AR22" s="7">
        <f t="shared" si="11"/>
        <v>239.4968155193948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257.1934905</v>
      </c>
      <c r="AX22" s="7">
        <f>'pivot times'!Q22</f>
        <v>0.18098581436786762</v>
      </c>
      <c r="AY22" s="7">
        <f t="shared" si="14"/>
        <v>256.65053305689639</v>
      </c>
      <c r="AZ22" s="7">
        <f t="shared" si="15"/>
        <v>257.7364479431036</v>
      </c>
      <c r="BA22" s="7">
        <f>'pivot times'!R22</f>
        <v>18.953679029411774</v>
      </c>
      <c r="BB22" s="7">
        <f>'pivot times'!S22</f>
        <v>4.4196828846034402</v>
      </c>
      <c r="BC22" s="7">
        <f t="shared" si="16"/>
        <v>5.6946303756014522</v>
      </c>
      <c r="BD22" s="7">
        <f t="shared" si="17"/>
        <v>32.212727683222099</v>
      </c>
    </row>
    <row r="23" spans="1:56" x14ac:dyDescent="0.25">
      <c r="A23" s="2">
        <v>16</v>
      </c>
      <c r="B23" s="6">
        <v>246.702507</v>
      </c>
      <c r="C23" s="6">
        <v>241.87045424999999</v>
      </c>
      <c r="D23" s="6">
        <v>24.647829250000001</v>
      </c>
      <c r="E23" s="6">
        <v>13.050114888888888</v>
      </c>
      <c r="F23" s="6">
        <v>239.98645499999998</v>
      </c>
      <c r="G23" s="6">
        <v>235.69495760000001</v>
      </c>
      <c r="H23" s="6">
        <v>261.95046600000001</v>
      </c>
      <c r="I23" s="6">
        <v>257.29251025000002</v>
      </c>
      <c r="J23" s="6">
        <v>18.222616411764708</v>
      </c>
      <c r="U23" s="7">
        <f>GETPIVOTDATA("Avg",'pivot times'!$A$3,"action","e0","world_size",10000,"number_of_steps_between_file_dumps",1,"omp_get_max_threads",A23)</f>
        <v>246.702507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246.702507</v>
      </c>
      <c r="X23" s="7">
        <f t="shared" si="1"/>
        <v>246.702507</v>
      </c>
      <c r="Y23" s="7">
        <f>'pivot times'!D23</f>
        <v>241.87045424999999</v>
      </c>
      <c r="Z23" s="7">
        <f>'pivot times'!E23</f>
        <v>6.0847942465661525E-2</v>
      </c>
      <c r="AA23" s="7">
        <f t="shared" si="2"/>
        <v>241.68791042260301</v>
      </c>
      <c r="AB23" s="7">
        <f t="shared" si="3"/>
        <v>242.05299807739698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239.98645499999998</v>
      </c>
      <c r="AL23" s="7">
        <f>'pivot times'!K23</f>
        <v>1.3124400000038574</v>
      </c>
      <c r="AM23" s="7">
        <f t="shared" si="8"/>
        <v>236.04913499998841</v>
      </c>
      <c r="AN23" s="7">
        <f t="shared" si="9"/>
        <v>243.92377500001155</v>
      </c>
      <c r="AO23" s="7">
        <f>'pivot times'!L23</f>
        <v>235.69495760000001</v>
      </c>
      <c r="AP23" s="7">
        <f>'pivot times'!M23</f>
        <v>4.0256332154241798</v>
      </c>
      <c r="AQ23" s="7">
        <f t="shared" si="10"/>
        <v>223.61805795372746</v>
      </c>
      <c r="AR23" s="7">
        <f t="shared" si="11"/>
        <v>247.77185724627256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257.29251025000002</v>
      </c>
      <c r="AX23" s="7">
        <f>'pivot times'!Q23</f>
        <v>0.10750517135349572</v>
      </c>
      <c r="AY23" s="7">
        <f t="shared" si="14"/>
        <v>256.96999473593951</v>
      </c>
      <c r="AZ23" s="7">
        <f t="shared" si="15"/>
        <v>257.61502576406053</v>
      </c>
      <c r="BA23" s="7">
        <f>'pivot times'!R23</f>
        <v>18.222616411764708</v>
      </c>
      <c r="BB23" s="7">
        <f>'pivot times'!S23</f>
        <v>5.2850337883305682</v>
      </c>
      <c r="BC23" s="7">
        <f t="shared" si="16"/>
        <v>2.3675150467730042</v>
      </c>
      <c r="BD23" s="7">
        <f t="shared" si="17"/>
        <v>34.077717776756415</v>
      </c>
    </row>
    <row r="24" spans="1:56" x14ac:dyDescent="0.25">
      <c r="A24" s="2">
        <v>17</v>
      </c>
      <c r="B24" s="6">
        <v>246.54326699999999</v>
      </c>
      <c r="C24" s="6">
        <v>241.68200533333334</v>
      </c>
      <c r="D24" s="6">
        <v>23.841607749999998</v>
      </c>
      <c r="E24" s="6">
        <v>12.3116647</v>
      </c>
      <c r="F24" s="6">
        <v>238.88373799999999</v>
      </c>
      <c r="G24" s="6">
        <v>236.0737646</v>
      </c>
      <c r="H24" s="6">
        <v>262.16781099999997</v>
      </c>
      <c r="I24" s="6">
        <v>257.2017285</v>
      </c>
      <c r="J24" s="6">
        <v>19.753304235294113</v>
      </c>
      <c r="U24" s="7">
        <f>GETPIVOTDATA("Avg",'pivot times'!$A$3,"action","e0","world_size",10000,"number_of_steps_between_file_dumps",1,"omp_get_max_threads",A24)</f>
        <v>246.54326699999999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246.54326699999999</v>
      </c>
      <c r="X24" s="7">
        <f t="shared" si="1"/>
        <v>246.54326699999999</v>
      </c>
      <c r="Y24" s="7">
        <f>'pivot times'!D24</f>
        <v>241.68200533333334</v>
      </c>
      <c r="Z24" s="7">
        <f>'pivot times'!E24</f>
        <v>0.12095313657718253</v>
      </c>
      <c r="AA24" s="7">
        <f t="shared" si="2"/>
        <v>241.31914592360178</v>
      </c>
      <c r="AB24" s="7">
        <f t="shared" si="3"/>
        <v>242.04486474306489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238.88373799999999</v>
      </c>
      <c r="AL24" s="7">
        <f>'pivot times'!K24</f>
        <v>3.2038469999997634</v>
      </c>
      <c r="AM24" s="7">
        <f t="shared" si="8"/>
        <v>229.27219700000072</v>
      </c>
      <c r="AN24" s="7">
        <f t="shared" si="9"/>
        <v>248.49527899999927</v>
      </c>
      <c r="AO24" s="7">
        <f>'pivot times'!L24</f>
        <v>236.0737646</v>
      </c>
      <c r="AP24" s="7">
        <f>'pivot times'!M24</f>
        <v>4.1543364916729697</v>
      </c>
      <c r="AQ24" s="7">
        <f t="shared" si="10"/>
        <v>223.6107551249811</v>
      </c>
      <c r="AR24" s="7">
        <f t="shared" si="11"/>
        <v>248.53677407501891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257.2017285</v>
      </c>
      <c r="AX24" s="7">
        <f>'pivot times'!Q24</f>
        <v>0.13162599051445698</v>
      </c>
      <c r="AY24" s="7">
        <f t="shared" si="14"/>
        <v>256.80685052845661</v>
      </c>
      <c r="AZ24" s="7">
        <f t="shared" si="15"/>
        <v>257.5966064715434</v>
      </c>
      <c r="BA24" s="7">
        <f>'pivot times'!R24</f>
        <v>19.753304235294117</v>
      </c>
      <c r="BB24" s="7">
        <f>'pivot times'!S24</f>
        <v>5.7720607754639408</v>
      </c>
      <c r="BC24" s="7">
        <f t="shared" si="16"/>
        <v>2.4371219089022951</v>
      </c>
      <c r="BD24" s="7">
        <f t="shared" si="17"/>
        <v>37.069486561685935</v>
      </c>
    </row>
    <row r="25" spans="1:56" x14ac:dyDescent="0.25">
      <c r="A25" s="2">
        <v>18</v>
      </c>
      <c r="B25" s="6">
        <v>246.55945199999999</v>
      </c>
      <c r="C25" s="6">
        <v>242.0043685</v>
      </c>
      <c r="D25" s="6">
        <v>23.188536250000002</v>
      </c>
      <c r="E25" s="6">
        <v>11.788260333333334</v>
      </c>
      <c r="F25" s="6">
        <v>244.02828149999999</v>
      </c>
      <c r="G25" s="6">
        <v>234.33957680000003</v>
      </c>
      <c r="H25" s="6">
        <v>262.03233899999998</v>
      </c>
      <c r="I25" s="6">
        <v>257.28540475</v>
      </c>
      <c r="J25" s="6">
        <v>18.861187470588234</v>
      </c>
      <c r="U25" s="7">
        <f>GETPIVOTDATA("Avg",'pivot times'!$A$3,"action","e0","world_size",10000,"number_of_steps_between_file_dumps",1,"omp_get_max_threads",A25)</f>
        <v>246.55945199999999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246.55945199999999</v>
      </c>
      <c r="X25" s="7">
        <f t="shared" si="1"/>
        <v>246.55945199999999</v>
      </c>
      <c r="Y25" s="7">
        <f>'pivot times'!D25</f>
        <v>242.0043685</v>
      </c>
      <c r="Z25" s="7">
        <f>'pivot times'!E25</f>
        <v>0.52563939650899116</v>
      </c>
      <c r="AA25" s="7">
        <f t="shared" si="2"/>
        <v>240.42745031047303</v>
      </c>
      <c r="AB25" s="7">
        <f t="shared" si="3"/>
        <v>243.58128668952696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244.02828149999999</v>
      </c>
      <c r="AL25" s="7">
        <f>'pivot times'!K25</f>
        <v>1.4714955000022141</v>
      </c>
      <c r="AM25" s="7">
        <f t="shared" si="8"/>
        <v>239.61379499999336</v>
      </c>
      <c r="AN25" s="7">
        <f t="shared" si="9"/>
        <v>248.44276800000662</v>
      </c>
      <c r="AO25" s="7">
        <f>'pivot times'!L25</f>
        <v>234.33957680000003</v>
      </c>
      <c r="AP25" s="7">
        <f>'pivot times'!M25</f>
        <v>3.8600629041868544</v>
      </c>
      <c r="AQ25" s="7">
        <f t="shared" si="10"/>
        <v>222.75938808743948</v>
      </c>
      <c r="AR25" s="7">
        <f t="shared" si="11"/>
        <v>245.91976551256059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257.28540475</v>
      </c>
      <c r="AX25" s="7">
        <f>'pivot times'!Q25</f>
        <v>0.17266954807302218</v>
      </c>
      <c r="AY25" s="7">
        <f t="shared" si="14"/>
        <v>256.7673961057809</v>
      </c>
      <c r="AZ25" s="7">
        <f t="shared" si="15"/>
        <v>257.80341339421909</v>
      </c>
      <c r="BA25" s="7">
        <f>'pivot times'!R25</f>
        <v>18.861187470588234</v>
      </c>
      <c r="BB25" s="7">
        <f>'pivot times'!S25</f>
        <v>5.8464491993861749</v>
      </c>
      <c r="BC25" s="7">
        <f t="shared" si="16"/>
        <v>1.3218398724297096</v>
      </c>
      <c r="BD25" s="7">
        <f t="shared" si="17"/>
        <v>36.400535068746763</v>
      </c>
    </row>
    <row r="26" spans="1:56" x14ac:dyDescent="0.25">
      <c r="A26" s="2">
        <v>19</v>
      </c>
      <c r="B26" s="6">
        <v>246.625237</v>
      </c>
      <c r="C26" s="6">
        <v>242.28273050000001</v>
      </c>
      <c r="D26" s="6">
        <v>22.609178750000002</v>
      </c>
      <c r="E26" s="6">
        <v>11.403586999999998</v>
      </c>
      <c r="F26" s="6">
        <v>239.53461899999999</v>
      </c>
      <c r="G26" s="6">
        <v>235.91043780000001</v>
      </c>
      <c r="H26" s="6">
        <v>261.84684199999998</v>
      </c>
      <c r="I26" s="6">
        <v>257.26473725</v>
      </c>
      <c r="J26" s="6">
        <v>17.531113088235291</v>
      </c>
      <c r="U26" s="7">
        <f>GETPIVOTDATA("Avg",'pivot times'!$A$3,"action","e0","world_size",10000,"number_of_steps_between_file_dumps",1,"omp_get_max_threads",A26)</f>
        <v>246.625237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246.625237</v>
      </c>
      <c r="X26" s="7">
        <f t="shared" si="1"/>
        <v>246.625237</v>
      </c>
      <c r="Y26" s="7">
        <f>'pivot times'!D26</f>
        <v>242.28273050000001</v>
      </c>
      <c r="Z26" s="7">
        <f>'pivot times'!E26</f>
        <v>0.40376789966438159</v>
      </c>
      <c r="AA26" s="7">
        <f t="shared" si="2"/>
        <v>241.07142680100688</v>
      </c>
      <c r="AB26" s="7">
        <f t="shared" si="3"/>
        <v>243.49403419899315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239.53461899999999</v>
      </c>
      <c r="AL26" s="7">
        <f>'pivot times'!K26</f>
        <v>2.7776339999988826</v>
      </c>
      <c r="AM26" s="7">
        <f t="shared" si="8"/>
        <v>231.20171700000336</v>
      </c>
      <c r="AN26" s="7">
        <f t="shared" si="9"/>
        <v>247.86752099999663</v>
      </c>
      <c r="AO26" s="7">
        <f>'pivot times'!L26</f>
        <v>235.91043780000001</v>
      </c>
      <c r="AP26" s="7">
        <f>'pivot times'!M26</f>
        <v>3.8526396316013432</v>
      </c>
      <c r="AQ26" s="7">
        <f t="shared" si="10"/>
        <v>224.35251890519598</v>
      </c>
      <c r="AR26" s="7">
        <f t="shared" si="11"/>
        <v>247.46835669480404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257.26473725</v>
      </c>
      <c r="AX26" s="7">
        <f>'pivot times'!Q26</f>
        <v>0.19864937982120462</v>
      </c>
      <c r="AY26" s="7">
        <f t="shared" si="14"/>
        <v>256.66878911053641</v>
      </c>
      <c r="AZ26" s="7">
        <f t="shared" si="15"/>
        <v>257.86068538946358</v>
      </c>
      <c r="BA26" s="7">
        <f>'pivot times'!R26</f>
        <v>17.531113088235291</v>
      </c>
      <c r="BB26" s="7">
        <f>'pivot times'!S26</f>
        <v>6.3151383017288145</v>
      </c>
      <c r="BC26" s="7">
        <f t="shared" si="16"/>
        <v>-1.4143018169511521</v>
      </c>
      <c r="BD26" s="7">
        <f t="shared" si="17"/>
        <v>36.476527993421733</v>
      </c>
    </row>
    <row r="27" spans="1:56" x14ac:dyDescent="0.25">
      <c r="A27" s="2">
        <v>20</v>
      </c>
      <c r="B27" s="6">
        <v>246.71243699999999</v>
      </c>
      <c r="C27" s="6">
        <v>241.88513475000002</v>
      </c>
      <c r="D27" s="6">
        <v>22.3171575</v>
      </c>
      <c r="E27" s="6">
        <v>10.66656588888889</v>
      </c>
      <c r="F27" s="6">
        <v>239.69109500000002</v>
      </c>
      <c r="G27" s="6">
        <v>236.08500799999996</v>
      </c>
      <c r="H27" s="6">
        <v>261.96127899999999</v>
      </c>
      <c r="I27" s="6">
        <v>257.79919050000001</v>
      </c>
      <c r="J27" s="6">
        <v>19.772225558823529</v>
      </c>
      <c r="U27" s="7">
        <f>GETPIVOTDATA("Avg",'pivot times'!$A$3,"action","e0","world_size",10000,"number_of_steps_between_file_dumps",1,"omp_get_max_threads",A27)</f>
        <v>246.71243699999999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246.71243699999999</v>
      </c>
      <c r="X27" s="7">
        <f t="shared" si="1"/>
        <v>246.71243699999999</v>
      </c>
      <c r="Y27" s="7">
        <f>'pivot times'!D27</f>
        <v>241.88513475000002</v>
      </c>
      <c r="Z27" s="7">
        <f>'pivot times'!E27</f>
        <v>0.13785039972518601</v>
      </c>
      <c r="AA27" s="7">
        <f t="shared" si="2"/>
        <v>241.47158355082445</v>
      </c>
      <c r="AB27" s="7">
        <f t="shared" si="3"/>
        <v>242.29868594917559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239.69109500000002</v>
      </c>
      <c r="AL27" s="7">
        <f>'pivot times'!K27</f>
        <v>2.7269040000002649</v>
      </c>
      <c r="AM27" s="7">
        <f t="shared" si="8"/>
        <v>231.51038299999922</v>
      </c>
      <c r="AN27" s="7">
        <f t="shared" si="9"/>
        <v>247.87180700000081</v>
      </c>
      <c r="AO27" s="7">
        <f>'pivot times'!L27</f>
        <v>236.08500799999996</v>
      </c>
      <c r="AP27" s="7">
        <f>'pivot times'!M27</f>
        <v>3.9161435437321539</v>
      </c>
      <c r="AQ27" s="7">
        <f t="shared" si="10"/>
        <v>224.33657736880349</v>
      </c>
      <c r="AR27" s="7">
        <f t="shared" si="11"/>
        <v>247.83343863119643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257.79919050000001</v>
      </c>
      <c r="AX27" s="7">
        <f>'pivot times'!Q27</f>
        <v>1.0879405297971321</v>
      </c>
      <c r="AY27" s="7">
        <f t="shared" si="14"/>
        <v>254.53536891060861</v>
      </c>
      <c r="AZ27" s="7">
        <f t="shared" si="15"/>
        <v>261.06301208939141</v>
      </c>
      <c r="BA27" s="7">
        <f>'pivot times'!R27</f>
        <v>19.772225558823525</v>
      </c>
      <c r="BB27" s="7">
        <f>'pivot times'!S27</f>
        <v>6.3812539498502607</v>
      </c>
      <c r="BC27" s="7">
        <f t="shared" si="16"/>
        <v>0.62846370927274364</v>
      </c>
      <c r="BD27" s="7">
        <f t="shared" si="17"/>
        <v>38.915987408374306</v>
      </c>
    </row>
    <row r="28" spans="1:56" x14ac:dyDescent="0.25">
      <c r="A28" s="2">
        <v>21</v>
      </c>
      <c r="B28" s="6">
        <v>246.71558999999999</v>
      </c>
      <c r="C28" s="6">
        <v>241.84171625000002</v>
      </c>
      <c r="D28" s="6">
        <v>21.587542000000003</v>
      </c>
      <c r="E28" s="6">
        <v>10.207405555555555</v>
      </c>
      <c r="F28" s="6">
        <v>244.08712199999999</v>
      </c>
      <c r="G28" s="6">
        <v>235.89358619999999</v>
      </c>
      <c r="H28" s="6">
        <v>262.07350200000002</v>
      </c>
      <c r="I28" s="6">
        <v>257.26527075000001</v>
      </c>
      <c r="J28" s="6">
        <v>17.4638754117647</v>
      </c>
      <c r="U28" s="7">
        <f>GETPIVOTDATA("Avg",'pivot times'!$A$3,"action","e0","world_size",10000,"number_of_steps_between_file_dumps",1,"omp_get_max_threads",A28)</f>
        <v>246.71558999999999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246.71558999999999</v>
      </c>
      <c r="X28" s="7">
        <f t="shared" si="1"/>
        <v>246.71558999999999</v>
      </c>
      <c r="Y28" s="7">
        <f>'pivot times'!D28</f>
        <v>241.84171625000002</v>
      </c>
      <c r="Z28" s="7">
        <f>'pivot times'!E28</f>
        <v>0.20839801420045459</v>
      </c>
      <c r="AA28" s="7">
        <f t="shared" si="2"/>
        <v>241.21652220739867</v>
      </c>
      <c r="AB28" s="7">
        <f t="shared" si="3"/>
        <v>242.46691029260137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244.08712199999999</v>
      </c>
      <c r="AL28" s="7">
        <f>'pivot times'!K28</f>
        <v>1.4890700000012564</v>
      </c>
      <c r="AM28" s="7">
        <f t="shared" si="8"/>
        <v>239.61991199999622</v>
      </c>
      <c r="AN28" s="7">
        <f t="shared" si="9"/>
        <v>248.55433200000377</v>
      </c>
      <c r="AO28" s="7">
        <f>'pivot times'!L28</f>
        <v>235.89358619999999</v>
      </c>
      <c r="AP28" s="7">
        <f>'pivot times'!M28</f>
        <v>4.4694702185476025</v>
      </c>
      <c r="AQ28" s="7">
        <f t="shared" si="10"/>
        <v>222.48517554435719</v>
      </c>
      <c r="AR28" s="7">
        <f t="shared" si="11"/>
        <v>249.30199685564278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257.26527075000001</v>
      </c>
      <c r="AX28" s="7">
        <f>'pivot times'!Q28</f>
        <v>0.22955943768361067</v>
      </c>
      <c r="AY28" s="7">
        <f t="shared" si="14"/>
        <v>256.57659243694917</v>
      </c>
      <c r="AZ28" s="7">
        <f t="shared" si="15"/>
        <v>257.95394906305086</v>
      </c>
      <c r="BA28" s="7">
        <f>'pivot times'!R28</f>
        <v>17.4638754117647</v>
      </c>
      <c r="BB28" s="7">
        <f>'pivot times'!S28</f>
        <v>6.8619164896842202</v>
      </c>
      <c r="BC28" s="7">
        <f t="shared" si="16"/>
        <v>-3.1218740572879611</v>
      </c>
      <c r="BD28" s="7">
        <f t="shared" si="17"/>
        <v>38.049624880817362</v>
      </c>
    </row>
    <row r="29" spans="1:56" x14ac:dyDescent="0.25">
      <c r="A29" s="2">
        <v>22</v>
      </c>
      <c r="B29" s="6">
        <v>246.80716100000001</v>
      </c>
      <c r="C29" s="6">
        <v>241.82561900000002</v>
      </c>
      <c r="D29" s="6">
        <v>21.350327250000003</v>
      </c>
      <c r="E29" s="6">
        <v>9.858044111111111</v>
      </c>
      <c r="F29" s="6">
        <v>240.62995799999999</v>
      </c>
      <c r="G29" s="6">
        <v>235.93889800000002</v>
      </c>
      <c r="H29" s="6">
        <v>262.44088599999998</v>
      </c>
      <c r="I29" s="6">
        <v>257.30887999999999</v>
      </c>
      <c r="J29" s="6">
        <v>16.758922852941179</v>
      </c>
      <c r="U29" s="7">
        <f>GETPIVOTDATA("Avg",'pivot times'!$A$3,"action","e0","world_size",10000,"number_of_steps_between_file_dumps",1,"omp_get_max_threads",A29)</f>
        <v>246.80716100000001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246.80716100000001</v>
      </c>
      <c r="X29" s="7">
        <f t="shared" si="1"/>
        <v>246.80716100000001</v>
      </c>
      <c r="Y29" s="7">
        <f>'pivot times'!D29</f>
        <v>241.82561900000002</v>
      </c>
      <c r="Z29" s="7">
        <f>'pivot times'!E29</f>
        <v>0.15776552031655255</v>
      </c>
      <c r="AA29" s="7">
        <f t="shared" si="2"/>
        <v>241.35232243905037</v>
      </c>
      <c r="AB29" s="7">
        <f t="shared" si="3"/>
        <v>242.29891556094967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240.62995799999999</v>
      </c>
      <c r="AL29" s="7">
        <f>'pivot times'!K29</f>
        <v>4.5673040000006226</v>
      </c>
      <c r="AM29" s="7">
        <f t="shared" si="8"/>
        <v>226.92804599999812</v>
      </c>
      <c r="AN29" s="7">
        <f t="shared" si="9"/>
        <v>254.33187000000186</v>
      </c>
      <c r="AO29" s="7">
        <f>'pivot times'!L29</f>
        <v>235.93889800000002</v>
      </c>
      <c r="AP29" s="7">
        <f>'pivot times'!M29</f>
        <v>3.7025163580128457</v>
      </c>
      <c r="AQ29" s="7">
        <f t="shared" si="10"/>
        <v>224.83134892596149</v>
      </c>
      <c r="AR29" s="7">
        <f t="shared" si="11"/>
        <v>247.04644707403855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257.30887999999999</v>
      </c>
      <c r="AX29" s="7">
        <f>'pivot times'!Q29</f>
        <v>0.14254678839479071</v>
      </c>
      <c r="AY29" s="7">
        <f t="shared" si="14"/>
        <v>256.88123963481564</v>
      </c>
      <c r="AZ29" s="7">
        <f t="shared" si="15"/>
        <v>257.73652036518433</v>
      </c>
      <c r="BA29" s="7">
        <f>'pivot times'!R29</f>
        <v>16.758922852941179</v>
      </c>
      <c r="BB29" s="7">
        <f>'pivot times'!S29</f>
        <v>6.2883830143203783</v>
      </c>
      <c r="BC29" s="7">
        <f t="shared" si="16"/>
        <v>-2.1062261900199566</v>
      </c>
      <c r="BD29" s="7">
        <f t="shared" si="17"/>
        <v>35.624071895902318</v>
      </c>
    </row>
    <row r="30" spans="1:56" x14ac:dyDescent="0.25">
      <c r="A30" s="2">
        <v>23</v>
      </c>
      <c r="B30" s="6">
        <v>246.71999099999999</v>
      </c>
      <c r="C30" s="6">
        <v>241.77130449999999</v>
      </c>
      <c r="D30" s="6">
        <v>20.738394999999997</v>
      </c>
      <c r="E30" s="6">
        <v>9.4223024444444459</v>
      </c>
      <c r="F30" s="6">
        <v>244.12402200000002</v>
      </c>
      <c r="G30" s="6">
        <v>237.91188380000003</v>
      </c>
      <c r="H30" s="6">
        <v>262.32482099999999</v>
      </c>
      <c r="I30" s="6">
        <v>257.272809</v>
      </c>
      <c r="J30" s="6">
        <v>18.257946558823534</v>
      </c>
      <c r="U30" s="7">
        <f>GETPIVOTDATA("Avg",'pivot times'!$A$3,"action","e0","world_size",10000,"number_of_steps_between_file_dumps",1,"omp_get_max_threads",A30)</f>
        <v>246.71999099999999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246.71999099999999</v>
      </c>
      <c r="X30" s="7">
        <f t="shared" si="1"/>
        <v>246.71999099999999</v>
      </c>
      <c r="Y30" s="7">
        <f>'pivot times'!D30</f>
        <v>241.77130449999999</v>
      </c>
      <c r="Z30" s="7">
        <f>'pivot times'!E30</f>
        <v>0.28382978346338733</v>
      </c>
      <c r="AA30" s="7">
        <f t="shared" si="2"/>
        <v>240.91981514960983</v>
      </c>
      <c r="AB30" s="7">
        <f t="shared" si="3"/>
        <v>242.62279385039014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244.12402200000002</v>
      </c>
      <c r="AL30" s="7">
        <f>'pivot times'!K30</f>
        <v>1.5747409999957669</v>
      </c>
      <c r="AM30" s="7">
        <f t="shared" si="8"/>
        <v>239.39979900001273</v>
      </c>
      <c r="AN30" s="7">
        <f t="shared" si="9"/>
        <v>248.84824499998732</v>
      </c>
      <c r="AO30" s="7">
        <f>'pivot times'!L30</f>
        <v>237.91188380000003</v>
      </c>
      <c r="AP30" s="7">
        <f>'pivot times'!M30</f>
        <v>0.73137534491276479</v>
      </c>
      <c r="AQ30" s="7">
        <f t="shared" si="10"/>
        <v>235.71775776526172</v>
      </c>
      <c r="AR30" s="7">
        <f t="shared" si="11"/>
        <v>240.10600983473833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257.272809</v>
      </c>
      <c r="AX30" s="7">
        <f>'pivot times'!Q30</f>
        <v>0.15311737148741814</v>
      </c>
      <c r="AY30" s="7">
        <f t="shared" si="14"/>
        <v>256.81345688553773</v>
      </c>
      <c r="AZ30" s="7">
        <f t="shared" si="15"/>
        <v>257.73216111446226</v>
      </c>
      <c r="BA30" s="7">
        <f>'pivot times'!R30</f>
        <v>18.257946558823534</v>
      </c>
      <c r="BB30" s="7">
        <f>'pivot times'!S30</f>
        <v>7.0619355485102311</v>
      </c>
      <c r="BC30" s="7">
        <f t="shared" si="16"/>
        <v>-2.9278600867071596</v>
      </c>
      <c r="BD30" s="7">
        <f t="shared" si="17"/>
        <v>39.443753204354223</v>
      </c>
    </row>
    <row r="31" spans="1:56" x14ac:dyDescent="0.25">
      <c r="A31" s="2">
        <v>24</v>
      </c>
      <c r="B31" s="6">
        <v>246.81966700000001</v>
      </c>
      <c r="C31" s="6">
        <v>241.841408</v>
      </c>
      <c r="D31" s="6">
        <v>20.350855249999999</v>
      </c>
      <c r="E31" s="6">
        <v>9.2261343333333325</v>
      </c>
      <c r="F31" s="6">
        <v>243.960577</v>
      </c>
      <c r="G31" s="6">
        <v>238.3423804</v>
      </c>
      <c r="H31" s="6">
        <v>262.30447400000003</v>
      </c>
      <c r="I31" s="6">
        <v>257.26830074999998</v>
      </c>
      <c r="J31" s="6">
        <v>18.183163529411761</v>
      </c>
      <c r="U31" s="7">
        <f>GETPIVOTDATA("Avg",'pivot times'!$A$3,"action","e0","world_size",10000,"number_of_steps_between_file_dumps",1,"omp_get_max_threads",A31)</f>
        <v>246.81966700000001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246.81966700000001</v>
      </c>
      <c r="X31" s="7">
        <f t="shared" si="1"/>
        <v>246.81966700000001</v>
      </c>
      <c r="Y31" s="7">
        <f>'pivot times'!D31</f>
        <v>241.841408</v>
      </c>
      <c r="Z31" s="7">
        <f>'pivot times'!E31</f>
        <v>0.10584864959608088</v>
      </c>
      <c r="AA31" s="7">
        <f t="shared" si="2"/>
        <v>241.52386205121175</v>
      </c>
      <c r="AB31" s="7">
        <f t="shared" si="3"/>
        <v>242.15895394878825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243.960577</v>
      </c>
      <c r="AL31" s="7">
        <f>'pivot times'!K31</f>
        <v>1.4485190000028794</v>
      </c>
      <c r="AM31" s="7">
        <f t="shared" si="8"/>
        <v>239.61501999999138</v>
      </c>
      <c r="AN31" s="7">
        <f t="shared" si="9"/>
        <v>248.30613400000863</v>
      </c>
      <c r="AO31" s="7">
        <f>'pivot times'!L31</f>
        <v>238.3423804</v>
      </c>
      <c r="AP31" s="7">
        <f>'pivot times'!M31</f>
        <v>0.97868953032729555</v>
      </c>
      <c r="AQ31" s="7">
        <f t="shared" si="10"/>
        <v>235.40631180901812</v>
      </c>
      <c r="AR31" s="7">
        <f t="shared" si="11"/>
        <v>241.27844899098187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257.26830074999998</v>
      </c>
      <c r="AX31" s="7">
        <f>'pivot times'!Q31</f>
        <v>0.2023267176140463</v>
      </c>
      <c r="AY31" s="7">
        <f t="shared" si="14"/>
        <v>256.66132059715784</v>
      </c>
      <c r="AZ31" s="7">
        <f t="shared" si="15"/>
        <v>257.87528090284212</v>
      </c>
      <c r="BA31" s="7">
        <f>'pivot times'!R31</f>
        <v>18.183163529411761</v>
      </c>
      <c r="BB31" s="7">
        <f>'pivot times'!S31</f>
        <v>6.6206298085175552</v>
      </c>
      <c r="BC31" s="7">
        <f t="shared" si="16"/>
        <v>-1.6787258961409037</v>
      </c>
      <c r="BD31" s="7">
        <f t="shared" si="17"/>
        <v>38.045052954964426</v>
      </c>
    </row>
    <row r="32" spans="1:56" x14ac:dyDescent="0.25">
      <c r="A32" s="2">
        <v>25</v>
      </c>
      <c r="B32" s="6">
        <v>246.85303500000001</v>
      </c>
      <c r="C32" s="6">
        <v>242.14631599999998</v>
      </c>
      <c r="D32" s="6">
        <v>20.234934249999998</v>
      </c>
      <c r="E32" s="6">
        <v>9.1696527999999997</v>
      </c>
      <c r="F32" s="6">
        <v>244.1164555</v>
      </c>
      <c r="G32" s="6">
        <v>242.71411120000002</v>
      </c>
      <c r="H32" s="6">
        <v>261.98782199999999</v>
      </c>
      <c r="I32" s="6">
        <v>257.25156750000002</v>
      </c>
      <c r="J32" s="6">
        <v>19.406174029411766</v>
      </c>
      <c r="U32" s="7">
        <f>GETPIVOTDATA("Avg",'pivot times'!$A$3,"action","e0","world_size",10000,"number_of_steps_between_file_dumps",1,"omp_get_max_threads",A32)</f>
        <v>246.85303500000001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246.85303500000001</v>
      </c>
      <c r="X32" s="7">
        <f t="shared" si="1"/>
        <v>246.85303500000001</v>
      </c>
      <c r="Y32" s="7">
        <f>'pivot times'!D32</f>
        <v>242.14631599999998</v>
      </c>
      <c r="Z32" s="7">
        <f>'pivot times'!E32</f>
        <v>0.32285272107487295</v>
      </c>
      <c r="AA32" s="7">
        <f t="shared" si="2"/>
        <v>241.17775783677536</v>
      </c>
      <c r="AB32" s="7">
        <f t="shared" si="3"/>
        <v>243.11487416322461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244.1164555</v>
      </c>
      <c r="AL32" s="7">
        <f>'pivot times'!K32</f>
        <v>1.5276675000011826</v>
      </c>
      <c r="AM32" s="7">
        <f t="shared" si="8"/>
        <v>239.53345299999646</v>
      </c>
      <c r="AN32" s="7">
        <f t="shared" si="9"/>
        <v>248.69945800000355</v>
      </c>
      <c r="AO32" s="7">
        <f>'pivot times'!L32</f>
        <v>242.71411120000002</v>
      </c>
      <c r="AP32" s="7">
        <f>'pivot times'!M32</f>
        <v>9.23004934614608</v>
      </c>
      <c r="AQ32" s="7">
        <f t="shared" si="10"/>
        <v>215.02396316156177</v>
      </c>
      <c r="AR32" s="7">
        <f t="shared" si="11"/>
        <v>270.40425923843827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257.25156750000002</v>
      </c>
      <c r="AX32" s="7">
        <f>'pivot times'!Q32</f>
        <v>0.10671445229868909</v>
      </c>
      <c r="AY32" s="7">
        <f t="shared" si="14"/>
        <v>256.93142414310398</v>
      </c>
      <c r="AZ32" s="7">
        <f t="shared" si="15"/>
        <v>257.57171085689606</v>
      </c>
      <c r="BA32" s="7">
        <f>'pivot times'!R32</f>
        <v>19.406174029411762</v>
      </c>
      <c r="BB32" s="7">
        <f>'pivot times'!S32</f>
        <v>7.2401406467938019</v>
      </c>
      <c r="BC32" s="7">
        <f t="shared" si="16"/>
        <v>-2.3142479109696446</v>
      </c>
      <c r="BD32" s="7">
        <f t="shared" si="17"/>
        <v>41.126595969793172</v>
      </c>
    </row>
    <row r="33" spans="1:56" x14ac:dyDescent="0.25">
      <c r="A33" s="2">
        <v>26</v>
      </c>
      <c r="B33" s="6">
        <v>247.01917399999999</v>
      </c>
      <c r="C33" s="6">
        <v>242.23091600000001</v>
      </c>
      <c r="D33" s="6">
        <v>19.70632075</v>
      </c>
      <c r="E33" s="6">
        <v>8.5097584444444454</v>
      </c>
      <c r="F33" s="6">
        <v>243.94382300000001</v>
      </c>
      <c r="G33" s="6">
        <v>237.87577440000001</v>
      </c>
      <c r="H33" s="6">
        <v>262.21581900000001</v>
      </c>
      <c r="I33" s="6">
        <v>257.24241949999998</v>
      </c>
      <c r="J33" s="6">
        <v>16.812693030303027</v>
      </c>
      <c r="U33" s="7">
        <f>GETPIVOTDATA("Avg",'pivot times'!$A$3,"action","e0","world_size",10000,"number_of_steps_between_file_dumps",1,"omp_get_max_threads",A33)</f>
        <v>247.01917399999999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247.01917399999999</v>
      </c>
      <c r="X33" s="7">
        <f t="shared" si="1"/>
        <v>247.01917399999999</v>
      </c>
      <c r="Y33" s="7">
        <f>'pivot times'!D33</f>
        <v>242.23091600000001</v>
      </c>
      <c r="Z33" s="7">
        <f>'pivot times'!E33</f>
        <v>0.57833214602068095</v>
      </c>
      <c r="AA33" s="7">
        <f t="shared" si="2"/>
        <v>240.49591956193797</v>
      </c>
      <c r="AB33" s="7">
        <f t="shared" si="3"/>
        <v>243.96591243806205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243.94382300000001</v>
      </c>
      <c r="AL33" s="7">
        <f>'pivot times'!K33</f>
        <v>1.2830359999981349</v>
      </c>
      <c r="AM33" s="7">
        <f t="shared" si="8"/>
        <v>240.09471500000561</v>
      </c>
      <c r="AN33" s="7">
        <f t="shared" si="9"/>
        <v>247.79293099999441</v>
      </c>
      <c r="AO33" s="7">
        <f>'pivot times'!L33</f>
        <v>237.87577440000001</v>
      </c>
      <c r="AP33" s="7">
        <f>'pivot times'!M33</f>
        <v>0.75572228853800749</v>
      </c>
      <c r="AQ33" s="7">
        <f t="shared" si="10"/>
        <v>235.60860753438598</v>
      </c>
      <c r="AR33" s="7">
        <f t="shared" si="11"/>
        <v>240.14294126561404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257.24241949999998</v>
      </c>
      <c r="AX33" s="7">
        <f>'pivot times'!Q33</f>
        <v>9.4153870214329458E-2</v>
      </c>
      <c r="AY33" s="7">
        <f t="shared" si="14"/>
        <v>256.95995788935699</v>
      </c>
      <c r="AZ33" s="7">
        <f t="shared" si="15"/>
        <v>257.52488111064298</v>
      </c>
      <c r="BA33" s="7">
        <f>'pivot times'!R33</f>
        <v>16.812693030303027</v>
      </c>
      <c r="BB33" s="7">
        <f>'pivot times'!S33</f>
        <v>7.084861945981431</v>
      </c>
      <c r="BC33" s="7">
        <f t="shared" si="16"/>
        <v>-4.4418928076412669</v>
      </c>
      <c r="BD33" s="7">
        <f t="shared" si="17"/>
        <v>38.067278868247321</v>
      </c>
    </row>
    <row r="34" spans="1:56" x14ac:dyDescent="0.25">
      <c r="A34" s="2">
        <v>27</v>
      </c>
      <c r="B34" s="6">
        <v>246.945672</v>
      </c>
      <c r="C34" s="6">
        <v>241.94338983333333</v>
      </c>
      <c r="D34" s="6">
        <v>19.602668250000001</v>
      </c>
      <c r="E34" s="6">
        <v>8.3365434444444428</v>
      </c>
      <c r="F34" s="6">
        <v>240.285417</v>
      </c>
      <c r="G34" s="6">
        <v>237.90935839999997</v>
      </c>
      <c r="H34" s="6">
        <v>262.36979600000001</v>
      </c>
      <c r="I34" s="6">
        <v>257.30904225</v>
      </c>
      <c r="J34" s="6">
        <v>17.239305666666663</v>
      </c>
      <c r="U34" s="7">
        <f>GETPIVOTDATA("Avg",'pivot times'!$A$3,"action","e0","world_size",10000,"number_of_steps_between_file_dumps",1,"omp_get_max_threads",A34)</f>
        <v>246.945672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246.945672</v>
      </c>
      <c r="X34" s="7">
        <f t="shared" si="1"/>
        <v>246.945672</v>
      </c>
      <c r="Y34" s="7">
        <f>'pivot times'!D34</f>
        <v>242.08978328571428</v>
      </c>
      <c r="Z34" s="7">
        <f>'pivot times'!E34</f>
        <v>0.37609222075429422</v>
      </c>
      <c r="AA34" s="7">
        <f t="shared" si="2"/>
        <v>240.96150662345138</v>
      </c>
      <c r="AB34" s="7">
        <f t="shared" si="3"/>
        <v>243.21805994797717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240.285417</v>
      </c>
      <c r="AL34" s="7">
        <f>'pivot times'!K34</f>
        <v>4.9447459999998484</v>
      </c>
      <c r="AM34" s="7">
        <f t="shared" si="8"/>
        <v>225.45117900000045</v>
      </c>
      <c r="AN34" s="7">
        <f t="shared" si="9"/>
        <v>255.11965499999954</v>
      </c>
      <c r="AO34" s="7">
        <f>'pivot times'!L34</f>
        <v>237.90935839999997</v>
      </c>
      <c r="AP34" s="7">
        <f>'pivot times'!M34</f>
        <v>0.82013689184058691</v>
      </c>
      <c r="AQ34" s="7">
        <f t="shared" si="10"/>
        <v>235.44894772447822</v>
      </c>
      <c r="AR34" s="7">
        <f t="shared" si="11"/>
        <v>240.36976907552173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257.30904225</v>
      </c>
      <c r="AX34" s="7">
        <f>'pivot times'!Q34</f>
        <v>0.20363679038749863</v>
      </c>
      <c r="AY34" s="7">
        <f t="shared" si="14"/>
        <v>256.6981318788375</v>
      </c>
      <c r="AZ34" s="7">
        <f t="shared" si="15"/>
        <v>257.91995262116251</v>
      </c>
      <c r="BA34" s="7">
        <f>'pivot times'!R34</f>
        <v>17.239305666666663</v>
      </c>
      <c r="BB34" s="7">
        <f>'pivot times'!S34</f>
        <v>7.2365690548838408</v>
      </c>
      <c r="BC34" s="7">
        <f t="shared" si="16"/>
        <v>-4.4704014979848594</v>
      </c>
      <c r="BD34" s="7">
        <f t="shared" si="17"/>
        <v>38.949012831318186</v>
      </c>
    </row>
    <row r="35" spans="1:56" x14ac:dyDescent="0.25">
      <c r="A35" s="2">
        <v>28</v>
      </c>
      <c r="B35" s="6">
        <v>247.018812</v>
      </c>
      <c r="C35" s="6">
        <v>242.03540371428571</v>
      </c>
      <c r="D35" s="6">
        <v>18.906947500000001</v>
      </c>
      <c r="E35" s="6">
        <v>8.5077086999999985</v>
      </c>
      <c r="F35" s="6">
        <v>243.6004015</v>
      </c>
      <c r="G35" s="6">
        <v>237.82441720000003</v>
      </c>
      <c r="H35" s="6">
        <v>261.79355950000001</v>
      </c>
      <c r="I35" s="6">
        <v>257.33213799999999</v>
      </c>
      <c r="J35" s="6">
        <v>16.724734968749999</v>
      </c>
      <c r="U35" s="7">
        <f>GETPIVOTDATA("Avg",'pivot times'!$A$3,"action","e0","world_size",10000,"number_of_steps_between_file_dumps",1,"omp_get_max_threads",A35)</f>
        <v>247.018812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247.018812</v>
      </c>
      <c r="X35" s="7">
        <f t="shared" si="1"/>
        <v>247.018812</v>
      </c>
      <c r="Y35" s="7">
        <f>'pivot times'!D35</f>
        <v>232.82459800000001</v>
      </c>
      <c r="Z35" s="7">
        <f>'pivot times'!E35</f>
        <v>24.371693939035918</v>
      </c>
      <c r="AA35" s="7">
        <f t="shared" si="2"/>
        <v>159.70951618289226</v>
      </c>
      <c r="AB35" s="7">
        <f t="shared" si="3"/>
        <v>305.93967981710773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243.6004015</v>
      </c>
      <c r="AL35" s="7">
        <f>'pivot times'!K35</f>
        <v>1.7471775000006864</v>
      </c>
      <c r="AM35" s="7">
        <f t="shared" si="8"/>
        <v>238.35886899999795</v>
      </c>
      <c r="AN35" s="7">
        <f t="shared" si="9"/>
        <v>248.84193400000206</v>
      </c>
      <c r="AO35" s="7">
        <f>'pivot times'!L35</f>
        <v>236.01908949999998</v>
      </c>
      <c r="AP35" s="7">
        <f>'pivot times'!M35</f>
        <v>4.0991526365589097</v>
      </c>
      <c r="AQ35" s="7">
        <f t="shared" si="10"/>
        <v>223.72163159032326</v>
      </c>
      <c r="AR35" s="7">
        <f t="shared" si="11"/>
        <v>248.3165474096767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16.724734968749999</v>
      </c>
      <c r="BB35" s="7">
        <f>'pivot times'!S35</f>
        <v>7.0022010159697325</v>
      </c>
      <c r="BC35" s="7">
        <f t="shared" si="16"/>
        <v>-4.2818680791591994</v>
      </c>
      <c r="BD35" s="7">
        <f t="shared" si="17"/>
        <v>37.731338016659194</v>
      </c>
    </row>
    <row r="36" spans="1:56" x14ac:dyDescent="0.25">
      <c r="A36" s="2">
        <v>29</v>
      </c>
      <c r="B36" s="6">
        <v>246.91390699999999</v>
      </c>
      <c r="C36" s="6">
        <v>241.81271842857137</v>
      </c>
      <c r="D36" s="6">
        <v>19.30822075</v>
      </c>
      <c r="E36" s="6">
        <v>7.8205484444444444</v>
      </c>
      <c r="F36" s="6">
        <v>241.12810949999999</v>
      </c>
      <c r="G36" s="6">
        <v>234.29643116666668</v>
      </c>
      <c r="H36" s="6">
        <v>262.41570100000001</v>
      </c>
      <c r="I36" s="6">
        <v>257.44360749999998</v>
      </c>
      <c r="J36" s="6">
        <v>17.459034281249998</v>
      </c>
      <c r="U36" s="7">
        <f>GETPIVOTDATA("Avg",'pivot times'!$A$3,"action","e0","world_size",10000,"number_of_steps_between_file_dumps",1,"omp_get_max_threads",A36)</f>
        <v>246.91390699999999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246.91390699999999</v>
      </c>
      <c r="X36" s="7">
        <f t="shared" si="1"/>
        <v>246.91390699999999</v>
      </c>
      <c r="Y36" s="7">
        <f>'pivot times'!D36</f>
        <v>241.97471037499997</v>
      </c>
      <c r="Z36" s="7">
        <f>'pivot times'!E36</f>
        <v>0.44100084577408943</v>
      </c>
      <c r="AA36" s="7">
        <f t="shared" si="2"/>
        <v>240.65170783767769</v>
      </c>
      <c r="AB36" s="7">
        <f t="shared" si="3"/>
        <v>243.29771291232225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241.12810949999999</v>
      </c>
      <c r="AL36" s="7">
        <f>'pivot times'!K36</f>
        <v>4.3201084999996961</v>
      </c>
      <c r="AM36" s="7">
        <f t="shared" si="8"/>
        <v>228.16778400000089</v>
      </c>
      <c r="AN36" s="7">
        <f t="shared" si="9"/>
        <v>254.08843499999909</v>
      </c>
      <c r="AO36" s="7">
        <f>'pivot times'!L36</f>
        <v>234.29643116666668</v>
      </c>
      <c r="AP36" s="7">
        <f>'pivot times'!M36</f>
        <v>5.1860831819907993</v>
      </c>
      <c r="AQ36" s="7">
        <f t="shared" si="10"/>
        <v>218.73818162069429</v>
      </c>
      <c r="AR36" s="7">
        <f t="shared" si="11"/>
        <v>249.85468071263907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17.459034281249998</v>
      </c>
      <c r="BB36" s="7">
        <f>'pivot times'!S36</f>
        <v>7.0515531740340354</v>
      </c>
      <c r="BC36" s="7">
        <f t="shared" si="16"/>
        <v>-3.6956252408521095</v>
      </c>
      <c r="BD36" s="7">
        <f t="shared" si="17"/>
        <v>38.613693803352106</v>
      </c>
    </row>
    <row r="37" spans="1:56" x14ac:dyDescent="0.25">
      <c r="A37" s="2">
        <v>30</v>
      </c>
      <c r="B37" s="6">
        <v>247.10701900000001</v>
      </c>
      <c r="C37" s="6">
        <v>242.10255040000001</v>
      </c>
      <c r="D37" s="6">
        <v>19.462290000000003</v>
      </c>
      <c r="E37" s="6">
        <v>7.7593162000000007</v>
      </c>
      <c r="F37" s="6">
        <v>242.18814499999999</v>
      </c>
      <c r="G37" s="6">
        <v>234.37516783333334</v>
      </c>
      <c r="H37" s="6">
        <v>262.50388700000002</v>
      </c>
      <c r="I37" s="6">
        <v>257.24542150000002</v>
      </c>
      <c r="J37" s="6">
        <v>17.1912389375</v>
      </c>
      <c r="U37" s="7">
        <f>GETPIVOTDATA("Avg",'pivot times'!$A$3,"action","e0","world_size",10000,"number_of_steps_between_file_dumps",1,"omp_get_max_threads",A37)</f>
        <v>247.10701900000001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247.10701900000001</v>
      </c>
      <c r="X37" s="7">
        <f t="shared" si="1"/>
        <v>247.10701900000001</v>
      </c>
      <c r="Y37" s="7">
        <f>'pivot times'!D37</f>
        <v>242.10255040000001</v>
      </c>
      <c r="Z37" s="7">
        <f>'pivot times'!E37</f>
        <v>0.32376810443398324</v>
      </c>
      <c r="AA37" s="7">
        <f t="shared" si="2"/>
        <v>241.13124608669807</v>
      </c>
      <c r="AB37" s="7">
        <f t="shared" si="3"/>
        <v>243.07385471330196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234.37516783333334</v>
      </c>
      <c r="AP37" s="7">
        <f>'pivot times'!M37</f>
        <v>4.5869649008179643</v>
      </c>
      <c r="AQ37" s="7">
        <f t="shared" si="10"/>
        <v>220.61427313087944</v>
      </c>
      <c r="AR37" s="7">
        <f t="shared" si="11"/>
        <v>248.13606253578723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17.1912389375</v>
      </c>
      <c r="BB37" s="7">
        <f>'pivot times'!S37</f>
        <v>7.356951314739594</v>
      </c>
      <c r="BC37" s="7">
        <f t="shared" si="16"/>
        <v>-4.8796150067187831</v>
      </c>
      <c r="BD37" s="7">
        <f t="shared" si="17"/>
        <v>39.262092881718786</v>
      </c>
    </row>
    <row r="38" spans="1:56" x14ac:dyDescent="0.25">
      <c r="A38" s="2">
        <v>31</v>
      </c>
      <c r="B38" s="6">
        <v>247.09640999999999</v>
      </c>
      <c r="C38" s="6">
        <v>242.34283366666668</v>
      </c>
      <c r="D38" s="6">
        <v>19.473775249999999</v>
      </c>
      <c r="E38" s="6">
        <v>7.3505176666666676</v>
      </c>
      <c r="F38" s="6">
        <v>242.158601</v>
      </c>
      <c r="G38" s="6">
        <v>227.017516</v>
      </c>
      <c r="H38" s="6">
        <v>262.368042</v>
      </c>
      <c r="I38" s="6">
        <v>257.25878699999998</v>
      </c>
      <c r="J38" s="6">
        <v>16.48490671875</v>
      </c>
      <c r="U38" s="7">
        <f>GETPIVOTDATA("Avg",'pivot times'!$A$3,"action","e0","world_size",10000,"number_of_steps_between_file_dumps",1,"omp_get_max_threads",A38)</f>
        <v>247.09640999999999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247.09640999999999</v>
      </c>
      <c r="X38" s="7">
        <f t="shared" si="1"/>
        <v>247.09640999999999</v>
      </c>
      <c r="Y38" s="7">
        <f>'pivot times'!D38</f>
        <v>242.34283366666668</v>
      </c>
      <c r="Z38" s="7">
        <f>'pivot times'!E38</f>
        <v>0.50451898694766018</v>
      </c>
      <c r="AA38" s="7">
        <f t="shared" si="2"/>
        <v>240.8292767058237</v>
      </c>
      <c r="AB38" s="7">
        <f t="shared" si="3"/>
        <v>243.85639062750965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16.48490671875</v>
      </c>
      <c r="BB38" s="7">
        <f>'pivot times'!S38</f>
        <v>7.5582301252144344</v>
      </c>
      <c r="BC38" s="7">
        <f t="shared" si="16"/>
        <v>-6.1897836568933009</v>
      </c>
      <c r="BD38" s="7">
        <f t="shared" si="17"/>
        <v>39.159597094393305</v>
      </c>
    </row>
    <row r="39" spans="1:56" x14ac:dyDescent="0.25">
      <c r="A39" s="2">
        <v>32</v>
      </c>
      <c r="B39" s="6">
        <v>247.02112099999999</v>
      </c>
      <c r="C39" s="6">
        <v>241.969112</v>
      </c>
      <c r="D39" s="6">
        <v>19.68554825</v>
      </c>
      <c r="E39" s="6">
        <v>7.2134490000000007</v>
      </c>
      <c r="F39" s="6">
        <v>242.149551</v>
      </c>
      <c r="G39" s="6">
        <v>237.36278999999999</v>
      </c>
      <c r="H39" s="6">
        <v>262.055634</v>
      </c>
      <c r="I39" s="6">
        <v>257.40982700000001</v>
      </c>
      <c r="J39" s="6">
        <v>18.282200593750002</v>
      </c>
      <c r="U39" s="7">
        <f>GETPIVOTDATA("Avg",'pivot times'!$A$3,"action","e0","world_size",10000,"number_of_steps_between_file_dumps",1,"omp_get_max_threads",A39)</f>
        <v>247.02112099999999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247.02112099999999</v>
      </c>
      <c r="X39" s="7">
        <f t="shared" si="1"/>
        <v>247.02112099999999</v>
      </c>
      <c r="Y39" s="7">
        <f>'pivot times'!D39</f>
        <v>241.969112</v>
      </c>
      <c r="Z39" s="7">
        <f>'pivot times'!E39</f>
        <v>4.565558698036077E-2</v>
      </c>
      <c r="AA39" s="7">
        <f t="shared" si="2"/>
        <v>241.83214523905892</v>
      </c>
      <c r="AB39" s="7">
        <f t="shared" si="3"/>
        <v>242.10607876094107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18.282200593750002</v>
      </c>
      <c r="BB39" s="7">
        <f>'pivot times'!S39</f>
        <v>7.4943406967237491</v>
      </c>
      <c r="BC39" s="7">
        <f t="shared" si="16"/>
        <v>-4.2008214964212449</v>
      </c>
      <c r="BD39" s="7">
        <f t="shared" si="17"/>
        <v>40.765222683921252</v>
      </c>
    </row>
    <row r="40" spans="1:56" x14ac:dyDescent="0.25">
      <c r="A40" s="2">
        <v>33</v>
      </c>
      <c r="B40" s="6">
        <v>247.48688100000001</v>
      </c>
      <c r="C40" s="6">
        <v>242.09302500000001</v>
      </c>
      <c r="D40" s="6">
        <v>19.039418749999999</v>
      </c>
      <c r="E40" s="6">
        <v>7.203233599999999</v>
      </c>
      <c r="F40" s="6">
        <v>242.08339699999999</v>
      </c>
      <c r="G40" s="6">
        <v>237.12586899999999</v>
      </c>
      <c r="H40" s="6">
        <v>262.0668</v>
      </c>
      <c r="I40" s="6">
        <v>257.21108949999996</v>
      </c>
      <c r="J40" s="6">
        <v>18.887814124999995</v>
      </c>
      <c r="U40" s="7">
        <f>GETPIVOTDATA("Avg",'pivot times'!$A$3,"action","e0","world_size",10000,"number_of_steps_between_file_dumps",1,"omp_get_max_threads",A40)</f>
        <v>247.48688100000001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247.48688100000001</v>
      </c>
      <c r="X40" s="7">
        <f t="shared" si="1"/>
        <v>247.48688100000001</v>
      </c>
      <c r="Y40" s="7">
        <f>'pivot times'!D40</f>
        <v>242.09302500000001</v>
      </c>
      <c r="Z40" s="7">
        <f>'pivot times'!E40</f>
        <v>0.15032425817328582</v>
      </c>
      <c r="AA40" s="7">
        <f t="shared" si="2"/>
        <v>241.64205222548014</v>
      </c>
      <c r="AB40" s="7">
        <f t="shared" si="3"/>
        <v>242.54399777451988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18.887814124999995</v>
      </c>
      <c r="BB40" s="7">
        <f>'pivot times'!S40</f>
        <v>7.8339106006478954</v>
      </c>
      <c r="BC40" s="7">
        <f t="shared" si="16"/>
        <v>-4.6139176769436894</v>
      </c>
      <c r="BD40" s="7">
        <f t="shared" si="17"/>
        <v>42.389545926943683</v>
      </c>
    </row>
    <row r="41" spans="1:56" x14ac:dyDescent="0.25">
      <c r="A41" s="2">
        <v>34</v>
      </c>
      <c r="B41" s="6">
        <v>247.516808</v>
      </c>
      <c r="C41" s="6">
        <v>235.82459733333334</v>
      </c>
      <c r="D41" s="6">
        <v>19.323878999999998</v>
      </c>
      <c r="E41" s="6">
        <v>6.8438374444444445</v>
      </c>
      <c r="F41" s="6">
        <v>241.97811400000001</v>
      </c>
      <c r="G41" s="6">
        <v>237.173857</v>
      </c>
      <c r="H41" s="6">
        <v>261.74348700000002</v>
      </c>
      <c r="I41" s="6">
        <v>257.34905800000001</v>
      </c>
      <c r="J41" s="6">
        <v>20.834151406250001</v>
      </c>
      <c r="U41" s="7">
        <f>GETPIVOTDATA("Avg",'pivot times'!$A$3,"action","e0","world_size",10000,"number_of_steps_between_file_dumps",1,"omp_get_max_threads",A41)</f>
        <v>247.516808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247.516808</v>
      </c>
      <c r="X41" s="7">
        <f t="shared" si="1"/>
        <v>247.516808</v>
      </c>
      <c r="Y41" s="7">
        <f>'pivot times'!D41</f>
        <v>235.82459733333334</v>
      </c>
      <c r="Z41" s="7">
        <f>'pivot times'!E41</f>
        <v>8.4678150576590241</v>
      </c>
      <c r="AA41" s="7">
        <f t="shared" si="2"/>
        <v>210.42115216035626</v>
      </c>
      <c r="AB41" s="7">
        <f t="shared" si="3"/>
        <v>261.22804250631043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20.834151406250001</v>
      </c>
      <c r="BB41" s="7">
        <f>'pivot times'!S41</f>
        <v>8.4387837478377001</v>
      </c>
      <c r="BC41" s="7">
        <f t="shared" si="16"/>
        <v>-4.4821998372630993</v>
      </c>
      <c r="BD41" s="7">
        <f t="shared" si="17"/>
        <v>46.150502649763098</v>
      </c>
    </row>
    <row r="42" spans="1:56" x14ac:dyDescent="0.25">
      <c r="A42" s="2">
        <v>35</v>
      </c>
      <c r="B42" s="6">
        <v>247.54180500000001</v>
      </c>
      <c r="C42" s="6">
        <v>242.146423</v>
      </c>
      <c r="D42" s="6">
        <v>18.652385333333331</v>
      </c>
      <c r="E42" s="6">
        <v>7.0466445000000011</v>
      </c>
      <c r="F42" s="6">
        <v>231.78693200000001</v>
      </c>
      <c r="G42" s="6">
        <v>235.12923440000003</v>
      </c>
      <c r="H42" s="6">
        <v>261.897064</v>
      </c>
      <c r="I42" s="6">
        <v>257.199704</v>
      </c>
      <c r="J42" s="6">
        <v>21.759482451612911</v>
      </c>
      <c r="U42" s="7">
        <f>GETPIVOTDATA("Avg",'pivot times'!$A$3,"action","e0","world_size",10000,"number_of_steps_between_file_dumps",1,"omp_get_max_threads",A42)</f>
        <v>247.54180500000001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247.54180500000001</v>
      </c>
      <c r="X42" s="7">
        <f t="shared" si="1"/>
        <v>247.54180500000001</v>
      </c>
      <c r="Y42" s="7">
        <f>'pivot times'!D42</f>
        <v>242.146423</v>
      </c>
      <c r="Z42" s="7">
        <f>'pivot times'!E42</f>
        <v>0.60351397105993065</v>
      </c>
      <c r="AA42" s="7">
        <f t="shared" si="2"/>
        <v>240.33588108682019</v>
      </c>
      <c r="AB42" s="7">
        <f t="shared" si="3"/>
        <v>243.9569649131798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235.12923440000003</v>
      </c>
      <c r="AP42" s="7">
        <f>'pivot times'!M42</f>
        <v>4.1590357959948872</v>
      </c>
      <c r="AQ42" s="7">
        <f t="shared" si="10"/>
        <v>222.65212701201537</v>
      </c>
      <c r="AR42" s="7">
        <f t="shared" si="11"/>
        <v>247.60634178798469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21.759482451612911</v>
      </c>
      <c r="BB42" s="7">
        <f>'pivot times'!S42</f>
        <v>8.1826034443029698</v>
      </c>
      <c r="BC42" s="7">
        <f t="shared" si="16"/>
        <v>-2.7883278812959986</v>
      </c>
      <c r="BD42" s="7">
        <f t="shared" si="17"/>
        <v>46.30729278452182</v>
      </c>
    </row>
    <row r="43" spans="1:56" x14ac:dyDescent="0.25">
      <c r="A43" s="2">
        <v>36</v>
      </c>
      <c r="B43" s="6">
        <v>247.56183300000001</v>
      </c>
      <c r="C43" s="6">
        <v>241.92403250000001</v>
      </c>
      <c r="D43" s="6">
        <v>18.604101666666665</v>
      </c>
      <c r="E43" s="6">
        <v>6.4941281111111095</v>
      </c>
      <c r="F43" s="6">
        <v>241.254774</v>
      </c>
      <c r="G43" s="6">
        <v>237.16345440000001</v>
      </c>
      <c r="H43" s="6">
        <v>262.07028800000001</v>
      </c>
      <c r="I43" s="6">
        <v>257.31794100000002</v>
      </c>
      <c r="J43" s="6">
        <v>19.386276322580645</v>
      </c>
      <c r="U43" s="7">
        <f>GETPIVOTDATA("Avg",'pivot times'!$A$3,"action","e0","world_size",10000,"number_of_steps_between_file_dumps",1,"omp_get_max_threads",A43)</f>
        <v>247.56183300000001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247.56183300000001</v>
      </c>
      <c r="X43" s="7">
        <f t="shared" si="1"/>
        <v>247.56183300000001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237.16345440000001</v>
      </c>
      <c r="AP43" s="7">
        <f>'pivot times'!M43</f>
        <v>0.1059933301390711</v>
      </c>
      <c r="AQ43" s="7">
        <f t="shared" si="10"/>
        <v>236.84547440958281</v>
      </c>
      <c r="AR43" s="7">
        <f t="shared" si="11"/>
        <v>237.48143439041721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19.386276322580645</v>
      </c>
      <c r="BB43" s="7">
        <f>'pivot times'!S43</f>
        <v>8.2561488495442177</v>
      </c>
      <c r="BC43" s="7">
        <f t="shared" si="16"/>
        <v>-5.3821702260520077</v>
      </c>
      <c r="BD43" s="7">
        <f t="shared" si="17"/>
        <v>44.154722871213295</v>
      </c>
    </row>
    <row r="44" spans="1:56" x14ac:dyDescent="0.25">
      <c r="A44" s="2">
        <v>37</v>
      </c>
      <c r="B44" s="6">
        <v>247.50328200000001</v>
      </c>
      <c r="C44" s="6">
        <v>241.87328524999998</v>
      </c>
      <c r="D44" s="6">
        <v>18.847266333333334</v>
      </c>
      <c r="E44" s="6">
        <v>6.6636107999999989</v>
      </c>
      <c r="F44" s="6">
        <v>246.31567899999999</v>
      </c>
      <c r="G44" s="6">
        <v>237.1866066</v>
      </c>
      <c r="H44" s="6">
        <v>261.86291499999999</v>
      </c>
      <c r="I44" s="6">
        <v>257.35558500000002</v>
      </c>
      <c r="J44" s="6">
        <v>19.607238129032261</v>
      </c>
      <c r="U44" s="7">
        <f>GETPIVOTDATA("Avg",'pivot times'!$A$3,"action","e0","world_size",10000,"number_of_steps_between_file_dumps",1,"omp_get_max_threads",A44)</f>
        <v>247.50328200000001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247.50328200000001</v>
      </c>
      <c r="X44" s="7">
        <f t="shared" si="1"/>
        <v>247.50328200000001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237.1866066</v>
      </c>
      <c r="AP44" s="7">
        <f>'pivot times'!M44</f>
        <v>6.6816561151507275E-2</v>
      </c>
      <c r="AQ44" s="7">
        <f t="shared" si="10"/>
        <v>236.9861569165455</v>
      </c>
      <c r="AR44" s="7">
        <f t="shared" si="11"/>
        <v>237.38705628345451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19.607238129032261</v>
      </c>
      <c r="BB44" s="7">
        <f>'pivot times'!S44</f>
        <v>8.7716338060571051</v>
      </c>
      <c r="BC44" s="7">
        <f t="shared" si="16"/>
        <v>-6.707663289139056</v>
      </c>
      <c r="BD44" s="7">
        <f t="shared" si="17"/>
        <v>45.922139547203578</v>
      </c>
    </row>
    <row r="45" spans="1:56" x14ac:dyDescent="0.25">
      <c r="A45" s="2">
        <v>38</v>
      </c>
      <c r="B45" s="6">
        <v>247.70870500000001</v>
      </c>
      <c r="C45" s="6">
        <v>241.92541849999998</v>
      </c>
      <c r="D45" s="6">
        <v>18.563397333333331</v>
      </c>
      <c r="E45" s="6">
        <v>6.573729222222223</v>
      </c>
      <c r="F45" s="6">
        <v>247.203136</v>
      </c>
      <c r="G45" s="6">
        <v>237.22220699999997</v>
      </c>
      <c r="H45" s="6">
        <v>262.06278400000002</v>
      </c>
      <c r="I45" s="6">
        <v>257.40038966666663</v>
      </c>
      <c r="J45" s="6">
        <v>19.512715466666666</v>
      </c>
      <c r="U45" s="7">
        <f>GETPIVOTDATA("Avg",'pivot times'!$A$3,"action","e0","world_size",10000,"number_of_steps_between_file_dumps",1,"omp_get_max_threads",A45)</f>
        <v>247.70870500000001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247.70870500000001</v>
      </c>
      <c r="X45" s="7">
        <f t="shared" si="1"/>
        <v>247.70870500000001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237.22220699999997</v>
      </c>
      <c r="AP45" s="7">
        <f>'pivot times'!M45</f>
        <v>3.2301935571114014E-2</v>
      </c>
      <c r="AQ45" s="7">
        <f t="shared" si="10"/>
        <v>237.12530119328662</v>
      </c>
      <c r="AR45" s="7">
        <f t="shared" si="11"/>
        <v>237.31911280671332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19.512715466666666</v>
      </c>
      <c r="BB45" s="7">
        <f>'pivot times'!S45</f>
        <v>9.1872289838696606</v>
      </c>
      <c r="BC45" s="7">
        <f t="shared" si="16"/>
        <v>-8.0489714849423173</v>
      </c>
      <c r="BD45" s="7">
        <f t="shared" si="17"/>
        <v>47.074402418275653</v>
      </c>
    </row>
    <row r="46" spans="1:56" x14ac:dyDescent="0.25">
      <c r="A46" s="2">
        <v>39</v>
      </c>
      <c r="B46" s="6">
        <v>247.78752700000001</v>
      </c>
      <c r="C46" s="6">
        <v>241.86182299999999</v>
      </c>
      <c r="D46" s="6">
        <v>18.324272666666669</v>
      </c>
      <c r="E46" s="6">
        <v>6.2352473333333336</v>
      </c>
      <c r="F46" s="6">
        <v>247.101012</v>
      </c>
      <c r="G46" s="6">
        <v>235.1709874</v>
      </c>
      <c r="H46" s="6">
        <v>262.147448</v>
      </c>
      <c r="I46" s="6">
        <v>257.31401775</v>
      </c>
      <c r="J46" s="6">
        <v>18.221909137931036</v>
      </c>
      <c r="U46" s="7">
        <f>GETPIVOTDATA("Avg",'pivot times'!$A$3,"action","e0","world_size",10000,"number_of_steps_between_file_dumps",1,"omp_get_max_threads",A46)</f>
        <v>247.78752700000001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247.78752700000001</v>
      </c>
      <c r="X46" s="7">
        <f t="shared" si="1"/>
        <v>247.78752700000001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235.1709874</v>
      </c>
      <c r="AP46" s="7">
        <f>'pivot times'!M46</f>
        <v>4.095629087767179</v>
      </c>
      <c r="AQ46" s="7">
        <f t="shared" si="10"/>
        <v>222.88410013669846</v>
      </c>
      <c r="AR46" s="7">
        <f t="shared" si="11"/>
        <v>247.45787466330154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18.221909137931036</v>
      </c>
      <c r="BB46" s="7">
        <f>'pivot times'!S46</f>
        <v>8.8666679267412789</v>
      </c>
      <c r="BC46" s="7">
        <f t="shared" si="16"/>
        <v>-8.3780946422928011</v>
      </c>
      <c r="BD46" s="7">
        <f t="shared" si="17"/>
        <v>44.821912918154872</v>
      </c>
    </row>
    <row r="47" spans="1:56" x14ac:dyDescent="0.25">
      <c r="A47" s="2">
        <v>40</v>
      </c>
      <c r="B47" s="6">
        <v>247.79633699999999</v>
      </c>
      <c r="C47" s="6">
        <v>241.85885124999999</v>
      </c>
      <c r="D47" s="6">
        <v>18.345713666666668</v>
      </c>
      <c r="E47" s="6">
        <v>6.0754811111111122</v>
      </c>
      <c r="F47" s="6">
        <v>247.379683</v>
      </c>
      <c r="G47" s="6">
        <v>237.23574619999999</v>
      </c>
      <c r="H47" s="6">
        <v>262.163792</v>
      </c>
      <c r="I47" s="6">
        <v>257.20261125000002</v>
      </c>
      <c r="J47" s="6">
        <v>20.414483310344828</v>
      </c>
      <c r="U47" s="7">
        <f>GETPIVOTDATA("Avg",'pivot times'!$A$3,"action","e0","world_size",10000,"number_of_steps_between_file_dumps",1,"omp_get_max_threads",A47)</f>
        <v>247.79633699999999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247.79633699999999</v>
      </c>
      <c r="X47" s="7">
        <f t="shared" si="1"/>
        <v>247.79633699999999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237.23574619999999</v>
      </c>
      <c r="AP47" s="7">
        <f>'pivot times'!M47</f>
        <v>6.4127249095469477E-2</v>
      </c>
      <c r="AQ47" s="7">
        <f t="shared" si="10"/>
        <v>237.04336445271358</v>
      </c>
      <c r="AR47" s="7">
        <f t="shared" si="11"/>
        <v>237.42812794728641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20.414483310344828</v>
      </c>
      <c r="BB47" s="7">
        <f>'pivot times'!S47</f>
        <v>8.8079953443107826</v>
      </c>
      <c r="BC47" s="7">
        <f t="shared" si="16"/>
        <v>-6.0095027225875199</v>
      </c>
      <c r="BD47" s="7">
        <f t="shared" si="17"/>
        <v>46.838469343277175</v>
      </c>
    </row>
    <row r="48" spans="1:56" x14ac:dyDescent="0.25">
      <c r="A48" s="2">
        <v>41</v>
      </c>
      <c r="B48" s="6">
        <v>247.84499</v>
      </c>
      <c r="C48" s="6">
        <v>241.90626474999999</v>
      </c>
      <c r="D48" s="6">
        <v>18.368707333333333</v>
      </c>
      <c r="E48" s="6">
        <v>6.1642911111111101</v>
      </c>
      <c r="F48" s="6">
        <v>247.09033700000001</v>
      </c>
      <c r="G48" s="6">
        <v>231.06102719999998</v>
      </c>
      <c r="H48" s="6">
        <v>262.022108</v>
      </c>
      <c r="I48" s="6">
        <v>257.31047799999999</v>
      </c>
      <c r="J48" s="6">
        <v>23.102873862068964</v>
      </c>
      <c r="U48" s="7">
        <f>GETPIVOTDATA("Avg",'pivot times'!$A$3,"action","e0","world_size",10000,"number_of_steps_between_file_dumps",1,"omp_get_max_threads",A48)</f>
        <v>247.84499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247.84499</v>
      </c>
      <c r="X48" s="7">
        <f t="shared" si="1"/>
        <v>247.84499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231.06102719999998</v>
      </c>
      <c r="AP48" s="7">
        <f>'pivot times'!M48</f>
        <v>4.9915521498215965</v>
      </c>
      <c r="AQ48" s="7">
        <f t="shared" si="10"/>
        <v>216.0863707505352</v>
      </c>
      <c r="AR48" s="7">
        <f t="shared" si="11"/>
        <v>246.03568364946477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23.102873862068964</v>
      </c>
      <c r="BB48" s="7">
        <f>'pivot times'!S48</f>
        <v>9.165582031102776</v>
      </c>
      <c r="BC48" s="7">
        <f t="shared" si="16"/>
        <v>-4.3938722312393637</v>
      </c>
      <c r="BD48" s="7">
        <f t="shared" si="17"/>
        <v>50.599619955377293</v>
      </c>
    </row>
    <row r="49" spans="1:56" x14ac:dyDescent="0.25">
      <c r="A49" s="2">
        <v>42</v>
      </c>
      <c r="B49" s="6">
        <v>247.68333999999999</v>
      </c>
      <c r="C49" s="6">
        <v>242.0049515</v>
      </c>
      <c r="D49" s="6">
        <v>18.275638999999998</v>
      </c>
      <c r="E49" s="6">
        <v>5.739491222222223</v>
      </c>
      <c r="F49" s="6">
        <v>239.75559100000001</v>
      </c>
      <c r="G49" s="6">
        <v>237.18993259999996</v>
      </c>
      <c r="H49" s="6">
        <v>261.753714</v>
      </c>
      <c r="I49" s="6">
        <v>257.15344949999997</v>
      </c>
      <c r="J49" s="6">
        <v>20.206137000000002</v>
      </c>
      <c r="U49" s="7">
        <f>GETPIVOTDATA("Avg",'pivot times'!$A$3,"action","e0","world_size",10000,"number_of_steps_between_file_dumps",1,"omp_get_max_threads",A49)</f>
        <v>247.68333999999999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247.68333999999999</v>
      </c>
      <c r="X49" s="7">
        <f t="shared" si="1"/>
        <v>247.68333999999999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237.18993259999996</v>
      </c>
      <c r="AP49" s="7">
        <f>'pivot times'!M49</f>
        <v>0.11562848843003239</v>
      </c>
      <c r="AQ49" s="7">
        <f t="shared" si="10"/>
        <v>236.84304713470988</v>
      </c>
      <c r="AR49" s="7">
        <f t="shared" si="11"/>
        <v>237.53681806529005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20.206137000000002</v>
      </c>
      <c r="BB49" s="7">
        <f>'pivot times'!S49</f>
        <v>9.3356683494800166</v>
      </c>
      <c r="BC49" s="7">
        <f t="shared" si="16"/>
        <v>-7.8008680484400479</v>
      </c>
      <c r="BD49" s="7">
        <f t="shared" si="17"/>
        <v>48.213142048440048</v>
      </c>
    </row>
    <row r="50" spans="1:56" x14ac:dyDescent="0.25">
      <c r="A50" s="2">
        <v>43</v>
      </c>
      <c r="B50" s="6">
        <v>247.78473500000001</v>
      </c>
      <c r="C50" s="6">
        <v>241.91103674999999</v>
      </c>
      <c r="D50" s="6">
        <v>18.257388000000002</v>
      </c>
      <c r="E50" s="6">
        <v>5.8897766666666671</v>
      </c>
      <c r="F50" s="6">
        <v>240.80949899999999</v>
      </c>
      <c r="G50" s="6">
        <v>235.20495120000001</v>
      </c>
      <c r="H50" s="6">
        <v>261.74611700000003</v>
      </c>
      <c r="I50" s="6">
        <v>257.35116399999998</v>
      </c>
      <c r="J50" s="6">
        <v>19.386289896551723</v>
      </c>
      <c r="U50" s="7">
        <f>GETPIVOTDATA("Avg",'pivot times'!$A$3,"action","e0","world_size",10000,"number_of_steps_between_file_dumps",1,"omp_get_max_threads",A50)</f>
        <v>247.78473500000001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247.78473500000001</v>
      </c>
      <c r="X50" s="7">
        <f t="shared" si="1"/>
        <v>247.78473500000001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235.20495120000001</v>
      </c>
      <c r="AP50" s="7">
        <f>'pivot times'!M50</f>
        <v>3.8606001064200881</v>
      </c>
      <c r="AQ50" s="7">
        <f t="shared" si="10"/>
        <v>223.62315088073976</v>
      </c>
      <c r="AR50" s="7">
        <f t="shared" si="11"/>
        <v>246.78675151926026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19.386289896551723</v>
      </c>
      <c r="BB50" s="7">
        <f>'pivot times'!S50</f>
        <v>9.3567226593505168</v>
      </c>
      <c r="BC50" s="7">
        <f t="shared" si="16"/>
        <v>-8.6838780814998273</v>
      </c>
      <c r="BD50" s="7">
        <f t="shared" si="17"/>
        <v>47.456457874603274</v>
      </c>
    </row>
    <row r="51" spans="1:56" x14ac:dyDescent="0.25">
      <c r="A51" s="2">
        <v>44</v>
      </c>
      <c r="B51" s="6">
        <v>247.98744400000001</v>
      </c>
      <c r="C51" s="6">
        <v>241.74887975000001</v>
      </c>
      <c r="D51" s="6">
        <v>18.18818966666667</v>
      </c>
      <c r="E51" s="6">
        <v>5.7282798888888893</v>
      </c>
      <c r="F51" s="6">
        <v>247.30339699999999</v>
      </c>
      <c r="G51" s="6">
        <v>237.19586939999999</v>
      </c>
      <c r="H51" s="6">
        <v>261.968456</v>
      </c>
      <c r="I51" s="6">
        <v>257.29276200000004</v>
      </c>
      <c r="J51" s="6">
        <v>21.556592607142864</v>
      </c>
      <c r="U51" s="7">
        <f>GETPIVOTDATA("Avg",'pivot times'!$A$3,"action","e0","world_size",10000,"number_of_steps_between_file_dumps",1,"omp_get_max_threads",A51)</f>
        <v>247.98744400000001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247.98744400000001</v>
      </c>
      <c r="X51" s="7">
        <f t="shared" si="1"/>
        <v>247.98744400000001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237.19586939999999</v>
      </c>
      <c r="AP51" s="7">
        <f>'pivot times'!M51</f>
        <v>4.4657121603937366E-2</v>
      </c>
      <c r="AQ51" s="7">
        <f t="shared" si="10"/>
        <v>237.06189803518819</v>
      </c>
      <c r="AR51" s="7">
        <f t="shared" si="11"/>
        <v>237.32984076481179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21.556592607142864</v>
      </c>
      <c r="BB51" s="7">
        <f>'pivot times'!S51</f>
        <v>9.5239741975301975</v>
      </c>
      <c r="BC51" s="7">
        <f t="shared" si="16"/>
        <v>-7.0153299854477282</v>
      </c>
      <c r="BD51" s="7">
        <f t="shared" si="17"/>
        <v>50.128515199733457</v>
      </c>
    </row>
    <row r="52" spans="1:56" x14ac:dyDescent="0.25">
      <c r="A52" s="2">
        <v>45</v>
      </c>
      <c r="B52" s="6">
        <v>247.90813800000001</v>
      </c>
      <c r="C52" s="6">
        <v>241.72389674999999</v>
      </c>
      <c r="D52" s="6">
        <v>18.072146</v>
      </c>
      <c r="E52" s="6">
        <v>5.6607997000000001</v>
      </c>
      <c r="F52" s="6">
        <v>238.324421</v>
      </c>
      <c r="G52" s="6">
        <v>237.22896399999999</v>
      </c>
      <c r="H52" s="6">
        <v>261.74901499999999</v>
      </c>
      <c r="I52" s="6">
        <v>257.26767749999999</v>
      </c>
      <c r="J52" s="6">
        <v>26.108961571428573</v>
      </c>
      <c r="U52" s="7">
        <f>GETPIVOTDATA("Avg",'pivot times'!$A$3,"action","e0","world_size",10000,"number_of_steps_between_file_dumps",1,"omp_get_max_threads",A52)</f>
        <v>247.90813800000001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247.90813800000001</v>
      </c>
      <c r="X52" s="7">
        <f t="shared" si="1"/>
        <v>247.90813800000001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237.22896399999999</v>
      </c>
      <c r="AP52" s="7">
        <f>'pivot times'!M52</f>
        <v>0.11105608348693603</v>
      </c>
      <c r="AQ52" s="7">
        <f t="shared" si="10"/>
        <v>236.89579574953919</v>
      </c>
      <c r="AR52" s="7">
        <f t="shared" si="11"/>
        <v>237.56213225046079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26.108961571428573</v>
      </c>
      <c r="BB52" s="7">
        <f>'pivot times'!S52</f>
        <v>7.5677233207784438</v>
      </c>
      <c r="BC52" s="7">
        <f t="shared" si="16"/>
        <v>3.4057916090932423</v>
      </c>
      <c r="BD52" s="7">
        <f t="shared" si="17"/>
        <v>48.812131533763903</v>
      </c>
    </row>
    <row r="53" spans="1:56" x14ac:dyDescent="0.25">
      <c r="A53" s="2">
        <v>46</v>
      </c>
      <c r="B53" s="6">
        <v>247.912182</v>
      </c>
      <c r="C53" s="6">
        <v>241.85799824999998</v>
      </c>
      <c r="D53" s="6">
        <v>18.167193666666666</v>
      </c>
      <c r="E53" s="6">
        <v>5.4849142222222218</v>
      </c>
      <c r="F53" s="6">
        <v>238.5609</v>
      </c>
      <c r="G53" s="6">
        <v>235.20935539999999</v>
      </c>
      <c r="H53" s="6">
        <v>261.81578400000001</v>
      </c>
      <c r="I53" s="6">
        <v>257.31654600000002</v>
      </c>
      <c r="J53" s="6">
        <v>21.33952425</v>
      </c>
      <c r="U53" s="7">
        <f>GETPIVOTDATA("Avg",'pivot times'!$A$3,"action","e0","world_size",10000,"number_of_steps_between_file_dumps",1,"omp_get_max_threads",A53)</f>
        <v>247.912182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247.912182</v>
      </c>
      <c r="X53" s="7">
        <f t="shared" si="1"/>
        <v>247.912182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235.20935539999999</v>
      </c>
      <c r="AP53" s="7">
        <f>'pivot times'!M53</f>
        <v>4.0338640229643667</v>
      </c>
      <c r="AQ53" s="7">
        <f t="shared" si="10"/>
        <v>223.1077633311069</v>
      </c>
      <c r="AR53" s="7">
        <f t="shared" si="11"/>
        <v>247.31094746889309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21.33952425</v>
      </c>
      <c r="BB53" s="7">
        <f>'pivot times'!S53</f>
        <v>9.4382373391227254</v>
      </c>
      <c r="BC53" s="7">
        <f t="shared" si="16"/>
        <v>-6.9751877673681761</v>
      </c>
      <c r="BD53" s="7">
        <f t="shared" si="17"/>
        <v>49.654236267368177</v>
      </c>
    </row>
    <row r="54" spans="1:56" x14ac:dyDescent="0.25">
      <c r="A54" s="2">
        <v>47</v>
      </c>
      <c r="B54" s="6">
        <v>248.20522199999999</v>
      </c>
      <c r="C54" s="6">
        <v>241.82480275</v>
      </c>
      <c r="D54" s="6">
        <v>17.805564</v>
      </c>
      <c r="E54" s="6">
        <v>6.0193964444444434</v>
      </c>
      <c r="F54" s="6">
        <v>246.15506099999999</v>
      </c>
      <c r="G54" s="6">
        <v>237.20712700000004</v>
      </c>
      <c r="H54" s="6">
        <v>262.097759</v>
      </c>
      <c r="I54" s="6">
        <v>257.27876425000005</v>
      </c>
      <c r="J54" s="6">
        <v>22.073098000000005</v>
      </c>
      <c r="U54" s="7">
        <f>GETPIVOTDATA("Avg",'pivot times'!$A$3,"action","e0","world_size",10000,"number_of_steps_between_file_dumps",1,"omp_get_max_threads",A54)</f>
        <v>248.20522199999999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248.20522199999999</v>
      </c>
      <c r="X54" s="7">
        <f t="shared" si="1"/>
        <v>248.20522199999999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237.20712700000004</v>
      </c>
      <c r="AP54" s="7">
        <f>'pivot times'!M54</f>
        <v>0.13480092581444655</v>
      </c>
      <c r="AQ54" s="7">
        <f t="shared" si="10"/>
        <v>236.80272422255669</v>
      </c>
      <c r="AR54" s="7">
        <f t="shared" si="11"/>
        <v>237.61152977744339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22.073098000000005</v>
      </c>
      <c r="BB54" s="7">
        <f>'pivot times'!S54</f>
        <v>9.0800087901737854</v>
      </c>
      <c r="BC54" s="7">
        <f t="shared" si="16"/>
        <v>-5.1669283705213509</v>
      </c>
      <c r="BD54" s="7">
        <f t="shared" si="17"/>
        <v>49.313124370521365</v>
      </c>
    </row>
    <row r="55" spans="1:56" x14ac:dyDescent="0.25">
      <c r="A55" s="2">
        <v>48</v>
      </c>
      <c r="B55" s="6">
        <v>248.176635</v>
      </c>
      <c r="C55" s="6">
        <v>241.82775999999998</v>
      </c>
      <c r="D55" s="6">
        <v>18.008941333333333</v>
      </c>
      <c r="E55" s="6">
        <v>5.2121762222222223</v>
      </c>
      <c r="F55" s="6">
        <v>238.19205500000001</v>
      </c>
      <c r="G55" s="6">
        <v>237.33702460000001</v>
      </c>
      <c r="H55" s="6">
        <v>261.67018300000001</v>
      </c>
      <c r="I55" s="6">
        <v>257.18900125000005</v>
      </c>
      <c r="J55" s="6">
        <v>19.91024775</v>
      </c>
      <c r="U55" s="7">
        <f>GETPIVOTDATA("Avg",'pivot times'!$A$3,"action","e0","world_size",10000,"number_of_steps_between_file_dumps",1,"omp_get_max_threads",A55)</f>
        <v>248.176635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248.176635</v>
      </c>
      <c r="X55" s="7">
        <f t="shared" si="1"/>
        <v>248.176635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237.33702460000001</v>
      </c>
      <c r="AP55" s="7">
        <f>'pivot times'!M55</f>
        <v>0.16970551358067992</v>
      </c>
      <c r="AQ55" s="7">
        <f t="shared" si="10"/>
        <v>236.82790805925796</v>
      </c>
      <c r="AR55" s="7">
        <f t="shared" si="11"/>
        <v>237.84614114074205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19.91024775</v>
      </c>
      <c r="BB55" s="7">
        <f>'pivot times'!S55</f>
        <v>8.9890914259441548</v>
      </c>
      <c r="BC55" s="7">
        <f t="shared" si="16"/>
        <v>-7.0570265278324662</v>
      </c>
      <c r="BD55" s="7">
        <f t="shared" si="17"/>
        <v>46.87752202783247</v>
      </c>
    </row>
    <row r="56" spans="1:56" x14ac:dyDescent="0.25">
      <c r="A56" s="2">
        <v>49</v>
      </c>
      <c r="B56" s="6">
        <v>248.138049</v>
      </c>
      <c r="C56" s="6">
        <v>241.86437475</v>
      </c>
      <c r="D56" s="6">
        <v>17.793447333333333</v>
      </c>
      <c r="E56" s="6">
        <v>5.0926917777777776</v>
      </c>
      <c r="F56" s="6">
        <v>246.5772</v>
      </c>
      <c r="G56" s="6">
        <v>237.24434360000001</v>
      </c>
      <c r="H56" s="6">
        <v>261.69375200000002</v>
      </c>
      <c r="I56" s="6">
        <v>257.27294075000003</v>
      </c>
      <c r="J56" s="6">
        <v>18.850676142857139</v>
      </c>
      <c r="U56" s="7">
        <f>GETPIVOTDATA("Avg",'pivot times'!$A$3,"action","e0","world_size",10000,"number_of_steps_between_file_dumps",1,"omp_get_max_threads",A56)</f>
        <v>248.138049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248.138049</v>
      </c>
      <c r="X56" s="7">
        <f t="shared" si="1"/>
        <v>248.138049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237.24434360000001</v>
      </c>
      <c r="AP56" s="7">
        <f>'pivot times'!M56</f>
        <v>0.12789211139939546</v>
      </c>
      <c r="AQ56" s="7">
        <f t="shared" si="10"/>
        <v>236.86066726580182</v>
      </c>
      <c r="AR56" s="7">
        <f t="shared" si="11"/>
        <v>237.62801993419819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18.850676142857139</v>
      </c>
      <c r="BB56" s="7">
        <f>'pivot times'!S56</f>
        <v>8.9405976519509274</v>
      </c>
      <c r="BC56" s="7">
        <f t="shared" si="16"/>
        <v>-7.9711168129956427</v>
      </c>
      <c r="BD56" s="7">
        <f t="shared" si="17"/>
        <v>45.672469098709925</v>
      </c>
    </row>
    <row r="57" spans="1:56" x14ac:dyDescent="0.25">
      <c r="A57" s="2">
        <v>50</v>
      </c>
      <c r="B57" s="6">
        <v>245.98509799999999</v>
      </c>
      <c r="C57" s="6">
        <v>241.91202225000001</v>
      </c>
      <c r="D57" s="6">
        <v>17.637664666666666</v>
      </c>
      <c r="E57" s="6">
        <v>5.1377647777777771</v>
      </c>
      <c r="F57" s="6">
        <v>237.45379</v>
      </c>
      <c r="G57" s="6">
        <v>237.2101298</v>
      </c>
      <c r="H57" s="6">
        <v>261.59395999999998</v>
      </c>
      <c r="I57" s="6">
        <v>257.15863424999998</v>
      </c>
      <c r="J57" s="6">
        <v>21.831402321428566</v>
      </c>
      <c r="U57" s="7">
        <f>GETPIVOTDATA("Avg",'pivot times'!$A$3,"action","e0","world_size",10000,"number_of_steps_between_file_dumps",1,"omp_get_max_threads",A57)</f>
        <v>245.98509799999999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245.98509799999999</v>
      </c>
      <c r="X57" s="7">
        <f t="shared" si="1"/>
        <v>245.98509799999999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237.2101298</v>
      </c>
      <c r="AP57" s="7">
        <f>'pivot times'!M57</f>
        <v>0.10643961064352421</v>
      </c>
      <c r="AQ57" s="7">
        <f t="shared" si="10"/>
        <v>236.89081096806945</v>
      </c>
      <c r="AR57" s="7">
        <f t="shared" si="11"/>
        <v>237.52944863193056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21.831402321428566</v>
      </c>
      <c r="BB57" s="7">
        <f>'pivot times'!S57</f>
        <v>9.0477290995250144</v>
      </c>
      <c r="BC57" s="7">
        <f t="shared" si="16"/>
        <v>-5.3117849771464769</v>
      </c>
      <c r="BD57" s="7">
        <f t="shared" si="17"/>
        <v>48.974589620003613</v>
      </c>
    </row>
    <row r="58" spans="1:56" x14ac:dyDescent="0.25">
      <c r="A58" s="2">
        <v>51</v>
      </c>
      <c r="B58" s="6">
        <v>246.07598300000001</v>
      </c>
      <c r="C58" s="6">
        <v>241.81657674999997</v>
      </c>
      <c r="D58" s="6">
        <v>17.569430666666666</v>
      </c>
      <c r="E58" s="6">
        <v>4.9755373333333335</v>
      </c>
      <c r="F58" s="6">
        <v>246.09014999999999</v>
      </c>
      <c r="G58" s="6">
        <v>237.1854238</v>
      </c>
      <c r="H58" s="6">
        <v>261.51730900000001</v>
      </c>
      <c r="I58" s="6">
        <v>257.22769425000001</v>
      </c>
      <c r="J58" s="6">
        <v>17.737151851851849</v>
      </c>
      <c r="U58" s="7">
        <f>GETPIVOTDATA("Avg",'pivot times'!$A$3,"action","e0","world_size",10000,"number_of_steps_between_file_dumps",1,"omp_get_max_threads",A58)</f>
        <v>246.07598300000001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246.07598300000001</v>
      </c>
      <c r="X58" s="7">
        <f t="shared" si="1"/>
        <v>246.07598300000001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237.1854238</v>
      </c>
      <c r="AP58" s="7">
        <f>'pivot times'!M58</f>
        <v>7.5308305264426015E-2</v>
      </c>
      <c r="AQ58" s="7">
        <f t="shared" si="10"/>
        <v>236.95949888420671</v>
      </c>
      <c r="AR58" s="7">
        <f t="shared" si="11"/>
        <v>237.41134871579328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17.737151851851849</v>
      </c>
      <c r="BB58" s="7">
        <f>'pivot times'!S58</f>
        <v>8.9005041359941846</v>
      </c>
      <c r="BC58" s="7">
        <f t="shared" si="16"/>
        <v>-8.9643605561307069</v>
      </c>
      <c r="BD58" s="7">
        <f t="shared" si="17"/>
        <v>44.438664259834404</v>
      </c>
    </row>
    <row r="59" spans="1:56" x14ac:dyDescent="0.25">
      <c r="A59" s="2">
        <v>52</v>
      </c>
      <c r="B59" s="6">
        <v>246.05617100000001</v>
      </c>
      <c r="C59" s="6">
        <v>241.87565699999999</v>
      </c>
      <c r="D59" s="6">
        <v>17.291319666666666</v>
      </c>
      <c r="E59" s="6">
        <v>5.1989811000000001</v>
      </c>
      <c r="F59" s="6">
        <v>246.09413799999999</v>
      </c>
      <c r="G59" s="6">
        <v>237.1745688</v>
      </c>
      <c r="H59" s="6">
        <v>261.67620599999998</v>
      </c>
      <c r="I59" s="6">
        <v>257.21647199999995</v>
      </c>
      <c r="J59" s="6">
        <v>22.021737307692312</v>
      </c>
      <c r="U59" s="7">
        <f>GETPIVOTDATA("Avg",'pivot times'!$A$3,"action","e0","world_size",10000,"number_of_steps_between_file_dumps",1,"omp_get_max_threads",A59)</f>
        <v>246.05617100000001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246.05617100000001</v>
      </c>
      <c r="X59" s="7">
        <f t="shared" si="1"/>
        <v>246.05617100000001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237.1745688</v>
      </c>
      <c r="AP59" s="7">
        <f>'pivot times'!M59</f>
        <v>0.10682216708966349</v>
      </c>
      <c r="AQ59" s="7">
        <f t="shared" si="10"/>
        <v>236.85410229873102</v>
      </c>
      <c r="AR59" s="7">
        <f t="shared" si="11"/>
        <v>237.49503530126898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23.289516851851857</v>
      </c>
      <c r="BB59" s="7">
        <f>'pivot times'!S59</f>
        <v>11.135900762443443</v>
      </c>
      <c r="BC59" s="7">
        <f t="shared" si="16"/>
        <v>-10.118185435478473</v>
      </c>
      <c r="BD59" s="7">
        <f t="shared" si="17"/>
        <v>56.697219139182188</v>
      </c>
    </row>
    <row r="60" spans="1:56" x14ac:dyDescent="0.25">
      <c r="A60" s="2">
        <v>53</v>
      </c>
      <c r="B60" s="6">
        <v>247.266344</v>
      </c>
      <c r="C60" s="6">
        <v>241.78279674999999</v>
      </c>
      <c r="D60" s="6">
        <v>17.531028666666668</v>
      </c>
      <c r="E60" s="6">
        <v>4.9510964444444454</v>
      </c>
      <c r="F60" s="6">
        <v>236.74940100000001</v>
      </c>
      <c r="G60" s="6">
        <v>237.23472999999998</v>
      </c>
      <c r="H60" s="6">
        <v>261.75836099999998</v>
      </c>
      <c r="I60" s="6">
        <v>257.12348700000001</v>
      </c>
      <c r="J60" s="6">
        <v>20.976530925925925</v>
      </c>
      <c r="U60" s="7">
        <f>GETPIVOTDATA("Avg",'pivot times'!$A$3,"action","e0","world_size",10000,"number_of_steps_between_file_dumps",1,"omp_get_max_threads",A60)</f>
        <v>247.266344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247.266344</v>
      </c>
      <c r="X60" s="7">
        <f t="shared" si="1"/>
        <v>247.266344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237.23472999999998</v>
      </c>
      <c r="AP60" s="7">
        <f>'pivot times'!M60</f>
        <v>2.5278128316885893E-2</v>
      </c>
      <c r="AQ60" s="7">
        <f t="shared" si="10"/>
        <v>237.15889561504932</v>
      </c>
      <c r="AR60" s="7">
        <f t="shared" si="11"/>
        <v>237.31056438495065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20.976530925925925</v>
      </c>
      <c r="BB60" s="7">
        <f>'pivot times'!S60</f>
        <v>9.3978188170333041</v>
      </c>
      <c r="BC60" s="7">
        <f t="shared" si="16"/>
        <v>-7.2169255251739877</v>
      </c>
      <c r="BD60" s="7">
        <f t="shared" si="17"/>
        <v>49.169987377025834</v>
      </c>
    </row>
    <row r="61" spans="1:56" x14ac:dyDescent="0.25">
      <c r="A61" s="2">
        <v>54</v>
      </c>
      <c r="B61" s="6">
        <v>247.733058</v>
      </c>
      <c r="C61" s="6">
        <v>241.93326300000001</v>
      </c>
      <c r="D61" s="6">
        <v>17.151094999999998</v>
      </c>
      <c r="E61" s="6">
        <v>4.8202066666666665</v>
      </c>
      <c r="F61" s="6">
        <v>246.03612200000001</v>
      </c>
      <c r="G61" s="6">
        <v>237.23306719999999</v>
      </c>
      <c r="H61" s="6">
        <v>261.89961699999998</v>
      </c>
      <c r="I61" s="6">
        <v>257.14419175</v>
      </c>
      <c r="J61" s="6">
        <v>22.445551407407407</v>
      </c>
      <c r="U61" s="7">
        <f>GETPIVOTDATA("Avg",'pivot times'!$A$3,"action","e0","world_size",10000,"number_of_steps_between_file_dumps",1,"omp_get_max_threads",A61)</f>
        <v>247.733058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247.733058</v>
      </c>
      <c r="X61" s="7">
        <f t="shared" si="1"/>
        <v>247.733058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237.23306719999999</v>
      </c>
      <c r="AP61" s="7">
        <f>'pivot times'!M61</f>
        <v>0.15226111894573224</v>
      </c>
      <c r="AQ61" s="7">
        <f t="shared" si="10"/>
        <v>236.77628384316279</v>
      </c>
      <c r="AR61" s="7">
        <f t="shared" si="11"/>
        <v>237.6898505568372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22.445551407407407</v>
      </c>
      <c r="BB61" s="7">
        <f>'pivot times'!S61</f>
        <v>9.5278826106641894</v>
      </c>
      <c r="BC61" s="7">
        <f t="shared" si="16"/>
        <v>-6.1380964245851608</v>
      </c>
      <c r="BD61" s="7">
        <f t="shared" si="17"/>
        <v>51.029199239399972</v>
      </c>
    </row>
    <row r="62" spans="1:56" x14ac:dyDescent="0.25">
      <c r="A62" s="2">
        <v>55</v>
      </c>
      <c r="B62" s="6">
        <v>247.80122399999999</v>
      </c>
      <c r="C62" s="6">
        <v>241.85501399999998</v>
      </c>
      <c r="D62" s="6">
        <v>17.030902666666666</v>
      </c>
      <c r="E62" s="6">
        <v>4.7688227777777783</v>
      </c>
      <c r="F62" s="6">
        <v>246.40526600000001</v>
      </c>
      <c r="G62" s="6">
        <v>237.08136540000001</v>
      </c>
      <c r="H62" s="6">
        <v>262.22426966666671</v>
      </c>
      <c r="I62" s="6">
        <v>257.44364660000002</v>
      </c>
      <c r="J62" s="6">
        <v>19.780008555555561</v>
      </c>
      <c r="U62" s="7">
        <f>GETPIVOTDATA("Avg",'pivot times'!$A$3,"action","e0","world_size",10000,"number_of_steps_between_file_dumps",1,"omp_get_max_threads",A62)</f>
        <v>247.80122399999999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247.80122399999999</v>
      </c>
      <c r="X62" s="7">
        <f t="shared" si="1"/>
        <v>247.80122399999999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237.08136540000001</v>
      </c>
      <c r="AP62" s="7">
        <f>'pivot times'!M62</f>
        <v>0.16708107018971941</v>
      </c>
      <c r="AQ62" s="7">
        <f t="shared" si="10"/>
        <v>236.58012218943085</v>
      </c>
      <c r="AR62" s="7">
        <f t="shared" si="11"/>
        <v>237.58260861056917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19.780008555555561</v>
      </c>
      <c r="BB62" s="7">
        <f>'pivot times'!S62</f>
        <v>9.8262579595391362</v>
      </c>
      <c r="BC62" s="7">
        <f t="shared" si="16"/>
        <v>-9.6987653230618491</v>
      </c>
      <c r="BD62" s="7">
        <f t="shared" si="17"/>
        <v>49.258782434172971</v>
      </c>
    </row>
    <row r="63" spans="1:56" x14ac:dyDescent="0.25">
      <c r="A63" s="2">
        <v>56</v>
      </c>
      <c r="B63" s="6">
        <v>247.78485900000001</v>
      </c>
      <c r="C63" s="6">
        <v>241.761279</v>
      </c>
      <c r="D63" s="6">
        <v>16.978468333333332</v>
      </c>
      <c r="E63" s="6">
        <v>4.7029115555555556</v>
      </c>
      <c r="F63" s="6">
        <v>245.87788399999999</v>
      </c>
      <c r="G63" s="6">
        <v>237.217152</v>
      </c>
      <c r="H63" s="6">
        <v>262.11342566666667</v>
      </c>
      <c r="I63" s="6">
        <v>257.3739774</v>
      </c>
      <c r="J63" s="6">
        <v>20.881905629629632</v>
      </c>
      <c r="U63" s="7">
        <f>GETPIVOTDATA("Avg",'pivot times'!$A$3,"action","e0","world_size",10000,"number_of_steps_between_file_dumps",1,"omp_get_max_threads",A63)</f>
        <v>247.78485900000001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247.78485900000001</v>
      </c>
      <c r="X63" s="7">
        <f t="shared" si="1"/>
        <v>247.78485900000001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237.217152</v>
      </c>
      <c r="AP63" s="7">
        <f>'pivot times'!M63</f>
        <v>9.8260314171612698E-2</v>
      </c>
      <c r="AQ63" s="7">
        <f t="shared" si="10"/>
        <v>236.92237105748515</v>
      </c>
      <c r="AR63" s="7">
        <f t="shared" si="11"/>
        <v>237.51193294251485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20.881905629629632</v>
      </c>
      <c r="BB63" s="7">
        <f>'pivot times'!S63</f>
        <v>9.7048797750861944</v>
      </c>
      <c r="BC63" s="7">
        <f t="shared" si="16"/>
        <v>-8.2327336956289514</v>
      </c>
      <c r="BD63" s="7">
        <f t="shared" si="17"/>
        <v>49.996544954888215</v>
      </c>
    </row>
    <row r="64" spans="1:56" x14ac:dyDescent="0.25">
      <c r="A64" s="2">
        <v>57</v>
      </c>
      <c r="B64" s="6">
        <v>247.79117099999999</v>
      </c>
      <c r="C64" s="6">
        <v>241.8702036666667</v>
      </c>
      <c r="D64" s="6">
        <v>17.173423666666668</v>
      </c>
      <c r="E64" s="6">
        <v>4.7420665555555566</v>
      </c>
      <c r="F64" s="6">
        <v>246.49074100000001</v>
      </c>
      <c r="G64" s="6">
        <v>237.21234420000002</v>
      </c>
      <c r="H64" s="6">
        <v>261.91071699999998</v>
      </c>
      <c r="I64" s="6">
        <v>257.3085754</v>
      </c>
      <c r="J64" s="6">
        <v>24.79791496153846</v>
      </c>
      <c r="U64" s="7">
        <f>GETPIVOTDATA("Avg",'pivot times'!$A$3,"action","e0","world_size",10000,"number_of_steps_between_file_dumps",1,"omp_get_max_threads",A64)</f>
        <v>247.79117099999999</v>
      </c>
      <c r="V64" s="7">
        <f>GETPIVOTDATA("StdDevp",'pivot times'!$A$3,"action","e0","world_size",10000,"number_of_steps_between_file_dumps",1,"omp_get_max_threads",A64)</f>
        <v>0</v>
      </c>
      <c r="W64" s="7">
        <f t="shared" si="0"/>
        <v>247.79117099999999</v>
      </c>
      <c r="X64" s="7">
        <f t="shared" si="1"/>
        <v>247.79117099999999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237.21234420000002</v>
      </c>
      <c r="AP64" s="7">
        <f>'pivot times'!M64</f>
        <v>7.4429079915887472E-2</v>
      </c>
      <c r="AQ64" s="7">
        <f t="shared" si="10"/>
        <v>236.98905696025236</v>
      </c>
      <c r="AR64" s="7">
        <f t="shared" si="11"/>
        <v>237.43563143974768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24.79791496153846</v>
      </c>
      <c r="BB64" s="7">
        <f>'pivot times'!S64</f>
        <v>9.2244738610176036</v>
      </c>
      <c r="BC64" s="7">
        <f t="shared" si="16"/>
        <v>-2.8755066215143508</v>
      </c>
      <c r="BD64" s="7">
        <f t="shared" si="17"/>
        <v>52.471336544591267</v>
      </c>
    </row>
    <row r="65" spans="1:56" x14ac:dyDescent="0.25">
      <c r="A65" s="2">
        <v>58</v>
      </c>
      <c r="B65" s="6">
        <v>247.17488575000002</v>
      </c>
      <c r="C65" s="6">
        <v>241.87559833333333</v>
      </c>
      <c r="D65" s="6">
        <v>17.249764666666668</v>
      </c>
      <c r="E65" s="6">
        <v>4.7978475555555562</v>
      </c>
      <c r="F65" s="6">
        <v>236.38573199999999</v>
      </c>
      <c r="G65" s="6">
        <v>237.23841200000001</v>
      </c>
      <c r="H65" s="6">
        <v>262.09586566666667</v>
      </c>
      <c r="I65" s="6">
        <v>257.29914600000001</v>
      </c>
      <c r="J65" s="6">
        <v>25.08190823076923</v>
      </c>
      <c r="U65" s="7">
        <f>GETPIVOTDATA("Avg",'pivot times'!$A$3,"action","e0","world_size",10000,"number_of_steps_between_file_dumps",1,"omp_get_max_threads",A65)</f>
        <v>247.17488575000002</v>
      </c>
      <c r="V65" s="7">
        <f>GETPIVOTDATA("StdDevp",'pivot times'!$A$3,"action","e0","world_size",10000,"number_of_steps_between_file_dumps",1,"omp_get_max_threads",A65)</f>
        <v>0.5218153457217628</v>
      </c>
      <c r="W65" s="7">
        <f t="shared" si="0"/>
        <v>245.60943971283473</v>
      </c>
      <c r="X65" s="7">
        <f t="shared" si="1"/>
        <v>248.7403317871653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237.23841200000001</v>
      </c>
      <c r="AP65" s="7">
        <f>'pivot times'!M65</f>
        <v>8.0531484176993448E-2</v>
      </c>
      <c r="AQ65" s="7">
        <f t="shared" si="10"/>
        <v>236.99681754746902</v>
      </c>
      <c r="AR65" s="7">
        <f t="shared" si="11"/>
        <v>237.480006452531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25.081908230769223</v>
      </c>
      <c r="BB65" s="7">
        <f>'pivot times'!S65</f>
        <v>8.6842077902560053</v>
      </c>
      <c r="BC65" s="7">
        <f t="shared" si="16"/>
        <v>-0.970715139998795</v>
      </c>
      <c r="BD65" s="7">
        <f t="shared" si="17"/>
        <v>51.13453160153724</v>
      </c>
    </row>
    <row r="66" spans="1:56" x14ac:dyDescent="0.25">
      <c r="A66" s="2">
        <v>59</v>
      </c>
      <c r="B66" s="6">
        <v>246.943713</v>
      </c>
      <c r="C66" s="6">
        <v>241.81804033333333</v>
      </c>
      <c r="D66" s="6">
        <v>16.884355333333335</v>
      </c>
      <c r="E66" s="6">
        <v>4.5758317777777773</v>
      </c>
      <c r="F66" s="6">
        <v>236.34004300000001</v>
      </c>
      <c r="G66" s="6">
        <v>237.15488300000001</v>
      </c>
      <c r="H66" s="6">
        <v>261.922461</v>
      </c>
      <c r="I66" s="6">
        <v>257.40650080000006</v>
      </c>
      <c r="J66" s="6">
        <v>19.769097730769236</v>
      </c>
      <c r="U66" s="7">
        <f>GETPIVOTDATA("Avg",'pivot times'!$A$3,"action","e0","world_size",10000,"number_of_steps_between_file_dumps",1,"omp_get_max_threads",A66)</f>
        <v>246.943713</v>
      </c>
      <c r="V66" s="7">
        <f>GETPIVOTDATA("StdDevp",'pivot times'!$A$3,"action","e0","world_size",10000,"number_of_steps_between_file_dumps",1,"omp_get_max_threads",A66)</f>
        <v>0.55025253544278185</v>
      </c>
      <c r="W66" s="7">
        <f t="shared" si="0"/>
        <v>245.29295539367166</v>
      </c>
      <c r="X66" s="7">
        <f t="shared" si="1"/>
        <v>248.59447060632834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237.15488300000001</v>
      </c>
      <c r="AP66" s="7">
        <f>'pivot times'!M66</f>
        <v>0.100836424232428</v>
      </c>
      <c r="AQ66" s="7">
        <f t="shared" si="10"/>
        <v>236.85237372730273</v>
      </c>
      <c r="AR66" s="7">
        <f t="shared" si="11"/>
        <v>237.45739227269729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19.769097730769236</v>
      </c>
      <c r="BB66" s="7">
        <f>'pivot times'!S66</f>
        <v>9.8607226380025619</v>
      </c>
      <c r="BC66" s="7">
        <f t="shared" si="16"/>
        <v>-9.8130701832384482</v>
      </c>
      <c r="BD66" s="7">
        <f t="shared" si="17"/>
        <v>49.351265644776916</v>
      </c>
    </row>
    <row r="67" spans="1:56" x14ac:dyDescent="0.25">
      <c r="A67" s="2">
        <v>60</v>
      </c>
      <c r="B67" s="6">
        <v>247.00820675</v>
      </c>
      <c r="C67" s="6">
        <v>241.90651</v>
      </c>
      <c r="D67" s="6">
        <v>17.106750999999999</v>
      </c>
      <c r="E67" s="6">
        <v>4.5297736000000004</v>
      </c>
      <c r="F67" s="6">
        <v>246.13843</v>
      </c>
      <c r="G67" s="6">
        <v>237.186126</v>
      </c>
      <c r="H67" s="6">
        <v>262.04261933333333</v>
      </c>
      <c r="I67" s="6">
        <v>257.27713800000004</v>
      </c>
      <c r="J67" s="6">
        <v>20.141973615384618</v>
      </c>
      <c r="U67" s="7">
        <f>GETPIVOTDATA("Avg",'pivot times'!$A$3,"action","e0","world_size",10000,"number_of_steps_between_file_dumps",1,"omp_get_max_threads",A67)</f>
        <v>247.00820675</v>
      </c>
      <c r="V67" s="7">
        <f>GETPIVOTDATA("StdDevp",'pivot times'!$A$3,"action","e0","world_size",10000,"number_of_steps_between_file_dumps",1,"omp_get_max_threads",A67)</f>
        <v>0.53611274833528766</v>
      </c>
      <c r="W67" s="7">
        <f t="shared" si="0"/>
        <v>245.39986850499415</v>
      </c>
      <c r="X67" s="7">
        <f t="shared" si="1"/>
        <v>248.61654499500585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237.186126</v>
      </c>
      <c r="AP67" s="7">
        <f>'pivot times'!M67</f>
        <v>8.1640422554284151E-2</v>
      </c>
      <c r="AQ67" s="7">
        <f t="shared" si="10"/>
        <v>236.94120473233716</v>
      </c>
      <c r="AR67" s="7">
        <f t="shared" si="11"/>
        <v>237.43104726766285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20.141973615384618</v>
      </c>
      <c r="BB67" s="7">
        <f>'pivot times'!S67</f>
        <v>9.5355048512637754</v>
      </c>
      <c r="BC67" s="7">
        <f t="shared" si="16"/>
        <v>-8.4645409384067101</v>
      </c>
      <c r="BD67" s="7">
        <f t="shared" si="17"/>
        <v>48.748488169175943</v>
      </c>
    </row>
    <row r="68" spans="1:56" x14ac:dyDescent="0.25">
      <c r="A68" s="2">
        <v>61</v>
      </c>
      <c r="B68" s="6">
        <v>246.96150325000002</v>
      </c>
      <c r="C68" s="6">
        <v>241.83019100000001</v>
      </c>
      <c r="D68" s="6">
        <v>17.339417000000001</v>
      </c>
      <c r="E68" s="6">
        <v>4.7715037999999996</v>
      </c>
      <c r="F68" s="6">
        <v>236.802368</v>
      </c>
      <c r="G68" s="6">
        <v>237.27629050000002</v>
      </c>
      <c r="H68" s="6">
        <v>261.9909485</v>
      </c>
      <c r="I68" s="6">
        <v>257.30467900000002</v>
      </c>
      <c r="J68" s="6">
        <v>23.750743115384619</v>
      </c>
      <c r="U68" s="7">
        <f>GETPIVOTDATA("Avg",'pivot times'!$A$3,"action","e0","world_size",10000,"number_of_steps_between_file_dumps",1,"omp_get_max_threads",A68)</f>
        <v>246.96150325000002</v>
      </c>
      <c r="V68" s="7">
        <f>GETPIVOTDATA("StdDevp",'pivot times'!$A$3,"action","e0","world_size",10000,"number_of_steps_between_file_dumps",1,"omp_get_max_threads",A68)</f>
        <v>0.50231148668317771</v>
      </c>
      <c r="W68" s="7">
        <f t="shared" si="0"/>
        <v>245.45456878995049</v>
      </c>
      <c r="X68" s="7">
        <f t="shared" si="1"/>
        <v>248.46843771004956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237.27629050000002</v>
      </c>
      <c r="AP68" s="7">
        <f>'pivot times'!M68</f>
        <v>3.4410066106852544E-2</v>
      </c>
      <c r="AQ68" s="7">
        <f t="shared" si="10"/>
        <v>237.17306030167947</v>
      </c>
      <c r="AR68" s="7">
        <f t="shared" si="11"/>
        <v>237.37952069832056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23.750743115384619</v>
      </c>
      <c r="BB68" s="7">
        <f>'pivot times'!S68</f>
        <v>9.4969429529989497</v>
      </c>
      <c r="BC68" s="7">
        <f t="shared" si="16"/>
        <v>-4.7400857436122301</v>
      </c>
      <c r="BD68" s="7">
        <f t="shared" si="17"/>
        <v>52.241571974381472</v>
      </c>
    </row>
    <row r="69" spans="1:56" x14ac:dyDescent="0.25">
      <c r="A69" s="2">
        <v>62</v>
      </c>
      <c r="B69" s="6">
        <v>246.9027595</v>
      </c>
      <c r="C69" s="6">
        <v>241.79557699999998</v>
      </c>
      <c r="D69" s="6">
        <v>17.312899999999999</v>
      </c>
      <c r="E69" s="6">
        <v>4.5806314444444451</v>
      </c>
      <c r="F69" s="6">
        <v>246.25241700000001</v>
      </c>
      <c r="G69" s="6">
        <v>237.23349899999999</v>
      </c>
      <c r="H69" s="6">
        <v>262.08759800000001</v>
      </c>
      <c r="I69" s="6">
        <v>257.24907050000002</v>
      </c>
      <c r="J69" s="6">
        <v>19.084940192307691</v>
      </c>
      <c r="U69" s="7">
        <f>GETPIVOTDATA("Avg",'pivot times'!$A$3,"action","e0","world_size",10000,"number_of_steps_between_file_dumps",1,"omp_get_max_threads",A69)</f>
        <v>246.9027595</v>
      </c>
      <c r="V69" s="7">
        <f>GETPIVOTDATA("StdDevp",'pivot times'!$A$3,"action","e0","world_size",10000,"number_of_steps_between_file_dumps",1,"omp_get_max_threads",A69)</f>
        <v>0.48046336850030041</v>
      </c>
      <c r="W69" s="7">
        <f t="shared" si="0"/>
        <v>245.46136939449909</v>
      </c>
      <c r="X69" s="7">
        <f t="shared" si="1"/>
        <v>248.34414960550092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237.23349899999999</v>
      </c>
      <c r="AP69" s="7">
        <f>'pivot times'!M69</f>
        <v>3.5182095463122065E-2</v>
      </c>
      <c r="AQ69" s="7">
        <f t="shared" si="10"/>
        <v>237.12795271361063</v>
      </c>
      <c r="AR69" s="7">
        <f t="shared" si="11"/>
        <v>237.33904528638936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19.084940192307691</v>
      </c>
      <c r="BB69" s="7">
        <f>'pivot times'!S69</f>
        <v>9.8503241807080109</v>
      </c>
      <c r="BC69" s="7">
        <f t="shared" si="16"/>
        <v>-10.466032349816341</v>
      </c>
      <c r="BD69" s="7">
        <f t="shared" si="17"/>
        <v>48.635912734431727</v>
      </c>
    </row>
    <row r="70" spans="1:56" x14ac:dyDescent="0.25">
      <c r="A70" s="2">
        <v>63</v>
      </c>
      <c r="B70" s="6">
        <v>246.89344</v>
      </c>
      <c r="C70" s="6">
        <v>241.88163399999999</v>
      </c>
      <c r="D70" s="6">
        <v>17.003137666666667</v>
      </c>
      <c r="E70" s="6">
        <v>4.5082034444444439</v>
      </c>
      <c r="F70" s="6">
        <v>246.02502799999999</v>
      </c>
      <c r="G70" s="6">
        <v>237.21830349999999</v>
      </c>
      <c r="H70" s="6">
        <v>262.10614850000002</v>
      </c>
      <c r="I70" s="6">
        <v>257.335578</v>
      </c>
      <c r="J70" s="6">
        <v>21.347046730769232</v>
      </c>
      <c r="U70" s="7">
        <f>GETPIVOTDATA("Avg",'pivot times'!$A$3,"action","e0","world_size",10000,"number_of_steps_between_file_dumps",1,"omp_get_max_threads",A70)</f>
        <v>246.89344</v>
      </c>
      <c r="V70" s="7">
        <f>GETPIVOTDATA("StdDevp",'pivot times'!$A$3,"action","e0","world_size",10000,"number_of_steps_between_file_dumps",1,"omp_get_max_threads",A70)</f>
        <v>0.41008902018975735</v>
      </c>
      <c r="W70" s="7">
        <f t="shared" si="0"/>
        <v>245.66317293943072</v>
      </c>
      <c r="X70" s="7">
        <f t="shared" si="1"/>
        <v>248.12370706056927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237.21830349999999</v>
      </c>
      <c r="AP70" s="7">
        <f>'pivot times'!M70</f>
        <v>5.2019444636206169E-2</v>
      </c>
      <c r="AQ70" s="7">
        <f t="shared" si="10"/>
        <v>237.06224516609137</v>
      </c>
      <c r="AR70" s="7">
        <f t="shared" si="11"/>
        <v>237.37436183390861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21.347046730769232</v>
      </c>
      <c r="BB70" s="7">
        <f>'pivot times'!S70</f>
        <v>10.036286516209548</v>
      </c>
      <c r="BC70" s="7">
        <f t="shared" si="16"/>
        <v>-8.7618128178594112</v>
      </c>
      <c r="BD70" s="7">
        <f t="shared" si="17"/>
        <v>51.45590627939788</v>
      </c>
    </row>
    <row r="71" spans="1:56" x14ac:dyDescent="0.25">
      <c r="A71" s="2">
        <v>64</v>
      </c>
      <c r="B71" s="6">
        <v>247.18863574999997</v>
      </c>
      <c r="C71" s="6">
        <v>241.98172299999999</v>
      </c>
      <c r="D71" s="6">
        <v>16.938447999999998</v>
      </c>
      <c r="E71" s="6">
        <v>4.4567429999999995</v>
      </c>
      <c r="F71" s="6">
        <v>246.38233500000001</v>
      </c>
      <c r="G71" s="6">
        <v>237.24238500000001</v>
      </c>
      <c r="H71" s="6">
        <v>261.89101249999999</v>
      </c>
      <c r="I71" s="6">
        <v>257.32682675000001</v>
      </c>
      <c r="J71" s="6">
        <v>21.531331384615385</v>
      </c>
      <c r="U71" s="7">
        <f>GETPIVOTDATA("Avg",'pivot times'!$A$3,"action","e0","world_size",10000,"number_of_steps_between_file_dumps",1,"omp_get_max_threads",A71)</f>
        <v>247.18863574999997</v>
      </c>
      <c r="V71" s="7">
        <f>GETPIVOTDATA("StdDevp",'pivot times'!$A$3,"action","e0","world_size",10000,"number_of_steps_between_file_dumps",1,"omp_get_max_threads",A71)</f>
        <v>0.37912146983193851</v>
      </c>
      <c r="W71" s="7">
        <f t="shared" si="0"/>
        <v>246.05127134050417</v>
      </c>
      <c r="X71" s="7">
        <f t="shared" si="1"/>
        <v>248.32600015949578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237.24238500000001</v>
      </c>
      <c r="AP71" s="7">
        <f>'pivot times'!M71</f>
        <v>0.11284077815325805</v>
      </c>
      <c r="AQ71" s="7">
        <f t="shared" si="10"/>
        <v>236.90386266554023</v>
      </c>
      <c r="AR71" s="7">
        <f t="shared" si="11"/>
        <v>237.58090733445979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21.531331384615385</v>
      </c>
      <c r="BB71" s="7">
        <f>'pivot times'!S71</f>
        <v>10.009139262313726</v>
      </c>
      <c r="BC71" s="7">
        <f t="shared" si="16"/>
        <v>-8.496086402325794</v>
      </c>
      <c r="BD71" s="7">
        <f t="shared" si="17"/>
        <v>51.558749171556563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242.186813</v>
      </c>
      <c r="X138" s="7">
        <f>'pivot times'!E8</f>
        <v>0.32046345037923435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260.31283000000002</v>
      </c>
      <c r="X139" s="7">
        <f>'pivot times'!E9</f>
        <v>31.839796122408533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242.07992875000002</v>
      </c>
      <c r="X140" s="7">
        <f>'pivot times'!E10</f>
        <v>0.37957399075441312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241.76441375000002</v>
      </c>
      <c r="X141" s="7">
        <f>'pivot times'!E11</f>
        <v>0.18458035564882341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241.85968025</v>
      </c>
      <c r="X142" s="7">
        <f>'pivot times'!E12</f>
        <v>0.11684379574460907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242.28149649999997</v>
      </c>
      <c r="X143" s="7">
        <f>'pivot times'!E13</f>
        <v>0.62765740575770357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250.49341724999999</v>
      </c>
      <c r="X144" s="7">
        <f>'pivot times'!E14</f>
        <v>15.071448153952463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241.78669774999997</v>
      </c>
      <c r="X145" s="7">
        <f>'pivot times'!E15</f>
        <v>0.10781197914916843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242.17267325</v>
      </c>
      <c r="X146" s="7">
        <f>'pivot times'!E16</f>
        <v>0.67764008565396083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242.1376185</v>
      </c>
      <c r="X147" s="7">
        <f>'pivot times'!E17</f>
        <v>0.4756259613598523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241.89976175000001</v>
      </c>
      <c r="X148" s="7">
        <f>'pivot times'!E18</f>
        <v>0.24162362575579896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241.90061274999999</v>
      </c>
      <c r="X149" s="7">
        <f>'pivot times'!E19</f>
        <v>0.19856380943269308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242.05974325</v>
      </c>
      <c r="X150" s="7">
        <f>'pivot times'!E20</f>
        <v>0.43001227685283039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241.83462499999999</v>
      </c>
      <c r="X151" s="7">
        <f>'pivot times'!E21</f>
        <v>6.0036656957433293E-2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241.77378200000001</v>
      </c>
      <c r="X152" s="7">
        <f>'pivot times'!E22</f>
        <v>0.10249103719303507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241.87045424999999</v>
      </c>
      <c r="X153" s="7">
        <f>'pivot times'!E23</f>
        <v>6.0847942465661525E-2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241.68200533333334</v>
      </c>
      <c r="X154" s="7">
        <f>'pivot times'!E24</f>
        <v>0.12095313657718253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242.0043685</v>
      </c>
      <c r="X155" s="7">
        <f>'pivot times'!E25</f>
        <v>0.52563939650899116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242.28273050000001</v>
      </c>
      <c r="X156" s="7">
        <f>'pivot times'!E26</f>
        <v>0.40376789966438159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241.88513475000002</v>
      </c>
      <c r="X157" s="7">
        <f>'pivot times'!E27</f>
        <v>0.13785039972518601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241.84171625000002</v>
      </c>
      <c r="X158" s="7">
        <f>'pivot times'!E28</f>
        <v>0.20839801420045459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241.82561900000002</v>
      </c>
      <c r="X159" s="7">
        <f>'pivot times'!E29</f>
        <v>0.15776552031655255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241.77130449999999</v>
      </c>
      <c r="X160" s="7">
        <f>'pivot times'!E30</f>
        <v>0.28382978346338733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241.841408</v>
      </c>
      <c r="X161" s="7">
        <f>'pivot times'!E31</f>
        <v>0.10584864959608088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242.14631599999998</v>
      </c>
      <c r="X162" s="7">
        <f>'pivot times'!E32</f>
        <v>0.32285272107487295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242.23091600000001</v>
      </c>
      <c r="X163" s="7">
        <f>'pivot times'!E33</f>
        <v>0.57833214602068095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242.08978328571428</v>
      </c>
      <c r="X164" s="7">
        <f>'pivot times'!E34</f>
        <v>0.37609222075429422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232.82459800000001</v>
      </c>
      <c r="X165" s="7">
        <f>'pivot times'!E35</f>
        <v>24.371693939035918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241.97471037499997</v>
      </c>
      <c r="X166" s="7">
        <f>'pivot times'!E36</f>
        <v>0.44100084577408943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242.10255040000001</v>
      </c>
      <c r="X167" s="7">
        <f>'pivot times'!E37</f>
        <v>0.32376810443398324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242.34283366666668</v>
      </c>
      <c r="X168" s="7">
        <f>'pivot times'!E38</f>
        <v>0.50451898694766018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241.969112</v>
      </c>
      <c r="X169" s="7">
        <f>'pivot times'!E39</f>
        <v>4.565558698036077E-2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242.09302500000001</v>
      </c>
      <c r="X170" s="7">
        <f>'pivot times'!E40</f>
        <v>0.15032425817328582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235.82459733333334</v>
      </c>
      <c r="X171" s="7">
        <f>'pivot times'!E41</f>
        <v>8.4678150576590241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242.146423</v>
      </c>
      <c r="X172" s="7">
        <f>'pivot times'!E42</f>
        <v>0.60351397105993065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17.291319666666666</v>
      </c>
      <c r="X253" s="7">
        <f>'pivot times'!G59</f>
        <v>0.55797789004964093</v>
      </c>
      <c r="Z253" s="5" t="s">
        <v>132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242.593907</v>
      </c>
      <c r="X330" s="7">
        <f>'pivot times'!K8</f>
        <v>0.11740099999505881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242.35682349999999</v>
      </c>
      <c r="X331" s="7">
        <f>'pivot times'!K9</f>
        <v>0.28280249999764179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242.28374200000002</v>
      </c>
      <c r="X332" s="7">
        <f>'pivot times'!K10</f>
        <v>0.25511499998904691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242.27744250000001</v>
      </c>
      <c r="X333" s="7">
        <f>'pivot times'!K11</f>
        <v>0.20508349999127848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242.35072550000001</v>
      </c>
      <c r="X334" s="7">
        <f>'pivot times'!K12</f>
        <v>0.25170950000378978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242.54474049999999</v>
      </c>
      <c r="X335" s="7">
        <f>'pivot times'!K13</f>
        <v>0.49721950000589893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242.432434</v>
      </c>
      <c r="X336" s="7">
        <f>'pivot times'!K14</f>
        <v>9.4543000009896197E-2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242.34253000000001</v>
      </c>
      <c r="X337" s="7">
        <f>'pivot times'!K15</f>
        <v>0.51665999999973378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238.00382300000001</v>
      </c>
      <c r="X338" s="7">
        <f>'pivot times'!K16</f>
        <v>4.3423289999994195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239.6405455</v>
      </c>
      <c r="X339" s="7">
        <f>'pivot times'!K17</f>
        <v>5.4418184999999921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243.7706225</v>
      </c>
      <c r="X340" s="7">
        <f>'pivot times'!K18</f>
        <v>1.6203985000001848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243.68043</v>
      </c>
      <c r="X341" s="7">
        <f>'pivot times'!K19</f>
        <v>1.4568849999999653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240.17303699999999</v>
      </c>
      <c r="X342" s="7">
        <f>'pivot times'!K20</f>
        <v>5.1927360000003482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243.78249049999999</v>
      </c>
      <c r="X343" s="7">
        <f>'pivot times'!K21</f>
        <v>1.5435854999982619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243.835947</v>
      </c>
      <c r="X344" s="7">
        <f>'pivot times'!K22</f>
        <v>1.5762759999979901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239.98645499999998</v>
      </c>
      <c r="X345" s="7">
        <f>'pivot times'!K23</f>
        <v>1.3124400000038574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238.88373799999999</v>
      </c>
      <c r="X346" s="7">
        <f>'pivot times'!K24</f>
        <v>3.2038469999997634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244.02828149999999</v>
      </c>
      <c r="X347" s="7">
        <f>'pivot times'!K25</f>
        <v>1.4714955000022141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239.53461899999999</v>
      </c>
      <c r="X348" s="7">
        <f>'pivot times'!K26</f>
        <v>2.7776339999988826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239.69109500000002</v>
      </c>
      <c r="X349" s="7">
        <f>'pivot times'!K27</f>
        <v>2.7269040000002649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244.08712199999999</v>
      </c>
      <c r="X350" s="7">
        <f>'pivot times'!K28</f>
        <v>1.4890700000012564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240.62995799999999</v>
      </c>
      <c r="X351" s="7">
        <f>'pivot times'!K29</f>
        <v>4.5673040000006226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244.12402200000002</v>
      </c>
      <c r="X352" s="7">
        <f>'pivot times'!K30</f>
        <v>1.5747409999957669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243.960577</v>
      </c>
      <c r="X353" s="7">
        <f>'pivot times'!K31</f>
        <v>1.4485190000028794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244.1164555</v>
      </c>
      <c r="X354" s="7">
        <f>'pivot times'!K32</f>
        <v>1.5276675000011826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243.94382300000001</v>
      </c>
      <c r="X355" s="7">
        <f>'pivot times'!K33</f>
        <v>1.2830359999981349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240.285417</v>
      </c>
      <c r="X356" s="7">
        <f>'pivot times'!K34</f>
        <v>4.9447459999998484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243.6004015</v>
      </c>
      <c r="X357" s="7">
        <f>'pivot times'!K35</f>
        <v>1.7471775000006864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241.12810949999999</v>
      </c>
      <c r="X358" s="7">
        <f>'pivot times'!K36</f>
        <v>4.3201084999996961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237.25864060000004</v>
      </c>
      <c r="X394" s="7">
        <f>'pivot times'!M8</f>
        <v>0.63488509133803706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238.36881979999998</v>
      </c>
      <c r="X395" s="7">
        <f>'pivot times'!M9</f>
        <v>0.71712118449421225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235.64779820000004</v>
      </c>
      <c r="X396" s="7">
        <f>'pivot times'!M10</f>
        <v>3.8335223273663743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236.03529220000001</v>
      </c>
      <c r="X397" s="7">
        <f>'pivot times'!M11</f>
        <v>3.097317553791028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236.09292720000002</v>
      </c>
      <c r="X398" s="7">
        <f>'pivot times'!M12</f>
        <v>4.517997265029746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235.45340249999998</v>
      </c>
      <c r="X399" s="7">
        <f>'pivot times'!M13</f>
        <v>4.4263517186108379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238.66868260000001</v>
      </c>
      <c r="X400" s="7">
        <f>'pivot times'!M14</f>
        <v>1.2118672625806255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235.73240200000001</v>
      </c>
      <c r="X401" s="7">
        <f>'pivot times'!M15</f>
        <v>4.4066931247046011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235.71301260000001</v>
      </c>
      <c r="X402" s="7">
        <f>'pivot times'!M16</f>
        <v>4.4505354100699055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233.90431340000001</v>
      </c>
      <c r="X403" s="7">
        <f>'pivot times'!M17</f>
        <v>4.7008858906972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235.9062606</v>
      </c>
      <c r="X404" s="7">
        <f>'pivot times'!M18</f>
        <v>4.1702507505221487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238.01457600000003</v>
      </c>
      <c r="X405" s="7">
        <f>'pivot times'!M19</f>
        <v>0.5445836168839634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237.89064079999997</v>
      </c>
      <c r="X406" s="7">
        <f>'pivot times'!M20</f>
        <v>0.56084287661875365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235.66919819999998</v>
      </c>
      <c r="X407" s="7">
        <f>'pivot times'!M21</f>
        <v>4.0566066974386024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237.7049418</v>
      </c>
      <c r="X408" s="7">
        <f>'pivot times'!M22</f>
        <v>0.59729123979826293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235.69495760000001</v>
      </c>
      <c r="X409" s="7">
        <f>'pivot times'!M23</f>
        <v>4.0256332154241798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236.0737646</v>
      </c>
      <c r="X410" s="7">
        <f>'pivot times'!M24</f>
        <v>4.1543364916729697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234.33957680000003</v>
      </c>
      <c r="X411" s="7">
        <f>'pivot times'!M25</f>
        <v>3.8600629041868544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235.91043780000001</v>
      </c>
      <c r="X412" s="7">
        <f>'pivot times'!M26</f>
        <v>3.8526396316013432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236.08500799999996</v>
      </c>
      <c r="X413" s="7">
        <f>'pivot times'!M27</f>
        <v>3.9161435437321539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235.89358619999999</v>
      </c>
      <c r="X414" s="7">
        <f>'pivot times'!M28</f>
        <v>4.4694702185476025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235.93889800000002</v>
      </c>
      <c r="X415" s="7">
        <f>'pivot times'!M29</f>
        <v>3.7025163580128457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237.91188380000003</v>
      </c>
      <c r="X416" s="7">
        <f>'pivot times'!M30</f>
        <v>0.73137534491276479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238.3423804</v>
      </c>
      <c r="X417" s="7">
        <f>'pivot times'!M31</f>
        <v>0.97868953032729555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242.71411120000002</v>
      </c>
      <c r="X418" s="7">
        <f>'pivot times'!M32</f>
        <v>9.23004934614608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237.87577440000001</v>
      </c>
      <c r="X419" s="7">
        <f>'pivot times'!M33</f>
        <v>0.75572228853800749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237.90935839999997</v>
      </c>
      <c r="X420" s="7">
        <f>'pivot times'!M34</f>
        <v>0.82013689184058691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236.01908949999998</v>
      </c>
      <c r="X421" s="7">
        <f>'pivot times'!M35</f>
        <v>4.0991526365589097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234.29643116666668</v>
      </c>
      <c r="X422" s="7">
        <f>'pivot times'!M36</f>
        <v>5.1860831819907993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234.37516783333334</v>
      </c>
      <c r="X423" s="7">
        <f>'pivot times'!M37</f>
        <v>4.5869649008179643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235.12923440000003</v>
      </c>
      <c r="X428" s="7">
        <f>'pivot times'!M42</f>
        <v>4.1590357959948872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237.16345440000001</v>
      </c>
      <c r="X429" s="7">
        <f>'pivot times'!M43</f>
        <v>0.1059933301390711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237.1866066</v>
      </c>
      <c r="X430" s="7">
        <f>'pivot times'!M44</f>
        <v>6.6816561151507275E-2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237.22220699999997</v>
      </c>
      <c r="X431" s="7">
        <f>'pivot times'!M45</f>
        <v>3.2301935571114014E-2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235.1709874</v>
      </c>
      <c r="X432" s="7">
        <f>'pivot times'!M46</f>
        <v>4.095629087767179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237.23574619999999</v>
      </c>
      <c r="X433" s="7">
        <f>'pivot times'!M47</f>
        <v>6.4127249095469477E-2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231.06102719999998</v>
      </c>
      <c r="X434" s="7">
        <f>'pivot times'!M48</f>
        <v>4.9915521498215965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237.18993259999996</v>
      </c>
      <c r="X435" s="7">
        <f>'pivot times'!M49</f>
        <v>0.11562848843003239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235.20495120000001</v>
      </c>
      <c r="X436" s="7">
        <f>'pivot times'!M50</f>
        <v>3.8606001064200881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237.19586939999999</v>
      </c>
      <c r="X437" s="7">
        <f>'pivot times'!M51</f>
        <v>4.4657121603937366E-2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237.22896399999999</v>
      </c>
      <c r="X438" s="7">
        <f>'pivot times'!M52</f>
        <v>0.11105608348693603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235.20935539999999</v>
      </c>
      <c r="X439" s="7">
        <f>'pivot times'!M53</f>
        <v>4.0338640229643667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237.20712700000004</v>
      </c>
      <c r="X440" s="7">
        <f>'pivot times'!M54</f>
        <v>0.13480092581444655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237.33702460000001</v>
      </c>
      <c r="X441" s="7">
        <f>'pivot times'!M55</f>
        <v>0.16970551358067992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237.24434360000001</v>
      </c>
      <c r="X442" s="7">
        <f>'pivot times'!M56</f>
        <v>0.12789211139939546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237.2101298</v>
      </c>
      <c r="X443" s="7">
        <f>'pivot times'!M57</f>
        <v>0.10643961064352421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237.1854238</v>
      </c>
      <c r="X444" s="7">
        <f>'pivot times'!M58</f>
        <v>7.5308305264426015E-2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237.1745688</v>
      </c>
      <c r="X445" s="7">
        <f>'pivot times'!M59</f>
        <v>0.10682216708966349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237.23472999999998</v>
      </c>
      <c r="X446" s="7">
        <f>'pivot times'!M60</f>
        <v>2.5278128316885893E-2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237.23306719999999</v>
      </c>
      <c r="X447" s="7">
        <f>'pivot times'!M61</f>
        <v>0.15226111894573224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237.08136540000001</v>
      </c>
      <c r="X448" s="7">
        <f>'pivot times'!M62</f>
        <v>0.16708107018971941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237.217152</v>
      </c>
      <c r="X449" s="7">
        <f>'pivot times'!M63</f>
        <v>9.8260314171612698E-2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237.21234420000002</v>
      </c>
      <c r="X450" s="7">
        <f>'pivot times'!M64</f>
        <v>7.4429079915887472E-2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237.23841200000001</v>
      </c>
      <c r="X451" s="7">
        <f>'pivot times'!M65</f>
        <v>8.0531484176993448E-2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237.15488300000001</v>
      </c>
      <c r="X452" s="7">
        <f>'pivot times'!M66</f>
        <v>0.100836424232428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237.186126</v>
      </c>
      <c r="X453" s="7">
        <f>'pivot times'!M67</f>
        <v>8.1640422554284151E-2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237.27629050000002</v>
      </c>
      <c r="X454" s="7">
        <f>'pivot times'!M68</f>
        <v>3.4410066106852544E-2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237.23349899999999</v>
      </c>
      <c r="X455" s="7">
        <f>'pivot times'!M69</f>
        <v>3.5182095463122065E-2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237.21830349999999</v>
      </c>
      <c r="X456" s="7">
        <f>'pivot times'!M70</f>
        <v>5.2019444636206169E-2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237.24238500000001</v>
      </c>
      <c r="X457" s="7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257.18763475000003</v>
      </c>
      <c r="X522" s="7">
        <f>'pivot times'!Q8</f>
        <v>0.13215845277287072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257.23367975000002</v>
      </c>
      <c r="X523" s="7">
        <f>'pivot times'!Q9</f>
        <v>0.12434147416893568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257.34955650000001</v>
      </c>
      <c r="X524" s="7">
        <f>'pivot times'!Q10</f>
        <v>0.10872827830531399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257.38010699999995</v>
      </c>
      <c r="X525" s="7">
        <f>'pivot times'!Q11</f>
        <v>0.22023912367194509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257.33601275000001</v>
      </c>
      <c r="X526" s="7">
        <f>'pivot times'!Q12</f>
        <v>0.20345406695295451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257.27056924999999</v>
      </c>
      <c r="X527" s="7">
        <f>'pivot times'!Q13</f>
        <v>0.12929993367700995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257.39502599999997</v>
      </c>
      <c r="X528" s="7">
        <f>'pivot times'!Q14</f>
        <v>0.15125292596409518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257.40284899999995</v>
      </c>
      <c r="X529" s="7">
        <f>'pivot times'!Q15</f>
        <v>0.11966555603277604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257.2138425</v>
      </c>
      <c r="X530" s="7">
        <f>'pivot times'!Q16</f>
        <v>0.10882623524453806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257.36342975000002</v>
      </c>
      <c r="X531" s="7">
        <f>'pivot times'!Q17</f>
        <v>0.25879761427568793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257.30992749999996</v>
      </c>
      <c r="X532" s="7">
        <f>'pivot times'!Q18</f>
        <v>8.1156843922944741E-2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257.26584150000002</v>
      </c>
      <c r="X533" s="7">
        <f>'pivot times'!Q19</f>
        <v>8.7943250659783131E-2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257.30104399999999</v>
      </c>
      <c r="X534" s="7">
        <f>'pivot times'!Q20</f>
        <v>0.13440459274558286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257.328485</v>
      </c>
      <c r="X535" s="7">
        <f>'pivot times'!Q21</f>
        <v>0.17350165393779673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257.1934905</v>
      </c>
      <c r="X536" s="7">
        <f>'pivot times'!Q22</f>
        <v>0.18098581436786762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257.29251025000002</v>
      </c>
      <c r="X537" s="7">
        <f>'pivot times'!Q23</f>
        <v>0.10750517135349572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257.2017285</v>
      </c>
      <c r="X538" s="7">
        <f>'pivot times'!Q24</f>
        <v>0.13162599051445698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257.28540475</v>
      </c>
      <c r="X539" s="7">
        <f>'pivot times'!Q25</f>
        <v>0.17266954807302218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257.26473725</v>
      </c>
      <c r="X540" s="7">
        <f>'pivot times'!Q26</f>
        <v>0.19864937982120462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257.79919050000001</v>
      </c>
      <c r="X541" s="7">
        <f>'pivot times'!Q27</f>
        <v>1.0879405297971321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257.26527075000001</v>
      </c>
      <c r="X542" s="7">
        <f>'pivot times'!Q28</f>
        <v>0.22955943768361067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257.30887999999999</v>
      </c>
      <c r="X543" s="7">
        <f>'pivot times'!Q29</f>
        <v>0.14254678839479071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257.272809</v>
      </c>
      <c r="X544" s="7">
        <f>'pivot times'!Q30</f>
        <v>0.15311737148741814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257.26830074999998</v>
      </c>
      <c r="X545" s="7">
        <f>'pivot times'!Q31</f>
        <v>0.2023267176140463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257.25156750000002</v>
      </c>
      <c r="X546" s="7">
        <f>'pivot times'!Q32</f>
        <v>0.10671445229868909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257.24241949999998</v>
      </c>
      <c r="X547" s="7">
        <f>'pivot times'!Q33</f>
        <v>9.4153870214329458E-2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257.30904225</v>
      </c>
      <c r="X548" s="7">
        <f>'pivot times'!Q34</f>
        <v>0.20363679038749863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3.6887529117647055</v>
      </c>
      <c r="X586" s="7">
        <f>'pivot times'!S8</f>
        <v>0.90423785867053863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19.844972911764703</v>
      </c>
      <c r="X587" s="7">
        <f>'pivot times'!S9</f>
        <v>2.3787024394752301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7.0879812352941176</v>
      </c>
      <c r="X588" s="7">
        <f>'pivot times'!S10</f>
        <v>1.1352525779008291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9.9179669117647062</v>
      </c>
      <c r="X589" s="7">
        <f>'pivot times'!S11</f>
        <v>2.5953991770789595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12.539786117647058</v>
      </c>
      <c r="X590" s="7">
        <f>'pivot times'!S12</f>
        <v>1.5445364028980151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17.186305852941175</v>
      </c>
      <c r="X591" s="7">
        <f>'pivot times'!S13</f>
        <v>1.453088740354411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18.569956588235296</v>
      </c>
      <c r="X592" s="7">
        <f>'pivot times'!S14</f>
        <v>2.4107893631359172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18.96842035294118</v>
      </c>
      <c r="X593" s="7">
        <f>'pivot times'!S15</f>
        <v>2.0011168989635033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17.979193705882356</v>
      </c>
      <c r="X594" s="7">
        <f>'pivot times'!S16</f>
        <v>2.0682185463870404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19.25934152941177</v>
      </c>
      <c r="X595" s="7">
        <f>'pivot times'!S17</f>
        <v>3.0870103771378692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19.778512941176466</v>
      </c>
      <c r="X596" s="7">
        <f>'pivot times'!S18</f>
        <v>2.9393500153543153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19.262398529411769</v>
      </c>
      <c r="X597" s="7">
        <f>'pivot times'!S19</f>
        <v>3.4408433130392941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19.64625161764706</v>
      </c>
      <c r="X598" s="7">
        <f>'pivot times'!S20</f>
        <v>3.4480023421486914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18.493297705882352</v>
      </c>
      <c r="X599" s="7">
        <f>'pivot times'!S21</f>
        <v>4.4769166068423853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18.953679029411774</v>
      </c>
      <c r="X600" s="7">
        <f>'pivot times'!S22</f>
        <v>4.4196828846034402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18.222616411764708</v>
      </c>
      <c r="X601" s="7">
        <f>'pivot times'!S23</f>
        <v>5.2850337883305682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19.753304235294117</v>
      </c>
      <c r="X602" s="7">
        <f>'pivot times'!S24</f>
        <v>5.7720607754639408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18.861187470588234</v>
      </c>
      <c r="X603" s="7">
        <f>'pivot times'!S25</f>
        <v>5.8464491993861749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17.531113088235291</v>
      </c>
      <c r="X604" s="7">
        <f>'pivot times'!S26</f>
        <v>6.3151383017288145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19.772225558823525</v>
      </c>
      <c r="X605" s="7">
        <f>'pivot times'!S27</f>
        <v>6.3812539498502607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17.4638754117647</v>
      </c>
      <c r="X606" s="7">
        <f>'pivot times'!S28</f>
        <v>6.8619164896842202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16.758922852941179</v>
      </c>
      <c r="X607" s="7">
        <f>'pivot times'!S29</f>
        <v>6.2883830143203783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18.257946558823534</v>
      </c>
      <c r="X608" s="7">
        <f>'pivot times'!S30</f>
        <v>7.0619355485102311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18.183163529411761</v>
      </c>
      <c r="X609" s="7">
        <f>'pivot times'!S31</f>
        <v>6.6206298085175552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19.406174029411762</v>
      </c>
      <c r="X610" s="7">
        <f>'pivot times'!S32</f>
        <v>7.2401406467938019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16.812693030303027</v>
      </c>
      <c r="X611" s="7">
        <f>'pivot times'!S33</f>
        <v>7.084861945981431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17.239305666666663</v>
      </c>
      <c r="X612" s="7">
        <f>'pivot times'!S34</f>
        <v>7.2365690548838408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16.724734968749999</v>
      </c>
      <c r="X613" s="7">
        <f>'pivot times'!S35</f>
        <v>7.0022010159697325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17.459034281249998</v>
      </c>
      <c r="X614" s="7">
        <f>'pivot times'!S36</f>
        <v>7.0515531740340354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17.1912389375</v>
      </c>
      <c r="X615" s="7">
        <f>'pivot times'!S37</f>
        <v>7.356951314739594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16.48490671875</v>
      </c>
      <c r="X616" s="7">
        <f>'pivot times'!S38</f>
        <v>7.5582301252144344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18.282200593750002</v>
      </c>
      <c r="X617" s="7">
        <f>'pivot times'!S39</f>
        <v>7.4943406967237491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18.887814124999995</v>
      </c>
      <c r="X618" s="7">
        <f>'pivot times'!S40</f>
        <v>7.8339106006478954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20.834151406250001</v>
      </c>
      <c r="X619" s="7">
        <f>'pivot times'!S41</f>
        <v>8.4387837478377001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21.759482451612911</v>
      </c>
      <c r="X620" s="7">
        <f>'pivot times'!S42</f>
        <v>8.1826034443029698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19.386276322580645</v>
      </c>
      <c r="X621" s="7">
        <f>'pivot times'!S43</f>
        <v>8.2561488495442177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19.607238129032261</v>
      </c>
      <c r="X622" s="7">
        <f>'pivot times'!S44</f>
        <v>8.7716338060571051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19.512715466666666</v>
      </c>
      <c r="X623" s="7">
        <f>'pivot times'!S45</f>
        <v>9.1872289838696606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18.221909137931036</v>
      </c>
      <c r="X624" s="7">
        <f>'pivot times'!S46</f>
        <v>8.8666679267412789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20.414483310344828</v>
      </c>
      <c r="X625" s="7">
        <f>'pivot times'!S47</f>
        <v>8.8079953443107826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23.102873862068964</v>
      </c>
      <c r="X626" s="7">
        <f>'pivot times'!S48</f>
        <v>9.165582031102776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20.206137000000002</v>
      </c>
      <c r="X627" s="7">
        <f>'pivot times'!S49</f>
        <v>9.3356683494800166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19.386289896551723</v>
      </c>
      <c r="X628" s="7">
        <f>'pivot times'!S50</f>
        <v>9.3567226593505168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21.556592607142864</v>
      </c>
      <c r="X629" s="7">
        <f>'pivot times'!S51</f>
        <v>9.5239741975301975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26.108961571428573</v>
      </c>
      <c r="X630" s="7">
        <f>'pivot times'!S52</f>
        <v>7.5677233207784438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21.33952425</v>
      </c>
      <c r="X631" s="7">
        <f>'pivot times'!S53</f>
        <v>9.4382373391227254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22.073098000000005</v>
      </c>
      <c r="X632" s="7">
        <f>'pivot times'!S54</f>
        <v>9.0800087901737854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19.91024775</v>
      </c>
      <c r="X633" s="7">
        <f>'pivot times'!S55</f>
        <v>8.9890914259441548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18.850676142857139</v>
      </c>
      <c r="X634" s="7">
        <f>'pivot times'!S56</f>
        <v>8.9405976519509274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21.831402321428566</v>
      </c>
      <c r="X635" s="7">
        <f>'pivot times'!S57</f>
        <v>9.0477290995250144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17.737151851851849</v>
      </c>
      <c r="X636" s="7">
        <f>'pivot times'!S58</f>
        <v>8.9005041359941846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23.289516851851857</v>
      </c>
      <c r="X637" s="7">
        <f>'pivot times'!S59</f>
        <v>11.135900762443443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20.976530925925925</v>
      </c>
      <c r="X638" s="7">
        <f>'pivot times'!S60</f>
        <v>9.3978188170333041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22.445551407407407</v>
      </c>
      <c r="X639" s="7">
        <f>'pivot times'!S61</f>
        <v>9.5278826106641894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19.780008555555561</v>
      </c>
      <c r="X640" s="7">
        <f>'pivot times'!S62</f>
        <v>9.8262579595391362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20.881905629629632</v>
      </c>
      <c r="X641" s="7">
        <f>'pivot times'!S63</f>
        <v>9.7048797750861944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24.79791496153846</v>
      </c>
      <c r="X642" s="7">
        <f>'pivot times'!S64</f>
        <v>9.2244738610176036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25.081908230769223</v>
      </c>
      <c r="X643" s="7">
        <f>'pivot times'!S65</f>
        <v>8.6842077902560053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19.769097730769236</v>
      </c>
      <c r="X644" s="7">
        <f>'pivot times'!S66</f>
        <v>9.8607226380025619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20.141973615384618</v>
      </c>
      <c r="X645" s="7">
        <f>'pivot times'!S67</f>
        <v>9.5355048512637754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23.750743115384619</v>
      </c>
      <c r="X646" s="7">
        <f>'pivot times'!S68</f>
        <v>9.4969429529989497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19.084940192307691</v>
      </c>
      <c r="X647" s="7">
        <f>'pivot times'!S69</f>
        <v>9.8503241807080109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21.347046730769232</v>
      </c>
      <c r="X648" s="7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21.531331384615385</v>
      </c>
      <c r="X649" s="7">
        <f>'pivot times'!S71</f>
        <v>10.009139262313726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2023-06-15T18:09:06Z</dcterms:modified>
</cp:coreProperties>
</file>