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PC\gameoflife\"/>
    </mc:Choice>
  </mc:AlternateContent>
  <xr:revisionPtr revIDLastSave="0" documentId="13_ncr:1_{2C8B6BE0-E2E4-42FB-9CB9-BB5373182729}" xr6:coauthVersionLast="47" xr6:coauthVersionMax="47" xr10:uidLastSave="{00000000-0000-0000-0000-000000000000}"/>
  <bookViews>
    <workbookView xWindow="390" yWindow="390" windowWidth="28770" windowHeight="20265" xr2:uid="{09C23D42-37AD-4371-83C4-E2D9C1F0731D}"/>
  </bookViews>
  <sheets>
    <sheet name="weak" sheetId="1" r:id="rId1"/>
    <sheet name="pivot" sheetId="2" r:id="rId2"/>
    <sheet name="pivot times" sheetId="3" r:id="rId3"/>
    <sheet name="pivot calc" sheetId="7" r:id="rId4"/>
  </sheets>
  <definedNames>
    <definedName name="_xlnm._FilterDatabase" localSheetId="0" hidden="1">weak!$A$1:$M$2</definedName>
  </definedNames>
  <calcPr calcId="191029"/>
  <pivotCaches>
    <pivotCache cacheId="19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V587" i="7"/>
  <c r="W587" i="7"/>
  <c r="X587" i="7"/>
  <c r="V588" i="7"/>
  <c r="W588" i="7"/>
  <c r="X588" i="7"/>
  <c r="V589" i="7"/>
  <c r="W589" i="7"/>
  <c r="X589" i="7"/>
  <c r="V590" i="7"/>
  <c r="W590" i="7"/>
  <c r="X590" i="7"/>
  <c r="V591" i="7"/>
  <c r="W591" i="7"/>
  <c r="X591" i="7"/>
  <c r="V592" i="7"/>
  <c r="W592" i="7"/>
  <c r="X592" i="7"/>
  <c r="V593" i="7"/>
  <c r="W593" i="7"/>
  <c r="X593" i="7"/>
  <c r="V594" i="7"/>
  <c r="W594" i="7"/>
  <c r="X594" i="7"/>
  <c r="V595" i="7"/>
  <c r="W595" i="7"/>
  <c r="X595" i="7"/>
  <c r="V596" i="7"/>
  <c r="W596" i="7"/>
  <c r="X596" i="7"/>
  <c r="V597" i="7"/>
  <c r="W597" i="7"/>
  <c r="X597" i="7"/>
  <c r="V598" i="7"/>
  <c r="W598" i="7"/>
  <c r="X598" i="7"/>
  <c r="V599" i="7"/>
  <c r="W599" i="7"/>
  <c r="X599" i="7"/>
  <c r="V600" i="7"/>
  <c r="W600" i="7"/>
  <c r="X600" i="7"/>
  <c r="V601" i="7"/>
  <c r="W601" i="7"/>
  <c r="X601" i="7"/>
  <c r="V602" i="7"/>
  <c r="W602" i="7"/>
  <c r="X602" i="7"/>
  <c r="V603" i="7"/>
  <c r="W603" i="7"/>
  <c r="X603" i="7"/>
  <c r="V604" i="7"/>
  <c r="W604" i="7"/>
  <c r="X604" i="7"/>
  <c r="V605" i="7"/>
  <c r="W605" i="7"/>
  <c r="X605" i="7"/>
  <c r="V606" i="7"/>
  <c r="W606" i="7"/>
  <c r="X606" i="7"/>
  <c r="V607" i="7"/>
  <c r="W607" i="7"/>
  <c r="X607" i="7"/>
  <c r="V608" i="7"/>
  <c r="W608" i="7"/>
  <c r="X608" i="7"/>
  <c r="V609" i="7"/>
  <c r="W609" i="7"/>
  <c r="X609" i="7"/>
  <c r="V610" i="7"/>
  <c r="W610" i="7"/>
  <c r="X610" i="7"/>
  <c r="V611" i="7"/>
  <c r="W611" i="7"/>
  <c r="X611" i="7"/>
  <c r="V612" i="7"/>
  <c r="W612" i="7"/>
  <c r="X612" i="7"/>
  <c r="V613" i="7"/>
  <c r="W613" i="7"/>
  <c r="X613" i="7"/>
  <c r="V614" i="7"/>
  <c r="W614" i="7"/>
  <c r="X614" i="7"/>
  <c r="V615" i="7"/>
  <c r="W615" i="7"/>
  <c r="X615" i="7"/>
  <c r="V616" i="7"/>
  <c r="W616" i="7"/>
  <c r="X616" i="7"/>
  <c r="V617" i="7"/>
  <c r="W617" i="7"/>
  <c r="X617" i="7"/>
  <c r="V618" i="7"/>
  <c r="W618" i="7"/>
  <c r="X618" i="7"/>
  <c r="V619" i="7"/>
  <c r="W619" i="7"/>
  <c r="X619" i="7"/>
  <c r="V620" i="7"/>
  <c r="W620" i="7"/>
  <c r="X620" i="7"/>
  <c r="V621" i="7"/>
  <c r="W621" i="7"/>
  <c r="X621" i="7"/>
  <c r="V622" i="7"/>
  <c r="W622" i="7"/>
  <c r="X622" i="7"/>
  <c r="V623" i="7"/>
  <c r="W623" i="7"/>
  <c r="X623" i="7"/>
  <c r="V624" i="7"/>
  <c r="W624" i="7"/>
  <c r="X624" i="7"/>
  <c r="V625" i="7"/>
  <c r="W625" i="7"/>
  <c r="X625" i="7"/>
  <c r="V626" i="7"/>
  <c r="W626" i="7"/>
  <c r="X626" i="7"/>
  <c r="V627" i="7"/>
  <c r="W627" i="7"/>
  <c r="X627" i="7"/>
  <c r="V628" i="7"/>
  <c r="W628" i="7"/>
  <c r="X628" i="7"/>
  <c r="V629" i="7"/>
  <c r="W629" i="7"/>
  <c r="X629" i="7"/>
  <c r="V630" i="7"/>
  <c r="W630" i="7"/>
  <c r="X630" i="7"/>
  <c r="V631" i="7"/>
  <c r="W631" i="7"/>
  <c r="X631" i="7"/>
  <c r="V632" i="7"/>
  <c r="W632" i="7"/>
  <c r="X632" i="7"/>
  <c r="V633" i="7"/>
  <c r="W633" i="7"/>
  <c r="X633" i="7"/>
  <c r="V634" i="7"/>
  <c r="W634" i="7"/>
  <c r="X634" i="7"/>
  <c r="V635" i="7"/>
  <c r="W635" i="7"/>
  <c r="X635" i="7"/>
  <c r="V636" i="7"/>
  <c r="W636" i="7"/>
  <c r="X636" i="7"/>
  <c r="V637" i="7"/>
  <c r="W637" i="7"/>
  <c r="X637" i="7"/>
  <c r="V638" i="7"/>
  <c r="W638" i="7"/>
  <c r="X638" i="7"/>
  <c r="V639" i="7"/>
  <c r="W639" i="7"/>
  <c r="X639" i="7"/>
  <c r="V640" i="7"/>
  <c r="W640" i="7"/>
  <c r="X640" i="7"/>
  <c r="V641" i="7"/>
  <c r="W641" i="7"/>
  <c r="X641" i="7"/>
  <c r="V642" i="7"/>
  <c r="W642" i="7"/>
  <c r="X642" i="7"/>
  <c r="V643" i="7"/>
  <c r="W643" i="7"/>
  <c r="X643" i="7"/>
  <c r="V644" i="7"/>
  <c r="W644" i="7"/>
  <c r="X644" i="7"/>
  <c r="V645" i="7"/>
  <c r="W645" i="7"/>
  <c r="X645" i="7"/>
  <c r="V646" i="7"/>
  <c r="W646" i="7"/>
  <c r="X646" i="7"/>
  <c r="V647" i="7"/>
  <c r="W647" i="7"/>
  <c r="X647" i="7"/>
  <c r="V648" i="7"/>
  <c r="W648" i="7"/>
  <c r="X648" i="7"/>
  <c r="V649" i="7"/>
  <c r="W649" i="7"/>
  <c r="X649" i="7"/>
  <c r="X586" i="7"/>
  <c r="W586" i="7"/>
  <c r="W523" i="7"/>
  <c r="X523" i="7"/>
  <c r="W524" i="7"/>
  <c r="X524" i="7"/>
  <c r="W525" i="7"/>
  <c r="X525" i="7"/>
  <c r="W526" i="7"/>
  <c r="X526" i="7"/>
  <c r="W527" i="7"/>
  <c r="X527" i="7"/>
  <c r="W528" i="7"/>
  <c r="X528" i="7"/>
  <c r="W529" i="7"/>
  <c r="X529" i="7"/>
  <c r="W530" i="7"/>
  <c r="X530" i="7"/>
  <c r="W531" i="7"/>
  <c r="X531" i="7"/>
  <c r="W532" i="7"/>
  <c r="X532" i="7"/>
  <c r="W533" i="7"/>
  <c r="X533" i="7"/>
  <c r="W534" i="7"/>
  <c r="X534" i="7"/>
  <c r="W535" i="7"/>
  <c r="X535" i="7"/>
  <c r="W536" i="7"/>
  <c r="X536" i="7"/>
  <c r="W537" i="7"/>
  <c r="X537" i="7"/>
  <c r="W538" i="7"/>
  <c r="X538" i="7"/>
  <c r="W539" i="7"/>
  <c r="X539" i="7"/>
  <c r="W540" i="7"/>
  <c r="X540" i="7"/>
  <c r="W541" i="7"/>
  <c r="X541" i="7"/>
  <c r="W542" i="7"/>
  <c r="X542" i="7"/>
  <c r="W543" i="7"/>
  <c r="X543" i="7"/>
  <c r="W544" i="7"/>
  <c r="X544" i="7"/>
  <c r="W545" i="7"/>
  <c r="X545" i="7"/>
  <c r="W546" i="7"/>
  <c r="X546" i="7"/>
  <c r="W547" i="7"/>
  <c r="X547" i="7"/>
  <c r="W548" i="7"/>
  <c r="X548" i="7"/>
  <c r="W549" i="7"/>
  <c r="X549" i="7"/>
  <c r="W550" i="7"/>
  <c r="X550" i="7"/>
  <c r="W551" i="7"/>
  <c r="X551" i="7"/>
  <c r="W552" i="7"/>
  <c r="X552" i="7"/>
  <c r="W553" i="7"/>
  <c r="X553" i="7"/>
  <c r="W554" i="7"/>
  <c r="X554" i="7"/>
  <c r="W555" i="7"/>
  <c r="X555" i="7"/>
  <c r="W556" i="7"/>
  <c r="X556" i="7"/>
  <c r="W557" i="7"/>
  <c r="X557" i="7"/>
  <c r="W558" i="7"/>
  <c r="X558" i="7"/>
  <c r="W559" i="7"/>
  <c r="X559" i="7"/>
  <c r="W560" i="7"/>
  <c r="X560" i="7"/>
  <c r="W561" i="7"/>
  <c r="X561" i="7"/>
  <c r="W562" i="7"/>
  <c r="X562" i="7"/>
  <c r="W563" i="7"/>
  <c r="X563" i="7"/>
  <c r="W564" i="7"/>
  <c r="X564" i="7"/>
  <c r="W565" i="7"/>
  <c r="X565" i="7"/>
  <c r="W566" i="7"/>
  <c r="X566" i="7"/>
  <c r="W567" i="7"/>
  <c r="X567" i="7"/>
  <c r="W568" i="7"/>
  <c r="X568" i="7"/>
  <c r="W569" i="7"/>
  <c r="X569" i="7"/>
  <c r="W570" i="7"/>
  <c r="X570" i="7"/>
  <c r="W571" i="7"/>
  <c r="X571" i="7"/>
  <c r="W572" i="7"/>
  <c r="X572" i="7"/>
  <c r="W573" i="7"/>
  <c r="X573" i="7"/>
  <c r="W574" i="7"/>
  <c r="X574" i="7"/>
  <c r="W575" i="7"/>
  <c r="X575" i="7"/>
  <c r="W576" i="7"/>
  <c r="X576" i="7"/>
  <c r="W577" i="7"/>
  <c r="X577" i="7"/>
  <c r="W578" i="7"/>
  <c r="X578" i="7"/>
  <c r="W579" i="7"/>
  <c r="X579" i="7"/>
  <c r="W580" i="7"/>
  <c r="X580" i="7"/>
  <c r="W581" i="7"/>
  <c r="X581" i="7"/>
  <c r="W582" i="7"/>
  <c r="X582" i="7"/>
  <c r="W583" i="7"/>
  <c r="X583" i="7"/>
  <c r="W584" i="7"/>
  <c r="X584" i="7"/>
  <c r="W585" i="7"/>
  <c r="X585" i="7"/>
  <c r="X522" i="7"/>
  <c r="W522" i="7"/>
  <c r="W459" i="7"/>
  <c r="X459" i="7"/>
  <c r="W460" i="7"/>
  <c r="X460" i="7"/>
  <c r="W461" i="7"/>
  <c r="X461" i="7"/>
  <c r="W462" i="7"/>
  <c r="X462" i="7"/>
  <c r="W463" i="7"/>
  <c r="X463" i="7"/>
  <c r="W464" i="7"/>
  <c r="X464" i="7"/>
  <c r="W465" i="7"/>
  <c r="X465" i="7"/>
  <c r="W466" i="7"/>
  <c r="X466" i="7"/>
  <c r="W467" i="7"/>
  <c r="X467" i="7"/>
  <c r="W468" i="7"/>
  <c r="X468" i="7"/>
  <c r="W469" i="7"/>
  <c r="X469" i="7"/>
  <c r="W470" i="7"/>
  <c r="X470" i="7"/>
  <c r="W471" i="7"/>
  <c r="X471" i="7"/>
  <c r="W472" i="7"/>
  <c r="X472" i="7"/>
  <c r="W473" i="7"/>
  <c r="X473" i="7"/>
  <c r="W474" i="7"/>
  <c r="X474" i="7"/>
  <c r="W475" i="7"/>
  <c r="X475" i="7"/>
  <c r="W476" i="7"/>
  <c r="X476" i="7"/>
  <c r="W477" i="7"/>
  <c r="X477" i="7"/>
  <c r="W478" i="7"/>
  <c r="X478" i="7"/>
  <c r="W479" i="7"/>
  <c r="X479" i="7"/>
  <c r="W480" i="7"/>
  <c r="X480" i="7"/>
  <c r="W481" i="7"/>
  <c r="X481" i="7"/>
  <c r="W482" i="7"/>
  <c r="X482" i="7"/>
  <c r="W483" i="7"/>
  <c r="X483" i="7"/>
  <c r="W484" i="7"/>
  <c r="X484" i="7"/>
  <c r="W485" i="7"/>
  <c r="X485" i="7"/>
  <c r="W486" i="7"/>
  <c r="X486" i="7"/>
  <c r="W487" i="7"/>
  <c r="X487" i="7"/>
  <c r="W488" i="7"/>
  <c r="X488" i="7"/>
  <c r="W489" i="7"/>
  <c r="X489" i="7"/>
  <c r="W490" i="7"/>
  <c r="X490" i="7"/>
  <c r="W491" i="7"/>
  <c r="X491" i="7"/>
  <c r="W492" i="7"/>
  <c r="X492" i="7"/>
  <c r="W493" i="7"/>
  <c r="X493" i="7"/>
  <c r="W494" i="7"/>
  <c r="X494" i="7"/>
  <c r="W495" i="7"/>
  <c r="X495" i="7"/>
  <c r="W496" i="7"/>
  <c r="X496" i="7"/>
  <c r="W497" i="7"/>
  <c r="X497" i="7"/>
  <c r="W498" i="7"/>
  <c r="X498" i="7"/>
  <c r="W499" i="7"/>
  <c r="X499" i="7"/>
  <c r="W500" i="7"/>
  <c r="X500" i="7"/>
  <c r="W501" i="7"/>
  <c r="X501" i="7"/>
  <c r="W502" i="7"/>
  <c r="X502" i="7"/>
  <c r="W503" i="7"/>
  <c r="X503" i="7"/>
  <c r="W504" i="7"/>
  <c r="X504" i="7"/>
  <c r="W505" i="7"/>
  <c r="X505" i="7"/>
  <c r="W506" i="7"/>
  <c r="X506" i="7"/>
  <c r="W507" i="7"/>
  <c r="X507" i="7"/>
  <c r="W508" i="7"/>
  <c r="X508" i="7"/>
  <c r="W509" i="7"/>
  <c r="X509" i="7"/>
  <c r="W510" i="7"/>
  <c r="X510" i="7"/>
  <c r="W511" i="7"/>
  <c r="X511" i="7"/>
  <c r="W512" i="7"/>
  <c r="X512" i="7"/>
  <c r="W513" i="7"/>
  <c r="X513" i="7"/>
  <c r="W514" i="7"/>
  <c r="X514" i="7"/>
  <c r="W515" i="7"/>
  <c r="X515" i="7"/>
  <c r="W516" i="7"/>
  <c r="X516" i="7"/>
  <c r="W517" i="7"/>
  <c r="X517" i="7"/>
  <c r="W518" i="7"/>
  <c r="X518" i="7"/>
  <c r="W519" i="7"/>
  <c r="X519" i="7"/>
  <c r="W520" i="7"/>
  <c r="X520" i="7"/>
  <c r="W521" i="7"/>
  <c r="X521" i="7"/>
  <c r="X458" i="7"/>
  <c r="W458" i="7"/>
  <c r="V586" i="7"/>
  <c r="W395" i="7"/>
  <c r="X395" i="7"/>
  <c r="W396" i="7"/>
  <c r="X396" i="7"/>
  <c r="W397" i="7"/>
  <c r="X397" i="7"/>
  <c r="W398" i="7"/>
  <c r="X398" i="7"/>
  <c r="W399" i="7"/>
  <c r="X399" i="7"/>
  <c r="W400" i="7"/>
  <c r="X400" i="7"/>
  <c r="W401" i="7"/>
  <c r="X401" i="7"/>
  <c r="W402" i="7"/>
  <c r="X402" i="7"/>
  <c r="W403" i="7"/>
  <c r="X403" i="7"/>
  <c r="W404" i="7"/>
  <c r="X404" i="7"/>
  <c r="W405" i="7"/>
  <c r="X405" i="7"/>
  <c r="W406" i="7"/>
  <c r="X406" i="7"/>
  <c r="W407" i="7"/>
  <c r="X407" i="7"/>
  <c r="W408" i="7"/>
  <c r="X408" i="7"/>
  <c r="W409" i="7"/>
  <c r="X409" i="7"/>
  <c r="W410" i="7"/>
  <c r="X410" i="7"/>
  <c r="W411" i="7"/>
  <c r="X411" i="7"/>
  <c r="W412" i="7"/>
  <c r="X412" i="7"/>
  <c r="W413" i="7"/>
  <c r="X413" i="7"/>
  <c r="W414" i="7"/>
  <c r="X414" i="7"/>
  <c r="W415" i="7"/>
  <c r="X415" i="7"/>
  <c r="W416" i="7"/>
  <c r="X416" i="7"/>
  <c r="W417" i="7"/>
  <c r="X417" i="7"/>
  <c r="W418" i="7"/>
  <c r="X418" i="7"/>
  <c r="W419" i="7"/>
  <c r="X419" i="7"/>
  <c r="W420" i="7"/>
  <c r="X420" i="7"/>
  <c r="W421" i="7"/>
  <c r="X421" i="7"/>
  <c r="W422" i="7"/>
  <c r="X422" i="7"/>
  <c r="W423" i="7"/>
  <c r="X423" i="7"/>
  <c r="W424" i="7"/>
  <c r="X424" i="7"/>
  <c r="W425" i="7"/>
  <c r="X425" i="7"/>
  <c r="W426" i="7"/>
  <c r="X426" i="7"/>
  <c r="W427" i="7"/>
  <c r="X427" i="7"/>
  <c r="W428" i="7"/>
  <c r="X428" i="7"/>
  <c r="W429" i="7"/>
  <c r="X429" i="7"/>
  <c r="W430" i="7"/>
  <c r="X430" i="7"/>
  <c r="W431" i="7"/>
  <c r="X431" i="7"/>
  <c r="W432" i="7"/>
  <c r="X432" i="7"/>
  <c r="W433" i="7"/>
  <c r="X433" i="7"/>
  <c r="W434" i="7"/>
  <c r="X434" i="7"/>
  <c r="W435" i="7"/>
  <c r="X435" i="7"/>
  <c r="W436" i="7"/>
  <c r="X436" i="7"/>
  <c r="W437" i="7"/>
  <c r="X437" i="7"/>
  <c r="W438" i="7"/>
  <c r="X438" i="7"/>
  <c r="W439" i="7"/>
  <c r="X439" i="7"/>
  <c r="W440" i="7"/>
  <c r="X440" i="7"/>
  <c r="W441" i="7"/>
  <c r="X441" i="7"/>
  <c r="W442" i="7"/>
  <c r="X442" i="7"/>
  <c r="W443" i="7"/>
  <c r="X443" i="7"/>
  <c r="W444" i="7"/>
  <c r="X444" i="7"/>
  <c r="W445" i="7"/>
  <c r="X445" i="7"/>
  <c r="W446" i="7"/>
  <c r="X446" i="7"/>
  <c r="W447" i="7"/>
  <c r="X447" i="7"/>
  <c r="W448" i="7"/>
  <c r="X448" i="7"/>
  <c r="W449" i="7"/>
  <c r="X449" i="7"/>
  <c r="W450" i="7"/>
  <c r="X450" i="7"/>
  <c r="W451" i="7"/>
  <c r="X451" i="7"/>
  <c r="W452" i="7"/>
  <c r="X452" i="7"/>
  <c r="W453" i="7"/>
  <c r="X453" i="7"/>
  <c r="W454" i="7"/>
  <c r="X454" i="7"/>
  <c r="W455" i="7"/>
  <c r="X455" i="7"/>
  <c r="W456" i="7"/>
  <c r="X456" i="7"/>
  <c r="W457" i="7"/>
  <c r="X457" i="7"/>
  <c r="X394" i="7"/>
  <c r="W394" i="7"/>
  <c r="W331" i="7"/>
  <c r="X331" i="7"/>
  <c r="W332" i="7"/>
  <c r="X332" i="7"/>
  <c r="W333" i="7"/>
  <c r="X333" i="7"/>
  <c r="W334" i="7"/>
  <c r="X334" i="7"/>
  <c r="W335" i="7"/>
  <c r="X335" i="7"/>
  <c r="W336" i="7"/>
  <c r="X336" i="7"/>
  <c r="W337" i="7"/>
  <c r="X337" i="7"/>
  <c r="W338" i="7"/>
  <c r="X338" i="7"/>
  <c r="W339" i="7"/>
  <c r="X339" i="7"/>
  <c r="W340" i="7"/>
  <c r="X340" i="7"/>
  <c r="W341" i="7"/>
  <c r="X341" i="7"/>
  <c r="W342" i="7"/>
  <c r="X342" i="7"/>
  <c r="W343" i="7"/>
  <c r="X343" i="7"/>
  <c r="W344" i="7"/>
  <c r="X344" i="7"/>
  <c r="W345" i="7"/>
  <c r="X345" i="7"/>
  <c r="W346" i="7"/>
  <c r="X346" i="7"/>
  <c r="W347" i="7"/>
  <c r="X347" i="7"/>
  <c r="W348" i="7"/>
  <c r="X348" i="7"/>
  <c r="W349" i="7"/>
  <c r="X349" i="7"/>
  <c r="W350" i="7"/>
  <c r="X350" i="7"/>
  <c r="W351" i="7"/>
  <c r="X351" i="7"/>
  <c r="W352" i="7"/>
  <c r="X352" i="7"/>
  <c r="W353" i="7"/>
  <c r="X353" i="7"/>
  <c r="W354" i="7"/>
  <c r="X354" i="7"/>
  <c r="W355" i="7"/>
  <c r="X355" i="7"/>
  <c r="W356" i="7"/>
  <c r="X356" i="7"/>
  <c r="W357" i="7"/>
  <c r="X357" i="7"/>
  <c r="W358" i="7"/>
  <c r="X358" i="7"/>
  <c r="W359" i="7"/>
  <c r="X359" i="7"/>
  <c r="W360" i="7"/>
  <c r="X360" i="7"/>
  <c r="W361" i="7"/>
  <c r="X361" i="7"/>
  <c r="W362" i="7"/>
  <c r="X362" i="7"/>
  <c r="W363" i="7"/>
  <c r="X363" i="7"/>
  <c r="W364" i="7"/>
  <c r="X364" i="7"/>
  <c r="W365" i="7"/>
  <c r="X365" i="7"/>
  <c r="W366" i="7"/>
  <c r="X366" i="7"/>
  <c r="W367" i="7"/>
  <c r="X367" i="7"/>
  <c r="W368" i="7"/>
  <c r="X368" i="7"/>
  <c r="W369" i="7"/>
  <c r="X369" i="7"/>
  <c r="W370" i="7"/>
  <c r="X370" i="7"/>
  <c r="W371" i="7"/>
  <c r="X371" i="7"/>
  <c r="W372" i="7"/>
  <c r="X372" i="7"/>
  <c r="W373" i="7"/>
  <c r="X373" i="7"/>
  <c r="W374" i="7"/>
  <c r="X374" i="7"/>
  <c r="W375" i="7"/>
  <c r="X375" i="7"/>
  <c r="W376" i="7"/>
  <c r="X376" i="7"/>
  <c r="W377" i="7"/>
  <c r="X377" i="7"/>
  <c r="W378" i="7"/>
  <c r="X378" i="7"/>
  <c r="W379" i="7"/>
  <c r="X379" i="7"/>
  <c r="W380" i="7"/>
  <c r="X380" i="7"/>
  <c r="W381" i="7"/>
  <c r="X381" i="7"/>
  <c r="W382" i="7"/>
  <c r="X382" i="7"/>
  <c r="W383" i="7"/>
  <c r="X383" i="7"/>
  <c r="W384" i="7"/>
  <c r="X384" i="7"/>
  <c r="W385" i="7"/>
  <c r="X385" i="7"/>
  <c r="W386" i="7"/>
  <c r="X386" i="7"/>
  <c r="W387" i="7"/>
  <c r="X387" i="7"/>
  <c r="W388" i="7"/>
  <c r="X388" i="7"/>
  <c r="W389" i="7"/>
  <c r="X389" i="7"/>
  <c r="W390" i="7"/>
  <c r="X390" i="7"/>
  <c r="W391" i="7"/>
  <c r="X391" i="7"/>
  <c r="W392" i="7"/>
  <c r="X392" i="7"/>
  <c r="W393" i="7"/>
  <c r="X393" i="7"/>
  <c r="X330" i="7"/>
  <c r="W330" i="7"/>
  <c r="V523" i="7"/>
  <c r="V524" i="7"/>
  <c r="V525" i="7"/>
  <c r="V526" i="7"/>
  <c r="V527" i="7"/>
  <c r="V528" i="7"/>
  <c r="V529" i="7"/>
  <c r="V530" i="7"/>
  <c r="V531" i="7"/>
  <c r="V532" i="7"/>
  <c r="V533" i="7"/>
  <c r="V534" i="7"/>
  <c r="V535" i="7"/>
  <c r="V536" i="7"/>
  <c r="V537" i="7"/>
  <c r="V538" i="7"/>
  <c r="V539" i="7"/>
  <c r="V540" i="7"/>
  <c r="V541" i="7"/>
  <c r="V542" i="7"/>
  <c r="V543" i="7"/>
  <c r="V544" i="7"/>
  <c r="V545" i="7"/>
  <c r="V546" i="7"/>
  <c r="V547" i="7"/>
  <c r="V548" i="7"/>
  <c r="V549" i="7"/>
  <c r="V550" i="7"/>
  <c r="V551" i="7"/>
  <c r="V552" i="7"/>
  <c r="V553" i="7"/>
  <c r="V554" i="7"/>
  <c r="V555" i="7"/>
  <c r="V556" i="7"/>
  <c r="V557" i="7"/>
  <c r="V558" i="7"/>
  <c r="V559" i="7"/>
  <c r="V560" i="7"/>
  <c r="V561" i="7"/>
  <c r="V562" i="7"/>
  <c r="V563" i="7"/>
  <c r="V564" i="7"/>
  <c r="V565" i="7"/>
  <c r="V566" i="7"/>
  <c r="V567" i="7"/>
  <c r="V568" i="7"/>
  <c r="V569" i="7"/>
  <c r="V570" i="7"/>
  <c r="V571" i="7"/>
  <c r="V572" i="7"/>
  <c r="V573" i="7"/>
  <c r="V574" i="7"/>
  <c r="V575" i="7"/>
  <c r="V576" i="7"/>
  <c r="V577" i="7"/>
  <c r="V578" i="7"/>
  <c r="V579" i="7"/>
  <c r="V580" i="7"/>
  <c r="V581" i="7"/>
  <c r="V582" i="7"/>
  <c r="V583" i="7"/>
  <c r="V584" i="7"/>
  <c r="V585" i="7"/>
  <c r="V522" i="7"/>
  <c r="V459" i="7"/>
  <c r="V460" i="7"/>
  <c r="V461" i="7"/>
  <c r="V462" i="7"/>
  <c r="V463" i="7"/>
  <c r="V464" i="7"/>
  <c r="V465" i="7"/>
  <c r="V466" i="7"/>
  <c r="V467" i="7"/>
  <c r="V468" i="7"/>
  <c r="V469" i="7"/>
  <c r="V470" i="7"/>
  <c r="V471" i="7"/>
  <c r="V472" i="7"/>
  <c r="V473" i="7"/>
  <c r="V474" i="7"/>
  <c r="V475" i="7"/>
  <c r="V476" i="7"/>
  <c r="V477" i="7"/>
  <c r="V478" i="7"/>
  <c r="V479" i="7"/>
  <c r="V480" i="7"/>
  <c r="V481" i="7"/>
  <c r="V482" i="7"/>
  <c r="V483" i="7"/>
  <c r="V484" i="7"/>
  <c r="V485" i="7"/>
  <c r="V486" i="7"/>
  <c r="V487" i="7"/>
  <c r="V488" i="7"/>
  <c r="V489" i="7"/>
  <c r="V490" i="7"/>
  <c r="V491" i="7"/>
  <c r="V492" i="7"/>
  <c r="V493" i="7"/>
  <c r="V494" i="7"/>
  <c r="V495" i="7"/>
  <c r="V496" i="7"/>
  <c r="V497" i="7"/>
  <c r="V498" i="7"/>
  <c r="V499" i="7"/>
  <c r="V500" i="7"/>
  <c r="V501" i="7"/>
  <c r="V502" i="7"/>
  <c r="V503" i="7"/>
  <c r="V504" i="7"/>
  <c r="V505" i="7"/>
  <c r="V506" i="7"/>
  <c r="V507" i="7"/>
  <c r="V508" i="7"/>
  <c r="V509" i="7"/>
  <c r="V510" i="7"/>
  <c r="V511" i="7"/>
  <c r="V512" i="7"/>
  <c r="V513" i="7"/>
  <c r="V514" i="7"/>
  <c r="V515" i="7"/>
  <c r="V516" i="7"/>
  <c r="V517" i="7"/>
  <c r="V518" i="7"/>
  <c r="V519" i="7"/>
  <c r="V520" i="7"/>
  <c r="V521" i="7"/>
  <c r="V458" i="7"/>
  <c r="V395" i="7"/>
  <c r="V396" i="7"/>
  <c r="V397" i="7"/>
  <c r="V398" i="7"/>
  <c r="V399" i="7"/>
  <c r="V400" i="7"/>
  <c r="V401" i="7"/>
  <c r="V402" i="7"/>
  <c r="V403" i="7"/>
  <c r="V404" i="7"/>
  <c r="V405" i="7"/>
  <c r="V406" i="7"/>
  <c r="V407" i="7"/>
  <c r="V408" i="7"/>
  <c r="V409" i="7"/>
  <c r="V410" i="7"/>
  <c r="V411" i="7"/>
  <c r="V412" i="7"/>
  <c r="V413" i="7"/>
  <c r="V414" i="7"/>
  <c r="V415" i="7"/>
  <c r="V416" i="7"/>
  <c r="V417" i="7"/>
  <c r="V418" i="7"/>
  <c r="V419" i="7"/>
  <c r="V420" i="7"/>
  <c r="V421" i="7"/>
  <c r="V422" i="7"/>
  <c r="V423" i="7"/>
  <c r="V424" i="7"/>
  <c r="V425" i="7"/>
  <c r="V426" i="7"/>
  <c r="V427" i="7"/>
  <c r="V428" i="7"/>
  <c r="V429" i="7"/>
  <c r="V430" i="7"/>
  <c r="V431" i="7"/>
  <c r="V432" i="7"/>
  <c r="V433" i="7"/>
  <c r="V434" i="7"/>
  <c r="V435" i="7"/>
  <c r="V436" i="7"/>
  <c r="V437" i="7"/>
  <c r="V438" i="7"/>
  <c r="V439" i="7"/>
  <c r="V440" i="7"/>
  <c r="V441" i="7"/>
  <c r="V442" i="7"/>
  <c r="V443" i="7"/>
  <c r="V444" i="7"/>
  <c r="V445" i="7"/>
  <c r="V446" i="7"/>
  <c r="V447" i="7"/>
  <c r="V448" i="7"/>
  <c r="V449" i="7"/>
  <c r="V450" i="7"/>
  <c r="V451" i="7"/>
  <c r="V452" i="7"/>
  <c r="V453" i="7"/>
  <c r="V454" i="7"/>
  <c r="V455" i="7"/>
  <c r="V456" i="7"/>
  <c r="V457" i="7"/>
  <c r="V394" i="7"/>
  <c r="V331" i="7"/>
  <c r="V332" i="7"/>
  <c r="V333" i="7"/>
  <c r="V334" i="7"/>
  <c r="V335" i="7"/>
  <c r="V336" i="7"/>
  <c r="V337" i="7"/>
  <c r="V338" i="7"/>
  <c r="V339" i="7"/>
  <c r="V340" i="7"/>
  <c r="V341" i="7"/>
  <c r="V342" i="7"/>
  <c r="V343" i="7"/>
  <c r="V344" i="7"/>
  <c r="V345" i="7"/>
  <c r="V346" i="7"/>
  <c r="V347" i="7"/>
  <c r="V348" i="7"/>
  <c r="V349" i="7"/>
  <c r="V350" i="7"/>
  <c r="V351" i="7"/>
  <c r="V352" i="7"/>
  <c r="V353" i="7"/>
  <c r="V354" i="7"/>
  <c r="V355" i="7"/>
  <c r="V356" i="7"/>
  <c r="V357" i="7"/>
  <c r="V358" i="7"/>
  <c r="V359" i="7"/>
  <c r="V360" i="7"/>
  <c r="V361" i="7"/>
  <c r="V362" i="7"/>
  <c r="V363" i="7"/>
  <c r="V364" i="7"/>
  <c r="V365" i="7"/>
  <c r="V366" i="7"/>
  <c r="V367" i="7"/>
  <c r="V368" i="7"/>
  <c r="V369" i="7"/>
  <c r="V370" i="7"/>
  <c r="V371" i="7"/>
  <c r="V372" i="7"/>
  <c r="V373" i="7"/>
  <c r="V374" i="7"/>
  <c r="V375" i="7"/>
  <c r="V376" i="7"/>
  <c r="V377" i="7"/>
  <c r="V378" i="7"/>
  <c r="V379" i="7"/>
  <c r="V380" i="7"/>
  <c r="V381" i="7"/>
  <c r="V382" i="7"/>
  <c r="V383" i="7"/>
  <c r="V384" i="7"/>
  <c r="V385" i="7"/>
  <c r="V386" i="7"/>
  <c r="V387" i="7"/>
  <c r="V388" i="7"/>
  <c r="V389" i="7"/>
  <c r="V390" i="7"/>
  <c r="V391" i="7"/>
  <c r="V392" i="7"/>
  <c r="V393" i="7"/>
  <c r="V330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85" i="7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2" i="7"/>
  <c r="V313" i="7"/>
  <c r="V314" i="7"/>
  <c r="V315" i="7"/>
  <c r="V316" i="7"/>
  <c r="V317" i="7"/>
  <c r="V318" i="7"/>
  <c r="V319" i="7"/>
  <c r="V320" i="7"/>
  <c r="V321" i="7"/>
  <c r="V322" i="7"/>
  <c r="V323" i="7"/>
  <c r="V324" i="7"/>
  <c r="V325" i="7"/>
  <c r="V326" i="7"/>
  <c r="V327" i="7"/>
  <c r="V328" i="7"/>
  <c r="V329" i="7"/>
  <c r="V266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239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02" i="7"/>
  <c r="V139" i="7"/>
  <c r="V140" i="7"/>
  <c r="V141" i="7"/>
  <c r="V142" i="7"/>
  <c r="V143" i="7"/>
  <c r="V144" i="7"/>
  <c r="V145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93" i="7"/>
  <c r="V194" i="7"/>
  <c r="V195" i="7"/>
  <c r="V196" i="7"/>
  <c r="V197" i="7"/>
  <c r="V198" i="7"/>
  <c r="V199" i="7"/>
  <c r="V200" i="7"/>
  <c r="V201" i="7"/>
  <c r="V138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74" i="7"/>
  <c r="W267" i="7"/>
  <c r="X267" i="7"/>
  <c r="W268" i="7"/>
  <c r="X268" i="7"/>
  <c r="W269" i="7"/>
  <c r="X269" i="7"/>
  <c r="W270" i="7"/>
  <c r="X270" i="7"/>
  <c r="W271" i="7"/>
  <c r="X271" i="7"/>
  <c r="W272" i="7"/>
  <c r="X272" i="7"/>
  <c r="W273" i="7"/>
  <c r="X273" i="7"/>
  <c r="W274" i="7"/>
  <c r="X274" i="7"/>
  <c r="W275" i="7"/>
  <c r="X275" i="7"/>
  <c r="W276" i="7"/>
  <c r="X276" i="7"/>
  <c r="W277" i="7"/>
  <c r="X277" i="7"/>
  <c r="W278" i="7"/>
  <c r="X278" i="7"/>
  <c r="W279" i="7"/>
  <c r="X279" i="7"/>
  <c r="W280" i="7"/>
  <c r="X280" i="7"/>
  <c r="W281" i="7"/>
  <c r="X281" i="7"/>
  <c r="W282" i="7"/>
  <c r="X282" i="7"/>
  <c r="W283" i="7"/>
  <c r="X283" i="7"/>
  <c r="W284" i="7"/>
  <c r="X284" i="7"/>
  <c r="W285" i="7"/>
  <c r="X285" i="7"/>
  <c r="W286" i="7"/>
  <c r="X286" i="7"/>
  <c r="W287" i="7"/>
  <c r="X287" i="7"/>
  <c r="W288" i="7"/>
  <c r="X288" i="7"/>
  <c r="W289" i="7"/>
  <c r="X289" i="7"/>
  <c r="W290" i="7"/>
  <c r="X290" i="7"/>
  <c r="W291" i="7"/>
  <c r="X291" i="7"/>
  <c r="W292" i="7"/>
  <c r="X292" i="7"/>
  <c r="W293" i="7"/>
  <c r="X293" i="7"/>
  <c r="W294" i="7"/>
  <c r="X294" i="7"/>
  <c r="W295" i="7"/>
  <c r="X295" i="7"/>
  <c r="W296" i="7"/>
  <c r="X296" i="7"/>
  <c r="W297" i="7"/>
  <c r="X297" i="7"/>
  <c r="W298" i="7"/>
  <c r="X298" i="7"/>
  <c r="W299" i="7"/>
  <c r="X299" i="7"/>
  <c r="W300" i="7"/>
  <c r="X300" i="7"/>
  <c r="W301" i="7"/>
  <c r="X301" i="7"/>
  <c r="W302" i="7"/>
  <c r="X302" i="7"/>
  <c r="W303" i="7"/>
  <c r="X303" i="7"/>
  <c r="W304" i="7"/>
  <c r="X304" i="7"/>
  <c r="W305" i="7"/>
  <c r="X305" i="7"/>
  <c r="W306" i="7"/>
  <c r="X306" i="7"/>
  <c r="W307" i="7"/>
  <c r="X307" i="7"/>
  <c r="W308" i="7"/>
  <c r="X308" i="7"/>
  <c r="W309" i="7"/>
  <c r="X309" i="7"/>
  <c r="W310" i="7"/>
  <c r="X310" i="7"/>
  <c r="W311" i="7"/>
  <c r="X311" i="7"/>
  <c r="W312" i="7"/>
  <c r="X312" i="7"/>
  <c r="W313" i="7"/>
  <c r="X313" i="7"/>
  <c r="W314" i="7"/>
  <c r="X314" i="7"/>
  <c r="W315" i="7"/>
  <c r="X315" i="7"/>
  <c r="W316" i="7"/>
  <c r="X316" i="7"/>
  <c r="W317" i="7"/>
  <c r="X317" i="7"/>
  <c r="W318" i="7"/>
  <c r="X318" i="7"/>
  <c r="W319" i="7"/>
  <c r="X319" i="7"/>
  <c r="W320" i="7"/>
  <c r="X320" i="7"/>
  <c r="W321" i="7"/>
  <c r="X321" i="7"/>
  <c r="W322" i="7"/>
  <c r="X322" i="7"/>
  <c r="W323" i="7"/>
  <c r="X323" i="7"/>
  <c r="W324" i="7"/>
  <c r="X324" i="7"/>
  <c r="W325" i="7"/>
  <c r="X325" i="7"/>
  <c r="W326" i="7"/>
  <c r="X326" i="7"/>
  <c r="W327" i="7"/>
  <c r="X327" i="7"/>
  <c r="W328" i="7"/>
  <c r="X328" i="7"/>
  <c r="W329" i="7"/>
  <c r="X329" i="7"/>
  <c r="X266" i="7"/>
  <c r="W266" i="7"/>
  <c r="W203" i="7"/>
  <c r="X203" i="7"/>
  <c r="W204" i="7"/>
  <c r="X204" i="7"/>
  <c r="W205" i="7"/>
  <c r="X205" i="7"/>
  <c r="W206" i="7"/>
  <c r="X206" i="7"/>
  <c r="W207" i="7"/>
  <c r="X207" i="7"/>
  <c r="W208" i="7"/>
  <c r="X208" i="7"/>
  <c r="W209" i="7"/>
  <c r="X209" i="7"/>
  <c r="W210" i="7"/>
  <c r="X210" i="7"/>
  <c r="W211" i="7"/>
  <c r="X211" i="7"/>
  <c r="W212" i="7"/>
  <c r="X212" i="7"/>
  <c r="W213" i="7"/>
  <c r="X213" i="7"/>
  <c r="W214" i="7"/>
  <c r="X214" i="7"/>
  <c r="W215" i="7"/>
  <c r="X215" i="7"/>
  <c r="W216" i="7"/>
  <c r="X216" i="7"/>
  <c r="W217" i="7"/>
  <c r="X217" i="7"/>
  <c r="W218" i="7"/>
  <c r="X218" i="7"/>
  <c r="W219" i="7"/>
  <c r="X219" i="7"/>
  <c r="W220" i="7"/>
  <c r="X220" i="7"/>
  <c r="W221" i="7"/>
  <c r="X221" i="7"/>
  <c r="W222" i="7"/>
  <c r="X222" i="7"/>
  <c r="W223" i="7"/>
  <c r="X223" i="7"/>
  <c r="W224" i="7"/>
  <c r="X224" i="7"/>
  <c r="W225" i="7"/>
  <c r="X225" i="7"/>
  <c r="W226" i="7"/>
  <c r="X226" i="7"/>
  <c r="W227" i="7"/>
  <c r="X227" i="7"/>
  <c r="W228" i="7"/>
  <c r="X228" i="7"/>
  <c r="W229" i="7"/>
  <c r="X229" i="7"/>
  <c r="W230" i="7"/>
  <c r="X230" i="7"/>
  <c r="W231" i="7"/>
  <c r="X231" i="7"/>
  <c r="W232" i="7"/>
  <c r="X232" i="7"/>
  <c r="W233" i="7"/>
  <c r="X233" i="7"/>
  <c r="W234" i="7"/>
  <c r="X234" i="7"/>
  <c r="W235" i="7"/>
  <c r="X235" i="7"/>
  <c r="W236" i="7"/>
  <c r="X236" i="7"/>
  <c r="W237" i="7"/>
  <c r="X237" i="7"/>
  <c r="W238" i="7"/>
  <c r="X238" i="7"/>
  <c r="W239" i="7"/>
  <c r="X239" i="7"/>
  <c r="W240" i="7"/>
  <c r="X240" i="7"/>
  <c r="W241" i="7"/>
  <c r="X241" i="7"/>
  <c r="W242" i="7"/>
  <c r="X242" i="7"/>
  <c r="W243" i="7"/>
  <c r="X243" i="7"/>
  <c r="W244" i="7"/>
  <c r="X244" i="7"/>
  <c r="W245" i="7"/>
  <c r="X245" i="7"/>
  <c r="W246" i="7"/>
  <c r="X246" i="7"/>
  <c r="W247" i="7"/>
  <c r="X247" i="7"/>
  <c r="W248" i="7"/>
  <c r="X248" i="7"/>
  <c r="W249" i="7"/>
  <c r="X249" i="7"/>
  <c r="W250" i="7"/>
  <c r="X250" i="7"/>
  <c r="W251" i="7"/>
  <c r="X251" i="7"/>
  <c r="W252" i="7"/>
  <c r="X252" i="7"/>
  <c r="W253" i="7"/>
  <c r="X253" i="7"/>
  <c r="W254" i="7"/>
  <c r="X254" i="7"/>
  <c r="W255" i="7"/>
  <c r="X255" i="7"/>
  <c r="W256" i="7"/>
  <c r="X256" i="7"/>
  <c r="W257" i="7"/>
  <c r="X257" i="7"/>
  <c r="W258" i="7"/>
  <c r="X258" i="7"/>
  <c r="W259" i="7"/>
  <c r="X259" i="7"/>
  <c r="W260" i="7"/>
  <c r="X260" i="7"/>
  <c r="W261" i="7"/>
  <c r="X261" i="7"/>
  <c r="W262" i="7"/>
  <c r="X262" i="7"/>
  <c r="W263" i="7"/>
  <c r="X263" i="7"/>
  <c r="W264" i="7"/>
  <c r="X264" i="7"/>
  <c r="W265" i="7"/>
  <c r="X265" i="7"/>
  <c r="X202" i="7"/>
  <c r="W202" i="7"/>
  <c r="W139" i="7"/>
  <c r="X139" i="7"/>
  <c r="W140" i="7"/>
  <c r="X140" i="7"/>
  <c r="W141" i="7"/>
  <c r="X141" i="7"/>
  <c r="W142" i="7"/>
  <c r="X142" i="7"/>
  <c r="W143" i="7"/>
  <c r="X143" i="7"/>
  <c r="W144" i="7"/>
  <c r="X144" i="7"/>
  <c r="W145" i="7"/>
  <c r="X145" i="7"/>
  <c r="W146" i="7"/>
  <c r="X146" i="7"/>
  <c r="W147" i="7"/>
  <c r="X147" i="7"/>
  <c r="W148" i="7"/>
  <c r="X148" i="7"/>
  <c r="W149" i="7"/>
  <c r="X149" i="7"/>
  <c r="W150" i="7"/>
  <c r="X150" i="7"/>
  <c r="W151" i="7"/>
  <c r="X151" i="7"/>
  <c r="W152" i="7"/>
  <c r="X152" i="7"/>
  <c r="W153" i="7"/>
  <c r="X153" i="7"/>
  <c r="W154" i="7"/>
  <c r="X154" i="7"/>
  <c r="W155" i="7"/>
  <c r="X155" i="7"/>
  <c r="W156" i="7"/>
  <c r="X156" i="7"/>
  <c r="W157" i="7"/>
  <c r="X157" i="7"/>
  <c r="W158" i="7"/>
  <c r="X158" i="7"/>
  <c r="W159" i="7"/>
  <c r="X159" i="7"/>
  <c r="W160" i="7"/>
  <c r="X160" i="7"/>
  <c r="W161" i="7"/>
  <c r="X161" i="7"/>
  <c r="W162" i="7"/>
  <c r="X162" i="7"/>
  <c r="W163" i="7"/>
  <c r="X163" i="7"/>
  <c r="W164" i="7"/>
  <c r="X164" i="7"/>
  <c r="W165" i="7"/>
  <c r="X165" i="7"/>
  <c r="W166" i="7"/>
  <c r="X166" i="7"/>
  <c r="W167" i="7"/>
  <c r="X167" i="7"/>
  <c r="W168" i="7"/>
  <c r="X168" i="7"/>
  <c r="W169" i="7"/>
  <c r="X169" i="7"/>
  <c r="W170" i="7"/>
  <c r="X170" i="7"/>
  <c r="W171" i="7"/>
  <c r="X171" i="7"/>
  <c r="W172" i="7"/>
  <c r="X172" i="7"/>
  <c r="W173" i="7"/>
  <c r="X173" i="7"/>
  <c r="W174" i="7"/>
  <c r="X174" i="7"/>
  <c r="W175" i="7"/>
  <c r="X175" i="7"/>
  <c r="W176" i="7"/>
  <c r="X176" i="7"/>
  <c r="W177" i="7"/>
  <c r="X177" i="7"/>
  <c r="W178" i="7"/>
  <c r="X178" i="7"/>
  <c r="W179" i="7"/>
  <c r="X179" i="7"/>
  <c r="W180" i="7"/>
  <c r="X180" i="7"/>
  <c r="W181" i="7"/>
  <c r="X181" i="7"/>
  <c r="W182" i="7"/>
  <c r="X182" i="7"/>
  <c r="W183" i="7"/>
  <c r="X183" i="7"/>
  <c r="W184" i="7"/>
  <c r="X184" i="7"/>
  <c r="W185" i="7"/>
  <c r="X185" i="7"/>
  <c r="W186" i="7"/>
  <c r="X186" i="7"/>
  <c r="W187" i="7"/>
  <c r="X187" i="7"/>
  <c r="W188" i="7"/>
  <c r="X188" i="7"/>
  <c r="W189" i="7"/>
  <c r="X189" i="7"/>
  <c r="W190" i="7"/>
  <c r="X190" i="7"/>
  <c r="W191" i="7"/>
  <c r="X191" i="7"/>
  <c r="W192" i="7"/>
  <c r="X192" i="7"/>
  <c r="W193" i="7"/>
  <c r="X193" i="7"/>
  <c r="W194" i="7"/>
  <c r="X194" i="7"/>
  <c r="W195" i="7"/>
  <c r="X195" i="7"/>
  <c r="W196" i="7"/>
  <c r="X196" i="7"/>
  <c r="W197" i="7"/>
  <c r="X197" i="7"/>
  <c r="W198" i="7"/>
  <c r="X198" i="7"/>
  <c r="W199" i="7"/>
  <c r="X199" i="7"/>
  <c r="W200" i="7"/>
  <c r="X200" i="7"/>
  <c r="W201" i="7"/>
  <c r="X201" i="7"/>
  <c r="X138" i="7"/>
  <c r="W138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74" i="7"/>
  <c r="Y9" i="7"/>
  <c r="Z9" i="7"/>
  <c r="AC9" i="7"/>
  <c r="AD9" i="7"/>
  <c r="AG9" i="7"/>
  <c r="AH9" i="7"/>
  <c r="AK9" i="7"/>
  <c r="AL9" i="7"/>
  <c r="AO9" i="7"/>
  <c r="AP9" i="7"/>
  <c r="AS9" i="7"/>
  <c r="AT9" i="7"/>
  <c r="AW9" i="7"/>
  <c r="AX9" i="7"/>
  <c r="BA9" i="7"/>
  <c r="BB9" i="7"/>
  <c r="Y10" i="7"/>
  <c r="Z10" i="7"/>
  <c r="AC10" i="7"/>
  <c r="AD10" i="7"/>
  <c r="AG10" i="7"/>
  <c r="AH10" i="7"/>
  <c r="AK10" i="7"/>
  <c r="AL10" i="7"/>
  <c r="AO10" i="7"/>
  <c r="AP10" i="7"/>
  <c r="AS10" i="7"/>
  <c r="AT10" i="7"/>
  <c r="AW10" i="7"/>
  <c r="AX10" i="7"/>
  <c r="BA10" i="7"/>
  <c r="BB10" i="7"/>
  <c r="Y11" i="7"/>
  <c r="Z11" i="7"/>
  <c r="AC11" i="7"/>
  <c r="AD11" i="7"/>
  <c r="AG11" i="7"/>
  <c r="AH11" i="7"/>
  <c r="AK11" i="7"/>
  <c r="AL11" i="7"/>
  <c r="AO11" i="7"/>
  <c r="AP11" i="7"/>
  <c r="AS11" i="7"/>
  <c r="AT11" i="7"/>
  <c r="AW11" i="7"/>
  <c r="AX11" i="7"/>
  <c r="BA11" i="7"/>
  <c r="BB11" i="7"/>
  <c r="Y12" i="7"/>
  <c r="Z12" i="7"/>
  <c r="AC12" i="7"/>
  <c r="AD12" i="7"/>
  <c r="AG12" i="7"/>
  <c r="AH12" i="7"/>
  <c r="AK12" i="7"/>
  <c r="AL12" i="7"/>
  <c r="AO12" i="7"/>
  <c r="AP12" i="7"/>
  <c r="AS12" i="7"/>
  <c r="AT12" i="7"/>
  <c r="AW12" i="7"/>
  <c r="AX12" i="7"/>
  <c r="BA12" i="7"/>
  <c r="BB12" i="7"/>
  <c r="Y13" i="7"/>
  <c r="Z13" i="7"/>
  <c r="AC13" i="7"/>
  <c r="AD13" i="7"/>
  <c r="AG13" i="7"/>
  <c r="AH13" i="7"/>
  <c r="AK13" i="7"/>
  <c r="AL13" i="7"/>
  <c r="AO13" i="7"/>
  <c r="AP13" i="7"/>
  <c r="AS13" i="7"/>
  <c r="AT13" i="7"/>
  <c r="AW13" i="7"/>
  <c r="AX13" i="7"/>
  <c r="BA13" i="7"/>
  <c r="BB13" i="7"/>
  <c r="Y14" i="7"/>
  <c r="Z14" i="7"/>
  <c r="AC14" i="7"/>
  <c r="AD14" i="7"/>
  <c r="AG14" i="7"/>
  <c r="AH14" i="7"/>
  <c r="AK14" i="7"/>
  <c r="AL14" i="7"/>
  <c r="AO14" i="7"/>
  <c r="AP14" i="7"/>
  <c r="AS14" i="7"/>
  <c r="AT14" i="7"/>
  <c r="AW14" i="7"/>
  <c r="AX14" i="7"/>
  <c r="BA14" i="7"/>
  <c r="BB14" i="7"/>
  <c r="Y15" i="7"/>
  <c r="Z15" i="7"/>
  <c r="AC15" i="7"/>
  <c r="AD15" i="7"/>
  <c r="AG15" i="7"/>
  <c r="AH15" i="7"/>
  <c r="AK15" i="7"/>
  <c r="AL15" i="7"/>
  <c r="AO15" i="7"/>
  <c r="AP15" i="7"/>
  <c r="AS15" i="7"/>
  <c r="AT15" i="7"/>
  <c r="AW15" i="7"/>
  <c r="AX15" i="7"/>
  <c r="BA15" i="7"/>
  <c r="BB15" i="7"/>
  <c r="Y16" i="7"/>
  <c r="Z16" i="7"/>
  <c r="AC16" i="7"/>
  <c r="AD16" i="7"/>
  <c r="AG16" i="7"/>
  <c r="AH16" i="7"/>
  <c r="AK16" i="7"/>
  <c r="AL16" i="7"/>
  <c r="AO16" i="7"/>
  <c r="AP16" i="7"/>
  <c r="AS16" i="7"/>
  <c r="AT16" i="7"/>
  <c r="AW16" i="7"/>
  <c r="AX16" i="7"/>
  <c r="BA16" i="7"/>
  <c r="BB16" i="7"/>
  <c r="Y17" i="7"/>
  <c r="Z17" i="7"/>
  <c r="AC17" i="7"/>
  <c r="AD17" i="7"/>
  <c r="AG17" i="7"/>
  <c r="AH17" i="7"/>
  <c r="AK17" i="7"/>
  <c r="AL17" i="7"/>
  <c r="AO17" i="7"/>
  <c r="AP17" i="7"/>
  <c r="AS17" i="7"/>
  <c r="AT17" i="7"/>
  <c r="AW17" i="7"/>
  <c r="AX17" i="7"/>
  <c r="BA17" i="7"/>
  <c r="BB17" i="7"/>
  <c r="Y18" i="7"/>
  <c r="Z18" i="7"/>
  <c r="AC18" i="7"/>
  <c r="AD18" i="7"/>
  <c r="AG18" i="7"/>
  <c r="AH18" i="7"/>
  <c r="AK18" i="7"/>
  <c r="AL18" i="7"/>
  <c r="AO18" i="7"/>
  <c r="AP18" i="7"/>
  <c r="AS18" i="7"/>
  <c r="AT18" i="7"/>
  <c r="AW18" i="7"/>
  <c r="AX18" i="7"/>
  <c r="BA18" i="7"/>
  <c r="BB18" i="7"/>
  <c r="Y19" i="7"/>
  <c r="Z19" i="7"/>
  <c r="AC19" i="7"/>
  <c r="AD19" i="7"/>
  <c r="AG19" i="7"/>
  <c r="AH19" i="7"/>
  <c r="AK19" i="7"/>
  <c r="AL19" i="7"/>
  <c r="AO19" i="7"/>
  <c r="AP19" i="7"/>
  <c r="AS19" i="7"/>
  <c r="AT19" i="7"/>
  <c r="AW19" i="7"/>
  <c r="AX19" i="7"/>
  <c r="BA19" i="7"/>
  <c r="BB19" i="7"/>
  <c r="Y20" i="7"/>
  <c r="Z20" i="7"/>
  <c r="AC20" i="7"/>
  <c r="AD20" i="7"/>
  <c r="AG20" i="7"/>
  <c r="AH20" i="7"/>
  <c r="AK20" i="7"/>
  <c r="AL20" i="7"/>
  <c r="AO20" i="7"/>
  <c r="AP20" i="7"/>
  <c r="AS20" i="7"/>
  <c r="AT20" i="7"/>
  <c r="AW20" i="7"/>
  <c r="AX20" i="7"/>
  <c r="BA20" i="7"/>
  <c r="BB20" i="7"/>
  <c r="Y21" i="7"/>
  <c r="Z21" i="7"/>
  <c r="AC21" i="7"/>
  <c r="AD21" i="7"/>
  <c r="AG21" i="7"/>
  <c r="AH21" i="7"/>
  <c r="AK21" i="7"/>
  <c r="AL21" i="7"/>
  <c r="AO21" i="7"/>
  <c r="AP21" i="7"/>
  <c r="AS21" i="7"/>
  <c r="AT21" i="7"/>
  <c r="AW21" i="7"/>
  <c r="AX21" i="7"/>
  <c r="BA21" i="7"/>
  <c r="BB21" i="7"/>
  <c r="Y22" i="7"/>
  <c r="Z22" i="7"/>
  <c r="AC22" i="7"/>
  <c r="AD22" i="7"/>
  <c r="AG22" i="7"/>
  <c r="AH22" i="7"/>
  <c r="AK22" i="7"/>
  <c r="AL22" i="7"/>
  <c r="AO22" i="7"/>
  <c r="AP22" i="7"/>
  <c r="AS22" i="7"/>
  <c r="AT22" i="7"/>
  <c r="AW22" i="7"/>
  <c r="AX22" i="7"/>
  <c r="BA22" i="7"/>
  <c r="BB22" i="7"/>
  <c r="Y23" i="7"/>
  <c r="Z23" i="7"/>
  <c r="AC23" i="7"/>
  <c r="AD23" i="7"/>
  <c r="AG23" i="7"/>
  <c r="AH23" i="7"/>
  <c r="AK23" i="7"/>
  <c r="AL23" i="7"/>
  <c r="AO23" i="7"/>
  <c r="AP23" i="7"/>
  <c r="AS23" i="7"/>
  <c r="AT23" i="7"/>
  <c r="AW23" i="7"/>
  <c r="AX23" i="7"/>
  <c r="BA23" i="7"/>
  <c r="BB23" i="7"/>
  <c r="Y24" i="7"/>
  <c r="Z24" i="7"/>
  <c r="AC24" i="7"/>
  <c r="AD24" i="7"/>
  <c r="AG24" i="7"/>
  <c r="AH24" i="7"/>
  <c r="AK24" i="7"/>
  <c r="AL24" i="7"/>
  <c r="AO24" i="7"/>
  <c r="AP24" i="7"/>
  <c r="AS24" i="7"/>
  <c r="AT24" i="7"/>
  <c r="AW24" i="7"/>
  <c r="AX24" i="7"/>
  <c r="BA24" i="7"/>
  <c r="BB24" i="7"/>
  <c r="Y25" i="7"/>
  <c r="Z25" i="7"/>
  <c r="AC25" i="7"/>
  <c r="AD25" i="7"/>
  <c r="AG25" i="7"/>
  <c r="AH25" i="7"/>
  <c r="AK25" i="7"/>
  <c r="AL25" i="7"/>
  <c r="AO25" i="7"/>
  <c r="AP25" i="7"/>
  <c r="AS25" i="7"/>
  <c r="AT25" i="7"/>
  <c r="AW25" i="7"/>
  <c r="AX25" i="7"/>
  <c r="BA25" i="7"/>
  <c r="BB25" i="7"/>
  <c r="Y26" i="7"/>
  <c r="Z26" i="7"/>
  <c r="AC26" i="7"/>
  <c r="AD26" i="7"/>
  <c r="AG26" i="7"/>
  <c r="AH26" i="7"/>
  <c r="AK26" i="7"/>
  <c r="AL26" i="7"/>
  <c r="AO26" i="7"/>
  <c r="AP26" i="7"/>
  <c r="AS26" i="7"/>
  <c r="AT26" i="7"/>
  <c r="AW26" i="7"/>
  <c r="AX26" i="7"/>
  <c r="BA26" i="7"/>
  <c r="BB26" i="7"/>
  <c r="Y27" i="7"/>
  <c r="Z27" i="7"/>
  <c r="AC27" i="7"/>
  <c r="AD27" i="7"/>
  <c r="AG27" i="7"/>
  <c r="AH27" i="7"/>
  <c r="AK27" i="7"/>
  <c r="AL27" i="7"/>
  <c r="AO27" i="7"/>
  <c r="AP27" i="7"/>
  <c r="AS27" i="7"/>
  <c r="AT27" i="7"/>
  <c r="AW27" i="7"/>
  <c r="AX27" i="7"/>
  <c r="BA27" i="7"/>
  <c r="BB27" i="7"/>
  <c r="Y28" i="7"/>
  <c r="Z28" i="7"/>
  <c r="AC28" i="7"/>
  <c r="AD28" i="7"/>
  <c r="AG28" i="7"/>
  <c r="AH28" i="7"/>
  <c r="AK28" i="7"/>
  <c r="AL28" i="7"/>
  <c r="AO28" i="7"/>
  <c r="AP28" i="7"/>
  <c r="AS28" i="7"/>
  <c r="AT28" i="7"/>
  <c r="AW28" i="7"/>
  <c r="AX28" i="7"/>
  <c r="BA28" i="7"/>
  <c r="BB28" i="7"/>
  <c r="Y29" i="7"/>
  <c r="Z29" i="7"/>
  <c r="AC29" i="7"/>
  <c r="AD29" i="7"/>
  <c r="AG29" i="7"/>
  <c r="AH29" i="7"/>
  <c r="AK29" i="7"/>
  <c r="AL29" i="7"/>
  <c r="AO29" i="7"/>
  <c r="AP29" i="7"/>
  <c r="AS29" i="7"/>
  <c r="AT29" i="7"/>
  <c r="AW29" i="7"/>
  <c r="AX29" i="7"/>
  <c r="BA29" i="7"/>
  <c r="BB29" i="7"/>
  <c r="Y30" i="7"/>
  <c r="Z30" i="7"/>
  <c r="AC30" i="7"/>
  <c r="AD30" i="7"/>
  <c r="AG30" i="7"/>
  <c r="AH30" i="7"/>
  <c r="AK30" i="7"/>
  <c r="AL30" i="7"/>
  <c r="AO30" i="7"/>
  <c r="AP30" i="7"/>
  <c r="AS30" i="7"/>
  <c r="AT30" i="7"/>
  <c r="AW30" i="7"/>
  <c r="AX30" i="7"/>
  <c r="BA30" i="7"/>
  <c r="BB30" i="7"/>
  <c r="Y31" i="7"/>
  <c r="Z31" i="7"/>
  <c r="AC31" i="7"/>
  <c r="AD31" i="7"/>
  <c r="AG31" i="7"/>
  <c r="AH31" i="7"/>
  <c r="AK31" i="7"/>
  <c r="AL31" i="7"/>
  <c r="AO31" i="7"/>
  <c r="AP31" i="7"/>
  <c r="AS31" i="7"/>
  <c r="AT31" i="7"/>
  <c r="AW31" i="7"/>
  <c r="AX31" i="7"/>
  <c r="BA31" i="7"/>
  <c r="BB31" i="7"/>
  <c r="Y32" i="7"/>
  <c r="Z32" i="7"/>
  <c r="AC32" i="7"/>
  <c r="AD32" i="7"/>
  <c r="AG32" i="7"/>
  <c r="AH32" i="7"/>
  <c r="AK32" i="7"/>
  <c r="AL32" i="7"/>
  <c r="AO32" i="7"/>
  <c r="AP32" i="7"/>
  <c r="AS32" i="7"/>
  <c r="AT32" i="7"/>
  <c r="AW32" i="7"/>
  <c r="AX32" i="7"/>
  <c r="BA32" i="7"/>
  <c r="BB32" i="7"/>
  <c r="Y33" i="7"/>
  <c r="Z33" i="7"/>
  <c r="AC33" i="7"/>
  <c r="AD33" i="7"/>
  <c r="AG33" i="7"/>
  <c r="AH33" i="7"/>
  <c r="AK33" i="7"/>
  <c r="AL33" i="7"/>
  <c r="AO33" i="7"/>
  <c r="AP33" i="7"/>
  <c r="AS33" i="7"/>
  <c r="AT33" i="7"/>
  <c r="AW33" i="7"/>
  <c r="AX33" i="7"/>
  <c r="BA33" i="7"/>
  <c r="BB33" i="7"/>
  <c r="Y34" i="7"/>
  <c r="Z34" i="7"/>
  <c r="AC34" i="7"/>
  <c r="AD34" i="7"/>
  <c r="AG34" i="7"/>
  <c r="AH34" i="7"/>
  <c r="AK34" i="7"/>
  <c r="AL34" i="7"/>
  <c r="AO34" i="7"/>
  <c r="AP34" i="7"/>
  <c r="AS34" i="7"/>
  <c r="AT34" i="7"/>
  <c r="AW34" i="7"/>
  <c r="AX34" i="7"/>
  <c r="BA34" i="7"/>
  <c r="BB34" i="7"/>
  <c r="Y35" i="7"/>
  <c r="Z35" i="7"/>
  <c r="AC35" i="7"/>
  <c r="AD35" i="7"/>
  <c r="AG35" i="7"/>
  <c r="AH35" i="7"/>
  <c r="AK35" i="7"/>
  <c r="AL35" i="7"/>
  <c r="AO35" i="7"/>
  <c r="AP35" i="7"/>
  <c r="AS35" i="7"/>
  <c r="AT35" i="7"/>
  <c r="AW35" i="7"/>
  <c r="AX35" i="7"/>
  <c r="BA35" i="7"/>
  <c r="BB35" i="7"/>
  <c r="Y36" i="7"/>
  <c r="Z36" i="7"/>
  <c r="AC36" i="7"/>
  <c r="AD36" i="7"/>
  <c r="AG36" i="7"/>
  <c r="AH36" i="7"/>
  <c r="AK36" i="7"/>
  <c r="AL36" i="7"/>
  <c r="AO36" i="7"/>
  <c r="AP36" i="7"/>
  <c r="AS36" i="7"/>
  <c r="AT36" i="7"/>
  <c r="AW36" i="7"/>
  <c r="AX36" i="7"/>
  <c r="BA36" i="7"/>
  <c r="BB36" i="7"/>
  <c r="Y37" i="7"/>
  <c r="Z37" i="7"/>
  <c r="AC37" i="7"/>
  <c r="AD37" i="7"/>
  <c r="AG37" i="7"/>
  <c r="AH37" i="7"/>
  <c r="AK37" i="7"/>
  <c r="AL37" i="7"/>
  <c r="AO37" i="7"/>
  <c r="AP37" i="7"/>
  <c r="AS37" i="7"/>
  <c r="AT37" i="7"/>
  <c r="AW37" i="7"/>
  <c r="AX37" i="7"/>
  <c r="BA37" i="7"/>
  <c r="BB37" i="7"/>
  <c r="Y38" i="7"/>
  <c r="Z38" i="7"/>
  <c r="AC38" i="7"/>
  <c r="AD38" i="7"/>
  <c r="AG38" i="7"/>
  <c r="AH38" i="7"/>
  <c r="AK38" i="7"/>
  <c r="AL38" i="7"/>
  <c r="AO38" i="7"/>
  <c r="AP38" i="7"/>
  <c r="AS38" i="7"/>
  <c r="AT38" i="7"/>
  <c r="AW38" i="7"/>
  <c r="AX38" i="7"/>
  <c r="BA38" i="7"/>
  <c r="BB38" i="7"/>
  <c r="Y39" i="7"/>
  <c r="Z39" i="7"/>
  <c r="AC39" i="7"/>
  <c r="AD39" i="7"/>
  <c r="AG39" i="7"/>
  <c r="AH39" i="7"/>
  <c r="AK39" i="7"/>
  <c r="AL39" i="7"/>
  <c r="AO39" i="7"/>
  <c r="AP39" i="7"/>
  <c r="AS39" i="7"/>
  <c r="AT39" i="7"/>
  <c r="AW39" i="7"/>
  <c r="AX39" i="7"/>
  <c r="BA39" i="7"/>
  <c r="BB39" i="7"/>
  <c r="Y40" i="7"/>
  <c r="Z40" i="7"/>
  <c r="AC40" i="7"/>
  <c r="AD40" i="7"/>
  <c r="AG40" i="7"/>
  <c r="AH40" i="7"/>
  <c r="AK40" i="7"/>
  <c r="AL40" i="7"/>
  <c r="AO40" i="7"/>
  <c r="AP40" i="7"/>
  <c r="AS40" i="7"/>
  <c r="AT40" i="7"/>
  <c r="AW40" i="7"/>
  <c r="AX40" i="7"/>
  <c r="BA40" i="7"/>
  <c r="BB40" i="7"/>
  <c r="Y41" i="7"/>
  <c r="Z41" i="7"/>
  <c r="AC41" i="7"/>
  <c r="AD41" i="7"/>
  <c r="AG41" i="7"/>
  <c r="AH41" i="7"/>
  <c r="AK41" i="7"/>
  <c r="AL41" i="7"/>
  <c r="AO41" i="7"/>
  <c r="AP41" i="7"/>
  <c r="AS41" i="7"/>
  <c r="AT41" i="7"/>
  <c r="AW41" i="7"/>
  <c r="AX41" i="7"/>
  <c r="BA41" i="7"/>
  <c r="BB41" i="7"/>
  <c r="Y42" i="7"/>
  <c r="Z42" i="7"/>
  <c r="AC42" i="7"/>
  <c r="AD42" i="7"/>
  <c r="AG42" i="7"/>
  <c r="AH42" i="7"/>
  <c r="AK42" i="7"/>
  <c r="AL42" i="7"/>
  <c r="AO42" i="7"/>
  <c r="AP42" i="7"/>
  <c r="AS42" i="7"/>
  <c r="AT42" i="7"/>
  <c r="AW42" i="7"/>
  <c r="AX42" i="7"/>
  <c r="BA42" i="7"/>
  <c r="BB42" i="7"/>
  <c r="Y43" i="7"/>
  <c r="Z43" i="7"/>
  <c r="AC43" i="7"/>
  <c r="AD43" i="7"/>
  <c r="AG43" i="7"/>
  <c r="AH43" i="7"/>
  <c r="AK43" i="7"/>
  <c r="AL43" i="7"/>
  <c r="AO43" i="7"/>
  <c r="AP43" i="7"/>
  <c r="AS43" i="7"/>
  <c r="AT43" i="7"/>
  <c r="AW43" i="7"/>
  <c r="AX43" i="7"/>
  <c r="BA43" i="7"/>
  <c r="BB43" i="7"/>
  <c r="Y44" i="7"/>
  <c r="Z44" i="7"/>
  <c r="AC44" i="7"/>
  <c r="AD44" i="7"/>
  <c r="AG44" i="7"/>
  <c r="AH44" i="7"/>
  <c r="AK44" i="7"/>
  <c r="AL44" i="7"/>
  <c r="AO44" i="7"/>
  <c r="AP44" i="7"/>
  <c r="AS44" i="7"/>
  <c r="AT44" i="7"/>
  <c r="AW44" i="7"/>
  <c r="AX44" i="7"/>
  <c r="BA44" i="7"/>
  <c r="BB44" i="7"/>
  <c r="Y45" i="7"/>
  <c r="Z45" i="7"/>
  <c r="AC45" i="7"/>
  <c r="AD45" i="7"/>
  <c r="AG45" i="7"/>
  <c r="AH45" i="7"/>
  <c r="AK45" i="7"/>
  <c r="AL45" i="7"/>
  <c r="AO45" i="7"/>
  <c r="AP45" i="7"/>
  <c r="AS45" i="7"/>
  <c r="AT45" i="7"/>
  <c r="AW45" i="7"/>
  <c r="AX45" i="7"/>
  <c r="BA45" i="7"/>
  <c r="BB45" i="7"/>
  <c r="Y46" i="7"/>
  <c r="Z46" i="7"/>
  <c r="AC46" i="7"/>
  <c r="AD46" i="7"/>
  <c r="AG46" i="7"/>
  <c r="AH46" i="7"/>
  <c r="AK46" i="7"/>
  <c r="AL46" i="7"/>
  <c r="AO46" i="7"/>
  <c r="AP46" i="7"/>
  <c r="AS46" i="7"/>
  <c r="AT46" i="7"/>
  <c r="AW46" i="7"/>
  <c r="AX46" i="7"/>
  <c r="BA46" i="7"/>
  <c r="BB46" i="7"/>
  <c r="Y47" i="7"/>
  <c r="Z47" i="7"/>
  <c r="AC47" i="7"/>
  <c r="AD47" i="7"/>
  <c r="AG47" i="7"/>
  <c r="AH47" i="7"/>
  <c r="AK47" i="7"/>
  <c r="AL47" i="7"/>
  <c r="AO47" i="7"/>
  <c r="AP47" i="7"/>
  <c r="AS47" i="7"/>
  <c r="AT47" i="7"/>
  <c r="AW47" i="7"/>
  <c r="AX47" i="7"/>
  <c r="BA47" i="7"/>
  <c r="BB47" i="7"/>
  <c r="Y48" i="7"/>
  <c r="Z48" i="7"/>
  <c r="AC48" i="7"/>
  <c r="AD48" i="7"/>
  <c r="AG48" i="7"/>
  <c r="AH48" i="7"/>
  <c r="AK48" i="7"/>
  <c r="AL48" i="7"/>
  <c r="AO48" i="7"/>
  <c r="AP48" i="7"/>
  <c r="AS48" i="7"/>
  <c r="AT48" i="7"/>
  <c r="AW48" i="7"/>
  <c r="AX48" i="7"/>
  <c r="BA48" i="7"/>
  <c r="BB48" i="7"/>
  <c r="Y49" i="7"/>
  <c r="Z49" i="7"/>
  <c r="AC49" i="7"/>
  <c r="AD49" i="7"/>
  <c r="AG49" i="7"/>
  <c r="AH49" i="7"/>
  <c r="AK49" i="7"/>
  <c r="AL49" i="7"/>
  <c r="AO49" i="7"/>
  <c r="AP49" i="7"/>
  <c r="AS49" i="7"/>
  <c r="AT49" i="7"/>
  <c r="AW49" i="7"/>
  <c r="AX49" i="7"/>
  <c r="BA49" i="7"/>
  <c r="BB49" i="7"/>
  <c r="Y50" i="7"/>
  <c r="Z50" i="7"/>
  <c r="AC50" i="7"/>
  <c r="AD50" i="7"/>
  <c r="AG50" i="7"/>
  <c r="AH50" i="7"/>
  <c r="AK50" i="7"/>
  <c r="AL50" i="7"/>
  <c r="AO50" i="7"/>
  <c r="AP50" i="7"/>
  <c r="AS50" i="7"/>
  <c r="AT50" i="7"/>
  <c r="AW50" i="7"/>
  <c r="AX50" i="7"/>
  <c r="BA50" i="7"/>
  <c r="BB50" i="7"/>
  <c r="Y51" i="7"/>
  <c r="Z51" i="7"/>
  <c r="AC51" i="7"/>
  <c r="AD51" i="7"/>
  <c r="AG51" i="7"/>
  <c r="AH51" i="7"/>
  <c r="AK51" i="7"/>
  <c r="AL51" i="7"/>
  <c r="AO51" i="7"/>
  <c r="AP51" i="7"/>
  <c r="AS51" i="7"/>
  <c r="AT51" i="7"/>
  <c r="AW51" i="7"/>
  <c r="AX51" i="7"/>
  <c r="BA51" i="7"/>
  <c r="BB51" i="7"/>
  <c r="Y52" i="7"/>
  <c r="Z52" i="7"/>
  <c r="AC52" i="7"/>
  <c r="AD52" i="7"/>
  <c r="AG52" i="7"/>
  <c r="AH52" i="7"/>
  <c r="AK52" i="7"/>
  <c r="AL52" i="7"/>
  <c r="AO52" i="7"/>
  <c r="AP52" i="7"/>
  <c r="AS52" i="7"/>
  <c r="AT52" i="7"/>
  <c r="AW52" i="7"/>
  <c r="AX52" i="7"/>
  <c r="BA52" i="7"/>
  <c r="BB52" i="7"/>
  <c r="Y53" i="7"/>
  <c r="Z53" i="7"/>
  <c r="AC53" i="7"/>
  <c r="AD53" i="7"/>
  <c r="AG53" i="7"/>
  <c r="AH53" i="7"/>
  <c r="AK53" i="7"/>
  <c r="AL53" i="7"/>
  <c r="AO53" i="7"/>
  <c r="AP53" i="7"/>
  <c r="AS53" i="7"/>
  <c r="AT53" i="7"/>
  <c r="AW53" i="7"/>
  <c r="AX53" i="7"/>
  <c r="BA53" i="7"/>
  <c r="BB53" i="7"/>
  <c r="Y54" i="7"/>
  <c r="Z54" i="7"/>
  <c r="AC54" i="7"/>
  <c r="AD54" i="7"/>
  <c r="AG54" i="7"/>
  <c r="AH54" i="7"/>
  <c r="AK54" i="7"/>
  <c r="AL54" i="7"/>
  <c r="AO54" i="7"/>
  <c r="AP54" i="7"/>
  <c r="AS54" i="7"/>
  <c r="AT54" i="7"/>
  <c r="AW54" i="7"/>
  <c r="AX54" i="7"/>
  <c r="BA54" i="7"/>
  <c r="BB54" i="7"/>
  <c r="Y55" i="7"/>
  <c r="Z55" i="7"/>
  <c r="AC55" i="7"/>
  <c r="AD55" i="7"/>
  <c r="AG55" i="7"/>
  <c r="AH55" i="7"/>
  <c r="AK55" i="7"/>
  <c r="AL55" i="7"/>
  <c r="AO55" i="7"/>
  <c r="AP55" i="7"/>
  <c r="AS55" i="7"/>
  <c r="AT55" i="7"/>
  <c r="AW55" i="7"/>
  <c r="AX55" i="7"/>
  <c r="BA55" i="7"/>
  <c r="BB55" i="7"/>
  <c r="Y56" i="7"/>
  <c r="Z56" i="7"/>
  <c r="AC56" i="7"/>
  <c r="AD56" i="7"/>
  <c r="AG56" i="7"/>
  <c r="AH56" i="7"/>
  <c r="AK56" i="7"/>
  <c r="AL56" i="7"/>
  <c r="AO56" i="7"/>
  <c r="AP56" i="7"/>
  <c r="AS56" i="7"/>
  <c r="AT56" i="7"/>
  <c r="AW56" i="7"/>
  <c r="AX56" i="7"/>
  <c r="BA56" i="7"/>
  <c r="BB56" i="7"/>
  <c r="Y57" i="7"/>
  <c r="Z57" i="7"/>
  <c r="AC57" i="7"/>
  <c r="AD57" i="7"/>
  <c r="AG57" i="7"/>
  <c r="AH57" i="7"/>
  <c r="AK57" i="7"/>
  <c r="AL57" i="7"/>
  <c r="AO57" i="7"/>
  <c r="AP57" i="7"/>
  <c r="AS57" i="7"/>
  <c r="AT57" i="7"/>
  <c r="AW57" i="7"/>
  <c r="AX57" i="7"/>
  <c r="BA57" i="7"/>
  <c r="BB57" i="7"/>
  <c r="Y58" i="7"/>
  <c r="Z58" i="7"/>
  <c r="AC58" i="7"/>
  <c r="AD58" i="7"/>
  <c r="AG58" i="7"/>
  <c r="AH58" i="7"/>
  <c r="AK58" i="7"/>
  <c r="AL58" i="7"/>
  <c r="AO58" i="7"/>
  <c r="AP58" i="7"/>
  <c r="AS58" i="7"/>
  <c r="AT58" i="7"/>
  <c r="AW58" i="7"/>
  <c r="AX58" i="7"/>
  <c r="BA58" i="7"/>
  <c r="BB58" i="7"/>
  <c r="Y59" i="7"/>
  <c r="Z59" i="7"/>
  <c r="AC59" i="7"/>
  <c r="AD59" i="7"/>
  <c r="AG59" i="7"/>
  <c r="AH59" i="7"/>
  <c r="AK59" i="7"/>
  <c r="AL59" i="7"/>
  <c r="AO59" i="7"/>
  <c r="AP59" i="7"/>
  <c r="AS59" i="7"/>
  <c r="AT59" i="7"/>
  <c r="AW59" i="7"/>
  <c r="AX59" i="7"/>
  <c r="BA59" i="7"/>
  <c r="BB59" i="7"/>
  <c r="Y60" i="7"/>
  <c r="Z60" i="7"/>
  <c r="AC60" i="7"/>
  <c r="AD60" i="7"/>
  <c r="AG60" i="7"/>
  <c r="AH60" i="7"/>
  <c r="AK60" i="7"/>
  <c r="AL60" i="7"/>
  <c r="AO60" i="7"/>
  <c r="AP60" i="7"/>
  <c r="AS60" i="7"/>
  <c r="AT60" i="7"/>
  <c r="AW60" i="7"/>
  <c r="AX60" i="7"/>
  <c r="BA60" i="7"/>
  <c r="BB60" i="7"/>
  <c r="Y61" i="7"/>
  <c r="Z61" i="7"/>
  <c r="AC61" i="7"/>
  <c r="AD61" i="7"/>
  <c r="AG61" i="7"/>
  <c r="AH61" i="7"/>
  <c r="AK61" i="7"/>
  <c r="AL61" i="7"/>
  <c r="AO61" i="7"/>
  <c r="AP61" i="7"/>
  <c r="AS61" i="7"/>
  <c r="AT61" i="7"/>
  <c r="AW61" i="7"/>
  <c r="AX61" i="7"/>
  <c r="BA61" i="7"/>
  <c r="BB61" i="7"/>
  <c r="Y62" i="7"/>
  <c r="Z62" i="7"/>
  <c r="AC62" i="7"/>
  <c r="AD62" i="7"/>
  <c r="AG62" i="7"/>
  <c r="AH62" i="7"/>
  <c r="AK62" i="7"/>
  <c r="AL62" i="7"/>
  <c r="AO62" i="7"/>
  <c r="AP62" i="7"/>
  <c r="AS62" i="7"/>
  <c r="AT62" i="7"/>
  <c r="AW62" i="7"/>
  <c r="AX62" i="7"/>
  <c r="BA62" i="7"/>
  <c r="BB62" i="7"/>
  <c r="Y63" i="7"/>
  <c r="Z63" i="7"/>
  <c r="AC63" i="7"/>
  <c r="AD63" i="7"/>
  <c r="AG63" i="7"/>
  <c r="AH63" i="7"/>
  <c r="AK63" i="7"/>
  <c r="AL63" i="7"/>
  <c r="AO63" i="7"/>
  <c r="AP63" i="7"/>
  <c r="AS63" i="7"/>
  <c r="AT63" i="7"/>
  <c r="AW63" i="7"/>
  <c r="AX63" i="7"/>
  <c r="BA63" i="7"/>
  <c r="BB63" i="7"/>
  <c r="Y64" i="7"/>
  <c r="Z64" i="7"/>
  <c r="AC64" i="7"/>
  <c r="AD64" i="7"/>
  <c r="AG64" i="7"/>
  <c r="AH64" i="7"/>
  <c r="AK64" i="7"/>
  <c r="AL64" i="7"/>
  <c r="AO64" i="7"/>
  <c r="AP64" i="7"/>
  <c r="AS64" i="7"/>
  <c r="AT64" i="7"/>
  <c r="AW64" i="7"/>
  <c r="AX64" i="7"/>
  <c r="BA64" i="7"/>
  <c r="BB64" i="7"/>
  <c r="Y65" i="7"/>
  <c r="Z65" i="7"/>
  <c r="AC65" i="7"/>
  <c r="AD65" i="7"/>
  <c r="AG65" i="7"/>
  <c r="AH65" i="7"/>
  <c r="AK65" i="7"/>
  <c r="AL65" i="7"/>
  <c r="AO65" i="7"/>
  <c r="AP65" i="7"/>
  <c r="AS65" i="7"/>
  <c r="AT65" i="7"/>
  <c r="AW65" i="7"/>
  <c r="AX65" i="7"/>
  <c r="BA65" i="7"/>
  <c r="BB65" i="7"/>
  <c r="Y66" i="7"/>
  <c r="Z66" i="7"/>
  <c r="AC66" i="7"/>
  <c r="AD66" i="7"/>
  <c r="AG66" i="7"/>
  <c r="AH66" i="7"/>
  <c r="AK66" i="7"/>
  <c r="AL66" i="7"/>
  <c r="AO66" i="7"/>
  <c r="AP66" i="7"/>
  <c r="AS66" i="7"/>
  <c r="AT66" i="7"/>
  <c r="AW66" i="7"/>
  <c r="AX66" i="7"/>
  <c r="BA66" i="7"/>
  <c r="BB66" i="7"/>
  <c r="Y67" i="7"/>
  <c r="Z67" i="7"/>
  <c r="AC67" i="7"/>
  <c r="AD67" i="7"/>
  <c r="AG67" i="7"/>
  <c r="AH67" i="7"/>
  <c r="AK67" i="7"/>
  <c r="AL67" i="7"/>
  <c r="AO67" i="7"/>
  <c r="AP67" i="7"/>
  <c r="AS67" i="7"/>
  <c r="AT67" i="7"/>
  <c r="AW67" i="7"/>
  <c r="AX67" i="7"/>
  <c r="BA67" i="7"/>
  <c r="BB67" i="7"/>
  <c r="Y68" i="7"/>
  <c r="Z68" i="7"/>
  <c r="AC68" i="7"/>
  <c r="AD68" i="7"/>
  <c r="AG68" i="7"/>
  <c r="AH68" i="7"/>
  <c r="AK68" i="7"/>
  <c r="AL68" i="7"/>
  <c r="AO68" i="7"/>
  <c r="AP68" i="7"/>
  <c r="AS68" i="7"/>
  <c r="AT68" i="7"/>
  <c r="AW68" i="7"/>
  <c r="AX68" i="7"/>
  <c r="BA68" i="7"/>
  <c r="BB68" i="7"/>
  <c r="Y69" i="7"/>
  <c r="Z69" i="7"/>
  <c r="AC69" i="7"/>
  <c r="AD69" i="7"/>
  <c r="AG69" i="7"/>
  <c r="AH69" i="7"/>
  <c r="AK69" i="7"/>
  <c r="AL69" i="7"/>
  <c r="AO69" i="7"/>
  <c r="AP69" i="7"/>
  <c r="AS69" i="7"/>
  <c r="AT69" i="7"/>
  <c r="AW69" i="7"/>
  <c r="AX69" i="7"/>
  <c r="BA69" i="7"/>
  <c r="BB69" i="7"/>
  <c r="Y70" i="7"/>
  <c r="Z70" i="7"/>
  <c r="AC70" i="7"/>
  <c r="AD70" i="7"/>
  <c r="AG70" i="7"/>
  <c r="AH70" i="7"/>
  <c r="AK70" i="7"/>
  <c r="AL70" i="7"/>
  <c r="AO70" i="7"/>
  <c r="AP70" i="7"/>
  <c r="AS70" i="7"/>
  <c r="AT70" i="7"/>
  <c r="AW70" i="7"/>
  <c r="AX70" i="7"/>
  <c r="BA70" i="7"/>
  <c r="BB70" i="7"/>
  <c r="Y71" i="7"/>
  <c r="Z71" i="7"/>
  <c r="AC71" i="7"/>
  <c r="AD71" i="7"/>
  <c r="AG71" i="7"/>
  <c r="AH71" i="7"/>
  <c r="AK71" i="7"/>
  <c r="AL71" i="7"/>
  <c r="AO71" i="7"/>
  <c r="AP71" i="7"/>
  <c r="AS71" i="7"/>
  <c r="AT71" i="7"/>
  <c r="AW71" i="7"/>
  <c r="AX71" i="7"/>
  <c r="BA71" i="7"/>
  <c r="BB71" i="7"/>
  <c r="Y8" i="7"/>
  <c r="Z8" i="7"/>
  <c r="AX8" i="7"/>
  <c r="BA8" i="7"/>
  <c r="BB8" i="7"/>
  <c r="AD8" i="7"/>
  <c r="AG8" i="7"/>
  <c r="AH8" i="7"/>
  <c r="AK8" i="7"/>
  <c r="AL8" i="7"/>
  <c r="AO8" i="7"/>
  <c r="AP8" i="7"/>
  <c r="AS8" i="7"/>
  <c r="AT8" i="7"/>
  <c r="AW8" i="7"/>
  <c r="AC8" i="7"/>
  <c r="V30" i="7"/>
  <c r="U30" i="7"/>
  <c r="U58" i="7"/>
  <c r="U45" i="7"/>
  <c r="U38" i="7"/>
  <c r="V68" i="7"/>
  <c r="U21" i="7"/>
  <c r="V11" i="7"/>
  <c r="V25" i="7"/>
  <c r="U32" i="7"/>
  <c r="V64" i="7"/>
  <c r="U69" i="7"/>
  <c r="V24" i="7"/>
  <c r="U40" i="7"/>
  <c r="V9" i="7"/>
  <c r="U25" i="7"/>
  <c r="V19" i="7"/>
  <c r="U26" i="7"/>
  <c r="U24" i="7"/>
  <c r="U41" i="7"/>
  <c r="V32" i="7"/>
  <c r="V55" i="7"/>
  <c r="U33" i="7"/>
  <c r="V48" i="7"/>
  <c r="U56" i="7"/>
  <c r="U29" i="7"/>
  <c r="U15" i="7"/>
  <c r="V58" i="7"/>
  <c r="V71" i="7"/>
  <c r="V31" i="7"/>
  <c r="V56" i="7"/>
  <c r="V63" i="7"/>
  <c r="V22" i="7"/>
  <c r="U53" i="7"/>
  <c r="U19" i="7"/>
  <c r="U42" i="7"/>
  <c r="V49" i="7"/>
  <c r="V50" i="7"/>
  <c r="U50" i="7"/>
  <c r="V59" i="7"/>
  <c r="U62" i="7"/>
  <c r="U9" i="7"/>
  <c r="V16" i="7"/>
  <c r="U12" i="7"/>
  <c r="U37" i="7"/>
  <c r="V18" i="7"/>
  <c r="V21" i="7"/>
  <c r="V34" i="7"/>
  <c r="U34" i="7"/>
  <c r="V43" i="7"/>
  <c r="U51" i="7"/>
  <c r="U31" i="7"/>
  <c r="V17" i="7"/>
  <c r="U68" i="7"/>
  <c r="V38" i="7"/>
  <c r="V35" i="7"/>
  <c r="V44" i="7"/>
  <c r="V39" i="7"/>
  <c r="V36" i="7"/>
  <c r="U70" i="7"/>
  <c r="U46" i="7"/>
  <c r="V40" i="7"/>
  <c r="V70" i="7"/>
  <c r="U22" i="7"/>
  <c r="U57" i="7"/>
  <c r="U55" i="7"/>
  <c r="V13" i="7"/>
  <c r="U49" i="7"/>
  <c r="V33" i="7"/>
  <c r="V51" i="7"/>
  <c r="U59" i="7"/>
  <c r="V60" i="7"/>
  <c r="V67" i="7"/>
  <c r="U71" i="7"/>
  <c r="U67" i="7"/>
  <c r="V47" i="7"/>
  <c r="V37" i="7"/>
  <c r="U43" i="7"/>
  <c r="U60" i="7"/>
  <c r="V29" i="7"/>
  <c r="V53" i="7"/>
  <c r="U17" i="7"/>
  <c r="U16" i="7"/>
  <c r="U64" i="7"/>
  <c r="V65" i="7"/>
  <c r="V46" i="7"/>
  <c r="U14" i="7"/>
  <c r="U65" i="7"/>
  <c r="U61" i="7"/>
  <c r="V52" i="7"/>
  <c r="U13" i="7"/>
  <c r="V69" i="7"/>
  <c r="V14" i="7"/>
  <c r="V20" i="7"/>
  <c r="U39" i="7"/>
  <c r="U8" i="7"/>
  <c r="V66" i="7"/>
  <c r="U18" i="7"/>
  <c r="U35" i="7"/>
  <c r="U52" i="7"/>
  <c r="V28" i="7"/>
  <c r="V10" i="7"/>
  <c r="V45" i="7"/>
  <c r="U36" i="7"/>
  <c r="U66" i="7"/>
  <c r="U47" i="7"/>
  <c r="U48" i="7"/>
  <c r="V41" i="7"/>
  <c r="U44" i="7"/>
  <c r="V42" i="7"/>
  <c r="V61" i="7"/>
  <c r="U23" i="7"/>
  <c r="V62" i="7"/>
  <c r="V23" i="7"/>
  <c r="U28" i="7"/>
  <c r="V8" i="7"/>
  <c r="U54" i="7"/>
  <c r="V15" i="7"/>
  <c r="V27" i="7"/>
  <c r="U10" i="7"/>
  <c r="V54" i="7"/>
  <c r="V26" i="7"/>
  <c r="V12" i="7"/>
  <c r="U63" i="7"/>
  <c r="U27" i="7"/>
  <c r="V57" i="7"/>
  <c r="U20" i="7"/>
  <c r="U11" i="7"/>
  <c r="AU69" i="7" l="1"/>
  <c r="AU68" i="7"/>
  <c r="AU65" i="7"/>
  <c r="AU64" i="7"/>
  <c r="AU61" i="7"/>
  <c r="AU60" i="7"/>
  <c r="AU57" i="7"/>
  <c r="AU56" i="7"/>
  <c r="AU53" i="7"/>
  <c r="AV52" i="7"/>
  <c r="AU49" i="7"/>
  <c r="AV48" i="7"/>
  <c r="AU45" i="7"/>
  <c r="AV44" i="7"/>
  <c r="AU41" i="7"/>
  <c r="AV40" i="7"/>
  <c r="AU37" i="7"/>
  <c r="AV36" i="7"/>
  <c r="AU33" i="7"/>
  <c r="AV32" i="7"/>
  <c r="AU29" i="7"/>
  <c r="AV28" i="7"/>
  <c r="BC69" i="7"/>
  <c r="BC18" i="7"/>
  <c r="BD9" i="7"/>
  <c r="BC52" i="7"/>
  <c r="BC33" i="7"/>
  <c r="BC17" i="7"/>
  <c r="BC49" i="7"/>
  <c r="BD32" i="7"/>
  <c r="BD33" i="7"/>
  <c r="BD16" i="7"/>
  <c r="BD68" i="7"/>
  <c r="BD61" i="7"/>
  <c r="BD57" i="7"/>
  <c r="BC48" i="7"/>
  <c r="BD44" i="7"/>
  <c r="BD36" i="7"/>
  <c r="BD20" i="7"/>
  <c r="BD69" i="7"/>
  <c r="BD63" i="7"/>
  <c r="BD54" i="7"/>
  <c r="BD40" i="7"/>
  <c r="BD30" i="7"/>
  <c r="BD25" i="7"/>
  <c r="BD24" i="7"/>
  <c r="BD21" i="7"/>
  <c r="BC16" i="7"/>
  <c r="BD14" i="7"/>
  <c r="BC9" i="7"/>
  <c r="BD17" i="7"/>
  <c r="BD66" i="7"/>
  <c r="BD60" i="7"/>
  <c r="BD53" i="7"/>
  <c r="BD47" i="7"/>
  <c r="BD37" i="7"/>
  <c r="BD27" i="7"/>
  <c r="BD13" i="7"/>
  <c r="BD67" i="7"/>
  <c r="BD58" i="7"/>
  <c r="BD51" i="7"/>
  <c r="BD46" i="7"/>
  <c r="BD42" i="7"/>
  <c r="BD35" i="7"/>
  <c r="BD19" i="7"/>
  <c r="BD15" i="7"/>
  <c r="BD11" i="7"/>
  <c r="BC40" i="7"/>
  <c r="BC24" i="7"/>
  <c r="BD71" i="7"/>
  <c r="BD65" i="7"/>
  <c r="BD62" i="7"/>
  <c r="BD56" i="7"/>
  <c r="BD50" i="7"/>
  <c r="BD43" i="7"/>
  <c r="BD39" i="7"/>
  <c r="BD28" i="7"/>
  <c r="BD23" i="7"/>
  <c r="BD18" i="7"/>
  <c r="BD10" i="7"/>
  <c r="AZ8" i="7"/>
  <c r="BD52" i="7"/>
  <c r="BD70" i="7"/>
  <c r="BD64" i="7"/>
  <c r="BD59" i="7"/>
  <c r="BD55" i="7"/>
  <c r="BD49" i="7"/>
  <c r="BD45" i="7"/>
  <c r="BD41" i="7"/>
  <c r="BD38" i="7"/>
  <c r="BD34" i="7"/>
  <c r="BD31" i="7"/>
  <c r="BD29" i="7"/>
  <c r="BD26" i="7"/>
  <c r="BD22" i="7"/>
  <c r="BD12" i="7"/>
  <c r="BD48" i="7"/>
  <c r="BC32" i="7"/>
  <c r="BC60" i="7"/>
  <c r="AR14" i="7"/>
  <c r="BC10" i="7"/>
  <c r="BD8" i="7"/>
  <c r="AQ65" i="7"/>
  <c r="AR48" i="7"/>
  <c r="AQ28" i="7"/>
  <c r="AR16" i="7"/>
  <c r="AQ29" i="7"/>
  <c r="BC12" i="7"/>
  <c r="BC25" i="7"/>
  <c r="BC41" i="7"/>
  <c r="BC61" i="7"/>
  <c r="BC64" i="7"/>
  <c r="AN8" i="7"/>
  <c r="AQ54" i="7"/>
  <c r="AQ50" i="7"/>
  <c r="AQ46" i="7"/>
  <c r="AR41" i="7"/>
  <c r="AR36" i="7"/>
  <c r="AR34" i="7"/>
  <c r="AR30" i="7"/>
  <c r="AR29" i="7"/>
  <c r="AR26" i="7"/>
  <c r="AR22" i="7"/>
  <c r="AR18" i="7"/>
  <c r="AQ17" i="7"/>
  <c r="AQ11" i="7"/>
  <c r="AM69" i="7"/>
  <c r="AM65" i="7"/>
  <c r="AM61" i="7"/>
  <c r="AM57" i="7"/>
  <c r="AM56" i="7"/>
  <c r="AM53" i="7"/>
  <c r="AM49" i="7"/>
  <c r="AM45" i="7"/>
  <c r="AM41" i="7"/>
  <c r="AM40" i="7"/>
  <c r="AM37" i="7"/>
  <c r="AN33" i="7"/>
  <c r="AN29" i="7"/>
  <c r="AN25" i="7"/>
  <c r="AM24" i="7"/>
  <c r="BC22" i="7"/>
  <c r="AN21" i="7"/>
  <c r="AN17" i="7"/>
  <c r="AN13" i="7"/>
  <c r="AN9" i="7"/>
  <c r="AR28" i="7"/>
  <c r="BC13" i="7"/>
  <c r="BC20" i="7"/>
  <c r="BC28" i="7"/>
  <c r="BC36" i="7"/>
  <c r="BC44" i="7"/>
  <c r="BC53" i="7"/>
  <c r="BC56" i="7"/>
  <c r="BC65" i="7"/>
  <c r="BC8" i="7"/>
  <c r="BC14" i="7"/>
  <c r="BC21" i="7"/>
  <c r="BC29" i="7"/>
  <c r="BC37" i="7"/>
  <c r="BC45" i="7"/>
  <c r="BC68" i="7"/>
  <c r="BC57" i="7"/>
  <c r="P2" i="1"/>
  <c r="O2" i="1"/>
  <c r="AZ66" i="7"/>
  <c r="AZ61" i="7"/>
  <c r="AY57" i="7"/>
  <c r="AY53" i="7"/>
  <c r="AZ50" i="7"/>
  <c r="AZ41" i="7"/>
  <c r="AZ30" i="7"/>
  <c r="AZ26" i="7"/>
  <c r="AZ23" i="7"/>
  <c r="AY21" i="7"/>
  <c r="AZ19" i="7"/>
  <c r="AZ17" i="7"/>
  <c r="AZ16" i="7"/>
  <c r="AZ15" i="7"/>
  <c r="AZ14" i="7"/>
  <c r="AY13" i="7"/>
  <c r="AZ11" i="7"/>
  <c r="AZ9" i="7"/>
  <c r="AV8" i="7"/>
  <c r="AZ67" i="7"/>
  <c r="AZ56" i="7"/>
  <c r="AZ51" i="7"/>
  <c r="AZ46" i="7"/>
  <c r="AZ42" i="7"/>
  <c r="AZ39" i="7"/>
  <c r="AZ36" i="7"/>
  <c r="AZ33" i="7"/>
  <c r="AZ28" i="7"/>
  <c r="AZ10" i="7"/>
  <c r="AV29" i="7"/>
  <c r="AU28" i="7"/>
  <c r="AV27" i="7"/>
  <c r="AV26" i="7"/>
  <c r="AV25" i="7"/>
  <c r="AU24" i="7"/>
  <c r="AV23" i="7"/>
  <c r="AV22" i="7"/>
  <c r="AV21" i="7"/>
  <c r="AU20" i="7"/>
  <c r="AV19" i="7"/>
  <c r="AV18" i="7"/>
  <c r="AV17" i="7"/>
  <c r="AU16" i="7"/>
  <c r="AV15" i="7"/>
  <c r="AV14" i="7"/>
  <c r="AV13" i="7"/>
  <c r="AU12" i="7"/>
  <c r="AV11" i="7"/>
  <c r="AV10" i="7"/>
  <c r="AV9" i="7"/>
  <c r="AZ62" i="7"/>
  <c r="AZ52" i="7"/>
  <c r="AZ47" i="7"/>
  <c r="AZ43" i="7"/>
  <c r="AZ38" i="7"/>
  <c r="AY29" i="7"/>
  <c r="AZ24" i="7"/>
  <c r="AQ48" i="7"/>
  <c r="BC26" i="7"/>
  <c r="BC30" i="7"/>
  <c r="BC34" i="7"/>
  <c r="BC38" i="7"/>
  <c r="BC42" i="7"/>
  <c r="BC46" i="7"/>
  <c r="BC50" i="7"/>
  <c r="BC54" i="7"/>
  <c r="BC58" i="7"/>
  <c r="BC62" i="7"/>
  <c r="BC66" i="7"/>
  <c r="BC70" i="7"/>
  <c r="AZ71" i="7"/>
  <c r="AZ59" i="7"/>
  <c r="AZ35" i="7"/>
  <c r="AZ12" i="7"/>
  <c r="AU32" i="7"/>
  <c r="AQ64" i="7"/>
  <c r="AR56" i="7"/>
  <c r="AQ49" i="7"/>
  <c r="AQ41" i="7"/>
  <c r="AQ36" i="7"/>
  <c r="AQ34" i="7"/>
  <c r="AR33" i="7"/>
  <c r="AQ22" i="7"/>
  <c r="AR21" i="7"/>
  <c r="AR10" i="7"/>
  <c r="AZ70" i="7"/>
  <c r="AZ68" i="7"/>
  <c r="AY65" i="7"/>
  <c r="AZ64" i="7"/>
  <c r="AZ58" i="7"/>
  <c r="AZ55" i="7"/>
  <c r="AZ49" i="7"/>
  <c r="AY45" i="7"/>
  <c r="AY37" i="7"/>
  <c r="AZ34" i="7"/>
  <c r="AZ32" i="7"/>
  <c r="AZ27" i="7"/>
  <c r="AZ22" i="7"/>
  <c r="AZ18" i="7"/>
  <c r="AQ16" i="7"/>
  <c r="AR64" i="7"/>
  <c r="BC11" i="7"/>
  <c r="BC15" i="7"/>
  <c r="BC19" i="7"/>
  <c r="BC23" i="7"/>
  <c r="BC27" i="7"/>
  <c r="BC31" i="7"/>
  <c r="BC35" i="7"/>
  <c r="BC39" i="7"/>
  <c r="BC43" i="7"/>
  <c r="BC47" i="7"/>
  <c r="BC51" i="7"/>
  <c r="BC55" i="7"/>
  <c r="BC59" i="7"/>
  <c r="BC63" i="7"/>
  <c r="BC67" i="7"/>
  <c r="BC71" i="7"/>
  <c r="AY69" i="7"/>
  <c r="AZ63" i="7"/>
  <c r="AZ60" i="7"/>
  <c r="AZ54" i="7"/>
  <c r="AZ48" i="7"/>
  <c r="AZ44" i="7"/>
  <c r="AZ40" i="7"/>
  <c r="AZ31" i="7"/>
  <c r="AZ25" i="7"/>
  <c r="AZ20" i="7"/>
  <c r="AY8" i="7"/>
  <c r="AY12" i="7"/>
  <c r="AY16" i="7"/>
  <c r="AY20" i="7"/>
  <c r="AY24" i="7"/>
  <c r="AY28" i="7"/>
  <c r="AY32" i="7"/>
  <c r="AY36" i="7"/>
  <c r="AY40" i="7"/>
  <c r="AY44" i="7"/>
  <c r="AY48" i="7"/>
  <c r="AY52" i="7"/>
  <c r="AY56" i="7"/>
  <c r="AY60" i="7"/>
  <c r="AY64" i="7"/>
  <c r="AY68" i="7"/>
  <c r="AU25" i="7"/>
  <c r="AV24" i="7"/>
  <c r="AU21" i="7"/>
  <c r="AV20" i="7"/>
  <c r="AU17" i="7"/>
  <c r="AV16" i="7"/>
  <c r="AU13" i="7"/>
  <c r="AV12" i="7"/>
  <c r="AU9" i="7"/>
  <c r="AV69" i="7"/>
  <c r="AV65" i="7"/>
  <c r="AV62" i="7"/>
  <c r="AV55" i="7"/>
  <c r="AV53" i="7"/>
  <c r="AV47" i="7"/>
  <c r="AV43" i="7"/>
  <c r="AV39" i="7"/>
  <c r="AV35" i="7"/>
  <c r="AY9" i="7"/>
  <c r="AY17" i="7"/>
  <c r="AY25" i="7"/>
  <c r="AY33" i="7"/>
  <c r="AY41" i="7"/>
  <c r="AY49" i="7"/>
  <c r="AY61" i="7"/>
  <c r="AZ13" i="7"/>
  <c r="AZ21" i="7"/>
  <c r="AZ29" i="7"/>
  <c r="AZ37" i="7"/>
  <c r="AZ45" i="7"/>
  <c r="AZ53" i="7"/>
  <c r="AZ57" i="7"/>
  <c r="AZ65" i="7"/>
  <c r="AZ69" i="7"/>
  <c r="AR8" i="7"/>
  <c r="AV59" i="7"/>
  <c r="AV56" i="7"/>
  <c r="AV50" i="7"/>
  <c r="AV42" i="7"/>
  <c r="AV34" i="7"/>
  <c r="AR60" i="7"/>
  <c r="AR53" i="7"/>
  <c r="AR52" i="7"/>
  <c r="AR49" i="7"/>
  <c r="AR45" i="7"/>
  <c r="AR44" i="7"/>
  <c r="AQ42" i="7"/>
  <c r="AQ40" i="7"/>
  <c r="AR37" i="7"/>
  <c r="AQ33" i="7"/>
  <c r="AR32" i="7"/>
  <c r="AQ30" i="7"/>
  <c r="AQ26" i="7"/>
  <c r="AR25" i="7"/>
  <c r="AR24" i="7"/>
  <c r="AR20" i="7"/>
  <c r="AQ18" i="7"/>
  <c r="AR17" i="7"/>
  <c r="AQ14" i="7"/>
  <c r="AR13" i="7"/>
  <c r="AR12" i="7"/>
  <c r="AQ9" i="7"/>
  <c r="AR9" i="7"/>
  <c r="AQ21" i="7"/>
  <c r="AQ56" i="7"/>
  <c r="AY10" i="7"/>
  <c r="AY14" i="7"/>
  <c r="AY18" i="7"/>
  <c r="AY22" i="7"/>
  <c r="AY26" i="7"/>
  <c r="AY30" i="7"/>
  <c r="AY34" i="7"/>
  <c r="AY38" i="7"/>
  <c r="AY42" i="7"/>
  <c r="AY46" i="7"/>
  <c r="AY50" i="7"/>
  <c r="AY54" i="7"/>
  <c r="AY58" i="7"/>
  <c r="AY62" i="7"/>
  <c r="AY66" i="7"/>
  <c r="AY70" i="7"/>
  <c r="AV68" i="7"/>
  <c r="AV63" i="7"/>
  <c r="AV57" i="7"/>
  <c r="AV45" i="7"/>
  <c r="AV31" i="7"/>
  <c r="AR65" i="7"/>
  <c r="AQ10" i="7"/>
  <c r="AV70" i="7"/>
  <c r="AV67" i="7"/>
  <c r="AV60" i="7"/>
  <c r="AV38" i="7"/>
  <c r="AV33" i="7"/>
  <c r="AR69" i="7"/>
  <c r="AR57" i="7"/>
  <c r="AR40" i="7"/>
  <c r="AQ57" i="7"/>
  <c r="AY11" i="7"/>
  <c r="AY15" i="7"/>
  <c r="AY19" i="7"/>
  <c r="AY23" i="7"/>
  <c r="AY27" i="7"/>
  <c r="AY31" i="7"/>
  <c r="AY35" i="7"/>
  <c r="AY39" i="7"/>
  <c r="AY43" i="7"/>
  <c r="AY47" i="7"/>
  <c r="AY51" i="7"/>
  <c r="AY55" i="7"/>
  <c r="AY59" i="7"/>
  <c r="AY63" i="7"/>
  <c r="AY67" i="7"/>
  <c r="AY71" i="7"/>
  <c r="AV71" i="7"/>
  <c r="AV66" i="7"/>
  <c r="AV64" i="7"/>
  <c r="AV61" i="7"/>
  <c r="AV58" i="7"/>
  <c r="AV54" i="7"/>
  <c r="AV51" i="7"/>
  <c r="AV49" i="7"/>
  <c r="AV46" i="7"/>
  <c r="AV41" i="7"/>
  <c r="AV37" i="7"/>
  <c r="AV30" i="7"/>
  <c r="AR68" i="7"/>
  <c r="AR61" i="7"/>
  <c r="AI9" i="7"/>
  <c r="AQ12" i="7"/>
  <c r="AQ24" i="7"/>
  <c r="AU8" i="7"/>
  <c r="AU36" i="7"/>
  <c r="AU40" i="7"/>
  <c r="AU44" i="7"/>
  <c r="AU48" i="7"/>
  <c r="AU52" i="7"/>
  <c r="AQ37" i="7"/>
  <c r="AQ44" i="7"/>
  <c r="AQ52" i="7"/>
  <c r="AQ60" i="7"/>
  <c r="AQ68" i="7"/>
  <c r="AU10" i="7"/>
  <c r="AU14" i="7"/>
  <c r="AU18" i="7"/>
  <c r="AU22" i="7"/>
  <c r="AU26" i="7"/>
  <c r="AU30" i="7"/>
  <c r="AU34" i="7"/>
  <c r="AU38" i="7"/>
  <c r="AU42" i="7"/>
  <c r="AU46" i="7"/>
  <c r="AU50" i="7"/>
  <c r="AU54" i="7"/>
  <c r="AU58" i="7"/>
  <c r="AU62" i="7"/>
  <c r="AU66" i="7"/>
  <c r="AU70" i="7"/>
  <c r="AR63" i="7"/>
  <c r="AR59" i="7"/>
  <c r="AR54" i="7"/>
  <c r="AR50" i="7"/>
  <c r="AR47" i="7"/>
  <c r="AR46" i="7"/>
  <c r="AR42" i="7"/>
  <c r="AR39" i="7"/>
  <c r="AR38" i="7"/>
  <c r="AR35" i="7"/>
  <c r="AR31" i="7"/>
  <c r="AR27" i="7"/>
  <c r="AR23" i="7"/>
  <c r="AR19" i="7"/>
  <c r="AR15" i="7"/>
  <c r="AR11" i="7"/>
  <c r="AQ8" i="7"/>
  <c r="AQ13" i="7"/>
  <c r="AQ25" i="7"/>
  <c r="AQ32" i="7"/>
  <c r="AR71" i="7"/>
  <c r="AR66" i="7"/>
  <c r="AR62" i="7"/>
  <c r="AE8" i="7"/>
  <c r="AQ20" i="7"/>
  <c r="AQ38" i="7"/>
  <c r="AQ45" i="7"/>
  <c r="AQ53" i="7"/>
  <c r="AQ61" i="7"/>
  <c r="AQ69" i="7"/>
  <c r="AU11" i="7"/>
  <c r="AU15" i="7"/>
  <c r="AU19" i="7"/>
  <c r="AU23" i="7"/>
  <c r="AU27" i="7"/>
  <c r="AU31" i="7"/>
  <c r="AU35" i="7"/>
  <c r="AU39" i="7"/>
  <c r="AU43" i="7"/>
  <c r="AU47" i="7"/>
  <c r="AU51" i="7"/>
  <c r="AU55" i="7"/>
  <c r="AU59" i="7"/>
  <c r="AU63" i="7"/>
  <c r="AU67" i="7"/>
  <c r="AU71" i="7"/>
  <c r="AM8" i="7"/>
  <c r="AR70" i="7"/>
  <c r="AR67" i="7"/>
  <c r="AR58" i="7"/>
  <c r="AR55" i="7"/>
  <c r="AR51" i="7"/>
  <c r="AR43" i="7"/>
  <c r="AN68" i="7"/>
  <c r="AN64" i="7"/>
  <c r="AM60" i="7"/>
  <c r="AN56" i="7"/>
  <c r="AN52" i="7"/>
  <c r="AN48" i="7"/>
  <c r="AN44" i="7"/>
  <c r="AN40" i="7"/>
  <c r="AN36" i="7"/>
  <c r="AN32" i="7"/>
  <c r="AM28" i="7"/>
  <c r="AN24" i="7"/>
  <c r="AN20" i="7"/>
  <c r="AM17" i="7"/>
  <c r="AN16" i="7"/>
  <c r="AN12" i="7"/>
  <c r="AJ8" i="7"/>
  <c r="AN62" i="7"/>
  <c r="AN49" i="7"/>
  <c r="AN47" i="7"/>
  <c r="AN39" i="7"/>
  <c r="AN38" i="7"/>
  <c r="AN37" i="7"/>
  <c r="AN31" i="7"/>
  <c r="AN30" i="7"/>
  <c r="AN27" i="7"/>
  <c r="AN26" i="7"/>
  <c r="AN23" i="7"/>
  <c r="AN22" i="7"/>
  <c r="AN19" i="7"/>
  <c r="AN18" i="7"/>
  <c r="AN15" i="7"/>
  <c r="AN14" i="7"/>
  <c r="AN11" i="7"/>
  <c r="AN10" i="7"/>
  <c r="AM12" i="7"/>
  <c r="AN69" i="7"/>
  <c r="AN53" i="7"/>
  <c r="AN70" i="7"/>
  <c r="AN66" i="7"/>
  <c r="AN59" i="7"/>
  <c r="AN54" i="7"/>
  <c r="AN50" i="7"/>
  <c r="AN42" i="7"/>
  <c r="AN35" i="7"/>
  <c r="AM44" i="7"/>
  <c r="AM16" i="7"/>
  <c r="AN28" i="7"/>
  <c r="AN60" i="7"/>
  <c r="AN71" i="7"/>
  <c r="AN65" i="7"/>
  <c r="AN58" i="7"/>
  <c r="AN45" i="7"/>
  <c r="AN34" i="7"/>
  <c r="AM32" i="7"/>
  <c r="AM48" i="7"/>
  <c r="AM64" i="7"/>
  <c r="AQ58" i="7"/>
  <c r="AQ62" i="7"/>
  <c r="AQ66" i="7"/>
  <c r="AQ70" i="7"/>
  <c r="AN63" i="7"/>
  <c r="AN43" i="7"/>
  <c r="AF68" i="7"/>
  <c r="AE65" i="7"/>
  <c r="AF62" i="7"/>
  <c r="AF60" i="7"/>
  <c r="AF58" i="7"/>
  <c r="AF56" i="7"/>
  <c r="AF51" i="7"/>
  <c r="AE48" i="7"/>
  <c r="AF45" i="7"/>
  <c r="AF42" i="7"/>
  <c r="AE40" i="7"/>
  <c r="AF39" i="7"/>
  <c r="AF38" i="7"/>
  <c r="AE36" i="7"/>
  <c r="AF35" i="7"/>
  <c r="AF34" i="7"/>
  <c r="AF33" i="7"/>
  <c r="AE32" i="7"/>
  <c r="AF31" i="7"/>
  <c r="AF29" i="7"/>
  <c r="AE28" i="7"/>
  <c r="AF27" i="7"/>
  <c r="AF26" i="7"/>
  <c r="AF25" i="7"/>
  <c r="AE24" i="7"/>
  <c r="AF23" i="7"/>
  <c r="AF22" i="7"/>
  <c r="AF21" i="7"/>
  <c r="AE20" i="7"/>
  <c r="AF19" i="7"/>
  <c r="AF18" i="7"/>
  <c r="AF17" i="7"/>
  <c r="AE16" i="7"/>
  <c r="AF15" i="7"/>
  <c r="AF14" i="7"/>
  <c r="AF13" i="7"/>
  <c r="AE12" i="7"/>
  <c r="AF11" i="7"/>
  <c r="AF10" i="7"/>
  <c r="AF9" i="7"/>
  <c r="AM9" i="7"/>
  <c r="AN67" i="7"/>
  <c r="AN57" i="7"/>
  <c r="AN46" i="7"/>
  <c r="AN41" i="7"/>
  <c r="AF69" i="7"/>
  <c r="AF66" i="7"/>
  <c r="AF64" i="7"/>
  <c r="AE61" i="7"/>
  <c r="AF59" i="7"/>
  <c r="AE57" i="7"/>
  <c r="AF55" i="7"/>
  <c r="AF52" i="7"/>
  <c r="AF47" i="7"/>
  <c r="AE44" i="7"/>
  <c r="AF41" i="7"/>
  <c r="AF37" i="7"/>
  <c r="AM20" i="7"/>
  <c r="AM36" i="7"/>
  <c r="AM52" i="7"/>
  <c r="AM68" i="7"/>
  <c r="AQ15" i="7"/>
  <c r="AQ19" i="7"/>
  <c r="AQ23" i="7"/>
  <c r="AQ27" i="7"/>
  <c r="AQ31" i="7"/>
  <c r="AQ35" i="7"/>
  <c r="AQ39" i="7"/>
  <c r="AQ43" i="7"/>
  <c r="AQ47" i="7"/>
  <c r="AQ51" i="7"/>
  <c r="AQ55" i="7"/>
  <c r="AQ59" i="7"/>
  <c r="AQ63" i="7"/>
  <c r="AQ67" i="7"/>
  <c r="AQ71" i="7"/>
  <c r="AN61" i="7"/>
  <c r="AN55" i="7"/>
  <c r="AN51" i="7"/>
  <c r="AF71" i="7"/>
  <c r="AF70" i="7"/>
  <c r="AF67" i="7"/>
  <c r="AF63" i="7"/>
  <c r="AF54" i="7"/>
  <c r="AF53" i="7"/>
  <c r="AF50" i="7"/>
  <c r="AF49" i="7"/>
  <c r="AF46" i="7"/>
  <c r="AF43" i="7"/>
  <c r="AF30" i="7"/>
  <c r="AF8" i="7"/>
  <c r="AM13" i="7"/>
  <c r="AM21" i="7"/>
  <c r="AM25" i="7"/>
  <c r="AM29" i="7"/>
  <c r="AM33" i="7"/>
  <c r="AI8" i="7"/>
  <c r="AM10" i="7"/>
  <c r="AM14" i="7"/>
  <c r="AM18" i="7"/>
  <c r="AM22" i="7"/>
  <c r="AM26" i="7"/>
  <c r="AM30" i="7"/>
  <c r="AM34" i="7"/>
  <c r="AM38" i="7"/>
  <c r="AM42" i="7"/>
  <c r="AM46" i="7"/>
  <c r="AM50" i="7"/>
  <c r="AM54" i="7"/>
  <c r="AM58" i="7"/>
  <c r="AM62" i="7"/>
  <c r="AM66" i="7"/>
  <c r="AM70" i="7"/>
  <c r="AJ71" i="7"/>
  <c r="AJ70" i="7"/>
  <c r="AJ69" i="7"/>
  <c r="AJ68" i="7"/>
  <c r="AJ67" i="7"/>
  <c r="AJ66" i="7"/>
  <c r="AJ65" i="7"/>
  <c r="AJ64" i="7"/>
  <c r="AJ63" i="7"/>
  <c r="AJ62" i="7"/>
  <c r="AJ61" i="7"/>
  <c r="AJ60" i="7"/>
  <c r="AJ59" i="7"/>
  <c r="AJ58" i="7"/>
  <c r="AJ57" i="7"/>
  <c r="AJ56" i="7"/>
  <c r="AJ55" i="7"/>
  <c r="AJ54" i="7"/>
  <c r="AJ53" i="7"/>
  <c r="AJ52" i="7"/>
  <c r="AJ51" i="7"/>
  <c r="AJ50" i="7"/>
  <c r="AJ49" i="7"/>
  <c r="AJ48" i="7"/>
  <c r="AJ47" i="7"/>
  <c r="AJ46" i="7"/>
  <c r="AJ45" i="7"/>
  <c r="AJ44" i="7"/>
  <c r="AJ43" i="7"/>
  <c r="AJ42" i="7"/>
  <c r="AJ41" i="7"/>
  <c r="AJ40" i="7"/>
  <c r="AJ39" i="7"/>
  <c r="AJ38" i="7"/>
  <c r="AI37" i="7"/>
  <c r="AJ36" i="7"/>
  <c r="AJ35" i="7"/>
  <c r="AJ34" i="7"/>
  <c r="AJ33" i="7"/>
  <c r="AJ32" i="7"/>
  <c r="AJ31" i="7"/>
  <c r="AJ30" i="7"/>
  <c r="AI29" i="7"/>
  <c r="AJ28" i="7"/>
  <c r="AJ27" i="7"/>
  <c r="AJ26" i="7"/>
  <c r="AJ25" i="7"/>
  <c r="AJ24" i="7"/>
  <c r="AJ23" i="7"/>
  <c r="AJ22" i="7"/>
  <c r="AI21" i="7"/>
  <c r="AJ20" i="7"/>
  <c r="AJ19" i="7"/>
  <c r="AJ18" i="7"/>
  <c r="AJ17" i="7"/>
  <c r="AJ16" i="7"/>
  <c r="AJ15" i="7"/>
  <c r="AJ14" i="7"/>
  <c r="AJ13" i="7"/>
  <c r="AJ12" i="7"/>
  <c r="AJ11" i="7"/>
  <c r="AJ10" i="7"/>
  <c r="AJ9" i="7"/>
  <c r="AI13" i="7"/>
  <c r="AM11" i="7"/>
  <c r="AM15" i="7"/>
  <c r="AM19" i="7"/>
  <c r="AM23" i="7"/>
  <c r="AM27" i="7"/>
  <c r="AM31" i="7"/>
  <c r="AM35" i="7"/>
  <c r="AM39" i="7"/>
  <c r="AM43" i="7"/>
  <c r="AM47" i="7"/>
  <c r="AM51" i="7"/>
  <c r="AM55" i="7"/>
  <c r="AM59" i="7"/>
  <c r="AM63" i="7"/>
  <c r="AM67" i="7"/>
  <c r="AM71" i="7"/>
  <c r="AI17" i="7"/>
  <c r="AI12" i="7"/>
  <c r="AI16" i="7"/>
  <c r="AI20" i="7"/>
  <c r="AI24" i="7"/>
  <c r="AI28" i="7"/>
  <c r="AI32" i="7"/>
  <c r="AI36" i="7"/>
  <c r="AI40" i="7"/>
  <c r="AI44" i="7"/>
  <c r="AI48" i="7"/>
  <c r="AI52" i="7"/>
  <c r="AI56" i="7"/>
  <c r="AI60" i="7"/>
  <c r="AI64" i="7"/>
  <c r="AI68" i="7"/>
  <c r="AF48" i="7"/>
  <c r="AF44" i="7"/>
  <c r="AF40" i="7"/>
  <c r="AF36" i="7"/>
  <c r="AF32" i="7"/>
  <c r="AF28" i="7"/>
  <c r="AF24" i="7"/>
  <c r="AF20" i="7"/>
  <c r="AF16" i="7"/>
  <c r="AF12" i="7"/>
  <c r="AI25" i="7"/>
  <c r="AI33" i="7"/>
  <c r="AI45" i="7"/>
  <c r="AI53" i="7"/>
  <c r="AI65" i="7"/>
  <c r="AJ21" i="7"/>
  <c r="AJ29" i="7"/>
  <c r="AJ37" i="7"/>
  <c r="AB70" i="7"/>
  <c r="AB63" i="7"/>
  <c r="AB60" i="7"/>
  <c r="AB58" i="7"/>
  <c r="AB55" i="7"/>
  <c r="AB52" i="7"/>
  <c r="AB48" i="7"/>
  <c r="AA46" i="7"/>
  <c r="AB45" i="7"/>
  <c r="AB44" i="7"/>
  <c r="AB43" i="7"/>
  <c r="AB40" i="7"/>
  <c r="AB39" i="7"/>
  <c r="AA38" i="7"/>
  <c r="AB37" i="7"/>
  <c r="AB36" i="7"/>
  <c r="AB35" i="7"/>
  <c r="AA34" i="7"/>
  <c r="AB33" i="7"/>
  <c r="AB32" i="7"/>
  <c r="AB31" i="7"/>
  <c r="AA30" i="7"/>
  <c r="AB29" i="7"/>
  <c r="AB28" i="7"/>
  <c r="AB27" i="7"/>
  <c r="AA26" i="7"/>
  <c r="AB25" i="7"/>
  <c r="AB24" i="7"/>
  <c r="AB23" i="7"/>
  <c r="AA22" i="7"/>
  <c r="AB21" i="7"/>
  <c r="AB20" i="7"/>
  <c r="AB19" i="7"/>
  <c r="AA18" i="7"/>
  <c r="AB26" i="7"/>
  <c r="AE56" i="7"/>
  <c r="AI10" i="7"/>
  <c r="AI14" i="7"/>
  <c r="AI18" i="7"/>
  <c r="AI22" i="7"/>
  <c r="AI26" i="7"/>
  <c r="AI30" i="7"/>
  <c r="AI34" i="7"/>
  <c r="AI38" i="7"/>
  <c r="AI42" i="7"/>
  <c r="AI46" i="7"/>
  <c r="AI50" i="7"/>
  <c r="AI54" i="7"/>
  <c r="AI58" i="7"/>
  <c r="AI62" i="7"/>
  <c r="AI66" i="7"/>
  <c r="AI70" i="7"/>
  <c r="AI41" i="7"/>
  <c r="AI49" i="7"/>
  <c r="AI69" i="7"/>
  <c r="AE52" i="7"/>
  <c r="AB71" i="7"/>
  <c r="AB67" i="7"/>
  <c r="AB64" i="7"/>
  <c r="AB59" i="7"/>
  <c r="AB56" i="7"/>
  <c r="AB51" i="7"/>
  <c r="AB49" i="7"/>
  <c r="AB47" i="7"/>
  <c r="AB41" i="7"/>
  <c r="AB30" i="7"/>
  <c r="AE60" i="7"/>
  <c r="AI61" i="7"/>
  <c r="AB69" i="7"/>
  <c r="AB65" i="7"/>
  <c r="AB62" i="7"/>
  <c r="AB57" i="7"/>
  <c r="AB53" i="7"/>
  <c r="AA42" i="7"/>
  <c r="AB34" i="7"/>
  <c r="AE64" i="7"/>
  <c r="AI11" i="7"/>
  <c r="AI15" i="7"/>
  <c r="AI19" i="7"/>
  <c r="AI23" i="7"/>
  <c r="AI27" i="7"/>
  <c r="AI31" i="7"/>
  <c r="AI35" i="7"/>
  <c r="AI39" i="7"/>
  <c r="AI43" i="7"/>
  <c r="AI47" i="7"/>
  <c r="AI51" i="7"/>
  <c r="AI55" i="7"/>
  <c r="AI59" i="7"/>
  <c r="AI63" i="7"/>
  <c r="AI67" i="7"/>
  <c r="AI71" i="7"/>
  <c r="AI57" i="7"/>
  <c r="AB8" i="7"/>
  <c r="AB68" i="7"/>
  <c r="AB66" i="7"/>
  <c r="AB61" i="7"/>
  <c r="AA54" i="7"/>
  <c r="AA50" i="7"/>
  <c r="AE68" i="7"/>
  <c r="AE21" i="7"/>
  <c r="AE29" i="7"/>
  <c r="AE37" i="7"/>
  <c r="AE45" i="7"/>
  <c r="AE49" i="7"/>
  <c r="AE53" i="7"/>
  <c r="AE9" i="7"/>
  <c r="AE13" i="7"/>
  <c r="AE17" i="7"/>
  <c r="AE25" i="7"/>
  <c r="AE33" i="7"/>
  <c r="AE41" i="7"/>
  <c r="AE69" i="7"/>
  <c r="AB38" i="7"/>
  <c r="AF57" i="7"/>
  <c r="AF61" i="7"/>
  <c r="AF65" i="7"/>
  <c r="AB17" i="7"/>
  <c r="AB16" i="7"/>
  <c r="AB15" i="7"/>
  <c r="AA14" i="7"/>
  <c r="AB13" i="7"/>
  <c r="AB12" i="7"/>
  <c r="AB11" i="7"/>
  <c r="AA10" i="7"/>
  <c r="AB9" i="7"/>
  <c r="AB10" i="7"/>
  <c r="AB42" i="7"/>
  <c r="AE10" i="7"/>
  <c r="AE14" i="7"/>
  <c r="AE18" i="7"/>
  <c r="AE22" i="7"/>
  <c r="AE26" i="7"/>
  <c r="AE30" i="7"/>
  <c r="AE34" i="7"/>
  <c r="AE38" i="7"/>
  <c r="AE42" i="7"/>
  <c r="AE46" i="7"/>
  <c r="AE50" i="7"/>
  <c r="AE54" i="7"/>
  <c r="AE58" i="7"/>
  <c r="AE62" i="7"/>
  <c r="AE66" i="7"/>
  <c r="AE70" i="7"/>
  <c r="AB14" i="7"/>
  <c r="AB46" i="7"/>
  <c r="AB18" i="7"/>
  <c r="AB50" i="7"/>
  <c r="AE11" i="7"/>
  <c r="AE15" i="7"/>
  <c r="AE19" i="7"/>
  <c r="AE23" i="7"/>
  <c r="AE27" i="7"/>
  <c r="AE31" i="7"/>
  <c r="AE35" i="7"/>
  <c r="AE39" i="7"/>
  <c r="AE43" i="7"/>
  <c r="AE47" i="7"/>
  <c r="AE51" i="7"/>
  <c r="AE55" i="7"/>
  <c r="AE59" i="7"/>
  <c r="AE63" i="7"/>
  <c r="AE67" i="7"/>
  <c r="AE71" i="7"/>
  <c r="AB22" i="7"/>
  <c r="AB54" i="7"/>
  <c r="AA8" i="7"/>
  <c r="AA12" i="7"/>
  <c r="AA16" i="7"/>
  <c r="AA20" i="7"/>
  <c r="AA24" i="7"/>
  <c r="AA28" i="7"/>
  <c r="AA32" i="7"/>
  <c r="AA36" i="7"/>
  <c r="AA40" i="7"/>
  <c r="AA44" i="7"/>
  <c r="AA48" i="7"/>
  <c r="AA52" i="7"/>
  <c r="AA56" i="7"/>
  <c r="AA60" i="7"/>
  <c r="AA64" i="7"/>
  <c r="AA68" i="7"/>
  <c r="AA9" i="7"/>
  <c r="AA13" i="7"/>
  <c r="AA17" i="7"/>
  <c r="AA21" i="7"/>
  <c r="AA25" i="7"/>
  <c r="AA29" i="7"/>
  <c r="AA33" i="7"/>
  <c r="AA37" i="7"/>
  <c r="AA41" i="7"/>
  <c r="AA45" i="7"/>
  <c r="AA49" i="7"/>
  <c r="AA53" i="7"/>
  <c r="AA57" i="7"/>
  <c r="AA61" i="7"/>
  <c r="AA65" i="7"/>
  <c r="AA69" i="7"/>
  <c r="AA58" i="7"/>
  <c r="AA62" i="7"/>
  <c r="AA66" i="7"/>
  <c r="AA70" i="7"/>
  <c r="AA11" i="7"/>
  <c r="AA15" i="7"/>
  <c r="AA19" i="7"/>
  <c r="AA23" i="7"/>
  <c r="AA27" i="7"/>
  <c r="AA31" i="7"/>
  <c r="AA35" i="7"/>
  <c r="AA39" i="7"/>
  <c r="AA43" i="7"/>
  <c r="AA47" i="7"/>
  <c r="AA51" i="7"/>
  <c r="AA55" i="7"/>
  <c r="AA59" i="7"/>
  <c r="AA63" i="7"/>
  <c r="AA67" i="7"/>
  <c r="AA71" i="7"/>
  <c r="X8" i="7"/>
  <c r="W8" i="7"/>
  <c r="W62" i="7"/>
  <c r="X62" i="7"/>
  <c r="W56" i="7"/>
  <c r="X56" i="7"/>
  <c r="W40" i="7"/>
  <c r="X40" i="7"/>
  <c r="W24" i="7"/>
  <c r="X24" i="7"/>
  <c r="W63" i="7"/>
  <c r="X63" i="7"/>
  <c r="W47" i="7"/>
  <c r="X47" i="7"/>
  <c r="X31" i="7"/>
  <c r="W31" i="7"/>
  <c r="W15" i="7"/>
  <c r="X15" i="7"/>
  <c r="X46" i="7"/>
  <c r="W46" i="7"/>
  <c r="W30" i="7"/>
  <c r="X30" i="7"/>
  <c r="W14" i="7"/>
  <c r="X14" i="7"/>
  <c r="X69" i="7"/>
  <c r="W69" i="7"/>
  <c r="X53" i="7"/>
  <c r="W53" i="7"/>
  <c r="X37" i="7"/>
  <c r="W37" i="7"/>
  <c r="X21" i="7"/>
  <c r="W21" i="7"/>
  <c r="W68" i="7"/>
  <c r="X68" i="7"/>
  <c r="W44" i="7"/>
  <c r="X44" i="7"/>
  <c r="X27" i="7"/>
  <c r="W27" i="7"/>
  <c r="W64" i="7"/>
  <c r="X64" i="7"/>
  <c r="W48" i="7"/>
  <c r="X48" i="7"/>
  <c r="W32" i="7"/>
  <c r="X32" i="7"/>
  <c r="W16" i="7"/>
  <c r="X16" i="7"/>
  <c r="W71" i="7"/>
  <c r="X71" i="7"/>
  <c r="X55" i="7"/>
  <c r="W55" i="7"/>
  <c r="W39" i="7"/>
  <c r="X39" i="7"/>
  <c r="W23" i="7"/>
  <c r="X23" i="7"/>
  <c r="X70" i="7"/>
  <c r="W70" i="7"/>
  <c r="W54" i="7"/>
  <c r="X54" i="7"/>
  <c r="X38" i="7"/>
  <c r="W38" i="7"/>
  <c r="W22" i="7"/>
  <c r="X22" i="7"/>
  <c r="X61" i="7"/>
  <c r="W61" i="7"/>
  <c r="X45" i="7"/>
  <c r="W45" i="7"/>
  <c r="X29" i="7"/>
  <c r="W29" i="7"/>
  <c r="X13" i="7"/>
  <c r="W13" i="7"/>
  <c r="W60" i="7"/>
  <c r="X60" i="7"/>
  <c r="W52" i="7"/>
  <c r="X52" i="7"/>
  <c r="W36" i="7"/>
  <c r="X36" i="7"/>
  <c r="W28" i="7"/>
  <c r="X28" i="7"/>
  <c r="W20" i="7"/>
  <c r="X20" i="7"/>
  <c r="W12" i="7"/>
  <c r="X12" i="7"/>
  <c r="X67" i="7"/>
  <c r="W67" i="7"/>
  <c r="W59" i="7"/>
  <c r="X59" i="7"/>
  <c r="W51" i="7"/>
  <c r="X51" i="7"/>
  <c r="W43" i="7"/>
  <c r="X43" i="7"/>
  <c r="X35" i="7"/>
  <c r="W35" i="7"/>
  <c r="X19" i="7"/>
  <c r="W19" i="7"/>
  <c r="W11" i="7"/>
  <c r="X11" i="7"/>
  <c r="W66" i="7"/>
  <c r="X66" i="7"/>
  <c r="X58" i="7"/>
  <c r="W58" i="7"/>
  <c r="W50" i="7"/>
  <c r="X50" i="7"/>
  <c r="W42" i="7"/>
  <c r="X42" i="7"/>
  <c r="W34" i="7"/>
  <c r="X34" i="7"/>
  <c r="X26" i="7"/>
  <c r="W26" i="7"/>
  <c r="X18" i="7"/>
  <c r="W18" i="7"/>
  <c r="W10" i="7"/>
  <c r="X10" i="7"/>
  <c r="X65" i="7"/>
  <c r="W65" i="7"/>
  <c r="X57" i="7"/>
  <c r="W57" i="7"/>
  <c r="X49" i="7"/>
  <c r="W49" i="7"/>
  <c r="X41" i="7"/>
  <c r="W41" i="7"/>
  <c r="X33" i="7"/>
  <c r="W33" i="7"/>
  <c r="X25" i="7"/>
  <c r="W25" i="7"/>
  <c r="X17" i="7"/>
  <c r="W17" i="7"/>
  <c r="X9" i="7"/>
  <c r="W9" i="7"/>
  <c r="R2" i="1" l="1"/>
  <c r="Q2" i="1"/>
  <c r="S2" i="1" l="1"/>
  <c r="W2" i="1" l="1"/>
  <c r="X2" i="1"/>
  <c r="Z2" i="1" s="1"/>
  <c r="V2" i="1"/>
  <c r="K2" i="1"/>
</calcChain>
</file>

<file path=xl/sharedStrings.xml><?xml version="1.0" encoding="utf-8"?>
<sst xmlns="http://schemas.openxmlformats.org/spreadsheetml/2006/main" count="95" uniqueCount="42">
  <si>
    <t>action</t>
  </si>
  <si>
    <t>world_size</t>
  </si>
  <si>
    <t>number_of_steps</t>
  </si>
  <si>
    <t>number_of_steps_between_file_dumps</t>
  </si>
  <si>
    <t>mpi_size</t>
  </si>
  <si>
    <t>omp_get_max_threads</t>
  </si>
  <si>
    <t>total_time</t>
  </si>
  <si>
    <t>t_io</t>
  </si>
  <si>
    <t>t_io_accumulator</t>
  </si>
  <si>
    <t>t_io_accumulator_average</t>
  </si>
  <si>
    <t>e0</t>
  </si>
  <si>
    <t>node</t>
  </si>
  <si>
    <t>e2</t>
  </si>
  <si>
    <t>out</t>
  </si>
  <si>
    <t>csv</t>
  </si>
  <si>
    <t>e1</t>
  </si>
  <si>
    <t>e3</t>
  </si>
  <si>
    <t>i</t>
  </si>
  <si>
    <t>Row Labels</t>
  </si>
  <si>
    <t>Count of total_time</t>
  </si>
  <si>
    <t>Col</t>
  </si>
  <si>
    <t>StdDevp</t>
  </si>
  <si>
    <t>Avg</t>
  </si>
  <si>
    <t>calc</t>
  </si>
  <si>
    <t>Label</t>
  </si>
  <si>
    <t>e2 10000 100 100000 1 21</t>
  </si>
  <si>
    <t>label</t>
  </si>
  <si>
    <t>avg</t>
  </si>
  <si>
    <t>dev</t>
  </si>
  <si>
    <t>StdDev</t>
  </si>
  <si>
    <t>Low</t>
  </si>
  <si>
    <t>High</t>
  </si>
  <si>
    <t>Pick</t>
  </si>
  <si>
    <t>range</t>
  </si>
  <si>
    <t>e1 10000 100 1 1 52</t>
  </si>
  <si>
    <t>Total</t>
  </si>
  <si>
    <t>Picks 1</t>
  </si>
  <si>
    <t>Picks 0</t>
  </si>
  <si>
    <t>NA</t>
  </si>
  <si>
    <t xml:space="preserve">scale_mpi_epyc_epyc005_2023-06-13_02-00-42.csv </t>
  </si>
  <si>
    <t xml:space="preserve">scale_mpi_epyc_job_12128.out 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</si>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</sst>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[scalability_weak.xlsx]pivot times!ExecutionTime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times'!$B$3:$B$7</c:f>
              <c:strCache>
                <c:ptCount val="1"/>
                <c:pt idx="0">
                  <c:v>e0 - 10000 - 1 - 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times'!$B$8:$B$71</c:f>
              <c:numCache>
                <c:formatCode>#,##0.00</c:formatCode>
                <c:ptCount val="64"/>
                <c:pt idx="0">
                  <c:v>246.822633</c:v>
                </c:pt>
                <c:pt idx="1">
                  <c:v>246.98210799999998</c:v>
                </c:pt>
                <c:pt idx="2">
                  <c:v>244.10531449999999</c:v>
                </c:pt>
                <c:pt idx="3">
                  <c:v>243.29582449999998</c:v>
                </c:pt>
                <c:pt idx="4">
                  <c:v>242.8092795</c:v>
                </c:pt>
                <c:pt idx="5">
                  <c:v>250.05358999999999</c:v>
                </c:pt>
                <c:pt idx="6">
                  <c:v>245.87245033333332</c:v>
                </c:pt>
                <c:pt idx="7">
                  <c:v>244.1621623333333</c:v>
                </c:pt>
                <c:pt idx="8">
                  <c:v>241.74290499999998</c:v>
                </c:pt>
                <c:pt idx="9">
                  <c:v>239.98875833333332</c:v>
                </c:pt>
                <c:pt idx="10">
                  <c:v>238.91588933333335</c:v>
                </c:pt>
                <c:pt idx="11">
                  <c:v>238.468478</c:v>
                </c:pt>
                <c:pt idx="12">
                  <c:v>238.62177133333333</c:v>
                </c:pt>
                <c:pt idx="13">
                  <c:v>238.9958263333333</c:v>
                </c:pt>
                <c:pt idx="14">
                  <c:v>239.01216099999999</c:v>
                </c:pt>
                <c:pt idx="15">
                  <c:v>240.16354833333332</c:v>
                </c:pt>
                <c:pt idx="16">
                  <c:v>241.05571233333333</c:v>
                </c:pt>
                <c:pt idx="17">
                  <c:v>240.61051799999998</c:v>
                </c:pt>
                <c:pt idx="18">
                  <c:v>249.52361399999998</c:v>
                </c:pt>
                <c:pt idx="19">
                  <c:v>287.654135</c:v>
                </c:pt>
                <c:pt idx="20">
                  <c:v>242.60674366666669</c:v>
                </c:pt>
                <c:pt idx="21">
                  <c:v>243.56058266666665</c:v>
                </c:pt>
                <c:pt idx="22">
                  <c:v>244.43962366666668</c:v>
                </c:pt>
                <c:pt idx="23">
                  <c:v>244.49488966666669</c:v>
                </c:pt>
                <c:pt idx="24">
                  <c:v>245.27206466666667</c:v>
                </c:pt>
                <c:pt idx="25">
                  <c:v>249.19857400000001</c:v>
                </c:pt>
                <c:pt idx="26">
                  <c:v>263.63011066666667</c:v>
                </c:pt>
                <c:pt idx="27">
                  <c:v>261.32629566666668</c:v>
                </c:pt>
                <c:pt idx="28">
                  <c:v>273.55705980000005</c:v>
                </c:pt>
                <c:pt idx="29">
                  <c:v>271.29045274999999</c:v>
                </c:pt>
                <c:pt idx="30">
                  <c:v>242.48035400000001</c:v>
                </c:pt>
                <c:pt idx="31">
                  <c:v>243.19365249999998</c:v>
                </c:pt>
                <c:pt idx="32">
                  <c:v>239.09639100000001</c:v>
                </c:pt>
                <c:pt idx="33">
                  <c:v>236.54317466666669</c:v>
                </c:pt>
                <c:pt idx="34">
                  <c:v>266.11245933333333</c:v>
                </c:pt>
                <c:pt idx="35">
                  <c:v>237.61886166666667</c:v>
                </c:pt>
                <c:pt idx="36">
                  <c:v>237.70971660000001</c:v>
                </c:pt>
                <c:pt idx="37">
                  <c:v>240.189741</c:v>
                </c:pt>
                <c:pt idx="38">
                  <c:v>241.43055680000003</c:v>
                </c:pt>
                <c:pt idx="39">
                  <c:v>243.05233179999999</c:v>
                </c:pt>
                <c:pt idx="40">
                  <c:v>243.96742783333332</c:v>
                </c:pt>
                <c:pt idx="41">
                  <c:v>244.63269783333331</c:v>
                </c:pt>
                <c:pt idx="42">
                  <c:v>245.46915850000002</c:v>
                </c:pt>
                <c:pt idx="43">
                  <c:v>246.24761366666667</c:v>
                </c:pt>
                <c:pt idx="44">
                  <c:v>259.22914466666663</c:v>
                </c:pt>
                <c:pt idx="45">
                  <c:v>255.54791783333334</c:v>
                </c:pt>
                <c:pt idx="46">
                  <c:v>252.26469616666668</c:v>
                </c:pt>
                <c:pt idx="47">
                  <c:v>253.56237916666666</c:v>
                </c:pt>
                <c:pt idx="48">
                  <c:v>261.4747426666666</c:v>
                </c:pt>
                <c:pt idx="49">
                  <c:v>254.63413550000004</c:v>
                </c:pt>
                <c:pt idx="50">
                  <c:v>259.10269283333332</c:v>
                </c:pt>
                <c:pt idx="51">
                  <c:v>271.6432896666667</c:v>
                </c:pt>
                <c:pt idx="52">
                  <c:v>260.07245700000004</c:v>
                </c:pt>
                <c:pt idx="53">
                  <c:v>266.62432083333334</c:v>
                </c:pt>
                <c:pt idx="54">
                  <c:v>259.61382350000002</c:v>
                </c:pt>
                <c:pt idx="55">
                  <c:v>261.22576466666669</c:v>
                </c:pt>
                <c:pt idx="56">
                  <c:v>286.44379266666664</c:v>
                </c:pt>
                <c:pt idx="57">
                  <c:v>265.80904683333335</c:v>
                </c:pt>
                <c:pt idx="58">
                  <c:v>286.19791233333331</c:v>
                </c:pt>
                <c:pt idx="59">
                  <c:v>268.38012099999997</c:v>
                </c:pt>
                <c:pt idx="60">
                  <c:v>263.80151383333333</c:v>
                </c:pt>
                <c:pt idx="61">
                  <c:v>294.37999583333334</c:v>
                </c:pt>
                <c:pt idx="62">
                  <c:v>268.78096549999998</c:v>
                </c:pt>
                <c:pt idx="63">
                  <c:v>269.31006216666668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B-4279-8D06-D66FDBD48F67}"/>
            </c:ext>
          </c:extLst>
        </c:ser>
        <c:ser>
          <c:idx val="1"/>
          <c:order val="1"/>
          <c:tx>
            <c:strRef>
              <c:f>'pivot times'!$C$3:$C$7</c:f>
              <c:strCache>
                <c:ptCount val="1"/>
                <c:pt idx="0">
                  <c:v>e0 - 10000 - 1 - StdDevp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times'!$C$8:$C$71</c:f>
              <c:numCache>
                <c:formatCode>General</c:formatCode>
                <c:ptCount val="64"/>
                <c:pt idx="0">
                  <c:v>6.1447000100778512E-2</c:v>
                </c:pt>
                <c:pt idx="1">
                  <c:v>4.6506000075983135E-2</c:v>
                </c:pt>
                <c:pt idx="2">
                  <c:v>0.16026949998964521</c:v>
                </c:pt>
                <c:pt idx="3">
                  <c:v>5.6181500085298167E-2</c:v>
                </c:pt>
                <c:pt idx="4">
                  <c:v>3.0388499868226896E-2</c:v>
                </c:pt>
                <c:pt idx="5">
                  <c:v>11.019677437451792</c:v>
                </c:pt>
                <c:pt idx="6">
                  <c:v>2.6274143913277155</c:v>
                </c:pt>
                <c:pt idx="7">
                  <c:v>1.6878217586705622</c:v>
                </c:pt>
                <c:pt idx="8">
                  <c:v>1.2026991163833991</c:v>
                </c:pt>
                <c:pt idx="9">
                  <c:v>0.1331679686291134</c:v>
                </c:pt>
                <c:pt idx="10">
                  <c:v>0.47242043834477243</c:v>
                </c:pt>
                <c:pt idx="11">
                  <c:v>0.21947538990235846</c:v>
                </c:pt>
                <c:pt idx="12">
                  <c:v>0.52219678702259265</c:v>
                </c:pt>
                <c:pt idx="13">
                  <c:v>0.26556752583475562</c:v>
                </c:pt>
                <c:pt idx="14">
                  <c:v>1.0106853409356871</c:v>
                </c:pt>
                <c:pt idx="15">
                  <c:v>1.9146184789019092</c:v>
                </c:pt>
                <c:pt idx="16">
                  <c:v>1.2052050147754489</c:v>
                </c:pt>
                <c:pt idx="17">
                  <c:v>1.9832668055722609</c:v>
                </c:pt>
                <c:pt idx="18">
                  <c:v>11.643085964837633</c:v>
                </c:pt>
                <c:pt idx="19">
                  <c:v>45.740456341327445</c:v>
                </c:pt>
                <c:pt idx="20">
                  <c:v>4.0192522439915388</c:v>
                </c:pt>
                <c:pt idx="21">
                  <c:v>3.9535677017530788</c:v>
                </c:pt>
                <c:pt idx="22">
                  <c:v>4.919280314301731</c:v>
                </c:pt>
                <c:pt idx="23">
                  <c:v>5.0818252269367461</c:v>
                </c:pt>
                <c:pt idx="24">
                  <c:v>6.1083868481734225</c:v>
                </c:pt>
                <c:pt idx="25">
                  <c:v>9.9717236201949007</c:v>
                </c:pt>
                <c:pt idx="26">
                  <c:v>30.813930694206618</c:v>
                </c:pt>
                <c:pt idx="27">
                  <c:v>24.466983589229049</c:v>
                </c:pt>
                <c:pt idx="28">
                  <c:v>46.131954552758529</c:v>
                </c:pt>
                <c:pt idx="29">
                  <c:v>44.089240764238149</c:v>
                </c:pt>
                <c:pt idx="30">
                  <c:v>10.489333050794594</c:v>
                </c:pt>
                <c:pt idx="31">
                  <c:v>8.1437708129498549</c:v>
                </c:pt>
                <c:pt idx="32">
                  <c:v>4.126280322057915</c:v>
                </c:pt>
                <c:pt idx="33">
                  <c:v>0.39086951573407036</c:v>
                </c:pt>
                <c:pt idx="34">
                  <c:v>41.392506677361702</c:v>
                </c:pt>
                <c:pt idx="35">
                  <c:v>0.5448146375140358</c:v>
                </c:pt>
                <c:pt idx="36">
                  <c:v>0.85238724507107222</c:v>
                </c:pt>
                <c:pt idx="37">
                  <c:v>3.8380169486484563</c:v>
                </c:pt>
                <c:pt idx="38">
                  <c:v>4.6839999805973793</c:v>
                </c:pt>
                <c:pt idx="39">
                  <c:v>6.9400900587429959</c:v>
                </c:pt>
                <c:pt idx="40">
                  <c:v>12.304171346115176</c:v>
                </c:pt>
                <c:pt idx="41">
                  <c:v>12.635757803311497</c:v>
                </c:pt>
                <c:pt idx="42">
                  <c:v>12.282319744666394</c:v>
                </c:pt>
                <c:pt idx="43">
                  <c:v>14.026314562964526</c:v>
                </c:pt>
                <c:pt idx="44">
                  <c:v>24.932224956929858</c:v>
                </c:pt>
                <c:pt idx="45">
                  <c:v>17.556234862734296</c:v>
                </c:pt>
                <c:pt idx="46">
                  <c:v>13.362404639183863</c:v>
                </c:pt>
                <c:pt idx="47">
                  <c:v>13.201681338042368</c:v>
                </c:pt>
                <c:pt idx="48">
                  <c:v>14.920180945987783</c:v>
                </c:pt>
                <c:pt idx="49">
                  <c:v>14.205776053114386</c:v>
                </c:pt>
                <c:pt idx="50">
                  <c:v>14.259821844855681</c:v>
                </c:pt>
                <c:pt idx="51">
                  <c:v>34.026232776336165</c:v>
                </c:pt>
                <c:pt idx="52">
                  <c:v>13.015834014945543</c:v>
                </c:pt>
                <c:pt idx="53">
                  <c:v>20.718743003142286</c:v>
                </c:pt>
                <c:pt idx="54">
                  <c:v>14.364302946972836</c:v>
                </c:pt>
                <c:pt idx="55">
                  <c:v>14.037798771027418</c:v>
                </c:pt>
                <c:pt idx="56">
                  <c:v>53.687972258046749</c:v>
                </c:pt>
                <c:pt idx="57">
                  <c:v>15.701995810998257</c:v>
                </c:pt>
                <c:pt idx="58">
                  <c:v>34.180229498975116</c:v>
                </c:pt>
                <c:pt idx="59">
                  <c:v>13.250614760773725</c:v>
                </c:pt>
                <c:pt idx="60">
                  <c:v>11.120281389630181</c:v>
                </c:pt>
                <c:pt idx="61">
                  <c:v>68.737786229124211</c:v>
                </c:pt>
                <c:pt idx="62">
                  <c:v>14.024136290331073</c:v>
                </c:pt>
                <c:pt idx="63">
                  <c:v>10.188775294255853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B-4279-8D06-D66FDBD48F67}"/>
            </c:ext>
          </c:extLst>
        </c:ser>
        <c:ser>
          <c:idx val="2"/>
          <c:order val="2"/>
          <c:tx>
            <c:strRef>
              <c:f>'pivot times'!$D$3:$D$7</c:f>
              <c:strCache>
                <c:ptCount val="1"/>
                <c:pt idx="0">
                  <c:v>e0 - 10000 - 100000 - Avg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times'!$D$8:$D$71</c:f>
              <c:numCache>
                <c:formatCode>#,##0.00</c:formatCode>
                <c:ptCount val="64"/>
                <c:pt idx="0">
                  <c:v>241.99207074999998</c:v>
                </c:pt>
                <c:pt idx="1">
                  <c:v>234.8893612</c:v>
                </c:pt>
                <c:pt idx="2">
                  <c:v>232.25537199999999</c:v>
                </c:pt>
                <c:pt idx="3">
                  <c:v>231.73192359999999</c:v>
                </c:pt>
                <c:pt idx="4">
                  <c:v>231.02931660000004</c:v>
                </c:pt>
                <c:pt idx="5">
                  <c:v>230.52990139999997</c:v>
                </c:pt>
                <c:pt idx="6">
                  <c:v>229.93141539999996</c:v>
                </c:pt>
                <c:pt idx="7">
                  <c:v>230.09433439999998</c:v>
                </c:pt>
                <c:pt idx="8">
                  <c:v>228.35700600000001</c:v>
                </c:pt>
                <c:pt idx="9">
                  <c:v>227.5882684</c:v>
                </c:pt>
                <c:pt idx="10">
                  <c:v>226.95141419999999</c:v>
                </c:pt>
                <c:pt idx="11">
                  <c:v>226.36254050000002</c:v>
                </c:pt>
                <c:pt idx="12">
                  <c:v>226.37342450000003</c:v>
                </c:pt>
                <c:pt idx="13">
                  <c:v>226.25896833333334</c:v>
                </c:pt>
                <c:pt idx="14">
                  <c:v>226.33905849999999</c:v>
                </c:pt>
                <c:pt idx="15">
                  <c:v>226.28677216666668</c:v>
                </c:pt>
                <c:pt idx="16">
                  <c:v>226.17541916666664</c:v>
                </c:pt>
                <c:pt idx="17">
                  <c:v>226.29282666666666</c:v>
                </c:pt>
                <c:pt idx="18">
                  <c:v>226.39713083333334</c:v>
                </c:pt>
                <c:pt idx="19">
                  <c:v>226.5032755</c:v>
                </c:pt>
                <c:pt idx="20">
                  <c:v>226.63828983333337</c:v>
                </c:pt>
                <c:pt idx="21">
                  <c:v>226.64736000000002</c:v>
                </c:pt>
                <c:pt idx="22">
                  <c:v>226.79646933333333</c:v>
                </c:pt>
                <c:pt idx="23">
                  <c:v>226.85916366666666</c:v>
                </c:pt>
                <c:pt idx="24">
                  <c:v>226.88149133333334</c:v>
                </c:pt>
                <c:pt idx="25">
                  <c:v>226.95393983333335</c:v>
                </c:pt>
                <c:pt idx="26">
                  <c:v>226.95645883333336</c:v>
                </c:pt>
                <c:pt idx="27">
                  <c:v>227.00327166666668</c:v>
                </c:pt>
                <c:pt idx="28">
                  <c:v>227.05129899999997</c:v>
                </c:pt>
                <c:pt idx="29">
                  <c:v>227.07735199999999</c:v>
                </c:pt>
                <c:pt idx="30">
                  <c:v>227.22338266666665</c:v>
                </c:pt>
                <c:pt idx="31">
                  <c:v>234.31604033333329</c:v>
                </c:pt>
                <c:pt idx="32">
                  <c:v>239.1409438</c:v>
                </c:pt>
                <c:pt idx="33">
                  <c:v>237.21247650000001</c:v>
                </c:pt>
                <c:pt idx="34">
                  <c:v>233.4081161111111</c:v>
                </c:pt>
                <c:pt idx="35">
                  <c:v>233.90658444444449</c:v>
                </c:pt>
                <c:pt idx="36">
                  <c:v>234.43151177777776</c:v>
                </c:pt>
                <c:pt idx="37">
                  <c:v>234.93898466666667</c:v>
                </c:pt>
                <c:pt idx="38">
                  <c:v>238.92160244444449</c:v>
                </c:pt>
                <c:pt idx="39">
                  <c:v>238.43948811111107</c:v>
                </c:pt>
                <c:pt idx="40">
                  <c:v>238.81499975</c:v>
                </c:pt>
                <c:pt idx="41">
                  <c:v>239.99977037500003</c:v>
                </c:pt>
                <c:pt idx="42">
                  <c:v>241.00963274999998</c:v>
                </c:pt>
                <c:pt idx="43">
                  <c:v>242.42376512500002</c:v>
                </c:pt>
                <c:pt idx="44">
                  <c:v>243.81966075000003</c:v>
                </c:pt>
                <c:pt idx="45">
                  <c:v>245.36521862500001</c:v>
                </c:pt>
                <c:pt idx="46">
                  <c:v>246.72234362500001</c:v>
                </c:pt>
                <c:pt idx="47">
                  <c:v>247.90026850000001</c:v>
                </c:pt>
                <c:pt idx="48">
                  <c:v>249.08614825000004</c:v>
                </c:pt>
                <c:pt idx="49">
                  <c:v>250.82230824999996</c:v>
                </c:pt>
                <c:pt idx="50">
                  <c:v>252.427295125</c:v>
                </c:pt>
                <c:pt idx="51">
                  <c:v>253.63349299999999</c:v>
                </c:pt>
                <c:pt idx="52">
                  <c:v>254.97734550000001</c:v>
                </c:pt>
                <c:pt idx="53">
                  <c:v>256.29684674999999</c:v>
                </c:pt>
                <c:pt idx="54">
                  <c:v>257.71227950000002</c:v>
                </c:pt>
                <c:pt idx="55">
                  <c:v>258.82563125000001</c:v>
                </c:pt>
                <c:pt idx="56">
                  <c:v>260.33153112500003</c:v>
                </c:pt>
                <c:pt idx="57">
                  <c:v>259.12669312500003</c:v>
                </c:pt>
                <c:pt idx="58">
                  <c:v>260.48379699999998</c:v>
                </c:pt>
                <c:pt idx="59">
                  <c:v>261.77984587499998</c:v>
                </c:pt>
                <c:pt idx="60">
                  <c:v>263.125513125</c:v>
                </c:pt>
                <c:pt idx="61">
                  <c:v>263.87653412499998</c:v>
                </c:pt>
                <c:pt idx="62">
                  <c:v>264.63886400000001</c:v>
                </c:pt>
                <c:pt idx="63">
                  <c:v>251.84588562499999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EB-4279-8D06-D66FDBD48F67}"/>
            </c:ext>
          </c:extLst>
        </c:ser>
        <c:ser>
          <c:idx val="3"/>
          <c:order val="3"/>
          <c:tx>
            <c:strRef>
              <c:f>'pivot times'!$E$3:$E$7</c:f>
              <c:strCache>
                <c:ptCount val="1"/>
                <c:pt idx="0">
                  <c:v>e0 - 10000 - 100000 - StdDevp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times'!$E$8:$E$71</c:f>
              <c:numCache>
                <c:formatCode>General</c:formatCode>
                <c:ptCount val="64"/>
                <c:pt idx="0">
                  <c:v>0.15710748153808732</c:v>
                </c:pt>
                <c:pt idx="1">
                  <c:v>0.16206836661459914</c:v>
                </c:pt>
                <c:pt idx="2">
                  <c:v>3.3561569702674203E-2</c:v>
                </c:pt>
                <c:pt idx="3">
                  <c:v>0.1249273362779075</c:v>
                </c:pt>
                <c:pt idx="4">
                  <c:v>0.10708918360983775</c:v>
                </c:pt>
                <c:pt idx="5">
                  <c:v>8.7436218357049234E-2</c:v>
                </c:pt>
                <c:pt idx="6">
                  <c:v>0.11179648226009883</c:v>
                </c:pt>
                <c:pt idx="7">
                  <c:v>0.29217815239190231</c:v>
                </c:pt>
                <c:pt idx="8">
                  <c:v>6.6871719786822478E-2</c:v>
                </c:pt>
                <c:pt idx="9">
                  <c:v>4.8340142952349466E-2</c:v>
                </c:pt>
                <c:pt idx="10">
                  <c:v>9.8664089286094353E-2</c:v>
                </c:pt>
                <c:pt idx="11">
                  <c:v>0.1691338841753294</c:v>
                </c:pt>
                <c:pt idx="12">
                  <c:v>0.56879339369204274</c:v>
                </c:pt>
                <c:pt idx="13">
                  <c:v>0.65691653175059983</c:v>
                </c:pt>
                <c:pt idx="14">
                  <c:v>1.1953515257583951</c:v>
                </c:pt>
                <c:pt idx="15">
                  <c:v>1.3085374014419617</c:v>
                </c:pt>
                <c:pt idx="16">
                  <c:v>1.3825488994763868</c:v>
                </c:pt>
                <c:pt idx="17">
                  <c:v>1.978071729865915</c:v>
                </c:pt>
                <c:pt idx="18">
                  <c:v>2.570311284811527</c:v>
                </c:pt>
                <c:pt idx="19">
                  <c:v>2.9980675308570084</c:v>
                </c:pt>
                <c:pt idx="20">
                  <c:v>3.5139709634758178</c:v>
                </c:pt>
                <c:pt idx="21">
                  <c:v>4.0398412000356725</c:v>
                </c:pt>
                <c:pt idx="22">
                  <c:v>4.4961892028002559</c:v>
                </c:pt>
                <c:pt idx="23">
                  <c:v>4.9876148296142899</c:v>
                </c:pt>
                <c:pt idx="24">
                  <c:v>5.4148569215912659</c:v>
                </c:pt>
                <c:pt idx="25">
                  <c:v>5.8276123508786384</c:v>
                </c:pt>
                <c:pt idx="26">
                  <c:v>6.1478873289216418</c:v>
                </c:pt>
                <c:pt idx="27">
                  <c:v>6.6390277515478644</c:v>
                </c:pt>
                <c:pt idx="28">
                  <c:v>7.1255487638554778</c:v>
                </c:pt>
                <c:pt idx="29">
                  <c:v>7.4747587679870815</c:v>
                </c:pt>
                <c:pt idx="30">
                  <c:v>8.1277001557496522</c:v>
                </c:pt>
                <c:pt idx="31">
                  <c:v>9.7105472769439949</c:v>
                </c:pt>
                <c:pt idx="32">
                  <c:v>8.2859210083843404</c:v>
                </c:pt>
                <c:pt idx="33">
                  <c:v>10.097659047552519</c:v>
                </c:pt>
                <c:pt idx="34">
                  <c:v>10.869722205514689</c:v>
                </c:pt>
                <c:pt idx="35">
                  <c:v>11.473062263743426</c:v>
                </c:pt>
                <c:pt idx="36">
                  <c:v>12.164707680429258</c:v>
                </c:pt>
                <c:pt idx="37">
                  <c:v>12.80141521144286</c:v>
                </c:pt>
                <c:pt idx="38">
                  <c:v>13.415113174481229</c:v>
                </c:pt>
                <c:pt idx="39">
                  <c:v>13.641973421076468</c:v>
                </c:pt>
                <c:pt idx="40">
                  <c:v>15.17090738402649</c:v>
                </c:pt>
                <c:pt idx="41">
                  <c:v>15.777045005778152</c:v>
                </c:pt>
                <c:pt idx="42">
                  <c:v>16.140750513402104</c:v>
                </c:pt>
                <c:pt idx="43">
                  <c:v>16.385907375951753</c:v>
                </c:pt>
                <c:pt idx="44">
                  <c:v>16.523116109856112</c:v>
                </c:pt>
                <c:pt idx="45">
                  <c:v>16.856059300004283</c:v>
                </c:pt>
                <c:pt idx="46">
                  <c:v>16.920228667961673</c:v>
                </c:pt>
                <c:pt idx="47">
                  <c:v>17.646009271025534</c:v>
                </c:pt>
                <c:pt idx="48">
                  <c:v>18.021570588110389</c:v>
                </c:pt>
                <c:pt idx="49">
                  <c:v>18.154876689974579</c:v>
                </c:pt>
                <c:pt idx="50">
                  <c:v>18.361343432789607</c:v>
                </c:pt>
                <c:pt idx="51">
                  <c:v>18.905028929859213</c:v>
                </c:pt>
                <c:pt idx="52">
                  <c:v>19.003685203435921</c:v>
                </c:pt>
                <c:pt idx="53">
                  <c:v>19.300798224239706</c:v>
                </c:pt>
                <c:pt idx="54">
                  <c:v>19.560491288988484</c:v>
                </c:pt>
                <c:pt idx="55">
                  <c:v>19.773191323778139</c:v>
                </c:pt>
                <c:pt idx="56">
                  <c:v>20.101034208013708</c:v>
                </c:pt>
                <c:pt idx="57">
                  <c:v>20.185815780478958</c:v>
                </c:pt>
                <c:pt idx="58">
                  <c:v>20.355464211877806</c:v>
                </c:pt>
                <c:pt idx="59">
                  <c:v>20.532888541458696</c:v>
                </c:pt>
                <c:pt idx="60">
                  <c:v>20.166314364023393</c:v>
                </c:pt>
                <c:pt idx="61">
                  <c:v>20.876708800194201</c:v>
                </c:pt>
                <c:pt idx="62">
                  <c:v>20.563758888969854</c:v>
                </c:pt>
                <c:pt idx="63">
                  <c:v>10.247770817750901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EB-4279-8D06-D66FDBD48F67}"/>
            </c:ext>
          </c:extLst>
        </c:ser>
        <c:ser>
          <c:idx val="4"/>
          <c:order val="4"/>
          <c:tx>
            <c:strRef>
              <c:f>'pivot times'!$F$3:$F$7</c:f>
              <c:strCache>
                <c:ptCount val="1"/>
                <c:pt idx="0">
                  <c:v>e1 - 10000 - 1 - 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times'!$F$8:$F$71</c:f>
              <c:numCache>
                <c:formatCode>#,##0.00</c:formatCode>
                <c:ptCount val="64"/>
                <c:pt idx="0">
                  <c:v>191.97639806666666</c:v>
                </c:pt>
                <c:pt idx="1">
                  <c:v>107.00836806666666</c:v>
                </c:pt>
                <c:pt idx="2">
                  <c:v>74.22605999999999</c:v>
                </c:pt>
                <c:pt idx="3">
                  <c:v>58.923033266666678</c:v>
                </c:pt>
                <c:pt idx="4">
                  <c:v>49.282806000000001</c:v>
                </c:pt>
                <c:pt idx="5">
                  <c:v>43.240172200000003</c:v>
                </c:pt>
                <c:pt idx="6">
                  <c:v>38.721189333333335</c:v>
                </c:pt>
                <c:pt idx="7">
                  <c:v>35.285584399999998</c:v>
                </c:pt>
                <c:pt idx="8">
                  <c:v>32.727560133333334</c:v>
                </c:pt>
                <c:pt idx="9">
                  <c:v>30.412464799999999</c:v>
                </c:pt>
                <c:pt idx="10">
                  <c:v>28.982091466666663</c:v>
                </c:pt>
                <c:pt idx="11">
                  <c:v>27.615154666666662</c:v>
                </c:pt>
                <c:pt idx="12">
                  <c:v>27.233559333333332</c:v>
                </c:pt>
                <c:pt idx="13">
                  <c:v>26.064264800000004</c:v>
                </c:pt>
                <c:pt idx="14">
                  <c:v>27.957936466666673</c:v>
                </c:pt>
                <c:pt idx="15">
                  <c:v>30.654017133333333</c:v>
                </c:pt>
                <c:pt idx="16">
                  <c:v>29.646154599999992</c:v>
                </c:pt>
                <c:pt idx="17">
                  <c:v>29.1361472</c:v>
                </c:pt>
                <c:pt idx="18">
                  <c:v>28.395312133333331</c:v>
                </c:pt>
                <c:pt idx="19">
                  <c:v>27.656563999999996</c:v>
                </c:pt>
                <c:pt idx="20">
                  <c:v>27.120550733333335</c:v>
                </c:pt>
                <c:pt idx="21">
                  <c:v>26.793312199999999</c:v>
                </c:pt>
                <c:pt idx="22">
                  <c:v>26.126541266666667</c:v>
                </c:pt>
                <c:pt idx="23">
                  <c:v>26.426474133333336</c:v>
                </c:pt>
                <c:pt idx="24">
                  <c:v>25.746910533333335</c:v>
                </c:pt>
                <c:pt idx="25">
                  <c:v>25.691116066666666</c:v>
                </c:pt>
                <c:pt idx="26">
                  <c:v>25.5579286</c:v>
                </c:pt>
                <c:pt idx="27">
                  <c:v>25.260013142857144</c:v>
                </c:pt>
                <c:pt idx="28">
                  <c:v>25.311500357142855</c:v>
                </c:pt>
                <c:pt idx="29">
                  <c:v>23.459589428571427</c:v>
                </c:pt>
                <c:pt idx="30">
                  <c:v>23.604585428571426</c:v>
                </c:pt>
                <c:pt idx="31">
                  <c:v>24.472715285714287</c:v>
                </c:pt>
                <c:pt idx="32">
                  <c:v>26.295595000000002</c:v>
                </c:pt>
                <c:pt idx="33">
                  <c:v>26.701664000000001</c:v>
                </c:pt>
                <c:pt idx="34">
                  <c:v>26.373579599999999</c:v>
                </c:pt>
                <c:pt idx="35">
                  <c:v>25.940703599999999</c:v>
                </c:pt>
                <c:pt idx="36">
                  <c:v>26.002432799999998</c:v>
                </c:pt>
                <c:pt idx="37">
                  <c:v>25.195611599999999</c:v>
                </c:pt>
                <c:pt idx="38">
                  <c:v>25.440655</c:v>
                </c:pt>
                <c:pt idx="39">
                  <c:v>25.1045528</c:v>
                </c:pt>
                <c:pt idx="40">
                  <c:v>25.383420600000001</c:v>
                </c:pt>
                <c:pt idx="41">
                  <c:v>25.179888400000003</c:v>
                </c:pt>
                <c:pt idx="42">
                  <c:v>25.0852146</c:v>
                </c:pt>
                <c:pt idx="43">
                  <c:v>24.716263999999999</c:v>
                </c:pt>
                <c:pt idx="44">
                  <c:v>24.868521999999999</c:v>
                </c:pt>
                <c:pt idx="45">
                  <c:v>25.039823199999997</c:v>
                </c:pt>
                <c:pt idx="46">
                  <c:v>25.374945599999997</c:v>
                </c:pt>
                <c:pt idx="47">
                  <c:v>25.564371599999998</c:v>
                </c:pt>
                <c:pt idx="48">
                  <c:v>25.009585399999999</c:v>
                </c:pt>
                <c:pt idx="49">
                  <c:v>25.1265894</c:v>
                </c:pt>
                <c:pt idx="50">
                  <c:v>25.864676199999998</c:v>
                </c:pt>
                <c:pt idx="51">
                  <c:v>25.054064599999997</c:v>
                </c:pt>
                <c:pt idx="52">
                  <c:v>25.835574999999999</c:v>
                </c:pt>
                <c:pt idx="53">
                  <c:v>25.278196399999999</c:v>
                </c:pt>
                <c:pt idx="54">
                  <c:v>24.927188000000001</c:v>
                </c:pt>
                <c:pt idx="55">
                  <c:v>25.6209408</c:v>
                </c:pt>
                <c:pt idx="56">
                  <c:v>25.4343346</c:v>
                </c:pt>
                <c:pt idx="57">
                  <c:v>24.585282799999998</c:v>
                </c:pt>
                <c:pt idx="58">
                  <c:v>25.040449800000001</c:v>
                </c:pt>
                <c:pt idx="59">
                  <c:v>25.673060600000003</c:v>
                </c:pt>
                <c:pt idx="60">
                  <c:v>24.641291200000001</c:v>
                </c:pt>
                <c:pt idx="61">
                  <c:v>22.249456400000003</c:v>
                </c:pt>
                <c:pt idx="62">
                  <c:v>21.4372434</c:v>
                </c:pt>
                <c:pt idx="63">
                  <c:v>21.528800800000003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EB-4279-8D06-D66FDBD48F67}"/>
            </c:ext>
          </c:extLst>
        </c:ser>
        <c:ser>
          <c:idx val="5"/>
          <c:order val="5"/>
          <c:tx>
            <c:strRef>
              <c:f>'pivot times'!$G$3:$G$7</c:f>
              <c:strCache>
                <c:ptCount val="1"/>
                <c:pt idx="0">
                  <c:v>e1 - 10000 - 1 - StdDevp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times'!$G$8:$G$71</c:f>
              <c:numCache>
                <c:formatCode>General</c:formatCode>
                <c:ptCount val="64"/>
                <c:pt idx="0">
                  <c:v>0.46254488362789614</c:v>
                </c:pt>
                <c:pt idx="1">
                  <c:v>1.8709204402436457</c:v>
                </c:pt>
                <c:pt idx="2">
                  <c:v>1.0185848912446103</c:v>
                </c:pt>
                <c:pt idx="3">
                  <c:v>0.84851202291264771</c:v>
                </c:pt>
                <c:pt idx="4">
                  <c:v>0.74370203175404348</c:v>
                </c:pt>
                <c:pt idx="5">
                  <c:v>0.69800222102710197</c:v>
                </c:pt>
                <c:pt idx="6">
                  <c:v>0.65179271488225254</c:v>
                </c:pt>
                <c:pt idx="7">
                  <c:v>0.56156210318440647</c:v>
                </c:pt>
                <c:pt idx="8">
                  <c:v>0.64489872289527661</c:v>
                </c:pt>
                <c:pt idx="9">
                  <c:v>0.72774818109002992</c:v>
                </c:pt>
                <c:pt idx="10">
                  <c:v>0.63499078867073755</c:v>
                </c:pt>
                <c:pt idx="11">
                  <c:v>0.62425106587272639</c:v>
                </c:pt>
                <c:pt idx="12">
                  <c:v>0.82321700438164702</c:v>
                </c:pt>
                <c:pt idx="13">
                  <c:v>0.90916184220725249</c:v>
                </c:pt>
                <c:pt idx="14">
                  <c:v>0.94194740770900842</c:v>
                </c:pt>
                <c:pt idx="15">
                  <c:v>0.98892203942378865</c:v>
                </c:pt>
                <c:pt idx="16">
                  <c:v>1.0708546290642178</c:v>
                </c:pt>
                <c:pt idx="17">
                  <c:v>1.0307427110269212</c:v>
                </c:pt>
                <c:pt idx="18">
                  <c:v>0.90368940206585346</c:v>
                </c:pt>
                <c:pt idx="19">
                  <c:v>0.80291047797207804</c:v>
                </c:pt>
                <c:pt idx="20">
                  <c:v>1.3229857788994259</c:v>
                </c:pt>
                <c:pt idx="21">
                  <c:v>0.87583957376065891</c:v>
                </c:pt>
                <c:pt idx="22">
                  <c:v>0.95223458220947665</c:v>
                </c:pt>
                <c:pt idx="23">
                  <c:v>0.87095573928265357</c:v>
                </c:pt>
                <c:pt idx="24">
                  <c:v>1.029428159387727</c:v>
                </c:pt>
                <c:pt idx="25">
                  <c:v>0.91643665341018821</c:v>
                </c:pt>
                <c:pt idx="26">
                  <c:v>1.2687559091977465</c:v>
                </c:pt>
                <c:pt idx="27">
                  <c:v>0.86731017016821066</c:v>
                </c:pt>
                <c:pt idx="28">
                  <c:v>0.73958774224120849</c:v>
                </c:pt>
                <c:pt idx="29">
                  <c:v>2.8216196305069023</c:v>
                </c:pt>
                <c:pt idx="30">
                  <c:v>3.5020286835659928</c:v>
                </c:pt>
                <c:pt idx="31">
                  <c:v>4.2394312831035652</c:v>
                </c:pt>
                <c:pt idx="32">
                  <c:v>0.81464063138213183</c:v>
                </c:pt>
                <c:pt idx="33">
                  <c:v>0.69245140636008007</c:v>
                </c:pt>
                <c:pt idx="34">
                  <c:v>0.19712142693968329</c:v>
                </c:pt>
                <c:pt idx="35">
                  <c:v>0.82347594422286019</c:v>
                </c:pt>
                <c:pt idx="36">
                  <c:v>1.3051131508597964</c:v>
                </c:pt>
                <c:pt idx="37">
                  <c:v>0.72580543563997824</c:v>
                </c:pt>
                <c:pt idx="38">
                  <c:v>0.69708145925258591</c:v>
                </c:pt>
                <c:pt idx="39">
                  <c:v>0.84186177175618948</c:v>
                </c:pt>
                <c:pt idx="40">
                  <c:v>0.90928599515267117</c:v>
                </c:pt>
                <c:pt idx="41">
                  <c:v>1.0868006449807599</c:v>
                </c:pt>
                <c:pt idx="42">
                  <c:v>1.053738343025038</c:v>
                </c:pt>
                <c:pt idx="43">
                  <c:v>1.2220135485738592</c:v>
                </c:pt>
                <c:pt idx="44">
                  <c:v>0.8686881659403749</c:v>
                </c:pt>
                <c:pt idx="45">
                  <c:v>0.77595204057016065</c:v>
                </c:pt>
                <c:pt idx="46">
                  <c:v>0.85566707482399851</c:v>
                </c:pt>
                <c:pt idx="47">
                  <c:v>0.6288330400927753</c:v>
                </c:pt>
                <c:pt idx="48">
                  <c:v>1.206808390680812</c:v>
                </c:pt>
                <c:pt idx="49">
                  <c:v>0.60091112839304606</c:v>
                </c:pt>
                <c:pt idx="50">
                  <c:v>1.1989102796741273</c:v>
                </c:pt>
                <c:pt idx="51">
                  <c:v>0.99753204596402612</c:v>
                </c:pt>
                <c:pt idx="52">
                  <c:v>1.8876607606884563</c:v>
                </c:pt>
                <c:pt idx="53">
                  <c:v>0.68868325948053322</c:v>
                </c:pt>
                <c:pt idx="54">
                  <c:v>1.1221588538909908</c:v>
                </c:pt>
                <c:pt idx="55">
                  <c:v>0.96860350027643571</c:v>
                </c:pt>
                <c:pt idx="56">
                  <c:v>1.1764138013209078</c:v>
                </c:pt>
                <c:pt idx="57">
                  <c:v>1.4523001263969699</c:v>
                </c:pt>
                <c:pt idx="58">
                  <c:v>1.1775018565355355</c:v>
                </c:pt>
                <c:pt idx="59">
                  <c:v>2.3114169234687432</c:v>
                </c:pt>
                <c:pt idx="60">
                  <c:v>0.59580992121762033</c:v>
                </c:pt>
                <c:pt idx="61">
                  <c:v>3.948503589200663</c:v>
                </c:pt>
                <c:pt idx="62">
                  <c:v>4.7183149522532579</c:v>
                </c:pt>
                <c:pt idx="63">
                  <c:v>5.2711109367832911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EB-4279-8D06-D66FDBD48F67}"/>
            </c:ext>
          </c:extLst>
        </c:ser>
        <c:ser>
          <c:idx val="6"/>
          <c:order val="6"/>
          <c:tx>
            <c:strRef>
              <c:f>'pivot times'!$H$3:$H$7</c:f>
              <c:strCache>
                <c:ptCount val="1"/>
                <c:pt idx="0">
                  <c:v>e1 - 10000 - 100000 - Avg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times'!$H$8:$H$71</c:f>
              <c:numCache>
                <c:formatCode>#,##0.00</c:formatCode>
                <c:ptCount val="64"/>
                <c:pt idx="0">
                  <c:v>186.54209166666666</c:v>
                </c:pt>
                <c:pt idx="1">
                  <c:v>92.953807416666663</c:v>
                </c:pt>
                <c:pt idx="2">
                  <c:v>61.441858208333336</c:v>
                </c:pt>
                <c:pt idx="3">
                  <c:v>46.906570625000001</c:v>
                </c:pt>
                <c:pt idx="4">
                  <c:v>37.131555291666665</c:v>
                </c:pt>
                <c:pt idx="5">
                  <c:v>31.001791291666663</c:v>
                </c:pt>
                <c:pt idx="6">
                  <c:v>26.786993541666678</c:v>
                </c:pt>
                <c:pt idx="7">
                  <c:v>23.609564956521741</c:v>
                </c:pt>
                <c:pt idx="8">
                  <c:v>20.927363260869562</c:v>
                </c:pt>
                <c:pt idx="9">
                  <c:v>19.0531452173913</c:v>
                </c:pt>
                <c:pt idx="10">
                  <c:v>17.230369043478259</c:v>
                </c:pt>
                <c:pt idx="11">
                  <c:v>15.898126739130433</c:v>
                </c:pt>
                <c:pt idx="12">
                  <c:v>15.870637521739129</c:v>
                </c:pt>
                <c:pt idx="13">
                  <c:v>13.757445260869565</c:v>
                </c:pt>
                <c:pt idx="14">
                  <c:v>12.97124252173913</c:v>
                </c:pt>
                <c:pt idx="15">
                  <c:v>12.328149999999999</c:v>
                </c:pt>
                <c:pt idx="16">
                  <c:v>11.685698913043476</c:v>
                </c:pt>
                <c:pt idx="17">
                  <c:v>11.119783217391305</c:v>
                </c:pt>
                <c:pt idx="18">
                  <c:v>10.798984478260872</c:v>
                </c:pt>
                <c:pt idx="19">
                  <c:v>10.392273772727272</c:v>
                </c:pt>
                <c:pt idx="20">
                  <c:v>10.102179363636365</c:v>
                </c:pt>
                <c:pt idx="21">
                  <c:v>9.3080216363636357</c:v>
                </c:pt>
                <c:pt idx="22">
                  <c:v>9.060190227272729</c:v>
                </c:pt>
                <c:pt idx="23">
                  <c:v>8.7591316363636356</c:v>
                </c:pt>
                <c:pt idx="24">
                  <c:v>8.4049835454545434</c:v>
                </c:pt>
                <c:pt idx="25">
                  <c:v>8.1725642727272731</c:v>
                </c:pt>
                <c:pt idx="26">
                  <c:v>7.8902751818181818</c:v>
                </c:pt>
                <c:pt idx="27">
                  <c:v>7.6442593181818159</c:v>
                </c:pt>
                <c:pt idx="28">
                  <c:v>7.8912270000000007</c:v>
                </c:pt>
                <c:pt idx="29">
                  <c:v>7.2538345909090909</c:v>
                </c:pt>
                <c:pt idx="30">
                  <c:v>7.1072796363636375</c:v>
                </c:pt>
                <c:pt idx="31">
                  <c:v>7.0451463181818204</c:v>
                </c:pt>
                <c:pt idx="32">
                  <c:v>6.8761746923076918</c:v>
                </c:pt>
                <c:pt idx="33">
                  <c:v>7.4353404615384608</c:v>
                </c:pt>
                <c:pt idx="34">
                  <c:v>6.9145132857142864</c:v>
                </c:pt>
                <c:pt idx="35">
                  <c:v>6.5298442142857152</c:v>
                </c:pt>
                <c:pt idx="36">
                  <c:v>6.3552268461538466</c:v>
                </c:pt>
                <c:pt idx="37">
                  <c:v>6.3284918461538471</c:v>
                </c:pt>
                <c:pt idx="38">
                  <c:v>6.2400039285714275</c:v>
                </c:pt>
                <c:pt idx="39">
                  <c:v>6.0045920000000015</c:v>
                </c:pt>
                <c:pt idx="40">
                  <c:v>6.0712682857142868</c:v>
                </c:pt>
                <c:pt idx="41">
                  <c:v>7.1902591428571432</c:v>
                </c:pt>
                <c:pt idx="42">
                  <c:v>5.9336382142857147</c:v>
                </c:pt>
                <c:pt idx="43">
                  <c:v>5.7841858571428579</c:v>
                </c:pt>
                <c:pt idx="44">
                  <c:v>5.7405707857142856</c:v>
                </c:pt>
                <c:pt idx="45">
                  <c:v>5.6974494285714288</c:v>
                </c:pt>
                <c:pt idx="46">
                  <c:v>5.5774134285714299</c:v>
                </c:pt>
                <c:pt idx="47">
                  <c:v>5.6202827142857137</c:v>
                </c:pt>
                <c:pt idx="48">
                  <c:v>5.6602169285714279</c:v>
                </c:pt>
                <c:pt idx="49">
                  <c:v>5.3896227142857143</c:v>
                </c:pt>
                <c:pt idx="50">
                  <c:v>5.5038507857142855</c:v>
                </c:pt>
                <c:pt idx="51">
                  <c:v>5.6035285714285719</c:v>
                </c:pt>
                <c:pt idx="52">
                  <c:v>5.3329474285714289</c:v>
                </c:pt>
                <c:pt idx="53">
                  <c:v>5.2586892857142873</c:v>
                </c:pt>
                <c:pt idx="54">
                  <c:v>5.2850632857142861</c:v>
                </c:pt>
                <c:pt idx="55">
                  <c:v>5.1554500714285707</c:v>
                </c:pt>
                <c:pt idx="56">
                  <c:v>5.1921095714285723</c:v>
                </c:pt>
                <c:pt idx="57">
                  <c:v>4.6441786428571437</c:v>
                </c:pt>
                <c:pt idx="58">
                  <c:v>4.6594870000000004</c:v>
                </c:pt>
                <c:pt idx="59">
                  <c:v>4.6667198571428576</c:v>
                </c:pt>
                <c:pt idx="60">
                  <c:v>4.5314824285714286</c:v>
                </c:pt>
                <c:pt idx="61">
                  <c:v>4.4504349285714291</c:v>
                </c:pt>
                <c:pt idx="62">
                  <c:v>4.4337867142857137</c:v>
                </c:pt>
                <c:pt idx="63">
                  <c:v>4.4507514285714276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EB-4279-8D06-D66FDBD48F67}"/>
            </c:ext>
          </c:extLst>
        </c:ser>
        <c:ser>
          <c:idx val="7"/>
          <c:order val="7"/>
          <c:tx>
            <c:strRef>
              <c:f>'pivot times'!$I$3:$I$7</c:f>
              <c:strCache>
                <c:ptCount val="1"/>
                <c:pt idx="0">
                  <c:v>e1 - 10000 - 100000 - StdDevp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times'!$I$8:$I$71</c:f>
              <c:numCache>
                <c:formatCode>General</c:formatCode>
                <c:ptCount val="64"/>
                <c:pt idx="0">
                  <c:v>0.34441681482777609</c:v>
                </c:pt>
                <c:pt idx="1">
                  <c:v>0.94240087551620455</c:v>
                </c:pt>
                <c:pt idx="2">
                  <c:v>0.42468092275109814</c:v>
                </c:pt>
                <c:pt idx="3">
                  <c:v>2.4208416639962103</c:v>
                </c:pt>
                <c:pt idx="4">
                  <c:v>0.22261257788958302</c:v>
                </c:pt>
                <c:pt idx="5">
                  <c:v>0.23526211178364886</c:v>
                </c:pt>
                <c:pt idx="6">
                  <c:v>0.44572297977919706</c:v>
                </c:pt>
                <c:pt idx="7">
                  <c:v>0.69885900659048528</c:v>
                </c:pt>
                <c:pt idx="8">
                  <c:v>0.3023933234151292</c:v>
                </c:pt>
                <c:pt idx="9">
                  <c:v>0.9628957805382824</c:v>
                </c:pt>
                <c:pt idx="10">
                  <c:v>0.15534723286533453</c:v>
                </c:pt>
                <c:pt idx="11">
                  <c:v>0.34656081854735199</c:v>
                </c:pt>
                <c:pt idx="12">
                  <c:v>5.4128179251698603</c:v>
                </c:pt>
                <c:pt idx="13">
                  <c:v>0.11264115998595195</c:v>
                </c:pt>
                <c:pt idx="14">
                  <c:v>0.29707264686291696</c:v>
                </c:pt>
                <c:pt idx="15">
                  <c:v>0.13658903521412447</c:v>
                </c:pt>
                <c:pt idx="16">
                  <c:v>0.13692201243225002</c:v>
                </c:pt>
                <c:pt idx="17">
                  <c:v>0.10245514262114744</c:v>
                </c:pt>
                <c:pt idx="18">
                  <c:v>0.88289044297918029</c:v>
                </c:pt>
                <c:pt idx="19">
                  <c:v>1.3486421489939875</c:v>
                </c:pt>
                <c:pt idx="20">
                  <c:v>1.9716078611518906</c:v>
                </c:pt>
                <c:pt idx="21">
                  <c:v>0.13388485799482511</c:v>
                </c:pt>
                <c:pt idx="22">
                  <c:v>0.23336976734023174</c:v>
                </c:pt>
                <c:pt idx="23">
                  <c:v>0.38630876307353645</c:v>
                </c:pt>
                <c:pt idx="24">
                  <c:v>0.1616022681666674</c:v>
                </c:pt>
                <c:pt idx="25">
                  <c:v>0.25149259800064933</c:v>
                </c:pt>
                <c:pt idx="26">
                  <c:v>0.15369230499890646</c:v>
                </c:pt>
                <c:pt idx="27">
                  <c:v>0.10236925435301064</c:v>
                </c:pt>
                <c:pt idx="28">
                  <c:v>2.1468001039700888</c:v>
                </c:pt>
                <c:pt idx="29">
                  <c:v>0.15638660570800317</c:v>
                </c:pt>
                <c:pt idx="30">
                  <c:v>0.15711102310565489</c:v>
                </c:pt>
                <c:pt idx="31">
                  <c:v>0.2269395698430671</c:v>
                </c:pt>
                <c:pt idx="32">
                  <c:v>0.16121060589151862</c:v>
                </c:pt>
                <c:pt idx="33">
                  <c:v>2.5784079982262358</c:v>
                </c:pt>
                <c:pt idx="34">
                  <c:v>0.96035075398957026</c:v>
                </c:pt>
                <c:pt idx="35">
                  <c:v>0.13832435140179647</c:v>
                </c:pt>
                <c:pt idx="36">
                  <c:v>0.10974338396862987</c:v>
                </c:pt>
                <c:pt idx="37">
                  <c:v>0.18276094485789682</c:v>
                </c:pt>
                <c:pt idx="38">
                  <c:v>0.25442041908018526</c:v>
                </c:pt>
                <c:pt idx="39">
                  <c:v>9.4336703905951322E-2</c:v>
                </c:pt>
                <c:pt idx="40">
                  <c:v>0.42470815093028763</c:v>
                </c:pt>
                <c:pt idx="41">
                  <c:v>4.6999742919651162</c:v>
                </c:pt>
                <c:pt idx="42">
                  <c:v>0.61423799104630006</c:v>
                </c:pt>
                <c:pt idx="43">
                  <c:v>0.2049279686659323</c:v>
                </c:pt>
                <c:pt idx="44">
                  <c:v>0.12330791384414516</c:v>
                </c:pt>
                <c:pt idx="45">
                  <c:v>0.17136720598541968</c:v>
                </c:pt>
                <c:pt idx="46">
                  <c:v>0.30237169277577025</c:v>
                </c:pt>
                <c:pt idx="47">
                  <c:v>0.17283132587560757</c:v>
                </c:pt>
                <c:pt idx="48">
                  <c:v>0.52822841332521908</c:v>
                </c:pt>
                <c:pt idx="49">
                  <c:v>0.24369891145762837</c:v>
                </c:pt>
                <c:pt idx="50">
                  <c:v>0.16882503840289162</c:v>
                </c:pt>
                <c:pt idx="51">
                  <c:v>0.62637595788388645</c:v>
                </c:pt>
                <c:pt idx="52">
                  <c:v>0.20773171298358883</c:v>
                </c:pt>
                <c:pt idx="53">
                  <c:v>0.2089861970819204</c:v>
                </c:pt>
                <c:pt idx="54">
                  <c:v>0.17879339499083591</c:v>
                </c:pt>
                <c:pt idx="55">
                  <c:v>0.1747705055500457</c:v>
                </c:pt>
                <c:pt idx="56">
                  <c:v>0.23836910848174073</c:v>
                </c:pt>
                <c:pt idx="57">
                  <c:v>0.19456100750500008</c:v>
                </c:pt>
                <c:pt idx="58">
                  <c:v>0.27595439636648683</c:v>
                </c:pt>
                <c:pt idx="59">
                  <c:v>0.36767562251291491</c:v>
                </c:pt>
                <c:pt idx="60">
                  <c:v>0.17341509154985865</c:v>
                </c:pt>
                <c:pt idx="61">
                  <c:v>0.10553760391135955</c:v>
                </c:pt>
                <c:pt idx="62">
                  <c:v>0.13972381251466515</c:v>
                </c:pt>
                <c:pt idx="63">
                  <c:v>8.4020895386441447E-2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EB-4279-8D06-D66FDBD48F67}"/>
            </c:ext>
          </c:extLst>
        </c:ser>
        <c:ser>
          <c:idx val="8"/>
          <c:order val="8"/>
          <c:tx>
            <c:strRef>
              <c:f>'pivot times'!$J$3:$J$7</c:f>
              <c:strCache>
                <c:ptCount val="1"/>
                <c:pt idx="0">
                  <c:v>e2 - 10000 - 1 - Avg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times'!$J$8:$J$71</c:f>
              <c:numCache>
                <c:formatCode>#,##0.00</c:formatCode>
                <c:ptCount val="64"/>
                <c:pt idx="0">
                  <c:v>241.71946874999998</c:v>
                </c:pt>
                <c:pt idx="1">
                  <c:v>249.16271</c:v>
                </c:pt>
                <c:pt idx="2">
                  <c:v>255.83323299999998</c:v>
                </c:pt>
                <c:pt idx="3">
                  <c:v>248.15708475</c:v>
                </c:pt>
                <c:pt idx="4">
                  <c:v>247.51800550000002</c:v>
                </c:pt>
                <c:pt idx="5">
                  <c:v>250.38271879999996</c:v>
                </c:pt>
                <c:pt idx="6">
                  <c:v>254.43759879999999</c:v>
                </c:pt>
                <c:pt idx="7">
                  <c:v>251.49034179999998</c:v>
                </c:pt>
                <c:pt idx="8">
                  <c:v>250.28007099999999</c:v>
                </c:pt>
                <c:pt idx="9">
                  <c:v>253.06247359999998</c:v>
                </c:pt>
                <c:pt idx="10">
                  <c:v>250.04209839999999</c:v>
                </c:pt>
                <c:pt idx="11">
                  <c:v>248.34852059999997</c:v>
                </c:pt>
                <c:pt idx="12">
                  <c:v>251.47896040000001</c:v>
                </c:pt>
                <c:pt idx="13">
                  <c:v>250.95716316666667</c:v>
                </c:pt>
                <c:pt idx="14">
                  <c:v>264.74894466666666</c:v>
                </c:pt>
                <c:pt idx="15">
                  <c:v>257.62389783333333</c:v>
                </c:pt>
                <c:pt idx="16">
                  <c:v>272.89186850000004</c:v>
                </c:pt>
                <c:pt idx="17">
                  <c:v>264.57688183333335</c:v>
                </c:pt>
                <c:pt idx="18">
                  <c:v>282.47351033333331</c:v>
                </c:pt>
                <c:pt idx="19">
                  <c:v>260.09195233333332</c:v>
                </c:pt>
                <c:pt idx="20">
                  <c:v>257.6053895</c:v>
                </c:pt>
                <c:pt idx="21">
                  <c:v>258.58006899999998</c:v>
                </c:pt>
                <c:pt idx="22">
                  <c:v>281.85817800000001</c:v>
                </c:pt>
                <c:pt idx="23">
                  <c:v>254.68807516666666</c:v>
                </c:pt>
                <c:pt idx="24">
                  <c:v>255.57994799999997</c:v>
                </c:pt>
                <c:pt idx="25">
                  <c:v>263.28551283333337</c:v>
                </c:pt>
                <c:pt idx="26">
                  <c:v>271.79864349999997</c:v>
                </c:pt>
                <c:pt idx="27">
                  <c:v>256.61033480000003</c:v>
                </c:pt>
                <c:pt idx="28">
                  <c:v>294.24879800000002</c:v>
                </c:pt>
                <c:pt idx="29">
                  <c:v>288.37537366666669</c:v>
                </c:pt>
                <c:pt idx="30">
                  <c:v>254.06909199999998</c:v>
                </c:pt>
                <c:pt idx="31">
                  <c:v>255.05606566666665</c:v>
                </c:pt>
                <c:pt idx="32">
                  <c:v>262.37275249999999</c:v>
                </c:pt>
                <c:pt idx="33">
                  <c:v>268.10301249999998</c:v>
                </c:pt>
                <c:pt idx="34">
                  <c:v>257.69851800000004</c:v>
                </c:pt>
                <c:pt idx="35">
                  <c:v>270.49737649999997</c:v>
                </c:pt>
                <c:pt idx="36">
                  <c:v>265.15357499999999</c:v>
                </c:pt>
                <c:pt idx="37">
                  <c:v>297.54777100000001</c:v>
                </c:pt>
                <c:pt idx="38">
                  <c:v>268.34287300000005</c:v>
                </c:pt>
                <c:pt idx="39">
                  <c:v>287.84322300000002</c:v>
                </c:pt>
                <c:pt idx="40">
                  <c:v>261.85362359999999</c:v>
                </c:pt>
                <c:pt idx="41">
                  <c:v>266.62310420000006</c:v>
                </c:pt>
                <c:pt idx="42">
                  <c:v>270.86872183333332</c:v>
                </c:pt>
                <c:pt idx="43">
                  <c:v>267.22777550000001</c:v>
                </c:pt>
                <c:pt idx="44">
                  <c:v>276.18124216666666</c:v>
                </c:pt>
                <c:pt idx="45">
                  <c:v>278.07988433333338</c:v>
                </c:pt>
                <c:pt idx="46">
                  <c:v>278.47966050000002</c:v>
                </c:pt>
                <c:pt idx="47">
                  <c:v>275.05253899999997</c:v>
                </c:pt>
                <c:pt idx="48">
                  <c:v>280.15008899999998</c:v>
                </c:pt>
                <c:pt idx="49">
                  <c:v>285.39047166666666</c:v>
                </c:pt>
                <c:pt idx="50">
                  <c:v>279.09090383333336</c:v>
                </c:pt>
                <c:pt idx="51">
                  <c:v>286.84523359999997</c:v>
                </c:pt>
                <c:pt idx="52">
                  <c:v>338.54166659999999</c:v>
                </c:pt>
                <c:pt idx="53">
                  <c:v>280.74299360000003</c:v>
                </c:pt>
                <c:pt idx="54">
                  <c:v>303.45067160000002</c:v>
                </c:pt>
                <c:pt idx="55">
                  <c:v>283.21111639999998</c:v>
                </c:pt>
                <c:pt idx="56">
                  <c:v>331.4958484</c:v>
                </c:pt>
                <c:pt idx="57">
                  <c:v>278.36136520000002</c:v>
                </c:pt>
                <c:pt idx="58">
                  <c:v>278.69626200000005</c:v>
                </c:pt>
                <c:pt idx="59">
                  <c:v>321.85731040000002</c:v>
                </c:pt>
                <c:pt idx="60">
                  <c:v>285.24711780000001</c:v>
                </c:pt>
                <c:pt idx="61">
                  <c:v>281.050635</c:v>
                </c:pt>
                <c:pt idx="62">
                  <c:v>318.68362400000001</c:v>
                </c:pt>
                <c:pt idx="63">
                  <c:v>344.88008819999999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EB-4279-8D06-D66FDBD48F67}"/>
            </c:ext>
          </c:extLst>
        </c:ser>
        <c:ser>
          <c:idx val="9"/>
          <c:order val="9"/>
          <c:tx>
            <c:strRef>
              <c:f>'pivot times'!$K$3:$K$7</c:f>
              <c:strCache>
                <c:ptCount val="1"/>
                <c:pt idx="0">
                  <c:v>e2 - 10000 - 1 - StdDevp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times'!$K$8:$K$71</c:f>
              <c:numCache>
                <c:formatCode>General</c:formatCode>
                <c:ptCount val="64"/>
                <c:pt idx="0">
                  <c:v>1.4655443173664287</c:v>
                </c:pt>
                <c:pt idx="1">
                  <c:v>1.7774341169021146</c:v>
                </c:pt>
                <c:pt idx="2">
                  <c:v>11.841711327281566</c:v>
                </c:pt>
                <c:pt idx="3">
                  <c:v>2.2993969875425408</c:v>
                </c:pt>
                <c:pt idx="4">
                  <c:v>5.3694769026872402</c:v>
                </c:pt>
                <c:pt idx="5">
                  <c:v>0.73444157214325601</c:v>
                </c:pt>
                <c:pt idx="6">
                  <c:v>5.3958768319257544</c:v>
                </c:pt>
                <c:pt idx="7">
                  <c:v>0.4962763106202745</c:v>
                </c:pt>
                <c:pt idx="8">
                  <c:v>0.22267643730352002</c:v>
                </c:pt>
                <c:pt idx="9">
                  <c:v>21.1320416990213</c:v>
                </c:pt>
                <c:pt idx="10">
                  <c:v>0.27286812589338055</c:v>
                </c:pt>
                <c:pt idx="11">
                  <c:v>4.3986624510150065</c:v>
                </c:pt>
                <c:pt idx="12">
                  <c:v>1.0280376410935674</c:v>
                </c:pt>
                <c:pt idx="13">
                  <c:v>4.3889080178284354</c:v>
                </c:pt>
                <c:pt idx="14">
                  <c:v>35.172723016869718</c:v>
                </c:pt>
                <c:pt idx="15">
                  <c:v>3.9434961898173944</c:v>
                </c:pt>
                <c:pt idx="16">
                  <c:v>32.814242938552304</c:v>
                </c:pt>
                <c:pt idx="17">
                  <c:v>7.1892507091173714</c:v>
                </c:pt>
                <c:pt idx="18">
                  <c:v>37.510501761874835</c:v>
                </c:pt>
                <c:pt idx="19">
                  <c:v>4.9162277329131019</c:v>
                </c:pt>
                <c:pt idx="20">
                  <c:v>7.0449245533867062</c:v>
                </c:pt>
                <c:pt idx="21">
                  <c:v>5.835655285024913</c:v>
                </c:pt>
                <c:pt idx="22">
                  <c:v>46.008809098211877</c:v>
                </c:pt>
                <c:pt idx="23">
                  <c:v>7.1268061362749622</c:v>
                </c:pt>
                <c:pt idx="24">
                  <c:v>9.2908985953008045</c:v>
                </c:pt>
                <c:pt idx="25">
                  <c:v>14.556423374790151</c:v>
                </c:pt>
                <c:pt idx="26">
                  <c:v>29.841001782661515</c:v>
                </c:pt>
                <c:pt idx="27">
                  <c:v>6.4624509748986041</c:v>
                </c:pt>
                <c:pt idx="28">
                  <c:v>63.431790534468078</c:v>
                </c:pt>
                <c:pt idx="29">
                  <c:v>63.355667493820398</c:v>
                </c:pt>
                <c:pt idx="30">
                  <c:v>9.4256262118407914</c:v>
                </c:pt>
                <c:pt idx="31">
                  <c:v>4.3806996455720366</c:v>
                </c:pt>
                <c:pt idx="32">
                  <c:v>7.9877325000006776</c:v>
                </c:pt>
                <c:pt idx="33">
                  <c:v>23.885836500000448</c:v>
                </c:pt>
                <c:pt idx="34">
                  <c:v>3.3335859999978039</c:v>
                </c:pt>
                <c:pt idx="35">
                  <c:v>16.436110500000442</c:v>
                </c:pt>
                <c:pt idx="36">
                  <c:v>10.711649000000696</c:v>
                </c:pt>
                <c:pt idx="37">
                  <c:v>43.095389000000068</c:v>
                </c:pt>
                <c:pt idx="38">
                  <c:v>10.312059999999498</c:v>
                </c:pt>
                <c:pt idx="39">
                  <c:v>34.277677045734571</c:v>
                </c:pt>
                <c:pt idx="40">
                  <c:v>12.198557283426267</c:v>
                </c:pt>
                <c:pt idx="41">
                  <c:v>5.056855647796529</c:v>
                </c:pt>
                <c:pt idx="42">
                  <c:v>9.0917225687484056</c:v>
                </c:pt>
                <c:pt idx="43">
                  <c:v>6.9498799241883251</c:v>
                </c:pt>
                <c:pt idx="44">
                  <c:v>10.994772430881913</c:v>
                </c:pt>
                <c:pt idx="45">
                  <c:v>16.497072049927652</c:v>
                </c:pt>
                <c:pt idx="46">
                  <c:v>8.4710478589510458</c:v>
                </c:pt>
                <c:pt idx="47">
                  <c:v>6.2766000163108489</c:v>
                </c:pt>
                <c:pt idx="48">
                  <c:v>14.540267050802953</c:v>
                </c:pt>
                <c:pt idx="49">
                  <c:v>26.672820197219604</c:v>
                </c:pt>
                <c:pt idx="50">
                  <c:v>15.069975471516651</c:v>
                </c:pt>
                <c:pt idx="51">
                  <c:v>21.948791942656523</c:v>
                </c:pt>
                <c:pt idx="52">
                  <c:v>57.403063252425035</c:v>
                </c:pt>
                <c:pt idx="53">
                  <c:v>8.8315102060989137</c:v>
                </c:pt>
                <c:pt idx="54">
                  <c:v>56.531692865502336</c:v>
                </c:pt>
                <c:pt idx="55">
                  <c:v>14.732807194627163</c:v>
                </c:pt>
                <c:pt idx="56">
                  <c:v>64.011312462070407</c:v>
                </c:pt>
                <c:pt idx="57">
                  <c:v>4.4990405504254376</c:v>
                </c:pt>
                <c:pt idx="58">
                  <c:v>4.6819492460828291</c:v>
                </c:pt>
                <c:pt idx="59">
                  <c:v>83.504705639385008</c:v>
                </c:pt>
                <c:pt idx="60">
                  <c:v>6.7667979886946146</c:v>
                </c:pt>
                <c:pt idx="61">
                  <c:v>10.591849634879551</c:v>
                </c:pt>
                <c:pt idx="62">
                  <c:v>60.140882062989924</c:v>
                </c:pt>
                <c:pt idx="63">
                  <c:v>64.757282585561313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EB-4279-8D06-D66FDBD48F67}"/>
            </c:ext>
          </c:extLst>
        </c:ser>
        <c:ser>
          <c:idx val="10"/>
          <c:order val="10"/>
          <c:tx>
            <c:strRef>
              <c:f>'pivot times'!$L$3:$L$7</c:f>
              <c:strCache>
                <c:ptCount val="1"/>
                <c:pt idx="0">
                  <c:v>e2 - 10000 - 100000 - 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times'!$L$8:$L$71</c:f>
              <c:numCache>
                <c:formatCode>#,##0.00</c:formatCode>
                <c:ptCount val="64"/>
                <c:pt idx="0">
                  <c:v>235.64413500000001</c:v>
                </c:pt>
                <c:pt idx="1">
                  <c:v>237.76882850000001</c:v>
                </c:pt>
                <c:pt idx="2">
                  <c:v>236.4038757142857</c:v>
                </c:pt>
                <c:pt idx="3">
                  <c:v>235.68481742857142</c:v>
                </c:pt>
                <c:pt idx="4">
                  <c:v>236.48793600000002</c:v>
                </c:pt>
                <c:pt idx="5">
                  <c:v>238.09770714285716</c:v>
                </c:pt>
                <c:pt idx="6">
                  <c:v>235.96449000000004</c:v>
                </c:pt>
                <c:pt idx="7">
                  <c:v>237.57997857142854</c:v>
                </c:pt>
                <c:pt idx="8">
                  <c:v>236.85066071428574</c:v>
                </c:pt>
                <c:pt idx="9">
                  <c:v>236.69981342857142</c:v>
                </c:pt>
                <c:pt idx="10">
                  <c:v>233.40595157142857</c:v>
                </c:pt>
                <c:pt idx="11">
                  <c:v>236.77150257142858</c:v>
                </c:pt>
                <c:pt idx="12">
                  <c:v>238.0519914285714</c:v>
                </c:pt>
                <c:pt idx="13">
                  <c:v>236.60473042857146</c:v>
                </c:pt>
                <c:pt idx="14">
                  <c:v>232.02545014285715</c:v>
                </c:pt>
                <c:pt idx="15">
                  <c:v>235.10298128571429</c:v>
                </c:pt>
                <c:pt idx="16">
                  <c:v>235.07831899999996</c:v>
                </c:pt>
                <c:pt idx="17">
                  <c:v>238.03689771428571</c:v>
                </c:pt>
                <c:pt idx="18">
                  <c:v>238.13412285714281</c:v>
                </c:pt>
                <c:pt idx="19">
                  <c:v>233.75301171428572</c:v>
                </c:pt>
                <c:pt idx="20">
                  <c:v>237.04523728571431</c:v>
                </c:pt>
                <c:pt idx="21">
                  <c:v>234.20987785714283</c:v>
                </c:pt>
                <c:pt idx="22">
                  <c:v>237.07228785714287</c:v>
                </c:pt>
                <c:pt idx="23">
                  <c:v>237.89930371428571</c:v>
                </c:pt>
                <c:pt idx="24">
                  <c:v>236.03428628571427</c:v>
                </c:pt>
                <c:pt idx="25">
                  <c:v>239.28865514285712</c:v>
                </c:pt>
                <c:pt idx="26">
                  <c:v>234.84960300000003</c:v>
                </c:pt>
                <c:pt idx="27">
                  <c:v>236.65154899999996</c:v>
                </c:pt>
                <c:pt idx="28">
                  <c:v>237.74156857142859</c:v>
                </c:pt>
                <c:pt idx="29">
                  <c:v>233.83410620000001</c:v>
                </c:pt>
                <c:pt idx="30">
                  <c:v>236.19315925000001</c:v>
                </c:pt>
                <c:pt idx="31">
                  <c:v>239.3281418</c:v>
                </c:pt>
                <c:pt idx="32">
                  <c:v>240.00515300000001</c:v>
                </c:pt>
                <c:pt idx="33">
                  <c:v>236.93559299999998</c:v>
                </c:pt>
                <c:pt idx="34">
                  <c:v>239.53129749999999</c:v>
                </c:pt>
                <c:pt idx="35">
                  <c:v>238.158208</c:v>
                </c:pt>
                <c:pt idx="36">
                  <c:v>237.756692875</c:v>
                </c:pt>
                <c:pt idx="37">
                  <c:v>238.01451799999998</c:v>
                </c:pt>
                <c:pt idx="38">
                  <c:v>240.01755633333335</c:v>
                </c:pt>
                <c:pt idx="39">
                  <c:v>239.47870833333334</c:v>
                </c:pt>
                <c:pt idx="40">
                  <c:v>245.60489075000001</c:v>
                </c:pt>
                <c:pt idx="41">
                  <c:v>249.68665312500002</c:v>
                </c:pt>
                <c:pt idx="42">
                  <c:v>248.56237362500002</c:v>
                </c:pt>
                <c:pt idx="43">
                  <c:v>248.65352250000004</c:v>
                </c:pt>
                <c:pt idx="44">
                  <c:v>251.67066825000003</c:v>
                </c:pt>
                <c:pt idx="45">
                  <c:v>251.94903374999996</c:v>
                </c:pt>
                <c:pt idx="46">
                  <c:v>255.24244162500003</c:v>
                </c:pt>
                <c:pt idx="47">
                  <c:v>255.716565</c:v>
                </c:pt>
                <c:pt idx="48">
                  <c:v>255.98938912499997</c:v>
                </c:pt>
                <c:pt idx="49">
                  <c:v>262.06385899999998</c:v>
                </c:pt>
                <c:pt idx="50">
                  <c:v>261.45135487499999</c:v>
                </c:pt>
                <c:pt idx="51">
                  <c:v>258.42340124999998</c:v>
                </c:pt>
                <c:pt idx="52">
                  <c:v>264.36315424999998</c:v>
                </c:pt>
                <c:pt idx="53">
                  <c:v>264.18259012499999</c:v>
                </c:pt>
                <c:pt idx="54">
                  <c:v>263.73357950000002</c:v>
                </c:pt>
                <c:pt idx="55">
                  <c:v>264.282528125</c:v>
                </c:pt>
                <c:pt idx="56">
                  <c:v>266.38115587499999</c:v>
                </c:pt>
                <c:pt idx="57">
                  <c:v>264.51491924999999</c:v>
                </c:pt>
                <c:pt idx="58">
                  <c:v>269.40287437500001</c:v>
                </c:pt>
                <c:pt idx="59">
                  <c:v>269.21007312500001</c:v>
                </c:pt>
                <c:pt idx="60">
                  <c:v>270.54589700000002</c:v>
                </c:pt>
                <c:pt idx="61">
                  <c:v>273.42776025000006</c:v>
                </c:pt>
                <c:pt idx="62">
                  <c:v>274.07997037500002</c:v>
                </c:pt>
                <c:pt idx="63">
                  <c:v>268.45878349999998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9EB-4279-8D06-D66FDBD48F67}"/>
            </c:ext>
          </c:extLst>
        </c:ser>
        <c:ser>
          <c:idx val="11"/>
          <c:order val="11"/>
          <c:tx>
            <c:strRef>
              <c:f>'pivot times'!$M$3:$M$7</c:f>
              <c:strCache>
                <c:ptCount val="1"/>
                <c:pt idx="0">
                  <c:v>e2 - 10000 - 100000 - StdDevp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times'!$M$8:$M$71</c:f>
              <c:numCache>
                <c:formatCode>General</c:formatCode>
                <c:ptCount val="64"/>
                <c:pt idx="0">
                  <c:v>3.8655009927662123</c:v>
                </c:pt>
                <c:pt idx="1">
                  <c:v>0.20809996342635567</c:v>
                </c:pt>
                <c:pt idx="2">
                  <c:v>1.3993534307242188</c:v>
                </c:pt>
                <c:pt idx="3">
                  <c:v>1.0101731356179433</c:v>
                </c:pt>
                <c:pt idx="4">
                  <c:v>3.7203949853813452</c:v>
                </c:pt>
                <c:pt idx="5">
                  <c:v>0.17384241206035067</c:v>
                </c:pt>
                <c:pt idx="6">
                  <c:v>3.8934758848924846</c:v>
                </c:pt>
                <c:pt idx="7">
                  <c:v>3.7891745018540104</c:v>
                </c:pt>
                <c:pt idx="8">
                  <c:v>2.9287164897640747</c:v>
                </c:pt>
                <c:pt idx="9">
                  <c:v>3.2923965058600309</c:v>
                </c:pt>
                <c:pt idx="10">
                  <c:v>5.1829033791919965</c:v>
                </c:pt>
                <c:pt idx="11">
                  <c:v>3.3880241302670351</c:v>
                </c:pt>
                <c:pt idx="12">
                  <c:v>0.15076639812811288</c:v>
                </c:pt>
                <c:pt idx="13">
                  <c:v>3.3783257924877184</c:v>
                </c:pt>
                <c:pt idx="14">
                  <c:v>5.3102850694316714</c:v>
                </c:pt>
                <c:pt idx="15">
                  <c:v>4.7869422913836344</c:v>
                </c:pt>
                <c:pt idx="16">
                  <c:v>4.7677177919630367</c:v>
                </c:pt>
                <c:pt idx="17">
                  <c:v>4.0041536683861297E-2</c:v>
                </c:pt>
                <c:pt idx="18">
                  <c:v>0.30078789030750719</c:v>
                </c:pt>
                <c:pt idx="19">
                  <c:v>5.542057962234769</c:v>
                </c:pt>
                <c:pt idx="20">
                  <c:v>4.1409024547724158</c:v>
                </c:pt>
                <c:pt idx="21">
                  <c:v>5.6842470451810634</c:v>
                </c:pt>
                <c:pt idx="22">
                  <c:v>4.257618673831578</c:v>
                </c:pt>
                <c:pt idx="23">
                  <c:v>3.5532493454545802</c:v>
                </c:pt>
                <c:pt idx="24">
                  <c:v>3.7588135579410058</c:v>
                </c:pt>
                <c:pt idx="25">
                  <c:v>3.0494284618301921</c:v>
                </c:pt>
                <c:pt idx="26">
                  <c:v>7.3835239163083157</c:v>
                </c:pt>
                <c:pt idx="27">
                  <c:v>3.7020131797004012</c:v>
                </c:pt>
                <c:pt idx="28">
                  <c:v>6.8525500394099561</c:v>
                </c:pt>
                <c:pt idx="29">
                  <c:v>5.2426143572739603</c:v>
                </c:pt>
                <c:pt idx="30">
                  <c:v>4.6664801517272441</c:v>
                </c:pt>
                <c:pt idx="31">
                  <c:v>3.9015043141874295</c:v>
                </c:pt>
                <c:pt idx="32">
                  <c:v>5.9929821767133795</c:v>
                </c:pt>
                <c:pt idx="33">
                  <c:v>4.4613177661495342</c:v>
                </c:pt>
                <c:pt idx="34">
                  <c:v>4.2892620897603972</c:v>
                </c:pt>
                <c:pt idx="35">
                  <c:v>6.2674383074777786</c:v>
                </c:pt>
                <c:pt idx="36">
                  <c:v>4.8421784255059501</c:v>
                </c:pt>
                <c:pt idx="37">
                  <c:v>4.1933627898904247</c:v>
                </c:pt>
                <c:pt idx="38">
                  <c:v>1.6627929361434277</c:v>
                </c:pt>
                <c:pt idx="39">
                  <c:v>3.5104426628989303</c:v>
                </c:pt>
                <c:pt idx="40">
                  <c:v>14.865861044673585</c:v>
                </c:pt>
                <c:pt idx="41">
                  <c:v>12.70141884908915</c:v>
                </c:pt>
                <c:pt idx="42">
                  <c:v>11.254078473515124</c:v>
                </c:pt>
                <c:pt idx="43">
                  <c:v>15.741925872625801</c:v>
                </c:pt>
                <c:pt idx="44">
                  <c:v>12.556456448234158</c:v>
                </c:pt>
                <c:pt idx="45">
                  <c:v>14.051036406016896</c:v>
                </c:pt>
                <c:pt idx="46">
                  <c:v>16.339338845608744</c:v>
                </c:pt>
                <c:pt idx="47">
                  <c:v>16.944610879091545</c:v>
                </c:pt>
                <c:pt idx="48">
                  <c:v>14.647788799809428</c:v>
                </c:pt>
                <c:pt idx="49">
                  <c:v>14.191886164753337</c:v>
                </c:pt>
                <c:pt idx="50">
                  <c:v>16.07872631569094</c:v>
                </c:pt>
                <c:pt idx="51">
                  <c:v>11.295187690582374</c:v>
                </c:pt>
                <c:pt idx="52">
                  <c:v>12.443409479879973</c:v>
                </c:pt>
                <c:pt idx="53">
                  <c:v>17.094217065993657</c:v>
                </c:pt>
                <c:pt idx="54">
                  <c:v>11.031771747444967</c:v>
                </c:pt>
                <c:pt idx="55">
                  <c:v>16.330745202579244</c:v>
                </c:pt>
                <c:pt idx="56">
                  <c:v>18.846391112266438</c:v>
                </c:pt>
                <c:pt idx="57">
                  <c:v>19.921648381528041</c:v>
                </c:pt>
                <c:pt idx="58">
                  <c:v>13.302963907660997</c:v>
                </c:pt>
                <c:pt idx="59">
                  <c:v>14.16045588707215</c:v>
                </c:pt>
                <c:pt idx="60">
                  <c:v>18.026459784004974</c:v>
                </c:pt>
                <c:pt idx="61">
                  <c:v>17.517860786335149</c:v>
                </c:pt>
                <c:pt idx="62">
                  <c:v>17.093600139177525</c:v>
                </c:pt>
                <c:pt idx="63">
                  <c:v>8.7176480893904635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9EB-4279-8D06-D66FDBD48F67}"/>
            </c:ext>
          </c:extLst>
        </c:ser>
        <c:ser>
          <c:idx val="12"/>
          <c:order val="12"/>
          <c:tx>
            <c:strRef>
              <c:f>'pivot times'!$N$3:$N$7</c:f>
              <c:strCache>
                <c:ptCount val="1"/>
                <c:pt idx="0">
                  <c:v>e3 - 10000 - 1 -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times'!$N$8:$N$71</c:f>
              <c:numCache>
                <c:formatCode>#,##0.00</c:formatCode>
                <c:ptCount val="64"/>
                <c:pt idx="0">
                  <c:v>262.84056227272725</c:v>
                </c:pt>
                <c:pt idx="1">
                  <c:v>143.37170909090909</c:v>
                </c:pt>
                <c:pt idx="2">
                  <c:v>98.141300181818181</c:v>
                </c:pt>
                <c:pt idx="3">
                  <c:v>76.960016909090896</c:v>
                </c:pt>
                <c:pt idx="4">
                  <c:v>64.105800181818182</c:v>
                </c:pt>
                <c:pt idx="5">
                  <c:v>55.111271090909092</c:v>
                </c:pt>
                <c:pt idx="6">
                  <c:v>49.100004818181816</c:v>
                </c:pt>
                <c:pt idx="7">
                  <c:v>44.6600389090909</c:v>
                </c:pt>
                <c:pt idx="8">
                  <c:v>40.784883090909098</c:v>
                </c:pt>
                <c:pt idx="9">
                  <c:v>38.05554345454545</c:v>
                </c:pt>
                <c:pt idx="10">
                  <c:v>35.974690454545453</c:v>
                </c:pt>
                <c:pt idx="11">
                  <c:v>33.611000090909094</c:v>
                </c:pt>
                <c:pt idx="12">
                  <c:v>32.661107999999999</c:v>
                </c:pt>
                <c:pt idx="13">
                  <c:v>31.130062636363633</c:v>
                </c:pt>
                <c:pt idx="14">
                  <c:v>31.583262363636365</c:v>
                </c:pt>
                <c:pt idx="15">
                  <c:v>37.986182636363644</c:v>
                </c:pt>
                <c:pt idx="16">
                  <c:v>36.482004272727266</c:v>
                </c:pt>
                <c:pt idx="17">
                  <c:v>35.415514181818182</c:v>
                </c:pt>
                <c:pt idx="18">
                  <c:v>34.633298818181814</c:v>
                </c:pt>
                <c:pt idx="19">
                  <c:v>32.938693636363638</c:v>
                </c:pt>
                <c:pt idx="20">
                  <c:v>31.945945545454538</c:v>
                </c:pt>
                <c:pt idx="21">
                  <c:v>31.137478818181819</c:v>
                </c:pt>
                <c:pt idx="22">
                  <c:v>30.852577636363637</c:v>
                </c:pt>
                <c:pt idx="23">
                  <c:v>29.907702363636364</c:v>
                </c:pt>
                <c:pt idx="24">
                  <c:v>29.531173000000003</c:v>
                </c:pt>
                <c:pt idx="25">
                  <c:v>28.806910181818182</c:v>
                </c:pt>
                <c:pt idx="26">
                  <c:v>28.312944454545459</c:v>
                </c:pt>
                <c:pt idx="27">
                  <c:v>28.303809363636365</c:v>
                </c:pt>
                <c:pt idx="28">
                  <c:v>27.530865545454539</c:v>
                </c:pt>
                <c:pt idx="29">
                  <c:v>27.182831272727274</c:v>
                </c:pt>
                <c:pt idx="30">
                  <c:v>27.372491545454544</c:v>
                </c:pt>
                <c:pt idx="31">
                  <c:v>28.555880818181819</c:v>
                </c:pt>
                <c:pt idx="32">
                  <c:v>29.511930600000007</c:v>
                </c:pt>
                <c:pt idx="33">
                  <c:v>29.751806400000003</c:v>
                </c:pt>
                <c:pt idx="34">
                  <c:v>28.694946199999997</c:v>
                </c:pt>
                <c:pt idx="35">
                  <c:v>28.380642599999998</c:v>
                </c:pt>
                <c:pt idx="36">
                  <c:v>28.364792000000001</c:v>
                </c:pt>
                <c:pt idx="37">
                  <c:v>28.403345000000002</c:v>
                </c:pt>
                <c:pt idx="38">
                  <c:v>27.7711212</c:v>
                </c:pt>
                <c:pt idx="39">
                  <c:v>27.578900800000003</c:v>
                </c:pt>
                <c:pt idx="40">
                  <c:v>26.769992800000001</c:v>
                </c:pt>
                <c:pt idx="41">
                  <c:v>28.235890999999999</c:v>
                </c:pt>
                <c:pt idx="42">
                  <c:v>27.005970000000001</c:v>
                </c:pt>
                <c:pt idx="43">
                  <c:v>27.468458600000002</c:v>
                </c:pt>
                <c:pt idx="44">
                  <c:v>26.816305799999999</c:v>
                </c:pt>
                <c:pt idx="45">
                  <c:v>26.412405999999997</c:v>
                </c:pt>
                <c:pt idx="46">
                  <c:v>27.5710312</c:v>
                </c:pt>
                <c:pt idx="47">
                  <c:v>27.573229200000004</c:v>
                </c:pt>
                <c:pt idx="48">
                  <c:v>26.82169</c:v>
                </c:pt>
                <c:pt idx="49">
                  <c:v>28.085860000000004</c:v>
                </c:pt>
                <c:pt idx="50">
                  <c:v>27.633323600000001</c:v>
                </c:pt>
                <c:pt idx="51">
                  <c:v>26.467866199999996</c:v>
                </c:pt>
                <c:pt idx="52">
                  <c:v>28.040322600000003</c:v>
                </c:pt>
                <c:pt idx="53">
                  <c:v>27.380876399999998</c:v>
                </c:pt>
                <c:pt idx="54">
                  <c:v>26.862871999999999</c:v>
                </c:pt>
                <c:pt idx="55">
                  <c:v>27.0582496</c:v>
                </c:pt>
                <c:pt idx="56">
                  <c:v>26.864716800000004</c:v>
                </c:pt>
                <c:pt idx="57">
                  <c:v>26.058641000000001</c:v>
                </c:pt>
                <c:pt idx="58">
                  <c:v>27.021055400000002</c:v>
                </c:pt>
                <c:pt idx="59">
                  <c:v>25.866312000000001</c:v>
                </c:pt>
                <c:pt idx="60">
                  <c:v>26.211083600000002</c:v>
                </c:pt>
                <c:pt idx="61">
                  <c:v>22.310062199999997</c:v>
                </c:pt>
                <c:pt idx="62">
                  <c:v>20.854868600000003</c:v>
                </c:pt>
                <c:pt idx="63">
                  <c:v>20.751406199999998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9EB-4279-8D06-D66FDBD48F67}"/>
            </c:ext>
          </c:extLst>
        </c:ser>
        <c:ser>
          <c:idx val="13"/>
          <c:order val="13"/>
          <c:tx>
            <c:strRef>
              <c:f>'pivot times'!$O$3:$O$7</c:f>
              <c:strCache>
                <c:ptCount val="1"/>
                <c:pt idx="0">
                  <c:v>e3 - 10000 - 1 - StdDevp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times'!$O$8:$O$71</c:f>
              <c:numCache>
                <c:formatCode>General</c:formatCode>
                <c:ptCount val="64"/>
                <c:pt idx="0">
                  <c:v>0.3891545094982331</c:v>
                </c:pt>
                <c:pt idx="1">
                  <c:v>4.0383837927718522</c:v>
                </c:pt>
                <c:pt idx="2">
                  <c:v>0.80067476773124679</c:v>
                </c:pt>
                <c:pt idx="3">
                  <c:v>0.95290523912233482</c:v>
                </c:pt>
                <c:pt idx="4">
                  <c:v>0.62900611665669115</c:v>
                </c:pt>
                <c:pt idx="5">
                  <c:v>0.75540303145061194</c:v>
                </c:pt>
                <c:pt idx="6">
                  <c:v>0.67075628645049801</c:v>
                </c:pt>
                <c:pt idx="7">
                  <c:v>0.28323245950338016</c:v>
                </c:pt>
                <c:pt idx="8">
                  <c:v>0.60798373847651088</c:v>
                </c:pt>
                <c:pt idx="9">
                  <c:v>0.49471280833042591</c:v>
                </c:pt>
                <c:pt idx="10">
                  <c:v>0.63008700186600619</c:v>
                </c:pt>
                <c:pt idx="11">
                  <c:v>0.46158462443756471</c:v>
                </c:pt>
                <c:pt idx="12">
                  <c:v>0.54243821318024199</c:v>
                </c:pt>
                <c:pt idx="13">
                  <c:v>0.83030307877786647</c:v>
                </c:pt>
                <c:pt idx="14">
                  <c:v>0.7274431510359417</c:v>
                </c:pt>
                <c:pt idx="15">
                  <c:v>0.77675278234596001</c:v>
                </c:pt>
                <c:pt idx="16">
                  <c:v>0.78074141509577255</c:v>
                </c:pt>
                <c:pt idx="17">
                  <c:v>0.62641157069740472</c:v>
                </c:pt>
                <c:pt idx="18">
                  <c:v>0.62417317628897595</c:v>
                </c:pt>
                <c:pt idx="19">
                  <c:v>0.77594632760584825</c:v>
                </c:pt>
                <c:pt idx="20">
                  <c:v>0.80928593773575619</c:v>
                </c:pt>
                <c:pt idx="21">
                  <c:v>0.60061049642654196</c:v>
                </c:pt>
                <c:pt idx="22">
                  <c:v>0.86032267131331586</c:v>
                </c:pt>
                <c:pt idx="23">
                  <c:v>1.4409196911815423</c:v>
                </c:pt>
                <c:pt idx="24">
                  <c:v>0.73502955137668502</c:v>
                </c:pt>
                <c:pt idx="25">
                  <c:v>0.91194637523494659</c:v>
                </c:pt>
                <c:pt idx="26">
                  <c:v>0.96101509190255641</c:v>
                </c:pt>
                <c:pt idx="27">
                  <c:v>0.65267639395377974</c:v>
                </c:pt>
                <c:pt idx="28">
                  <c:v>0.80907990139503461</c:v>
                </c:pt>
                <c:pt idx="29">
                  <c:v>2.0515951917361068</c:v>
                </c:pt>
                <c:pt idx="30">
                  <c:v>2.613665951232687</c:v>
                </c:pt>
                <c:pt idx="31">
                  <c:v>3.120008026697195</c:v>
                </c:pt>
                <c:pt idx="32">
                  <c:v>0.80286623870934104</c:v>
                </c:pt>
                <c:pt idx="33">
                  <c:v>0.59453817364814576</c:v>
                </c:pt>
                <c:pt idx="34">
                  <c:v>0.2933524211741414</c:v>
                </c:pt>
                <c:pt idx="35">
                  <c:v>1.2642774280840272</c:v>
                </c:pt>
                <c:pt idx="36">
                  <c:v>0.29723869356787214</c:v>
                </c:pt>
                <c:pt idx="37">
                  <c:v>0.85679985829152172</c:v>
                </c:pt>
                <c:pt idx="38">
                  <c:v>0.68541954042284814</c:v>
                </c:pt>
                <c:pt idx="39">
                  <c:v>0.70425237710183342</c:v>
                </c:pt>
                <c:pt idx="40">
                  <c:v>0.87280788743141835</c:v>
                </c:pt>
                <c:pt idx="41">
                  <c:v>0.80684303402858526</c:v>
                </c:pt>
                <c:pt idx="42">
                  <c:v>0.81049426305494521</c:v>
                </c:pt>
                <c:pt idx="43">
                  <c:v>0.88174736809119392</c:v>
                </c:pt>
                <c:pt idx="44">
                  <c:v>1.3474073125511306</c:v>
                </c:pt>
                <c:pt idx="45">
                  <c:v>0.63812457997828809</c:v>
                </c:pt>
                <c:pt idx="46">
                  <c:v>1.8967099600153394</c:v>
                </c:pt>
                <c:pt idx="47">
                  <c:v>0.70170602617688926</c:v>
                </c:pt>
                <c:pt idx="48">
                  <c:v>0.44263788910431967</c:v>
                </c:pt>
                <c:pt idx="49">
                  <c:v>1.9672315285002839</c:v>
                </c:pt>
                <c:pt idx="50">
                  <c:v>1.1764620609922727</c:v>
                </c:pt>
                <c:pt idx="51">
                  <c:v>0.53077350554702174</c:v>
                </c:pt>
                <c:pt idx="52">
                  <c:v>0.80937265141600068</c:v>
                </c:pt>
                <c:pt idx="53">
                  <c:v>0.92045905221966584</c:v>
                </c:pt>
                <c:pt idx="54">
                  <c:v>1.2370858180082012</c:v>
                </c:pt>
                <c:pt idx="55">
                  <c:v>0.44693549725611881</c:v>
                </c:pt>
                <c:pt idx="56">
                  <c:v>0.39185890301637777</c:v>
                </c:pt>
                <c:pt idx="57">
                  <c:v>0.99881876022526428</c:v>
                </c:pt>
                <c:pt idx="58">
                  <c:v>1.3078335478748666</c:v>
                </c:pt>
                <c:pt idx="59">
                  <c:v>0.37843631492584462</c:v>
                </c:pt>
                <c:pt idx="60">
                  <c:v>0.45270218417205121</c:v>
                </c:pt>
                <c:pt idx="61">
                  <c:v>3.4139722183090631</c:v>
                </c:pt>
                <c:pt idx="62">
                  <c:v>4.1125622112585445</c:v>
                </c:pt>
                <c:pt idx="63">
                  <c:v>4.5625702381554474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9EB-4279-8D06-D66FDBD48F67}"/>
            </c:ext>
          </c:extLst>
        </c:ser>
        <c:ser>
          <c:idx val="14"/>
          <c:order val="14"/>
          <c:tx>
            <c:strRef>
              <c:f>'pivot times'!$P$3:$P$7</c:f>
              <c:strCache>
                <c:ptCount val="1"/>
                <c:pt idx="0">
                  <c:v>e3 - 10000 - 100000 -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times'!$P$8:$P$71</c:f>
              <c:numCache>
                <c:formatCode>#,##0.00</c:formatCode>
                <c:ptCount val="64"/>
                <c:pt idx="0">
                  <c:v>257.38653288461535</c:v>
                </c:pt>
                <c:pt idx="1">
                  <c:v>127.95561930769227</c:v>
                </c:pt>
                <c:pt idx="2">
                  <c:v>84.849168230769251</c:v>
                </c:pt>
                <c:pt idx="3">
                  <c:v>63.869455692307717</c:v>
                </c:pt>
                <c:pt idx="4">
                  <c:v>51.310618769230764</c:v>
                </c:pt>
                <c:pt idx="5">
                  <c:v>42.800457730769224</c:v>
                </c:pt>
                <c:pt idx="6">
                  <c:v>36.790685423076916</c:v>
                </c:pt>
                <c:pt idx="7">
                  <c:v>32.351851115384619</c:v>
                </c:pt>
                <c:pt idx="8">
                  <c:v>28.694976346153847</c:v>
                </c:pt>
                <c:pt idx="9">
                  <c:v>25.873521692307698</c:v>
                </c:pt>
                <c:pt idx="10">
                  <c:v>23.587429615384615</c:v>
                </c:pt>
                <c:pt idx="11">
                  <c:v>21.73824484615384</c:v>
                </c:pt>
                <c:pt idx="12">
                  <c:v>20.124444192307692</c:v>
                </c:pt>
                <c:pt idx="13">
                  <c:v>18.780608192307689</c:v>
                </c:pt>
                <c:pt idx="14">
                  <c:v>17.603367192307694</c:v>
                </c:pt>
                <c:pt idx="15">
                  <c:v>16.738323999999999</c:v>
                </c:pt>
                <c:pt idx="16">
                  <c:v>15.859912115384617</c:v>
                </c:pt>
                <c:pt idx="17">
                  <c:v>14.982954076923075</c:v>
                </c:pt>
                <c:pt idx="18">
                  <c:v>14.32700723076923</c:v>
                </c:pt>
                <c:pt idx="19">
                  <c:v>13.651308038461538</c:v>
                </c:pt>
                <c:pt idx="20">
                  <c:v>13.096389884615384</c:v>
                </c:pt>
                <c:pt idx="21">
                  <c:v>12.596708</c:v>
                </c:pt>
                <c:pt idx="22">
                  <c:v>12.094215730769228</c:v>
                </c:pt>
                <c:pt idx="23">
                  <c:v>11.641527653846152</c:v>
                </c:pt>
                <c:pt idx="24">
                  <c:v>11.295174653846153</c:v>
                </c:pt>
                <c:pt idx="25">
                  <c:v>10.863405653846154</c:v>
                </c:pt>
                <c:pt idx="26">
                  <c:v>10.583970884615384</c:v>
                </c:pt>
                <c:pt idx="27">
                  <c:v>10.197996769230771</c:v>
                </c:pt>
                <c:pt idx="28">
                  <c:v>9.939610807692306</c:v>
                </c:pt>
                <c:pt idx="29">
                  <c:v>9.6491385769230806</c:v>
                </c:pt>
                <c:pt idx="30">
                  <c:v>9.3816031153846158</c:v>
                </c:pt>
                <c:pt idx="31">
                  <c:v>9.2237927692307711</c:v>
                </c:pt>
                <c:pt idx="32">
                  <c:v>8.9984457142857153</c:v>
                </c:pt>
                <c:pt idx="33">
                  <c:v>8.7037087857142872</c:v>
                </c:pt>
                <c:pt idx="34">
                  <c:v>8.5364762857142846</c:v>
                </c:pt>
                <c:pt idx="35">
                  <c:v>8.3073463571428565</c:v>
                </c:pt>
                <c:pt idx="36">
                  <c:v>8.1446830000000023</c:v>
                </c:pt>
                <c:pt idx="37">
                  <c:v>8.0767295714285723</c:v>
                </c:pt>
                <c:pt idx="38">
                  <c:v>7.8575376428571433</c:v>
                </c:pt>
                <c:pt idx="39">
                  <c:v>7.7223289285714296</c:v>
                </c:pt>
                <c:pt idx="40">
                  <c:v>7.5339378571428579</c:v>
                </c:pt>
                <c:pt idx="41">
                  <c:v>7.3748598571428579</c:v>
                </c:pt>
                <c:pt idx="42">
                  <c:v>7.3308762142857136</c:v>
                </c:pt>
                <c:pt idx="43">
                  <c:v>7.2622446428571434</c:v>
                </c:pt>
                <c:pt idx="44">
                  <c:v>7.1847531428571427</c:v>
                </c:pt>
                <c:pt idx="45">
                  <c:v>7.1501050000000008</c:v>
                </c:pt>
                <c:pt idx="46">
                  <c:v>7.017781928571428</c:v>
                </c:pt>
                <c:pt idx="47">
                  <c:v>6.9812722142857142</c:v>
                </c:pt>
                <c:pt idx="48">
                  <c:v>6.9045758571428566</c:v>
                </c:pt>
                <c:pt idx="49">
                  <c:v>6.822647142857142</c:v>
                </c:pt>
                <c:pt idx="50">
                  <c:v>6.7202737857142854</c:v>
                </c:pt>
                <c:pt idx="51">
                  <c:v>6.7163148571428577</c:v>
                </c:pt>
                <c:pt idx="52">
                  <c:v>6.6903144285714289</c:v>
                </c:pt>
                <c:pt idx="53">
                  <c:v>6.644173928571429</c:v>
                </c:pt>
                <c:pt idx="54">
                  <c:v>6.5838588571428573</c:v>
                </c:pt>
                <c:pt idx="55">
                  <c:v>6.6360941428571421</c:v>
                </c:pt>
                <c:pt idx="56">
                  <c:v>6.5243192142857138</c:v>
                </c:pt>
                <c:pt idx="57">
                  <c:v>5.9981217142857144</c:v>
                </c:pt>
                <c:pt idx="58">
                  <c:v>5.9375166428571422</c:v>
                </c:pt>
                <c:pt idx="59">
                  <c:v>5.8696038571428568</c:v>
                </c:pt>
                <c:pt idx="60">
                  <c:v>5.8491380000000008</c:v>
                </c:pt>
                <c:pt idx="61">
                  <c:v>5.7916944285714278</c:v>
                </c:pt>
                <c:pt idx="62">
                  <c:v>5.6910597857142857</c:v>
                </c:pt>
                <c:pt idx="63">
                  <c:v>5.7435593571428569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9EB-4279-8D06-D66FDBD48F67}"/>
            </c:ext>
          </c:extLst>
        </c:ser>
        <c:ser>
          <c:idx val="15"/>
          <c:order val="15"/>
          <c:tx>
            <c:strRef>
              <c:f>'pivot times'!$Q$3:$Q$7</c:f>
              <c:strCache>
                <c:ptCount val="1"/>
                <c:pt idx="0">
                  <c:v>e3 - 10000 - 100000 - StdDevp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times'!$Q$8:$Q$71</c:f>
              <c:numCache>
                <c:formatCode>General</c:formatCode>
                <c:ptCount val="64"/>
                <c:pt idx="0">
                  <c:v>0.32949614951006057</c:v>
                </c:pt>
                <c:pt idx="1">
                  <c:v>0.11317677696849732</c:v>
                </c:pt>
                <c:pt idx="2">
                  <c:v>6.2340339834251746E-2</c:v>
                </c:pt>
                <c:pt idx="3">
                  <c:v>8.9465568901239689E-2</c:v>
                </c:pt>
                <c:pt idx="4">
                  <c:v>4.3597463587045207E-2</c:v>
                </c:pt>
                <c:pt idx="5">
                  <c:v>7.699122272283114E-2</c:v>
                </c:pt>
                <c:pt idx="6">
                  <c:v>8.6728327663819868E-2</c:v>
                </c:pt>
                <c:pt idx="7">
                  <c:v>0.16876201111038763</c:v>
                </c:pt>
                <c:pt idx="8">
                  <c:v>4.1658933501006773E-2</c:v>
                </c:pt>
                <c:pt idx="9">
                  <c:v>2.630083267130234E-2</c:v>
                </c:pt>
                <c:pt idx="10">
                  <c:v>1.9178630574054875E-2</c:v>
                </c:pt>
                <c:pt idx="11">
                  <c:v>0.13605743734813985</c:v>
                </c:pt>
                <c:pt idx="12">
                  <c:v>3.9616744214437956E-2</c:v>
                </c:pt>
                <c:pt idx="13">
                  <c:v>5.2310577369835014E-2</c:v>
                </c:pt>
                <c:pt idx="14">
                  <c:v>3.2560923865672123E-2</c:v>
                </c:pt>
                <c:pt idx="15">
                  <c:v>0.11969766042295053</c:v>
                </c:pt>
                <c:pt idx="16">
                  <c:v>0.12658426369522788</c:v>
                </c:pt>
                <c:pt idx="17">
                  <c:v>0.12400510884523741</c:v>
                </c:pt>
                <c:pt idx="18">
                  <c:v>0.15283457974479744</c:v>
                </c:pt>
                <c:pt idx="19">
                  <c:v>0.11481910648581574</c:v>
                </c:pt>
                <c:pt idx="20">
                  <c:v>0.1596983413500761</c:v>
                </c:pt>
                <c:pt idx="21">
                  <c:v>0.19322536242634572</c:v>
                </c:pt>
                <c:pt idx="22">
                  <c:v>0.11805646826482695</c:v>
                </c:pt>
                <c:pt idx="23">
                  <c:v>9.5518605427093423E-2</c:v>
                </c:pt>
                <c:pt idx="24">
                  <c:v>0.15140431292027218</c:v>
                </c:pt>
                <c:pt idx="25">
                  <c:v>0.11624165237863653</c:v>
                </c:pt>
                <c:pt idx="26">
                  <c:v>0.17099758991090244</c:v>
                </c:pt>
                <c:pt idx="27">
                  <c:v>0.116971681645234</c:v>
                </c:pt>
                <c:pt idx="28">
                  <c:v>0.15886318359311039</c:v>
                </c:pt>
                <c:pt idx="29">
                  <c:v>0.18890941285992058</c:v>
                </c:pt>
                <c:pt idx="30">
                  <c:v>0.12371869642119264</c:v>
                </c:pt>
                <c:pt idx="31">
                  <c:v>8.8830172859370851E-2</c:v>
                </c:pt>
                <c:pt idx="32">
                  <c:v>0.11974058644020745</c:v>
                </c:pt>
                <c:pt idx="33">
                  <c:v>8.7618437791396081E-2</c:v>
                </c:pt>
                <c:pt idx="34">
                  <c:v>0.17451456046444497</c:v>
                </c:pt>
                <c:pt idx="35">
                  <c:v>0.11232379472095613</c:v>
                </c:pt>
                <c:pt idx="36">
                  <c:v>0.10233840975048999</c:v>
                </c:pt>
                <c:pt idx="37">
                  <c:v>0.23445432615987544</c:v>
                </c:pt>
                <c:pt idx="38">
                  <c:v>7.4037486684158757E-2</c:v>
                </c:pt>
                <c:pt idx="39">
                  <c:v>0.16324507410041525</c:v>
                </c:pt>
                <c:pt idx="40">
                  <c:v>0.12913017588183331</c:v>
                </c:pt>
                <c:pt idx="41">
                  <c:v>0.11375217245012781</c:v>
                </c:pt>
                <c:pt idx="42">
                  <c:v>0.12695726536702104</c:v>
                </c:pt>
                <c:pt idx="43">
                  <c:v>0.14712598651953676</c:v>
                </c:pt>
                <c:pt idx="44">
                  <c:v>0.15911471223293297</c:v>
                </c:pt>
                <c:pt idx="45">
                  <c:v>0.18332028252097318</c:v>
                </c:pt>
                <c:pt idx="46">
                  <c:v>0.16728855009344257</c:v>
                </c:pt>
                <c:pt idx="47">
                  <c:v>0.14087413852760564</c:v>
                </c:pt>
                <c:pt idx="48">
                  <c:v>0.17982512888519928</c:v>
                </c:pt>
                <c:pt idx="49">
                  <c:v>0.17645380487941756</c:v>
                </c:pt>
                <c:pt idx="50">
                  <c:v>0.13862212291550111</c:v>
                </c:pt>
                <c:pt idx="51">
                  <c:v>0.19605434583580789</c:v>
                </c:pt>
                <c:pt idx="52">
                  <c:v>0.20364942578316872</c:v>
                </c:pt>
                <c:pt idx="53">
                  <c:v>0.20208756104132075</c:v>
                </c:pt>
                <c:pt idx="54">
                  <c:v>0.18620188809798915</c:v>
                </c:pt>
                <c:pt idx="55">
                  <c:v>0.25197068205075801</c:v>
                </c:pt>
                <c:pt idx="56">
                  <c:v>0.15716905055299971</c:v>
                </c:pt>
                <c:pt idx="57">
                  <c:v>0.18811283961132422</c:v>
                </c:pt>
                <c:pt idx="58">
                  <c:v>0.19544216246122964</c:v>
                </c:pt>
                <c:pt idx="59">
                  <c:v>0.21063305224450746</c:v>
                </c:pt>
                <c:pt idx="60">
                  <c:v>0.20874145762160301</c:v>
                </c:pt>
                <c:pt idx="61">
                  <c:v>0.19082864253592907</c:v>
                </c:pt>
                <c:pt idx="62">
                  <c:v>0.14191181359773558</c:v>
                </c:pt>
                <c:pt idx="63">
                  <c:v>0.16344440743333594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9EB-4279-8D06-D66FDBD48F67}"/>
            </c:ext>
          </c:extLst>
        </c:ser>
        <c:ser>
          <c:idx val="16"/>
          <c:order val="16"/>
          <c:tx>
            <c:strRef>
              <c:f>'pivot times'!$R$3:$R$7</c:f>
              <c:strCache>
                <c:ptCount val="1"/>
                <c:pt idx="0">
                  <c:v>i - 10000 - 0 - 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times'!$R$8:$R$71</c:f>
              <c:numCache>
                <c:formatCode>#,##0.00</c:formatCode>
                <c:ptCount val="64"/>
                <c:pt idx="0">
                  <c:v>3.4385683999999999</c:v>
                </c:pt>
                <c:pt idx="1">
                  <c:v>1.9700338000000002</c:v>
                </c:pt>
                <c:pt idx="2">
                  <c:v>1.9406254000000001</c:v>
                </c:pt>
                <c:pt idx="3">
                  <c:v>1.5664893999999998</c:v>
                </c:pt>
                <c:pt idx="4">
                  <c:v>1.4988050000000002</c:v>
                </c:pt>
                <c:pt idx="5">
                  <c:v>1.4457850000000001</c:v>
                </c:pt>
                <c:pt idx="6">
                  <c:v>1.407572</c:v>
                </c:pt>
                <c:pt idx="7">
                  <c:v>1.3953887999999999</c:v>
                </c:pt>
                <c:pt idx="8">
                  <c:v>1.3836285999999998</c:v>
                </c:pt>
                <c:pt idx="9">
                  <c:v>1.3677759999999999</c:v>
                </c:pt>
                <c:pt idx="10">
                  <c:v>1.3609943999999998</c:v>
                </c:pt>
                <c:pt idx="11">
                  <c:v>1.3572842000000001</c:v>
                </c:pt>
                <c:pt idx="12">
                  <c:v>1.3692688</c:v>
                </c:pt>
                <c:pt idx="13">
                  <c:v>1.3647567999999999</c:v>
                </c:pt>
                <c:pt idx="14">
                  <c:v>1.3514324000000002</c:v>
                </c:pt>
                <c:pt idx="15">
                  <c:v>1.3701642000000001</c:v>
                </c:pt>
                <c:pt idx="16">
                  <c:v>1.3659116</c:v>
                </c:pt>
                <c:pt idx="17">
                  <c:v>1.385859</c:v>
                </c:pt>
                <c:pt idx="18">
                  <c:v>1.3954777999999999</c:v>
                </c:pt>
                <c:pt idx="19">
                  <c:v>1.3702748</c:v>
                </c:pt>
                <c:pt idx="20">
                  <c:v>1.4418131999999999</c:v>
                </c:pt>
                <c:pt idx="21">
                  <c:v>1.3926908</c:v>
                </c:pt>
                <c:pt idx="22">
                  <c:v>1.4424054000000002</c:v>
                </c:pt>
                <c:pt idx="23">
                  <c:v>3.4683098000000001</c:v>
                </c:pt>
                <c:pt idx="24">
                  <c:v>1.4170231999999998</c:v>
                </c:pt>
                <c:pt idx="25">
                  <c:v>1.4153328000000001</c:v>
                </c:pt>
                <c:pt idx="26">
                  <c:v>1.4387745999999999</c:v>
                </c:pt>
                <c:pt idx="27">
                  <c:v>5.6686209999999999</c:v>
                </c:pt>
                <c:pt idx="28">
                  <c:v>1.4513818000000001</c:v>
                </c:pt>
                <c:pt idx="29">
                  <c:v>62.1702814</c:v>
                </c:pt>
                <c:pt idx="30">
                  <c:v>1.4879520000000002</c:v>
                </c:pt>
                <c:pt idx="31">
                  <c:v>1.4919582</c:v>
                </c:pt>
                <c:pt idx="32">
                  <c:v>1.5200165999999999</c:v>
                </c:pt>
                <c:pt idx="33">
                  <c:v>1.4701122000000002</c:v>
                </c:pt>
                <c:pt idx="34">
                  <c:v>1.5460486</c:v>
                </c:pt>
                <c:pt idx="35">
                  <c:v>2.9156059999999999</c:v>
                </c:pt>
                <c:pt idx="36">
                  <c:v>1.5050421999999997</c:v>
                </c:pt>
                <c:pt idx="37">
                  <c:v>1.5310216000000001</c:v>
                </c:pt>
                <c:pt idx="38">
                  <c:v>1.6020316000000001</c:v>
                </c:pt>
                <c:pt idx="39">
                  <c:v>1.5592615999999999</c:v>
                </c:pt>
                <c:pt idx="40">
                  <c:v>1.6434785999999999</c:v>
                </c:pt>
                <c:pt idx="41">
                  <c:v>17.377913200000002</c:v>
                </c:pt>
                <c:pt idx="42">
                  <c:v>1.5794250000000001</c:v>
                </c:pt>
                <c:pt idx="43">
                  <c:v>2.9826762000000002</c:v>
                </c:pt>
                <c:pt idx="44">
                  <c:v>1.5686882</c:v>
                </c:pt>
                <c:pt idx="45">
                  <c:v>1.695457</c:v>
                </c:pt>
                <c:pt idx="46">
                  <c:v>3.1040900000000002</c:v>
                </c:pt>
                <c:pt idx="47">
                  <c:v>3.3395464000000006</c:v>
                </c:pt>
                <c:pt idx="48">
                  <c:v>9.4954938000000002</c:v>
                </c:pt>
                <c:pt idx="49">
                  <c:v>1.7505656000000003</c:v>
                </c:pt>
                <c:pt idx="50">
                  <c:v>1.7757187999999999</c:v>
                </c:pt>
                <c:pt idx="51">
                  <c:v>1.8381143999999998</c:v>
                </c:pt>
                <c:pt idx="52">
                  <c:v>1.8412011999999998</c:v>
                </c:pt>
                <c:pt idx="53">
                  <c:v>1.8011392000000002</c:v>
                </c:pt>
                <c:pt idx="54">
                  <c:v>1.8989406000000002</c:v>
                </c:pt>
                <c:pt idx="55">
                  <c:v>1.8680858</c:v>
                </c:pt>
                <c:pt idx="56">
                  <c:v>2.9813141999999999</c:v>
                </c:pt>
                <c:pt idx="57">
                  <c:v>2.8846259999999999</c:v>
                </c:pt>
                <c:pt idx="58">
                  <c:v>1.430677</c:v>
                </c:pt>
                <c:pt idx="59">
                  <c:v>1.4176936</c:v>
                </c:pt>
                <c:pt idx="60">
                  <c:v>1.4400452000000001</c:v>
                </c:pt>
                <c:pt idx="61">
                  <c:v>1.5861912</c:v>
                </c:pt>
                <c:pt idx="62">
                  <c:v>1.4011672000000002</c:v>
                </c:pt>
                <c:pt idx="63">
                  <c:v>1.396884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9EB-4279-8D06-D66FDBD48F67}"/>
            </c:ext>
          </c:extLst>
        </c:ser>
        <c:ser>
          <c:idx val="17"/>
          <c:order val="17"/>
          <c:tx>
            <c:strRef>
              <c:f>'pivot times'!$S$3:$S$7</c:f>
              <c:strCache>
                <c:ptCount val="1"/>
                <c:pt idx="0">
                  <c:v>i - 10000 - 0 - StdDevp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times'!$S$8:$S$71</c:f>
              <c:numCache>
                <c:formatCode>General</c:formatCode>
                <c:ptCount val="64"/>
                <c:pt idx="0">
                  <c:v>0.92734843136818867</c:v>
                </c:pt>
                <c:pt idx="1">
                  <c:v>2.4518132933786768E-2</c:v>
                </c:pt>
                <c:pt idx="2">
                  <c:v>0.46729505514892838</c:v>
                </c:pt>
                <c:pt idx="3">
                  <c:v>1.4006883587734489E-2</c:v>
                </c:pt>
                <c:pt idx="4">
                  <c:v>1.40346349863326E-2</c:v>
                </c:pt>
                <c:pt idx="5">
                  <c:v>8.7286575141788877E-3</c:v>
                </c:pt>
                <c:pt idx="6">
                  <c:v>4.3177336648072811E-3</c:v>
                </c:pt>
                <c:pt idx="7">
                  <c:v>2.531862350119248E-3</c:v>
                </c:pt>
                <c:pt idx="8">
                  <c:v>7.0824368292679461E-3</c:v>
                </c:pt>
                <c:pt idx="9">
                  <c:v>9.7296724302555846E-3</c:v>
                </c:pt>
                <c:pt idx="10">
                  <c:v>1.1470367397797663E-2</c:v>
                </c:pt>
                <c:pt idx="11">
                  <c:v>5.8231784241885888E-3</c:v>
                </c:pt>
                <c:pt idx="12">
                  <c:v>2.9799723987978144E-2</c:v>
                </c:pt>
                <c:pt idx="13">
                  <c:v>9.0832474677268078E-3</c:v>
                </c:pt>
                <c:pt idx="14">
                  <c:v>1.4805088998033407E-2</c:v>
                </c:pt>
                <c:pt idx="15">
                  <c:v>1.9907111848780558E-2</c:v>
                </c:pt>
                <c:pt idx="16">
                  <c:v>1.5794326229398019E-2</c:v>
                </c:pt>
                <c:pt idx="17">
                  <c:v>1.0752242780006683E-2</c:v>
                </c:pt>
                <c:pt idx="18">
                  <c:v>1.8946861126849627E-2</c:v>
                </c:pt>
                <c:pt idx="19">
                  <c:v>1.8388634374533405E-2</c:v>
                </c:pt>
                <c:pt idx="20">
                  <c:v>6.2110048998210557E-2</c:v>
                </c:pt>
                <c:pt idx="21">
                  <c:v>2.077434147596947E-2</c:v>
                </c:pt>
                <c:pt idx="22">
                  <c:v>8.8588515401488072E-2</c:v>
                </c:pt>
                <c:pt idx="23">
                  <c:v>4.1499720997968854</c:v>
                </c:pt>
                <c:pt idx="24">
                  <c:v>2.0686201511158766E-2</c:v>
                </c:pt>
                <c:pt idx="25">
                  <c:v>1.6579282992946434E-2</c:v>
                </c:pt>
                <c:pt idx="26">
                  <c:v>7.295752384394398E-2</c:v>
                </c:pt>
                <c:pt idx="27">
                  <c:v>8.3551162770963749</c:v>
                </c:pt>
                <c:pt idx="28">
                  <c:v>3.9866547682983554E-2</c:v>
                </c:pt>
                <c:pt idx="29">
                  <c:v>121.46969377220069</c:v>
                </c:pt>
                <c:pt idx="30">
                  <c:v>8.991982884769896E-2</c:v>
                </c:pt>
                <c:pt idx="31">
                  <c:v>4.9662956800416436E-2</c:v>
                </c:pt>
                <c:pt idx="32">
                  <c:v>6.7700659771082264E-2</c:v>
                </c:pt>
                <c:pt idx="33">
                  <c:v>4.4803983302377094E-2</c:v>
                </c:pt>
                <c:pt idx="34">
                  <c:v>7.9550953009003056E-2</c:v>
                </c:pt>
                <c:pt idx="35">
                  <c:v>2.7997799233129022</c:v>
                </c:pt>
                <c:pt idx="36">
                  <c:v>4.9208005191842728E-2</c:v>
                </c:pt>
                <c:pt idx="37">
                  <c:v>6.0159216659124104E-2</c:v>
                </c:pt>
                <c:pt idx="38">
                  <c:v>7.1517396942559444E-2</c:v>
                </c:pt>
                <c:pt idx="39">
                  <c:v>7.8916984660082165E-2</c:v>
                </c:pt>
                <c:pt idx="40">
                  <c:v>5.0163492352905112E-2</c:v>
                </c:pt>
                <c:pt idx="41">
                  <c:v>31.461185851501202</c:v>
                </c:pt>
                <c:pt idx="42">
                  <c:v>6.6319067795014924E-2</c:v>
                </c:pt>
                <c:pt idx="43">
                  <c:v>2.7058051245293617</c:v>
                </c:pt>
                <c:pt idx="44">
                  <c:v>4.2742502488275123E-2</c:v>
                </c:pt>
                <c:pt idx="45">
                  <c:v>8.0978308643733385E-2</c:v>
                </c:pt>
                <c:pt idx="46">
                  <c:v>2.8953641597859154</c:v>
                </c:pt>
                <c:pt idx="47">
                  <c:v>3.0801911021716548</c:v>
                </c:pt>
                <c:pt idx="48">
                  <c:v>15.267231032164533</c:v>
                </c:pt>
                <c:pt idx="49">
                  <c:v>0.12083840062926872</c:v>
                </c:pt>
                <c:pt idx="50">
                  <c:v>0.10692728333854176</c:v>
                </c:pt>
                <c:pt idx="51">
                  <c:v>0.11234081047348901</c:v>
                </c:pt>
                <c:pt idx="52">
                  <c:v>8.7275533734034447E-2</c:v>
                </c:pt>
                <c:pt idx="53">
                  <c:v>0.12265716755314207</c:v>
                </c:pt>
                <c:pt idx="54">
                  <c:v>9.5134420180287407E-2</c:v>
                </c:pt>
                <c:pt idx="55">
                  <c:v>0.17284642942380543</c:v>
                </c:pt>
                <c:pt idx="56">
                  <c:v>2.3530201996106537</c:v>
                </c:pt>
                <c:pt idx="57">
                  <c:v>2.9579925131521878</c:v>
                </c:pt>
                <c:pt idx="58">
                  <c:v>6.6523245335747272E-2</c:v>
                </c:pt>
                <c:pt idx="59">
                  <c:v>4.2473780074766439E-2</c:v>
                </c:pt>
                <c:pt idx="60">
                  <c:v>4.218701785810313E-2</c:v>
                </c:pt>
                <c:pt idx="61">
                  <c:v>0.29927605877878066</c:v>
                </c:pt>
                <c:pt idx="62">
                  <c:v>2.7387142380317323E-2</c:v>
                </c:pt>
                <c:pt idx="63">
                  <c:v>7.9950424389075882E-3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9EB-4279-8D06-D66FDBD48F67}"/>
            </c:ext>
          </c:extLst>
        </c:ser>
        <c:ser>
          <c:idx val="18"/>
          <c:order val="18"/>
          <c:tx>
            <c:strRef>
              <c:f>'pivot times'!$T$3:$T$7</c:f>
              <c:strCache>
                <c:ptCount val="1"/>
                <c:pt idx="0">
                  <c:v>i - 30000 - 0 - Avg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times'!$T$8:$T$71</c:f>
              <c:numCache>
                <c:formatCode>#,##0.00</c:formatCode>
                <c:ptCount val="64"/>
                <c:pt idx="0">
                  <c:v>15.878376399999999</c:v>
                </c:pt>
                <c:pt idx="1">
                  <c:v>9.2975758000000006</c:v>
                </c:pt>
                <c:pt idx="2">
                  <c:v>6.9618520000000004</c:v>
                </c:pt>
                <c:pt idx="3">
                  <c:v>5.6664750000000002</c:v>
                </c:pt>
                <c:pt idx="4">
                  <c:v>4.8888275999999999</c:v>
                </c:pt>
                <c:pt idx="5">
                  <c:v>4.4954164000000008</c:v>
                </c:pt>
                <c:pt idx="6">
                  <c:v>4.2251269999999996</c:v>
                </c:pt>
                <c:pt idx="7">
                  <c:v>3.8896460000000004</c:v>
                </c:pt>
                <c:pt idx="8">
                  <c:v>3.7999983999999998</c:v>
                </c:pt>
                <c:pt idx="9">
                  <c:v>3.5529724000000003</c:v>
                </c:pt>
                <c:pt idx="10">
                  <c:v>3.3760295999999999</c:v>
                </c:pt>
                <c:pt idx="11">
                  <c:v>3.4183346000000001</c:v>
                </c:pt>
                <c:pt idx="12">
                  <c:v>3.2159017999999997</c:v>
                </c:pt>
                <c:pt idx="13">
                  <c:v>3.1778880000000003</c:v>
                </c:pt>
                <c:pt idx="14">
                  <c:v>3.0949143999999995</c:v>
                </c:pt>
                <c:pt idx="15">
                  <c:v>3.5013674000000004</c:v>
                </c:pt>
                <c:pt idx="16">
                  <c:v>3.4743944</c:v>
                </c:pt>
                <c:pt idx="17">
                  <c:v>3.4275139999999999</c:v>
                </c:pt>
                <c:pt idx="18">
                  <c:v>3.2489764000000001</c:v>
                </c:pt>
                <c:pt idx="19">
                  <c:v>3.117639</c:v>
                </c:pt>
                <c:pt idx="20">
                  <c:v>3.062246</c:v>
                </c:pt>
                <c:pt idx="21">
                  <c:v>3.0361016000000003</c:v>
                </c:pt>
                <c:pt idx="22">
                  <c:v>3.0545917999999999</c:v>
                </c:pt>
                <c:pt idx="23">
                  <c:v>3.0846109999999998</c:v>
                </c:pt>
                <c:pt idx="24">
                  <c:v>2.9349596</c:v>
                </c:pt>
                <c:pt idx="25">
                  <c:v>2.9628930000000002</c:v>
                </c:pt>
                <c:pt idx="26">
                  <c:v>2.8919282000000002</c:v>
                </c:pt>
                <c:pt idx="27">
                  <c:v>3.1754150000000001</c:v>
                </c:pt>
                <c:pt idx="28">
                  <c:v>3.1013589999999995</c:v>
                </c:pt>
                <c:pt idx="29">
                  <c:v>2.9128614000000002</c:v>
                </c:pt>
                <c:pt idx="30">
                  <c:v>3.1699899999999999</c:v>
                </c:pt>
                <c:pt idx="31">
                  <c:v>3.1297003999999999</c:v>
                </c:pt>
                <c:pt idx="32">
                  <c:v>3.0764936000000001</c:v>
                </c:pt>
                <c:pt idx="33">
                  <c:v>3.0519536</c:v>
                </c:pt>
                <c:pt idx="34">
                  <c:v>2.9450521999999997</c:v>
                </c:pt>
                <c:pt idx="35">
                  <c:v>3.0800518000000001</c:v>
                </c:pt>
                <c:pt idx="36">
                  <c:v>2.9959239999999996</c:v>
                </c:pt>
                <c:pt idx="37">
                  <c:v>3.0793762</c:v>
                </c:pt>
                <c:pt idx="38">
                  <c:v>3.0305253999999997</c:v>
                </c:pt>
                <c:pt idx="39">
                  <c:v>3.0519363999999998</c:v>
                </c:pt>
                <c:pt idx="40">
                  <c:v>2.9147716000000004</c:v>
                </c:pt>
                <c:pt idx="41">
                  <c:v>2.9061776000000004</c:v>
                </c:pt>
                <c:pt idx="42">
                  <c:v>2.9569042000000003</c:v>
                </c:pt>
                <c:pt idx="43">
                  <c:v>3.2245619999999997</c:v>
                </c:pt>
                <c:pt idx="44">
                  <c:v>3.0623589999999998</c:v>
                </c:pt>
                <c:pt idx="45">
                  <c:v>3.1869161999999998</c:v>
                </c:pt>
                <c:pt idx="46">
                  <c:v>3.2902122</c:v>
                </c:pt>
                <c:pt idx="47">
                  <c:v>3.1943587999999998</c:v>
                </c:pt>
                <c:pt idx="48">
                  <c:v>3.3402417999999998</c:v>
                </c:pt>
                <c:pt idx="49">
                  <c:v>3.1292374000000001</c:v>
                </c:pt>
                <c:pt idx="50">
                  <c:v>3.2578842000000003</c:v>
                </c:pt>
                <c:pt idx="51">
                  <c:v>3.2128154000000002</c:v>
                </c:pt>
                <c:pt idx="52">
                  <c:v>3.2083342000000004</c:v>
                </c:pt>
                <c:pt idx="53">
                  <c:v>3.0097420000000001</c:v>
                </c:pt>
                <c:pt idx="54">
                  <c:v>3.1488811999999999</c:v>
                </c:pt>
                <c:pt idx="55">
                  <c:v>3.0644100000000001</c:v>
                </c:pt>
                <c:pt idx="56">
                  <c:v>3.4952517999999997</c:v>
                </c:pt>
                <c:pt idx="57">
                  <c:v>2.8522780000000001</c:v>
                </c:pt>
                <c:pt idx="58">
                  <c:v>2.7286471999999997</c:v>
                </c:pt>
                <c:pt idx="59">
                  <c:v>2.5362629999999999</c:v>
                </c:pt>
                <c:pt idx="60">
                  <c:v>2.7196319999999998</c:v>
                </c:pt>
                <c:pt idx="61">
                  <c:v>2.4882168</c:v>
                </c:pt>
                <c:pt idx="62">
                  <c:v>2.5162044000000003</c:v>
                </c:pt>
                <c:pt idx="63">
                  <c:v>2.7829702000000003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EB-4279-8D06-D66FDBD48F67}"/>
            </c:ext>
          </c:extLst>
        </c:ser>
        <c:ser>
          <c:idx val="19"/>
          <c:order val="19"/>
          <c:tx>
            <c:strRef>
              <c:f>'pivot times'!$U$3:$U$7</c:f>
              <c:strCache>
                <c:ptCount val="1"/>
                <c:pt idx="0">
                  <c:v>i - 30000 - 0 - StdDevp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times'!$U$8:$U$71</c:f>
              <c:numCache>
                <c:formatCode>General</c:formatCode>
                <c:ptCount val="64"/>
                <c:pt idx="0">
                  <c:v>2.6430460901027273E-2</c:v>
                </c:pt>
                <c:pt idx="1">
                  <c:v>8.4084672575734015E-2</c:v>
                </c:pt>
                <c:pt idx="2">
                  <c:v>0.15132609315383255</c:v>
                </c:pt>
                <c:pt idx="3">
                  <c:v>0.1251862475977443</c:v>
                </c:pt>
                <c:pt idx="4">
                  <c:v>5.2311782789759648E-2</c:v>
                </c:pt>
                <c:pt idx="5">
                  <c:v>0.11451595333156366</c:v>
                </c:pt>
                <c:pt idx="6">
                  <c:v>0.10502332052073032</c:v>
                </c:pt>
                <c:pt idx="7">
                  <c:v>4.0433150671139569E-2</c:v>
                </c:pt>
                <c:pt idx="8">
                  <c:v>0.12018721061179384</c:v>
                </c:pt>
                <c:pt idx="9">
                  <c:v>4.1638546480876781E-2</c:v>
                </c:pt>
                <c:pt idx="10">
                  <c:v>3.1588025880758826E-2</c:v>
                </c:pt>
                <c:pt idx="11">
                  <c:v>0.18642746907749314</c:v>
                </c:pt>
                <c:pt idx="12">
                  <c:v>9.2192704419406871E-2</c:v>
                </c:pt>
                <c:pt idx="13">
                  <c:v>3.5630658029270734E-2</c:v>
                </c:pt>
                <c:pt idx="14">
                  <c:v>3.8957080407071534E-2</c:v>
                </c:pt>
                <c:pt idx="15">
                  <c:v>8.6021446841132582E-2</c:v>
                </c:pt>
                <c:pt idx="16">
                  <c:v>0.22337596301536428</c:v>
                </c:pt>
                <c:pt idx="17">
                  <c:v>0.25698051726774607</c:v>
                </c:pt>
                <c:pt idx="18">
                  <c:v>0.26192367977454201</c:v>
                </c:pt>
                <c:pt idx="19">
                  <c:v>8.410596357452281E-2</c:v>
                </c:pt>
                <c:pt idx="20">
                  <c:v>0.24431581978742234</c:v>
                </c:pt>
                <c:pt idx="21">
                  <c:v>0.17421968563695311</c:v>
                </c:pt>
                <c:pt idx="22">
                  <c:v>0.29478335729643984</c:v>
                </c:pt>
                <c:pt idx="23">
                  <c:v>0.20517200385919931</c:v>
                </c:pt>
                <c:pt idx="24">
                  <c:v>0.16882476695627036</c:v>
                </c:pt>
                <c:pt idx="25">
                  <c:v>0.25673389081303255</c:v>
                </c:pt>
                <c:pt idx="26">
                  <c:v>0.22312494696415958</c:v>
                </c:pt>
                <c:pt idx="27">
                  <c:v>0.37118242092372855</c:v>
                </c:pt>
                <c:pt idx="28">
                  <c:v>0.25005368478229201</c:v>
                </c:pt>
                <c:pt idx="29">
                  <c:v>0.11437479351255218</c:v>
                </c:pt>
                <c:pt idx="30">
                  <c:v>0.34157484673377253</c:v>
                </c:pt>
                <c:pt idx="31">
                  <c:v>0.2849160355891513</c:v>
                </c:pt>
                <c:pt idx="32">
                  <c:v>0.1934618600495725</c:v>
                </c:pt>
                <c:pt idx="33">
                  <c:v>9.2898350750907133E-2</c:v>
                </c:pt>
                <c:pt idx="34">
                  <c:v>0.21991779491928859</c:v>
                </c:pt>
                <c:pt idx="35">
                  <c:v>0.23127471786462031</c:v>
                </c:pt>
                <c:pt idx="36">
                  <c:v>0.10138543338963185</c:v>
                </c:pt>
                <c:pt idx="37">
                  <c:v>0.23106452799804583</c:v>
                </c:pt>
                <c:pt idx="38">
                  <c:v>0.19800490939328383</c:v>
                </c:pt>
                <c:pt idx="39">
                  <c:v>0.19239907535182929</c:v>
                </c:pt>
                <c:pt idx="40">
                  <c:v>0.27819077965353123</c:v>
                </c:pt>
                <c:pt idx="41">
                  <c:v>0.22835389508970522</c:v>
                </c:pt>
                <c:pt idx="42">
                  <c:v>0.2325467203031612</c:v>
                </c:pt>
                <c:pt idx="43">
                  <c:v>0.28743769928317081</c:v>
                </c:pt>
                <c:pt idx="44">
                  <c:v>0.29391177276250952</c:v>
                </c:pt>
                <c:pt idx="45">
                  <c:v>0.28485688195190084</c:v>
                </c:pt>
                <c:pt idx="46">
                  <c:v>0.50144586919602974</c:v>
                </c:pt>
                <c:pt idx="47">
                  <c:v>0.29413154976737882</c:v>
                </c:pt>
                <c:pt idx="48">
                  <c:v>0.50959693345403922</c:v>
                </c:pt>
                <c:pt idx="49">
                  <c:v>0.21396326673202778</c:v>
                </c:pt>
                <c:pt idx="50">
                  <c:v>0.30727620026705288</c:v>
                </c:pt>
                <c:pt idx="51">
                  <c:v>0.2936007508046255</c:v>
                </c:pt>
                <c:pt idx="52">
                  <c:v>0.49943144444193566</c:v>
                </c:pt>
                <c:pt idx="53">
                  <c:v>0.24843261496590896</c:v>
                </c:pt>
                <c:pt idx="54">
                  <c:v>0.3437608637471114</c:v>
                </c:pt>
                <c:pt idx="55">
                  <c:v>0.20949895761363271</c:v>
                </c:pt>
                <c:pt idx="56">
                  <c:v>0.34369538949331341</c:v>
                </c:pt>
                <c:pt idx="57">
                  <c:v>0.34855743749287627</c:v>
                </c:pt>
                <c:pt idx="58">
                  <c:v>0.21421267708182432</c:v>
                </c:pt>
                <c:pt idx="59">
                  <c:v>8.0480628392177289E-2</c:v>
                </c:pt>
                <c:pt idx="60">
                  <c:v>0.2298909929510112</c:v>
                </c:pt>
                <c:pt idx="61">
                  <c:v>9.2578850071492649E-2</c:v>
                </c:pt>
                <c:pt idx="62">
                  <c:v>0.12457640628722427</c:v>
                </c:pt>
                <c:pt idx="63">
                  <c:v>0.2308738875233774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9EB-4279-8D06-D66FDBD48F67}"/>
            </c:ext>
          </c:extLst>
        </c:ser>
        <c:ser>
          <c:idx val="20"/>
          <c:order val="20"/>
          <c:tx>
            <c:strRef>
              <c:f>'pivot times'!$V$3:$V$7</c:f>
              <c:strCache>
                <c:ptCount val="1"/>
                <c:pt idx="0">
                  <c:v>i - 50000 - 0 - Avg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times'!$V$8:$V$71</c:f>
              <c:numCache>
                <c:formatCode>#,##0.00</c:formatCode>
                <c:ptCount val="64"/>
                <c:pt idx="0">
                  <c:v>42.483753399999998</c:v>
                </c:pt>
                <c:pt idx="1">
                  <c:v>24.000557800000003</c:v>
                </c:pt>
                <c:pt idx="2">
                  <c:v>17.2515222</c:v>
                </c:pt>
                <c:pt idx="3">
                  <c:v>14.047704199999998</c:v>
                </c:pt>
                <c:pt idx="4">
                  <c:v>12.5161718</c:v>
                </c:pt>
                <c:pt idx="5">
                  <c:v>10.757017000000001</c:v>
                </c:pt>
                <c:pt idx="6">
                  <c:v>9.7261583999999992</c:v>
                </c:pt>
                <c:pt idx="7">
                  <c:v>9.0229052000000003</c:v>
                </c:pt>
                <c:pt idx="8">
                  <c:v>8.377801400000001</c:v>
                </c:pt>
                <c:pt idx="9">
                  <c:v>8.0160629999999991</c:v>
                </c:pt>
                <c:pt idx="10">
                  <c:v>7.4871363999999998</c:v>
                </c:pt>
                <c:pt idx="11">
                  <c:v>7.3127214000000009</c:v>
                </c:pt>
                <c:pt idx="12">
                  <c:v>7.0467816000000001</c:v>
                </c:pt>
                <c:pt idx="13">
                  <c:v>6.6579685999999993</c:v>
                </c:pt>
                <c:pt idx="14">
                  <c:v>6.5766456000000009</c:v>
                </c:pt>
                <c:pt idx="15">
                  <c:v>7.2588809999999997</c:v>
                </c:pt>
                <c:pt idx="16">
                  <c:v>7.0059583999999999</c:v>
                </c:pt>
                <c:pt idx="17">
                  <c:v>6.6944502000000004</c:v>
                </c:pt>
                <c:pt idx="18">
                  <c:v>6.7313984000000007</c:v>
                </c:pt>
                <c:pt idx="19">
                  <c:v>6.4885142</c:v>
                </c:pt>
                <c:pt idx="20">
                  <c:v>6.6972010000000015</c:v>
                </c:pt>
                <c:pt idx="21">
                  <c:v>6.1558487999999993</c:v>
                </c:pt>
                <c:pt idx="22">
                  <c:v>6.0293524000000005</c:v>
                </c:pt>
                <c:pt idx="23">
                  <c:v>6.1768896</c:v>
                </c:pt>
                <c:pt idx="24">
                  <c:v>5.9296470000000001</c:v>
                </c:pt>
                <c:pt idx="25">
                  <c:v>6.3557078000000002</c:v>
                </c:pt>
                <c:pt idx="26">
                  <c:v>6.1285739999999995</c:v>
                </c:pt>
                <c:pt idx="27">
                  <c:v>6.2072178000000005</c:v>
                </c:pt>
                <c:pt idx="28">
                  <c:v>6.1821076000000001</c:v>
                </c:pt>
                <c:pt idx="29">
                  <c:v>5.8916589999999998</c:v>
                </c:pt>
                <c:pt idx="30">
                  <c:v>6.1036444000000003</c:v>
                </c:pt>
                <c:pt idx="31">
                  <c:v>5.8163150000000003</c:v>
                </c:pt>
                <c:pt idx="32">
                  <c:v>6.3560897999999995</c:v>
                </c:pt>
                <c:pt idx="33">
                  <c:v>5.9780679999999995</c:v>
                </c:pt>
                <c:pt idx="34">
                  <c:v>5.9843945999999999</c:v>
                </c:pt>
                <c:pt idx="35">
                  <c:v>6.0768950000000004</c:v>
                </c:pt>
                <c:pt idx="36">
                  <c:v>6.1435918000000003</c:v>
                </c:pt>
                <c:pt idx="37">
                  <c:v>5.9718273999999996</c:v>
                </c:pt>
                <c:pt idx="38">
                  <c:v>5.8893816000000001</c:v>
                </c:pt>
                <c:pt idx="39">
                  <c:v>5.4509975999999991</c:v>
                </c:pt>
                <c:pt idx="40">
                  <c:v>5.7830408000000002</c:v>
                </c:pt>
                <c:pt idx="41">
                  <c:v>5.7434679999999991</c:v>
                </c:pt>
                <c:pt idx="42">
                  <c:v>5.6017944000000002</c:v>
                </c:pt>
                <c:pt idx="43">
                  <c:v>6.0677403999999999</c:v>
                </c:pt>
                <c:pt idx="44">
                  <c:v>6.1765585999999999</c:v>
                </c:pt>
                <c:pt idx="45">
                  <c:v>5.7920363999999989</c:v>
                </c:pt>
                <c:pt idx="46">
                  <c:v>6.5567693999999985</c:v>
                </c:pt>
                <c:pt idx="47">
                  <c:v>5.9114889999999987</c:v>
                </c:pt>
                <c:pt idx="48">
                  <c:v>6.4318811999999994</c:v>
                </c:pt>
                <c:pt idx="49">
                  <c:v>5.8814831999999999</c:v>
                </c:pt>
                <c:pt idx="50">
                  <c:v>6.375141199999999</c:v>
                </c:pt>
                <c:pt idx="51">
                  <c:v>6.1182368</c:v>
                </c:pt>
                <c:pt idx="52">
                  <c:v>6.0397585999999999</c:v>
                </c:pt>
                <c:pt idx="53">
                  <c:v>5.6484297999999997</c:v>
                </c:pt>
                <c:pt idx="54">
                  <c:v>5.3285364000000008</c:v>
                </c:pt>
                <c:pt idx="55">
                  <c:v>5.4522632</c:v>
                </c:pt>
                <c:pt idx="56">
                  <c:v>6.2820288</c:v>
                </c:pt>
                <c:pt idx="57">
                  <c:v>5.0473422000000001</c:v>
                </c:pt>
                <c:pt idx="58">
                  <c:v>4.9537661999999996</c:v>
                </c:pt>
                <c:pt idx="59">
                  <c:v>4.8059233999999993</c:v>
                </c:pt>
                <c:pt idx="60">
                  <c:v>4.9199213999999998</c:v>
                </c:pt>
                <c:pt idx="61">
                  <c:v>5.1465147999999994</c:v>
                </c:pt>
                <c:pt idx="62">
                  <c:v>4.7778757999999995</c:v>
                </c:pt>
                <c:pt idx="63">
                  <c:v>4.7213533999999999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9EB-4279-8D06-D66FDBD48F67}"/>
            </c:ext>
          </c:extLst>
        </c:ser>
        <c:ser>
          <c:idx val="21"/>
          <c:order val="21"/>
          <c:tx>
            <c:strRef>
              <c:f>'pivot times'!$W$3:$W$7</c:f>
              <c:strCache>
                <c:ptCount val="1"/>
                <c:pt idx="0">
                  <c:v>i - 50000 - 0 - StdDevp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times'!$A$8:$A$71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times'!$W$8:$W$71</c:f>
              <c:numCache>
                <c:formatCode>General</c:formatCode>
                <c:ptCount val="64"/>
                <c:pt idx="0">
                  <c:v>0.44471985689811461</c:v>
                </c:pt>
                <c:pt idx="1">
                  <c:v>0.31469780912768064</c:v>
                </c:pt>
                <c:pt idx="2">
                  <c:v>0.15885707884320729</c:v>
                </c:pt>
                <c:pt idx="3">
                  <c:v>0.29134446683159426</c:v>
                </c:pt>
                <c:pt idx="4">
                  <c:v>1.436904763557056</c:v>
                </c:pt>
                <c:pt idx="5">
                  <c:v>0.30323497067654692</c:v>
                </c:pt>
                <c:pt idx="6">
                  <c:v>0.35363261309023919</c:v>
                </c:pt>
                <c:pt idx="7">
                  <c:v>0.24001568846170507</c:v>
                </c:pt>
                <c:pt idx="8">
                  <c:v>0.30175103231079176</c:v>
                </c:pt>
                <c:pt idx="9">
                  <c:v>0.26917856517861211</c:v>
                </c:pt>
                <c:pt idx="10">
                  <c:v>0.34125933725752278</c:v>
                </c:pt>
                <c:pt idx="11">
                  <c:v>0.25975281526219363</c:v>
                </c:pt>
                <c:pt idx="12">
                  <c:v>0.253881754323251</c:v>
                </c:pt>
                <c:pt idx="13">
                  <c:v>0.17842787596181425</c:v>
                </c:pt>
                <c:pt idx="14">
                  <c:v>0.14228833881185518</c:v>
                </c:pt>
                <c:pt idx="15">
                  <c:v>0.5958645788536201</c:v>
                </c:pt>
                <c:pt idx="16">
                  <c:v>0.25598479055022028</c:v>
                </c:pt>
                <c:pt idx="17">
                  <c:v>0.2442030815820358</c:v>
                </c:pt>
                <c:pt idx="18">
                  <c:v>0.50408913346334783</c:v>
                </c:pt>
                <c:pt idx="19">
                  <c:v>0.15963856045005614</c:v>
                </c:pt>
                <c:pt idx="20">
                  <c:v>0.66192421852624816</c:v>
                </c:pt>
                <c:pt idx="21">
                  <c:v>0.44444532376588974</c:v>
                </c:pt>
                <c:pt idx="22">
                  <c:v>0.38982004379691815</c:v>
                </c:pt>
                <c:pt idx="23">
                  <c:v>0.28475225219380113</c:v>
                </c:pt>
                <c:pt idx="24">
                  <c:v>0.25731800193844523</c:v>
                </c:pt>
                <c:pt idx="25">
                  <c:v>0.60575913630398925</c:v>
                </c:pt>
                <c:pt idx="26">
                  <c:v>0.55074614401773714</c:v>
                </c:pt>
                <c:pt idx="27">
                  <c:v>0.59498415822755546</c:v>
                </c:pt>
                <c:pt idx="28">
                  <c:v>0.37802892919384318</c:v>
                </c:pt>
                <c:pt idx="29">
                  <c:v>0.50904737166319414</c:v>
                </c:pt>
                <c:pt idx="30">
                  <c:v>0.3771631713614591</c:v>
                </c:pt>
                <c:pt idx="31">
                  <c:v>0.38763541954366487</c:v>
                </c:pt>
                <c:pt idx="32">
                  <c:v>0.2687267046383166</c:v>
                </c:pt>
                <c:pt idx="33">
                  <c:v>0.3579942230790959</c:v>
                </c:pt>
                <c:pt idx="34">
                  <c:v>0.36382259228839176</c:v>
                </c:pt>
                <c:pt idx="35">
                  <c:v>0.39751149100774391</c:v>
                </c:pt>
                <c:pt idx="36">
                  <c:v>0.71148684036583909</c:v>
                </c:pt>
                <c:pt idx="37">
                  <c:v>0.42933326032238084</c:v>
                </c:pt>
                <c:pt idx="38">
                  <c:v>0.26427285989946059</c:v>
                </c:pt>
                <c:pt idx="39">
                  <c:v>0.25138789236207248</c:v>
                </c:pt>
                <c:pt idx="40">
                  <c:v>0.45075393749823689</c:v>
                </c:pt>
                <c:pt idx="41">
                  <c:v>0.22197803551164202</c:v>
                </c:pt>
                <c:pt idx="42">
                  <c:v>0.49298601151009885</c:v>
                </c:pt>
                <c:pt idx="43">
                  <c:v>0.73289712911338389</c:v>
                </c:pt>
                <c:pt idx="44">
                  <c:v>0.10021374398875202</c:v>
                </c:pt>
                <c:pt idx="45">
                  <c:v>0.23515877288641215</c:v>
                </c:pt>
                <c:pt idx="46">
                  <c:v>0.62919702248807419</c:v>
                </c:pt>
                <c:pt idx="47">
                  <c:v>0.39366738768001464</c:v>
                </c:pt>
                <c:pt idx="48">
                  <c:v>0.52511047695714974</c:v>
                </c:pt>
                <c:pt idx="49">
                  <c:v>0.41127797364574925</c:v>
                </c:pt>
                <c:pt idx="50">
                  <c:v>0.41622845274941167</c:v>
                </c:pt>
                <c:pt idx="51">
                  <c:v>0.37617479974043933</c:v>
                </c:pt>
                <c:pt idx="52">
                  <c:v>0.21856721994809819</c:v>
                </c:pt>
                <c:pt idx="53">
                  <c:v>0.48702462126525731</c:v>
                </c:pt>
                <c:pt idx="54">
                  <c:v>0.34296978764292613</c:v>
                </c:pt>
                <c:pt idx="55">
                  <c:v>0.5121357226471821</c:v>
                </c:pt>
                <c:pt idx="56">
                  <c:v>1.183469294990861</c:v>
                </c:pt>
                <c:pt idx="57">
                  <c:v>0.59774334244369665</c:v>
                </c:pt>
                <c:pt idx="58">
                  <c:v>0.5153992778347265</c:v>
                </c:pt>
                <c:pt idx="59">
                  <c:v>0.46603071962762477</c:v>
                </c:pt>
                <c:pt idx="60">
                  <c:v>0.48412131307456846</c:v>
                </c:pt>
                <c:pt idx="61">
                  <c:v>0.86572270638523063</c:v>
                </c:pt>
                <c:pt idx="62">
                  <c:v>0.48307014545069993</c:v>
                </c:pt>
                <c:pt idx="63">
                  <c:v>0.69362453526287715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9EB-4279-8D06-D66FDBD48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[scalability_weak.xlsx]pivot calc!ExecutionTime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calc'!$B$4:$B$7</c:f>
              <c:strCache>
                <c:ptCount val="1"/>
                <c:pt idx="0">
                  <c:v>e0 - 10000 - 1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calc'!$B$8:$B$71</c:f>
              <c:numCache>
                <c:formatCode>#,##0.00</c:formatCode>
                <c:ptCount val="64"/>
                <c:pt idx="0">
                  <c:v>246.822633</c:v>
                </c:pt>
                <c:pt idx="1">
                  <c:v>246.98210799999998</c:v>
                </c:pt>
                <c:pt idx="2">
                  <c:v>244.10531449999999</c:v>
                </c:pt>
                <c:pt idx="3">
                  <c:v>243.29582449999998</c:v>
                </c:pt>
                <c:pt idx="4">
                  <c:v>242.8092795</c:v>
                </c:pt>
                <c:pt idx="5">
                  <c:v>250.05358999999999</c:v>
                </c:pt>
                <c:pt idx="6">
                  <c:v>245.87245033333332</c:v>
                </c:pt>
                <c:pt idx="7">
                  <c:v>244.1621623333333</c:v>
                </c:pt>
                <c:pt idx="8">
                  <c:v>241.74290499999998</c:v>
                </c:pt>
                <c:pt idx="9">
                  <c:v>239.98875833333332</c:v>
                </c:pt>
                <c:pt idx="10">
                  <c:v>238.91588933333335</c:v>
                </c:pt>
                <c:pt idx="11">
                  <c:v>238.468478</c:v>
                </c:pt>
                <c:pt idx="12">
                  <c:v>238.62177133333333</c:v>
                </c:pt>
                <c:pt idx="13">
                  <c:v>238.9958263333333</c:v>
                </c:pt>
                <c:pt idx="14">
                  <c:v>239.01216099999999</c:v>
                </c:pt>
                <c:pt idx="15">
                  <c:v>240.16354833333332</c:v>
                </c:pt>
                <c:pt idx="16">
                  <c:v>241.05571233333333</c:v>
                </c:pt>
                <c:pt idx="17">
                  <c:v>240.61051799999998</c:v>
                </c:pt>
                <c:pt idx="18">
                  <c:v>249.52361399999998</c:v>
                </c:pt>
                <c:pt idx="19">
                  <c:v>287.654135</c:v>
                </c:pt>
                <c:pt idx="20">
                  <c:v>242.60674366666669</c:v>
                </c:pt>
                <c:pt idx="21">
                  <c:v>243.56058266666665</c:v>
                </c:pt>
                <c:pt idx="22">
                  <c:v>244.43962366666668</c:v>
                </c:pt>
                <c:pt idx="23">
                  <c:v>244.49488966666669</c:v>
                </c:pt>
                <c:pt idx="24">
                  <c:v>245.27206466666667</c:v>
                </c:pt>
                <c:pt idx="25">
                  <c:v>249.19857400000001</c:v>
                </c:pt>
                <c:pt idx="26">
                  <c:v>263.63011066666667</c:v>
                </c:pt>
                <c:pt idx="27">
                  <c:v>261.32629566666668</c:v>
                </c:pt>
                <c:pt idx="28">
                  <c:v>273.55705980000005</c:v>
                </c:pt>
                <c:pt idx="29">
                  <c:v>271.29045274999999</c:v>
                </c:pt>
                <c:pt idx="30">
                  <c:v>242.48035400000001</c:v>
                </c:pt>
                <c:pt idx="31">
                  <c:v>243.19365249999998</c:v>
                </c:pt>
                <c:pt idx="32">
                  <c:v>239.09639100000001</c:v>
                </c:pt>
                <c:pt idx="33">
                  <c:v>236.54317466666669</c:v>
                </c:pt>
                <c:pt idx="34">
                  <c:v>266.11245933333333</c:v>
                </c:pt>
                <c:pt idx="35">
                  <c:v>237.61886166666667</c:v>
                </c:pt>
                <c:pt idx="36">
                  <c:v>237.70971660000001</c:v>
                </c:pt>
                <c:pt idx="37">
                  <c:v>240.189741</c:v>
                </c:pt>
                <c:pt idx="38">
                  <c:v>241.43055680000003</c:v>
                </c:pt>
                <c:pt idx="39">
                  <c:v>243.05233179999999</c:v>
                </c:pt>
                <c:pt idx="40">
                  <c:v>243.96742783333332</c:v>
                </c:pt>
                <c:pt idx="41">
                  <c:v>244.63269783333331</c:v>
                </c:pt>
                <c:pt idx="42">
                  <c:v>245.46915850000002</c:v>
                </c:pt>
                <c:pt idx="43">
                  <c:v>246.24761366666667</c:v>
                </c:pt>
                <c:pt idx="44">
                  <c:v>259.22914466666663</c:v>
                </c:pt>
                <c:pt idx="45">
                  <c:v>255.54791783333334</c:v>
                </c:pt>
                <c:pt idx="46">
                  <c:v>252.26469616666668</c:v>
                </c:pt>
                <c:pt idx="47">
                  <c:v>253.56237916666666</c:v>
                </c:pt>
                <c:pt idx="48">
                  <c:v>261.4747426666666</c:v>
                </c:pt>
                <c:pt idx="49">
                  <c:v>254.63413550000004</c:v>
                </c:pt>
                <c:pt idx="50">
                  <c:v>259.10269283333332</c:v>
                </c:pt>
                <c:pt idx="51">
                  <c:v>271.6432896666667</c:v>
                </c:pt>
                <c:pt idx="52">
                  <c:v>260.07245700000004</c:v>
                </c:pt>
                <c:pt idx="53">
                  <c:v>266.62432083333334</c:v>
                </c:pt>
                <c:pt idx="54">
                  <c:v>259.61382350000002</c:v>
                </c:pt>
                <c:pt idx="55">
                  <c:v>261.22576466666669</c:v>
                </c:pt>
                <c:pt idx="56">
                  <c:v>286.44379266666664</c:v>
                </c:pt>
                <c:pt idx="57">
                  <c:v>265.80904683333335</c:v>
                </c:pt>
                <c:pt idx="58">
                  <c:v>286.19791233333331</c:v>
                </c:pt>
                <c:pt idx="59">
                  <c:v>268.38012099999997</c:v>
                </c:pt>
                <c:pt idx="60">
                  <c:v>263.80151383333333</c:v>
                </c:pt>
                <c:pt idx="61">
                  <c:v>294.37999583333334</c:v>
                </c:pt>
                <c:pt idx="62">
                  <c:v>268.78096549999998</c:v>
                </c:pt>
                <c:pt idx="63">
                  <c:v>269.31006216666668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0-4094-A93A-887A35E23EA7}"/>
            </c:ext>
          </c:extLst>
        </c:ser>
        <c:ser>
          <c:idx val="1"/>
          <c:order val="1"/>
          <c:tx>
            <c:strRef>
              <c:f>'pivot calc'!$C$4:$C$7</c:f>
              <c:strCache>
                <c:ptCount val="1"/>
                <c:pt idx="0">
                  <c:v>e0 - 10000 - 100000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calc'!$C$8:$C$71</c:f>
              <c:numCache>
                <c:formatCode>#,##0.00</c:formatCode>
                <c:ptCount val="64"/>
                <c:pt idx="0">
                  <c:v>241.99207074999998</c:v>
                </c:pt>
                <c:pt idx="1">
                  <c:v>234.8893612</c:v>
                </c:pt>
                <c:pt idx="2">
                  <c:v>232.25537199999999</c:v>
                </c:pt>
                <c:pt idx="3">
                  <c:v>231.73192359999999</c:v>
                </c:pt>
                <c:pt idx="4">
                  <c:v>231.02931660000004</c:v>
                </c:pt>
                <c:pt idx="5">
                  <c:v>230.52990139999997</c:v>
                </c:pt>
                <c:pt idx="6">
                  <c:v>229.93141539999996</c:v>
                </c:pt>
                <c:pt idx="7">
                  <c:v>230.09433439999998</c:v>
                </c:pt>
                <c:pt idx="8">
                  <c:v>228.35700600000001</c:v>
                </c:pt>
                <c:pt idx="9">
                  <c:v>227.5882684</c:v>
                </c:pt>
                <c:pt idx="10">
                  <c:v>226.95141419999999</c:v>
                </c:pt>
                <c:pt idx="11">
                  <c:v>226.36254050000002</c:v>
                </c:pt>
                <c:pt idx="12">
                  <c:v>226.37342450000003</c:v>
                </c:pt>
                <c:pt idx="13">
                  <c:v>226.25896833333334</c:v>
                </c:pt>
                <c:pt idx="14">
                  <c:v>226.33905849999999</c:v>
                </c:pt>
                <c:pt idx="15">
                  <c:v>226.28677216666668</c:v>
                </c:pt>
                <c:pt idx="16">
                  <c:v>226.17541916666664</c:v>
                </c:pt>
                <c:pt idx="17">
                  <c:v>226.29282666666666</c:v>
                </c:pt>
                <c:pt idx="18">
                  <c:v>226.39713083333334</c:v>
                </c:pt>
                <c:pt idx="19">
                  <c:v>226.5032755</c:v>
                </c:pt>
                <c:pt idx="20">
                  <c:v>226.63828983333337</c:v>
                </c:pt>
                <c:pt idx="21">
                  <c:v>226.64736000000002</c:v>
                </c:pt>
                <c:pt idx="22">
                  <c:v>226.79646933333333</c:v>
                </c:pt>
                <c:pt idx="23">
                  <c:v>226.85916366666666</c:v>
                </c:pt>
                <c:pt idx="24">
                  <c:v>226.88149133333334</c:v>
                </c:pt>
                <c:pt idx="25">
                  <c:v>226.95393983333335</c:v>
                </c:pt>
                <c:pt idx="26">
                  <c:v>226.95645883333336</c:v>
                </c:pt>
                <c:pt idx="27">
                  <c:v>227.00327166666668</c:v>
                </c:pt>
                <c:pt idx="28">
                  <c:v>227.05129899999997</c:v>
                </c:pt>
                <c:pt idx="29">
                  <c:v>227.07735199999999</c:v>
                </c:pt>
                <c:pt idx="30">
                  <c:v>227.22338266666665</c:v>
                </c:pt>
                <c:pt idx="31">
                  <c:v>234.31604033333329</c:v>
                </c:pt>
                <c:pt idx="32">
                  <c:v>239.1409438</c:v>
                </c:pt>
                <c:pt idx="33">
                  <c:v>237.21247650000001</c:v>
                </c:pt>
                <c:pt idx="34">
                  <c:v>233.4081161111111</c:v>
                </c:pt>
                <c:pt idx="35">
                  <c:v>233.90658444444449</c:v>
                </c:pt>
                <c:pt idx="36">
                  <c:v>234.43151177777776</c:v>
                </c:pt>
                <c:pt idx="37">
                  <c:v>234.93898466666667</c:v>
                </c:pt>
                <c:pt idx="38">
                  <c:v>238.92160244444449</c:v>
                </c:pt>
                <c:pt idx="39">
                  <c:v>238.43948811111107</c:v>
                </c:pt>
                <c:pt idx="40">
                  <c:v>238.81499975</c:v>
                </c:pt>
                <c:pt idx="41">
                  <c:v>239.99977037500003</c:v>
                </c:pt>
                <c:pt idx="42">
                  <c:v>241.00963274999998</c:v>
                </c:pt>
                <c:pt idx="43">
                  <c:v>242.42376512500002</c:v>
                </c:pt>
                <c:pt idx="44">
                  <c:v>243.81966075000003</c:v>
                </c:pt>
                <c:pt idx="45">
                  <c:v>245.36521862500001</c:v>
                </c:pt>
                <c:pt idx="46">
                  <c:v>246.72234362500001</c:v>
                </c:pt>
                <c:pt idx="47">
                  <c:v>247.90026850000001</c:v>
                </c:pt>
                <c:pt idx="48">
                  <c:v>249.08614825000004</c:v>
                </c:pt>
                <c:pt idx="49">
                  <c:v>250.82230824999996</c:v>
                </c:pt>
                <c:pt idx="50">
                  <c:v>252.427295125</c:v>
                </c:pt>
                <c:pt idx="51">
                  <c:v>253.63349299999999</c:v>
                </c:pt>
                <c:pt idx="52">
                  <c:v>254.97734550000001</c:v>
                </c:pt>
                <c:pt idx="53">
                  <c:v>256.29684674999999</c:v>
                </c:pt>
                <c:pt idx="54">
                  <c:v>257.71227950000002</c:v>
                </c:pt>
                <c:pt idx="55">
                  <c:v>258.82563125000001</c:v>
                </c:pt>
                <c:pt idx="56">
                  <c:v>260.33153112500003</c:v>
                </c:pt>
                <c:pt idx="57">
                  <c:v>259.12669312500003</c:v>
                </c:pt>
                <c:pt idx="58">
                  <c:v>260.48379699999998</c:v>
                </c:pt>
                <c:pt idx="59">
                  <c:v>261.77984587499998</c:v>
                </c:pt>
                <c:pt idx="60">
                  <c:v>263.125513125</c:v>
                </c:pt>
                <c:pt idx="61">
                  <c:v>263.87653412499998</c:v>
                </c:pt>
                <c:pt idx="62">
                  <c:v>264.63886400000001</c:v>
                </c:pt>
                <c:pt idx="63">
                  <c:v>251.84588562499999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E0-4094-A93A-887A35E23EA7}"/>
            </c:ext>
          </c:extLst>
        </c:ser>
        <c:ser>
          <c:idx val="2"/>
          <c:order val="2"/>
          <c:tx>
            <c:strRef>
              <c:f>'pivot calc'!$D$4:$D$7</c:f>
              <c:strCache>
                <c:ptCount val="1"/>
                <c:pt idx="0">
                  <c:v>e1 - 10000 - 1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calc'!$D$8:$D$71</c:f>
              <c:numCache>
                <c:formatCode>#,##0.00</c:formatCode>
                <c:ptCount val="64"/>
                <c:pt idx="0">
                  <c:v>191.97639806666666</c:v>
                </c:pt>
                <c:pt idx="1">
                  <c:v>107.00836806666666</c:v>
                </c:pt>
                <c:pt idx="2">
                  <c:v>74.22605999999999</c:v>
                </c:pt>
                <c:pt idx="3">
                  <c:v>58.923033266666678</c:v>
                </c:pt>
                <c:pt idx="4">
                  <c:v>49.282806000000001</c:v>
                </c:pt>
                <c:pt idx="5">
                  <c:v>43.240172200000003</c:v>
                </c:pt>
                <c:pt idx="6">
                  <c:v>38.721189333333335</c:v>
                </c:pt>
                <c:pt idx="7">
                  <c:v>35.285584399999998</c:v>
                </c:pt>
                <c:pt idx="8">
                  <c:v>32.727560133333334</c:v>
                </c:pt>
                <c:pt idx="9">
                  <c:v>30.412464799999999</c:v>
                </c:pt>
                <c:pt idx="10">
                  <c:v>28.982091466666663</c:v>
                </c:pt>
                <c:pt idx="11">
                  <c:v>27.615154666666662</c:v>
                </c:pt>
                <c:pt idx="12">
                  <c:v>27.233559333333332</c:v>
                </c:pt>
                <c:pt idx="13">
                  <c:v>26.064264800000004</c:v>
                </c:pt>
                <c:pt idx="14">
                  <c:v>27.957936466666673</c:v>
                </c:pt>
                <c:pt idx="15">
                  <c:v>30.654017133333333</c:v>
                </c:pt>
                <c:pt idx="16">
                  <c:v>29.646154599999992</c:v>
                </c:pt>
                <c:pt idx="17">
                  <c:v>29.1361472</c:v>
                </c:pt>
                <c:pt idx="18">
                  <c:v>28.395312133333331</c:v>
                </c:pt>
                <c:pt idx="19">
                  <c:v>27.656563999999996</c:v>
                </c:pt>
                <c:pt idx="20">
                  <c:v>27.120550733333335</c:v>
                </c:pt>
                <c:pt idx="21">
                  <c:v>26.793312199999999</c:v>
                </c:pt>
                <c:pt idx="22">
                  <c:v>26.126541266666667</c:v>
                </c:pt>
                <c:pt idx="23">
                  <c:v>26.426474133333336</c:v>
                </c:pt>
                <c:pt idx="24">
                  <c:v>25.746910533333335</c:v>
                </c:pt>
                <c:pt idx="25">
                  <c:v>25.691116066666666</c:v>
                </c:pt>
                <c:pt idx="26">
                  <c:v>25.5579286</c:v>
                </c:pt>
                <c:pt idx="27">
                  <c:v>25.260013142857144</c:v>
                </c:pt>
                <c:pt idx="28">
                  <c:v>25.311500357142855</c:v>
                </c:pt>
                <c:pt idx="29">
                  <c:v>23.459589428571427</c:v>
                </c:pt>
                <c:pt idx="30">
                  <c:v>23.604585428571426</c:v>
                </c:pt>
                <c:pt idx="31">
                  <c:v>24.472715285714287</c:v>
                </c:pt>
                <c:pt idx="32">
                  <c:v>26.295595000000002</c:v>
                </c:pt>
                <c:pt idx="33">
                  <c:v>26.701664000000001</c:v>
                </c:pt>
                <c:pt idx="34">
                  <c:v>26.373579599999999</c:v>
                </c:pt>
                <c:pt idx="35">
                  <c:v>25.940703599999999</c:v>
                </c:pt>
                <c:pt idx="36">
                  <c:v>26.002432799999998</c:v>
                </c:pt>
                <c:pt idx="37">
                  <c:v>25.195611599999999</c:v>
                </c:pt>
                <c:pt idx="38">
                  <c:v>25.440655</c:v>
                </c:pt>
                <c:pt idx="39">
                  <c:v>25.1045528</c:v>
                </c:pt>
                <c:pt idx="40">
                  <c:v>25.383420600000001</c:v>
                </c:pt>
                <c:pt idx="41">
                  <c:v>25.179888400000003</c:v>
                </c:pt>
                <c:pt idx="42">
                  <c:v>25.0852146</c:v>
                </c:pt>
                <c:pt idx="43">
                  <c:v>24.716263999999999</c:v>
                </c:pt>
                <c:pt idx="44">
                  <c:v>24.868521999999999</c:v>
                </c:pt>
                <c:pt idx="45">
                  <c:v>25.039823199999997</c:v>
                </c:pt>
                <c:pt idx="46">
                  <c:v>25.374945599999997</c:v>
                </c:pt>
                <c:pt idx="47">
                  <c:v>25.564371599999998</c:v>
                </c:pt>
                <c:pt idx="48">
                  <c:v>25.009585399999999</c:v>
                </c:pt>
                <c:pt idx="49">
                  <c:v>25.1265894</c:v>
                </c:pt>
                <c:pt idx="50">
                  <c:v>25.864676199999998</c:v>
                </c:pt>
                <c:pt idx="51">
                  <c:v>25.054064599999997</c:v>
                </c:pt>
                <c:pt idx="52">
                  <c:v>25.835574999999999</c:v>
                </c:pt>
                <c:pt idx="53">
                  <c:v>25.278196399999999</c:v>
                </c:pt>
                <c:pt idx="54">
                  <c:v>24.927188000000001</c:v>
                </c:pt>
                <c:pt idx="55">
                  <c:v>25.6209408</c:v>
                </c:pt>
                <c:pt idx="56">
                  <c:v>25.4343346</c:v>
                </c:pt>
                <c:pt idx="57">
                  <c:v>24.585282799999998</c:v>
                </c:pt>
                <c:pt idx="58">
                  <c:v>25.040449800000001</c:v>
                </c:pt>
                <c:pt idx="59">
                  <c:v>25.673060600000003</c:v>
                </c:pt>
                <c:pt idx="60">
                  <c:v>24.641291200000001</c:v>
                </c:pt>
                <c:pt idx="61">
                  <c:v>22.249456400000003</c:v>
                </c:pt>
                <c:pt idx="62">
                  <c:v>21.4372434</c:v>
                </c:pt>
                <c:pt idx="63">
                  <c:v>21.528800800000003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E0-4094-A93A-887A35E23EA7}"/>
            </c:ext>
          </c:extLst>
        </c:ser>
        <c:ser>
          <c:idx val="3"/>
          <c:order val="3"/>
          <c:tx>
            <c:strRef>
              <c:f>'pivot calc'!$E$4:$E$7</c:f>
              <c:strCache>
                <c:ptCount val="1"/>
                <c:pt idx="0">
                  <c:v>e1 - 10000 - 100000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calc'!$E$8:$E$71</c:f>
              <c:numCache>
                <c:formatCode>#,##0.00</c:formatCode>
                <c:ptCount val="64"/>
                <c:pt idx="0">
                  <c:v>186.54209166666666</c:v>
                </c:pt>
                <c:pt idx="1">
                  <c:v>92.953807416666663</c:v>
                </c:pt>
                <c:pt idx="2">
                  <c:v>61.441858208333336</c:v>
                </c:pt>
                <c:pt idx="3">
                  <c:v>46.906570625000001</c:v>
                </c:pt>
                <c:pt idx="4">
                  <c:v>37.131555291666665</c:v>
                </c:pt>
                <c:pt idx="5">
                  <c:v>31.001791291666663</c:v>
                </c:pt>
                <c:pt idx="6">
                  <c:v>26.786993541666678</c:v>
                </c:pt>
                <c:pt idx="7">
                  <c:v>23.609564956521741</c:v>
                </c:pt>
                <c:pt idx="8">
                  <c:v>20.927363260869562</c:v>
                </c:pt>
                <c:pt idx="9">
                  <c:v>19.0531452173913</c:v>
                </c:pt>
                <c:pt idx="10">
                  <c:v>17.230369043478259</c:v>
                </c:pt>
                <c:pt idx="11">
                  <c:v>15.898126739130433</c:v>
                </c:pt>
                <c:pt idx="12">
                  <c:v>15.870637521739129</c:v>
                </c:pt>
                <c:pt idx="13">
                  <c:v>13.757445260869565</c:v>
                </c:pt>
                <c:pt idx="14">
                  <c:v>12.97124252173913</c:v>
                </c:pt>
                <c:pt idx="15">
                  <c:v>12.328149999999999</c:v>
                </c:pt>
                <c:pt idx="16">
                  <c:v>11.685698913043476</c:v>
                </c:pt>
                <c:pt idx="17">
                  <c:v>11.119783217391305</c:v>
                </c:pt>
                <c:pt idx="18">
                  <c:v>10.798984478260872</c:v>
                </c:pt>
                <c:pt idx="19">
                  <c:v>10.392273772727272</c:v>
                </c:pt>
                <c:pt idx="20">
                  <c:v>10.102179363636365</c:v>
                </c:pt>
                <c:pt idx="21">
                  <c:v>9.3080216363636357</c:v>
                </c:pt>
                <c:pt idx="22">
                  <c:v>9.060190227272729</c:v>
                </c:pt>
                <c:pt idx="23">
                  <c:v>8.7591316363636356</c:v>
                </c:pt>
                <c:pt idx="24">
                  <c:v>8.4049835454545434</c:v>
                </c:pt>
                <c:pt idx="25">
                  <c:v>8.1725642727272731</c:v>
                </c:pt>
                <c:pt idx="26">
                  <c:v>7.8902751818181818</c:v>
                </c:pt>
                <c:pt idx="27">
                  <c:v>7.6442593181818159</c:v>
                </c:pt>
                <c:pt idx="28">
                  <c:v>7.8912270000000007</c:v>
                </c:pt>
                <c:pt idx="29">
                  <c:v>7.2538345909090909</c:v>
                </c:pt>
                <c:pt idx="30">
                  <c:v>7.1072796363636375</c:v>
                </c:pt>
                <c:pt idx="31">
                  <c:v>7.0451463181818204</c:v>
                </c:pt>
                <c:pt idx="32">
                  <c:v>6.8761746923076918</c:v>
                </c:pt>
                <c:pt idx="33">
                  <c:v>7.4353404615384608</c:v>
                </c:pt>
                <c:pt idx="34">
                  <c:v>6.9145132857142864</c:v>
                </c:pt>
                <c:pt idx="35">
                  <c:v>6.5298442142857152</c:v>
                </c:pt>
                <c:pt idx="36">
                  <c:v>6.3552268461538466</c:v>
                </c:pt>
                <c:pt idx="37">
                  <c:v>6.3284918461538471</c:v>
                </c:pt>
                <c:pt idx="38">
                  <c:v>6.2400039285714275</c:v>
                </c:pt>
                <c:pt idx="39">
                  <c:v>6.0045920000000015</c:v>
                </c:pt>
                <c:pt idx="40">
                  <c:v>6.0712682857142868</c:v>
                </c:pt>
                <c:pt idx="41">
                  <c:v>7.1902591428571432</c:v>
                </c:pt>
                <c:pt idx="42">
                  <c:v>5.9336382142857147</c:v>
                </c:pt>
                <c:pt idx="43">
                  <c:v>5.7841858571428579</c:v>
                </c:pt>
                <c:pt idx="44">
                  <c:v>5.7405707857142856</c:v>
                </c:pt>
                <c:pt idx="45">
                  <c:v>5.6974494285714288</c:v>
                </c:pt>
                <c:pt idx="46">
                  <c:v>5.5774134285714299</c:v>
                </c:pt>
                <c:pt idx="47">
                  <c:v>5.6202827142857137</c:v>
                </c:pt>
                <c:pt idx="48">
                  <c:v>5.6602169285714279</c:v>
                </c:pt>
                <c:pt idx="49">
                  <c:v>5.3896227142857143</c:v>
                </c:pt>
                <c:pt idx="50">
                  <c:v>5.5038507857142855</c:v>
                </c:pt>
                <c:pt idx="51">
                  <c:v>5.6035285714285719</c:v>
                </c:pt>
                <c:pt idx="52">
                  <c:v>5.3329474285714289</c:v>
                </c:pt>
                <c:pt idx="53">
                  <c:v>5.2586892857142873</c:v>
                </c:pt>
                <c:pt idx="54">
                  <c:v>5.2850632857142861</c:v>
                </c:pt>
                <c:pt idx="55">
                  <c:v>5.1554500714285707</c:v>
                </c:pt>
                <c:pt idx="56">
                  <c:v>5.1921095714285723</c:v>
                </c:pt>
                <c:pt idx="57">
                  <c:v>4.6441786428571437</c:v>
                </c:pt>
                <c:pt idx="58">
                  <c:v>4.6594870000000004</c:v>
                </c:pt>
                <c:pt idx="59">
                  <c:v>4.6667198571428576</c:v>
                </c:pt>
                <c:pt idx="60">
                  <c:v>4.5314824285714286</c:v>
                </c:pt>
                <c:pt idx="61">
                  <c:v>4.4504349285714291</c:v>
                </c:pt>
                <c:pt idx="62">
                  <c:v>4.4337867142857137</c:v>
                </c:pt>
                <c:pt idx="63">
                  <c:v>4.4507514285714276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E0-4094-A93A-887A35E23EA7}"/>
            </c:ext>
          </c:extLst>
        </c:ser>
        <c:ser>
          <c:idx val="4"/>
          <c:order val="4"/>
          <c:tx>
            <c:strRef>
              <c:f>'pivot calc'!$F$4:$F$7</c:f>
              <c:strCache>
                <c:ptCount val="1"/>
                <c:pt idx="0">
                  <c:v>e2 - 10000 - 1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calc'!$F$8:$F$71</c:f>
              <c:numCache>
                <c:formatCode>#,##0.00</c:formatCode>
                <c:ptCount val="64"/>
                <c:pt idx="0">
                  <c:v>241.71946874999998</c:v>
                </c:pt>
                <c:pt idx="1">
                  <c:v>249.16271</c:v>
                </c:pt>
                <c:pt idx="2">
                  <c:v>255.83323299999998</c:v>
                </c:pt>
                <c:pt idx="3">
                  <c:v>248.15708475</c:v>
                </c:pt>
                <c:pt idx="4">
                  <c:v>247.51800550000002</c:v>
                </c:pt>
                <c:pt idx="5">
                  <c:v>250.38271879999996</c:v>
                </c:pt>
                <c:pt idx="6">
                  <c:v>254.43759879999999</c:v>
                </c:pt>
                <c:pt idx="7">
                  <c:v>251.49034179999998</c:v>
                </c:pt>
                <c:pt idx="8">
                  <c:v>250.28007099999999</c:v>
                </c:pt>
                <c:pt idx="9">
                  <c:v>253.06247359999998</c:v>
                </c:pt>
                <c:pt idx="10">
                  <c:v>250.04209839999999</c:v>
                </c:pt>
                <c:pt idx="11">
                  <c:v>248.34852059999997</c:v>
                </c:pt>
                <c:pt idx="12">
                  <c:v>251.47896040000001</c:v>
                </c:pt>
                <c:pt idx="13">
                  <c:v>250.95716316666667</c:v>
                </c:pt>
                <c:pt idx="14">
                  <c:v>264.74894466666666</c:v>
                </c:pt>
                <c:pt idx="15">
                  <c:v>257.62389783333333</c:v>
                </c:pt>
                <c:pt idx="16">
                  <c:v>272.89186850000004</c:v>
                </c:pt>
                <c:pt idx="17">
                  <c:v>264.57688183333335</c:v>
                </c:pt>
                <c:pt idx="18">
                  <c:v>282.47351033333331</c:v>
                </c:pt>
                <c:pt idx="19">
                  <c:v>260.09195233333332</c:v>
                </c:pt>
                <c:pt idx="20">
                  <c:v>257.6053895</c:v>
                </c:pt>
                <c:pt idx="21">
                  <c:v>258.58006899999998</c:v>
                </c:pt>
                <c:pt idx="22">
                  <c:v>281.85817800000001</c:v>
                </c:pt>
                <c:pt idx="23">
                  <c:v>254.68807516666666</c:v>
                </c:pt>
                <c:pt idx="24">
                  <c:v>255.57994799999997</c:v>
                </c:pt>
                <c:pt idx="25">
                  <c:v>263.28551283333337</c:v>
                </c:pt>
                <c:pt idx="26">
                  <c:v>271.79864349999997</c:v>
                </c:pt>
                <c:pt idx="27">
                  <c:v>256.61033480000003</c:v>
                </c:pt>
                <c:pt idx="28">
                  <c:v>294.24879800000002</c:v>
                </c:pt>
                <c:pt idx="29">
                  <c:v>288.37537366666669</c:v>
                </c:pt>
                <c:pt idx="30">
                  <c:v>254.06909199999998</c:v>
                </c:pt>
                <c:pt idx="31">
                  <c:v>255.05606566666665</c:v>
                </c:pt>
                <c:pt idx="32">
                  <c:v>262.37275249999999</c:v>
                </c:pt>
                <c:pt idx="33">
                  <c:v>268.10301249999998</c:v>
                </c:pt>
                <c:pt idx="34">
                  <c:v>257.69851800000004</c:v>
                </c:pt>
                <c:pt idx="35">
                  <c:v>270.49737649999997</c:v>
                </c:pt>
                <c:pt idx="36">
                  <c:v>265.15357499999999</c:v>
                </c:pt>
                <c:pt idx="37">
                  <c:v>297.54777100000001</c:v>
                </c:pt>
                <c:pt idx="38">
                  <c:v>268.34287300000005</c:v>
                </c:pt>
                <c:pt idx="39">
                  <c:v>287.84322300000002</c:v>
                </c:pt>
                <c:pt idx="40">
                  <c:v>261.85362359999999</c:v>
                </c:pt>
                <c:pt idx="41">
                  <c:v>266.62310420000006</c:v>
                </c:pt>
                <c:pt idx="42">
                  <c:v>270.86872183333332</c:v>
                </c:pt>
                <c:pt idx="43">
                  <c:v>267.22777550000001</c:v>
                </c:pt>
                <c:pt idx="44">
                  <c:v>276.18124216666666</c:v>
                </c:pt>
                <c:pt idx="45">
                  <c:v>278.07988433333338</c:v>
                </c:pt>
                <c:pt idx="46">
                  <c:v>278.47966050000002</c:v>
                </c:pt>
                <c:pt idx="47">
                  <c:v>275.05253899999997</c:v>
                </c:pt>
                <c:pt idx="48">
                  <c:v>280.15008899999998</c:v>
                </c:pt>
                <c:pt idx="49">
                  <c:v>285.39047166666666</c:v>
                </c:pt>
                <c:pt idx="50">
                  <c:v>279.09090383333336</c:v>
                </c:pt>
                <c:pt idx="51">
                  <c:v>286.84523359999997</c:v>
                </c:pt>
                <c:pt idx="52">
                  <c:v>338.54166659999999</c:v>
                </c:pt>
                <c:pt idx="53">
                  <c:v>280.74299360000003</c:v>
                </c:pt>
                <c:pt idx="54">
                  <c:v>303.45067160000002</c:v>
                </c:pt>
                <c:pt idx="55">
                  <c:v>283.21111639999998</c:v>
                </c:pt>
                <c:pt idx="56">
                  <c:v>331.4958484</c:v>
                </c:pt>
                <c:pt idx="57">
                  <c:v>278.36136520000002</c:v>
                </c:pt>
                <c:pt idx="58">
                  <c:v>278.69626200000005</c:v>
                </c:pt>
                <c:pt idx="59">
                  <c:v>321.85731040000002</c:v>
                </c:pt>
                <c:pt idx="60">
                  <c:v>285.24711780000001</c:v>
                </c:pt>
                <c:pt idx="61">
                  <c:v>281.050635</c:v>
                </c:pt>
                <c:pt idx="62">
                  <c:v>318.68362400000001</c:v>
                </c:pt>
                <c:pt idx="63">
                  <c:v>344.88008819999999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E0-4094-A93A-887A35E23EA7}"/>
            </c:ext>
          </c:extLst>
        </c:ser>
        <c:ser>
          <c:idx val="5"/>
          <c:order val="5"/>
          <c:tx>
            <c:strRef>
              <c:f>'pivot calc'!$G$4:$G$7</c:f>
              <c:strCache>
                <c:ptCount val="1"/>
                <c:pt idx="0">
                  <c:v>e2 - 10000 - 100000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calc'!$G$8:$G$71</c:f>
              <c:numCache>
                <c:formatCode>#,##0.00</c:formatCode>
                <c:ptCount val="64"/>
                <c:pt idx="0">
                  <c:v>235.64413500000001</c:v>
                </c:pt>
                <c:pt idx="1">
                  <c:v>237.76882850000001</c:v>
                </c:pt>
                <c:pt idx="2">
                  <c:v>236.4038757142857</c:v>
                </c:pt>
                <c:pt idx="3">
                  <c:v>235.68481742857142</c:v>
                </c:pt>
                <c:pt idx="4">
                  <c:v>236.48793600000002</c:v>
                </c:pt>
                <c:pt idx="5">
                  <c:v>238.09770714285716</c:v>
                </c:pt>
                <c:pt idx="6">
                  <c:v>235.96449000000004</c:v>
                </c:pt>
                <c:pt idx="7">
                  <c:v>237.57997857142854</c:v>
                </c:pt>
                <c:pt idx="8">
                  <c:v>236.85066071428574</c:v>
                </c:pt>
                <c:pt idx="9">
                  <c:v>236.69981342857142</c:v>
                </c:pt>
                <c:pt idx="10">
                  <c:v>233.40595157142857</c:v>
                </c:pt>
                <c:pt idx="11">
                  <c:v>236.77150257142858</c:v>
                </c:pt>
                <c:pt idx="12">
                  <c:v>238.0519914285714</c:v>
                </c:pt>
                <c:pt idx="13">
                  <c:v>236.60473042857146</c:v>
                </c:pt>
                <c:pt idx="14">
                  <c:v>232.02545014285715</c:v>
                </c:pt>
                <c:pt idx="15">
                  <c:v>235.10298128571429</c:v>
                </c:pt>
                <c:pt idx="16">
                  <c:v>235.07831899999996</c:v>
                </c:pt>
                <c:pt idx="17">
                  <c:v>238.03689771428571</c:v>
                </c:pt>
                <c:pt idx="18">
                  <c:v>238.13412285714281</c:v>
                </c:pt>
                <c:pt idx="19">
                  <c:v>233.75301171428572</c:v>
                </c:pt>
                <c:pt idx="20">
                  <c:v>237.04523728571431</c:v>
                </c:pt>
                <c:pt idx="21">
                  <c:v>234.20987785714283</c:v>
                </c:pt>
                <c:pt idx="22">
                  <c:v>237.07228785714287</c:v>
                </c:pt>
                <c:pt idx="23">
                  <c:v>237.89930371428571</c:v>
                </c:pt>
                <c:pt idx="24">
                  <c:v>236.03428628571427</c:v>
                </c:pt>
                <c:pt idx="25">
                  <c:v>239.28865514285712</c:v>
                </c:pt>
                <c:pt idx="26">
                  <c:v>234.84960300000003</c:v>
                </c:pt>
                <c:pt idx="27">
                  <c:v>236.65154899999996</c:v>
                </c:pt>
                <c:pt idx="28">
                  <c:v>237.74156857142859</c:v>
                </c:pt>
                <c:pt idx="29">
                  <c:v>233.83410620000001</c:v>
                </c:pt>
                <c:pt idx="30">
                  <c:v>236.19315925000001</c:v>
                </c:pt>
                <c:pt idx="31">
                  <c:v>239.3281418</c:v>
                </c:pt>
                <c:pt idx="32">
                  <c:v>240.00515300000001</c:v>
                </c:pt>
                <c:pt idx="33">
                  <c:v>236.93559299999998</c:v>
                </c:pt>
                <c:pt idx="34">
                  <c:v>239.53129749999999</c:v>
                </c:pt>
                <c:pt idx="35">
                  <c:v>238.158208</c:v>
                </c:pt>
                <c:pt idx="36">
                  <c:v>237.756692875</c:v>
                </c:pt>
                <c:pt idx="37">
                  <c:v>238.01451799999998</c:v>
                </c:pt>
                <c:pt idx="38">
                  <c:v>240.01755633333335</c:v>
                </c:pt>
                <c:pt idx="39">
                  <c:v>239.47870833333334</c:v>
                </c:pt>
                <c:pt idx="40">
                  <c:v>245.60489075000001</c:v>
                </c:pt>
                <c:pt idx="41">
                  <c:v>249.68665312500002</c:v>
                </c:pt>
                <c:pt idx="42">
                  <c:v>248.56237362500002</c:v>
                </c:pt>
                <c:pt idx="43">
                  <c:v>248.65352250000004</c:v>
                </c:pt>
                <c:pt idx="44">
                  <c:v>251.67066825000003</c:v>
                </c:pt>
                <c:pt idx="45">
                  <c:v>251.94903374999996</c:v>
                </c:pt>
                <c:pt idx="46">
                  <c:v>255.24244162500003</c:v>
                </c:pt>
                <c:pt idx="47">
                  <c:v>255.716565</c:v>
                </c:pt>
                <c:pt idx="48">
                  <c:v>255.98938912499997</c:v>
                </c:pt>
                <c:pt idx="49">
                  <c:v>262.06385899999998</c:v>
                </c:pt>
                <c:pt idx="50">
                  <c:v>261.45135487499999</c:v>
                </c:pt>
                <c:pt idx="51">
                  <c:v>258.42340124999998</c:v>
                </c:pt>
                <c:pt idx="52">
                  <c:v>264.36315424999998</c:v>
                </c:pt>
                <c:pt idx="53">
                  <c:v>264.18259012499999</c:v>
                </c:pt>
                <c:pt idx="54">
                  <c:v>263.73357950000002</c:v>
                </c:pt>
                <c:pt idx="55">
                  <c:v>264.282528125</c:v>
                </c:pt>
                <c:pt idx="56">
                  <c:v>266.38115587499999</c:v>
                </c:pt>
                <c:pt idx="57">
                  <c:v>264.51491924999999</c:v>
                </c:pt>
                <c:pt idx="58">
                  <c:v>269.40287437500001</c:v>
                </c:pt>
                <c:pt idx="59">
                  <c:v>269.21007312500001</c:v>
                </c:pt>
                <c:pt idx="60">
                  <c:v>270.54589700000002</c:v>
                </c:pt>
                <c:pt idx="61">
                  <c:v>273.42776025000006</c:v>
                </c:pt>
                <c:pt idx="62">
                  <c:v>274.07997037500002</c:v>
                </c:pt>
                <c:pt idx="63">
                  <c:v>268.45878349999998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E0-4094-A93A-887A35E23EA7}"/>
            </c:ext>
          </c:extLst>
        </c:ser>
        <c:ser>
          <c:idx val="6"/>
          <c:order val="6"/>
          <c:tx>
            <c:strRef>
              <c:f>'pivot calc'!$H$4:$H$7</c:f>
              <c:strCache>
                <c:ptCount val="1"/>
                <c:pt idx="0">
                  <c:v>e3 - 10000 - 1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calc'!$H$8:$H$71</c:f>
              <c:numCache>
                <c:formatCode>#,##0.00</c:formatCode>
                <c:ptCount val="64"/>
                <c:pt idx="0">
                  <c:v>262.84056227272725</c:v>
                </c:pt>
                <c:pt idx="1">
                  <c:v>143.37170909090909</c:v>
                </c:pt>
                <c:pt idx="2">
                  <c:v>98.141300181818181</c:v>
                </c:pt>
                <c:pt idx="3">
                  <c:v>76.960016909090896</c:v>
                </c:pt>
                <c:pt idx="4">
                  <c:v>64.105800181818182</c:v>
                </c:pt>
                <c:pt idx="5">
                  <c:v>55.111271090909092</c:v>
                </c:pt>
                <c:pt idx="6">
                  <c:v>49.100004818181816</c:v>
                </c:pt>
                <c:pt idx="7">
                  <c:v>44.6600389090909</c:v>
                </c:pt>
                <c:pt idx="8">
                  <c:v>40.784883090909098</c:v>
                </c:pt>
                <c:pt idx="9">
                  <c:v>38.05554345454545</c:v>
                </c:pt>
                <c:pt idx="10">
                  <c:v>35.974690454545453</c:v>
                </c:pt>
                <c:pt idx="11">
                  <c:v>33.611000090909094</c:v>
                </c:pt>
                <c:pt idx="12">
                  <c:v>32.661107999999999</c:v>
                </c:pt>
                <c:pt idx="13">
                  <c:v>31.130062636363633</c:v>
                </c:pt>
                <c:pt idx="14">
                  <c:v>31.583262363636365</c:v>
                </c:pt>
                <c:pt idx="15">
                  <c:v>37.986182636363644</c:v>
                </c:pt>
                <c:pt idx="16">
                  <c:v>36.482004272727266</c:v>
                </c:pt>
                <c:pt idx="17">
                  <c:v>35.415514181818182</c:v>
                </c:pt>
                <c:pt idx="18">
                  <c:v>34.633298818181814</c:v>
                </c:pt>
                <c:pt idx="19">
                  <c:v>32.938693636363638</c:v>
                </c:pt>
                <c:pt idx="20">
                  <c:v>31.945945545454538</c:v>
                </c:pt>
                <c:pt idx="21">
                  <c:v>31.137478818181819</c:v>
                </c:pt>
                <c:pt idx="22">
                  <c:v>30.852577636363637</c:v>
                </c:pt>
                <c:pt idx="23">
                  <c:v>29.907702363636364</c:v>
                </c:pt>
                <c:pt idx="24">
                  <c:v>29.531173000000003</c:v>
                </c:pt>
                <c:pt idx="25">
                  <c:v>28.806910181818182</c:v>
                </c:pt>
                <c:pt idx="26">
                  <c:v>28.312944454545459</c:v>
                </c:pt>
                <c:pt idx="27">
                  <c:v>28.303809363636365</c:v>
                </c:pt>
                <c:pt idx="28">
                  <c:v>27.530865545454539</c:v>
                </c:pt>
                <c:pt idx="29">
                  <c:v>27.182831272727274</c:v>
                </c:pt>
                <c:pt idx="30">
                  <c:v>27.372491545454544</c:v>
                </c:pt>
                <c:pt idx="31">
                  <c:v>28.555880818181819</c:v>
                </c:pt>
                <c:pt idx="32">
                  <c:v>29.511930600000007</c:v>
                </c:pt>
                <c:pt idx="33">
                  <c:v>29.751806400000003</c:v>
                </c:pt>
                <c:pt idx="34">
                  <c:v>28.694946199999997</c:v>
                </c:pt>
                <c:pt idx="35">
                  <c:v>28.380642599999998</c:v>
                </c:pt>
                <c:pt idx="36">
                  <c:v>28.364792000000001</c:v>
                </c:pt>
                <c:pt idx="37">
                  <c:v>28.403345000000002</c:v>
                </c:pt>
                <c:pt idx="38">
                  <c:v>27.7711212</c:v>
                </c:pt>
                <c:pt idx="39">
                  <c:v>27.578900800000003</c:v>
                </c:pt>
                <c:pt idx="40">
                  <c:v>26.769992800000001</c:v>
                </c:pt>
                <c:pt idx="41">
                  <c:v>28.235890999999999</c:v>
                </c:pt>
                <c:pt idx="42">
                  <c:v>27.005970000000001</c:v>
                </c:pt>
                <c:pt idx="43">
                  <c:v>27.468458600000002</c:v>
                </c:pt>
                <c:pt idx="44">
                  <c:v>26.816305799999999</c:v>
                </c:pt>
                <c:pt idx="45">
                  <c:v>26.412405999999997</c:v>
                </c:pt>
                <c:pt idx="46">
                  <c:v>27.5710312</c:v>
                </c:pt>
                <c:pt idx="47">
                  <c:v>27.573229200000004</c:v>
                </c:pt>
                <c:pt idx="48">
                  <c:v>26.82169</c:v>
                </c:pt>
                <c:pt idx="49">
                  <c:v>28.085860000000004</c:v>
                </c:pt>
                <c:pt idx="50">
                  <c:v>27.633323600000001</c:v>
                </c:pt>
                <c:pt idx="51">
                  <c:v>26.467866199999996</c:v>
                </c:pt>
                <c:pt idx="52">
                  <c:v>28.040322600000003</c:v>
                </c:pt>
                <c:pt idx="53">
                  <c:v>27.380876399999998</c:v>
                </c:pt>
                <c:pt idx="54">
                  <c:v>26.862871999999999</c:v>
                </c:pt>
                <c:pt idx="55">
                  <c:v>27.0582496</c:v>
                </c:pt>
                <c:pt idx="56">
                  <c:v>26.864716800000004</c:v>
                </c:pt>
                <c:pt idx="57">
                  <c:v>26.058641000000001</c:v>
                </c:pt>
                <c:pt idx="58">
                  <c:v>27.021055400000002</c:v>
                </c:pt>
                <c:pt idx="59">
                  <c:v>25.866312000000001</c:v>
                </c:pt>
                <c:pt idx="60">
                  <c:v>26.211083600000002</c:v>
                </c:pt>
                <c:pt idx="61">
                  <c:v>22.310062199999997</c:v>
                </c:pt>
                <c:pt idx="62">
                  <c:v>20.854868600000003</c:v>
                </c:pt>
                <c:pt idx="63">
                  <c:v>20.751406199999998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E0-4094-A93A-887A35E23EA7}"/>
            </c:ext>
          </c:extLst>
        </c:ser>
        <c:ser>
          <c:idx val="7"/>
          <c:order val="7"/>
          <c:tx>
            <c:strRef>
              <c:f>'pivot calc'!$I$4:$I$7</c:f>
              <c:strCache>
                <c:ptCount val="1"/>
                <c:pt idx="0">
                  <c:v>e3 - 10000 - 100000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calc'!$I$8:$I$71</c:f>
              <c:numCache>
                <c:formatCode>#,##0.00</c:formatCode>
                <c:ptCount val="64"/>
                <c:pt idx="0">
                  <c:v>257.38653288461535</c:v>
                </c:pt>
                <c:pt idx="1">
                  <c:v>127.95561930769227</c:v>
                </c:pt>
                <c:pt idx="2">
                  <c:v>84.849168230769251</c:v>
                </c:pt>
                <c:pt idx="3">
                  <c:v>63.869455692307717</c:v>
                </c:pt>
                <c:pt idx="4">
                  <c:v>51.310618769230764</c:v>
                </c:pt>
                <c:pt idx="5">
                  <c:v>42.800457730769224</c:v>
                </c:pt>
                <c:pt idx="6">
                  <c:v>36.790685423076916</c:v>
                </c:pt>
                <c:pt idx="7">
                  <c:v>32.351851115384619</c:v>
                </c:pt>
                <c:pt idx="8">
                  <c:v>28.694976346153847</c:v>
                </c:pt>
                <c:pt idx="9">
                  <c:v>25.873521692307698</c:v>
                </c:pt>
                <c:pt idx="10">
                  <c:v>23.587429615384615</c:v>
                </c:pt>
                <c:pt idx="11">
                  <c:v>21.73824484615384</c:v>
                </c:pt>
                <c:pt idx="12">
                  <c:v>20.124444192307692</c:v>
                </c:pt>
                <c:pt idx="13">
                  <c:v>18.780608192307689</c:v>
                </c:pt>
                <c:pt idx="14">
                  <c:v>17.603367192307694</c:v>
                </c:pt>
                <c:pt idx="15">
                  <c:v>16.738323999999999</c:v>
                </c:pt>
                <c:pt idx="16">
                  <c:v>15.859912115384617</c:v>
                </c:pt>
                <c:pt idx="17">
                  <c:v>14.982954076923075</c:v>
                </c:pt>
                <c:pt idx="18">
                  <c:v>14.32700723076923</c:v>
                </c:pt>
                <c:pt idx="19">
                  <c:v>13.651308038461538</c:v>
                </c:pt>
                <c:pt idx="20">
                  <c:v>13.096389884615384</c:v>
                </c:pt>
                <c:pt idx="21">
                  <c:v>12.596708</c:v>
                </c:pt>
                <c:pt idx="22">
                  <c:v>12.094215730769228</c:v>
                </c:pt>
                <c:pt idx="23">
                  <c:v>11.641527653846152</c:v>
                </c:pt>
                <c:pt idx="24">
                  <c:v>11.295174653846153</c:v>
                </c:pt>
                <c:pt idx="25">
                  <c:v>10.863405653846154</c:v>
                </c:pt>
                <c:pt idx="26">
                  <c:v>10.583970884615384</c:v>
                </c:pt>
                <c:pt idx="27">
                  <c:v>10.197996769230771</c:v>
                </c:pt>
                <c:pt idx="28">
                  <c:v>9.939610807692306</c:v>
                </c:pt>
                <c:pt idx="29">
                  <c:v>9.6491385769230806</c:v>
                </c:pt>
                <c:pt idx="30">
                  <c:v>9.3816031153846158</c:v>
                </c:pt>
                <c:pt idx="31">
                  <c:v>9.2237927692307711</c:v>
                </c:pt>
                <c:pt idx="32">
                  <c:v>8.9984457142857153</c:v>
                </c:pt>
                <c:pt idx="33">
                  <c:v>8.7037087857142872</c:v>
                </c:pt>
                <c:pt idx="34">
                  <c:v>8.5364762857142846</c:v>
                </c:pt>
                <c:pt idx="35">
                  <c:v>8.3073463571428565</c:v>
                </c:pt>
                <c:pt idx="36">
                  <c:v>8.1446830000000023</c:v>
                </c:pt>
                <c:pt idx="37">
                  <c:v>8.0767295714285723</c:v>
                </c:pt>
                <c:pt idx="38">
                  <c:v>7.8575376428571433</c:v>
                </c:pt>
                <c:pt idx="39">
                  <c:v>7.7223289285714296</c:v>
                </c:pt>
                <c:pt idx="40">
                  <c:v>7.5339378571428579</c:v>
                </c:pt>
                <c:pt idx="41">
                  <c:v>7.3748598571428579</c:v>
                </c:pt>
                <c:pt idx="42">
                  <c:v>7.3308762142857136</c:v>
                </c:pt>
                <c:pt idx="43">
                  <c:v>7.2622446428571434</c:v>
                </c:pt>
                <c:pt idx="44">
                  <c:v>7.1847531428571427</c:v>
                </c:pt>
                <c:pt idx="45">
                  <c:v>7.1501050000000008</c:v>
                </c:pt>
                <c:pt idx="46">
                  <c:v>7.017781928571428</c:v>
                </c:pt>
                <c:pt idx="47">
                  <c:v>6.9812722142857142</c:v>
                </c:pt>
                <c:pt idx="48">
                  <c:v>6.9045758571428566</c:v>
                </c:pt>
                <c:pt idx="49">
                  <c:v>6.822647142857142</c:v>
                </c:pt>
                <c:pt idx="50">
                  <c:v>6.7202737857142854</c:v>
                </c:pt>
                <c:pt idx="51">
                  <c:v>6.7163148571428577</c:v>
                </c:pt>
                <c:pt idx="52">
                  <c:v>6.6903144285714289</c:v>
                </c:pt>
                <c:pt idx="53">
                  <c:v>6.644173928571429</c:v>
                </c:pt>
                <c:pt idx="54">
                  <c:v>6.5838588571428573</c:v>
                </c:pt>
                <c:pt idx="55">
                  <c:v>6.6360941428571421</c:v>
                </c:pt>
                <c:pt idx="56">
                  <c:v>6.5243192142857138</c:v>
                </c:pt>
                <c:pt idx="57">
                  <c:v>5.9981217142857144</c:v>
                </c:pt>
                <c:pt idx="58">
                  <c:v>5.9375166428571422</c:v>
                </c:pt>
                <c:pt idx="59">
                  <c:v>5.8696038571428568</c:v>
                </c:pt>
                <c:pt idx="60">
                  <c:v>5.8491380000000008</c:v>
                </c:pt>
                <c:pt idx="61">
                  <c:v>5.7916944285714278</c:v>
                </c:pt>
                <c:pt idx="62">
                  <c:v>5.6910597857142857</c:v>
                </c:pt>
                <c:pt idx="63">
                  <c:v>5.7435593571428569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E0-4094-A93A-887A35E23EA7}"/>
            </c:ext>
          </c:extLst>
        </c:ser>
        <c:ser>
          <c:idx val="8"/>
          <c:order val="8"/>
          <c:tx>
            <c:strRef>
              <c:f>'pivot calc'!$J$4:$J$7</c:f>
              <c:strCache>
                <c:ptCount val="1"/>
                <c:pt idx="0">
                  <c:v>i - 10000 - 0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calc'!$J$8:$J$71</c:f>
              <c:numCache>
                <c:formatCode>#,##0.00</c:formatCode>
                <c:ptCount val="64"/>
                <c:pt idx="0">
                  <c:v>3.4385683999999999</c:v>
                </c:pt>
                <c:pt idx="1">
                  <c:v>1.9700338000000002</c:v>
                </c:pt>
                <c:pt idx="2">
                  <c:v>1.9406254000000001</c:v>
                </c:pt>
                <c:pt idx="3">
                  <c:v>1.5664893999999998</c:v>
                </c:pt>
                <c:pt idx="4">
                  <c:v>1.4988050000000002</c:v>
                </c:pt>
                <c:pt idx="5">
                  <c:v>1.4457850000000001</c:v>
                </c:pt>
                <c:pt idx="6">
                  <c:v>1.407572</c:v>
                </c:pt>
                <c:pt idx="7">
                  <c:v>1.3953887999999999</c:v>
                </c:pt>
                <c:pt idx="8">
                  <c:v>1.3836285999999998</c:v>
                </c:pt>
                <c:pt idx="9">
                  <c:v>1.3677759999999999</c:v>
                </c:pt>
                <c:pt idx="10">
                  <c:v>1.3609943999999998</c:v>
                </c:pt>
                <c:pt idx="11">
                  <c:v>1.3572842000000001</c:v>
                </c:pt>
                <c:pt idx="12">
                  <c:v>1.3692688</c:v>
                </c:pt>
                <c:pt idx="13">
                  <c:v>1.3647567999999999</c:v>
                </c:pt>
                <c:pt idx="14">
                  <c:v>1.3514324000000002</c:v>
                </c:pt>
                <c:pt idx="15">
                  <c:v>1.3701642000000001</c:v>
                </c:pt>
                <c:pt idx="16">
                  <c:v>1.3659116</c:v>
                </c:pt>
                <c:pt idx="17">
                  <c:v>1.385859</c:v>
                </c:pt>
                <c:pt idx="18">
                  <c:v>1.3954777999999999</c:v>
                </c:pt>
                <c:pt idx="19">
                  <c:v>1.3702748</c:v>
                </c:pt>
                <c:pt idx="20">
                  <c:v>1.4418131999999999</c:v>
                </c:pt>
                <c:pt idx="21">
                  <c:v>1.3926908</c:v>
                </c:pt>
                <c:pt idx="22">
                  <c:v>1.4424054000000002</c:v>
                </c:pt>
                <c:pt idx="23">
                  <c:v>3.4683098000000001</c:v>
                </c:pt>
                <c:pt idx="24">
                  <c:v>1.4170231999999998</c:v>
                </c:pt>
                <c:pt idx="25">
                  <c:v>1.4153328000000001</c:v>
                </c:pt>
                <c:pt idx="26">
                  <c:v>1.4387745999999999</c:v>
                </c:pt>
                <c:pt idx="27">
                  <c:v>5.6686209999999999</c:v>
                </c:pt>
                <c:pt idx="28">
                  <c:v>1.4513818000000001</c:v>
                </c:pt>
                <c:pt idx="29">
                  <c:v>62.1702814</c:v>
                </c:pt>
                <c:pt idx="30">
                  <c:v>1.4879520000000002</c:v>
                </c:pt>
                <c:pt idx="31">
                  <c:v>1.4919582</c:v>
                </c:pt>
                <c:pt idx="32">
                  <c:v>1.5200165999999999</c:v>
                </c:pt>
                <c:pt idx="33">
                  <c:v>1.4701122000000002</c:v>
                </c:pt>
                <c:pt idx="34">
                  <c:v>1.5460486</c:v>
                </c:pt>
                <c:pt idx="35">
                  <c:v>2.9156059999999999</c:v>
                </c:pt>
                <c:pt idx="36">
                  <c:v>1.5050421999999997</c:v>
                </c:pt>
                <c:pt idx="37">
                  <c:v>1.5310216000000001</c:v>
                </c:pt>
                <c:pt idx="38">
                  <c:v>1.6020316000000001</c:v>
                </c:pt>
                <c:pt idx="39">
                  <c:v>1.5592615999999999</c:v>
                </c:pt>
                <c:pt idx="40">
                  <c:v>1.6434785999999999</c:v>
                </c:pt>
                <c:pt idx="41">
                  <c:v>17.377913200000002</c:v>
                </c:pt>
                <c:pt idx="42">
                  <c:v>1.5794250000000001</c:v>
                </c:pt>
                <c:pt idx="43">
                  <c:v>2.9826762000000002</c:v>
                </c:pt>
                <c:pt idx="44">
                  <c:v>1.5686882</c:v>
                </c:pt>
                <c:pt idx="45">
                  <c:v>1.695457</c:v>
                </c:pt>
                <c:pt idx="46">
                  <c:v>3.1040900000000002</c:v>
                </c:pt>
                <c:pt idx="47">
                  <c:v>3.3395464000000006</c:v>
                </c:pt>
                <c:pt idx="48">
                  <c:v>9.4954938000000002</c:v>
                </c:pt>
                <c:pt idx="49">
                  <c:v>1.7505656000000003</c:v>
                </c:pt>
                <c:pt idx="50">
                  <c:v>1.7757187999999999</c:v>
                </c:pt>
                <c:pt idx="51">
                  <c:v>1.8381143999999998</c:v>
                </c:pt>
                <c:pt idx="52">
                  <c:v>1.8412011999999998</c:v>
                </c:pt>
                <c:pt idx="53">
                  <c:v>1.8011392000000002</c:v>
                </c:pt>
                <c:pt idx="54">
                  <c:v>1.8989406000000002</c:v>
                </c:pt>
                <c:pt idx="55">
                  <c:v>1.8680858</c:v>
                </c:pt>
                <c:pt idx="56">
                  <c:v>2.9813141999999999</c:v>
                </c:pt>
                <c:pt idx="57">
                  <c:v>2.8846259999999999</c:v>
                </c:pt>
                <c:pt idx="58">
                  <c:v>1.430677</c:v>
                </c:pt>
                <c:pt idx="59">
                  <c:v>1.4176936</c:v>
                </c:pt>
                <c:pt idx="60">
                  <c:v>1.4400452000000001</c:v>
                </c:pt>
                <c:pt idx="61">
                  <c:v>1.5861912</c:v>
                </c:pt>
                <c:pt idx="62">
                  <c:v>1.4011672000000002</c:v>
                </c:pt>
                <c:pt idx="63">
                  <c:v>1.396884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E0-4094-A93A-887A35E23EA7}"/>
            </c:ext>
          </c:extLst>
        </c:ser>
        <c:ser>
          <c:idx val="9"/>
          <c:order val="9"/>
          <c:tx>
            <c:strRef>
              <c:f>'pivot calc'!$K$4:$K$7</c:f>
              <c:strCache>
                <c:ptCount val="1"/>
                <c:pt idx="0">
                  <c:v>i - 30000 - 0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calc'!$K$8:$K$71</c:f>
              <c:numCache>
                <c:formatCode>#,##0.00</c:formatCode>
                <c:ptCount val="64"/>
                <c:pt idx="0">
                  <c:v>15.878376399999999</c:v>
                </c:pt>
                <c:pt idx="1">
                  <c:v>9.2975758000000006</c:v>
                </c:pt>
                <c:pt idx="2">
                  <c:v>6.9618520000000004</c:v>
                </c:pt>
                <c:pt idx="3">
                  <c:v>5.6664750000000002</c:v>
                </c:pt>
                <c:pt idx="4">
                  <c:v>4.8888275999999999</c:v>
                </c:pt>
                <c:pt idx="5">
                  <c:v>4.4954164000000008</c:v>
                </c:pt>
                <c:pt idx="6">
                  <c:v>4.2251269999999996</c:v>
                </c:pt>
                <c:pt idx="7">
                  <c:v>3.8896460000000004</c:v>
                </c:pt>
                <c:pt idx="8">
                  <c:v>3.7999983999999998</c:v>
                </c:pt>
                <c:pt idx="9">
                  <c:v>3.5529724000000003</c:v>
                </c:pt>
                <c:pt idx="10">
                  <c:v>3.3760295999999999</c:v>
                </c:pt>
                <c:pt idx="11">
                  <c:v>3.4183346000000001</c:v>
                </c:pt>
                <c:pt idx="12">
                  <c:v>3.2159017999999997</c:v>
                </c:pt>
                <c:pt idx="13">
                  <c:v>3.1778880000000003</c:v>
                </c:pt>
                <c:pt idx="14">
                  <c:v>3.0949143999999995</c:v>
                </c:pt>
                <c:pt idx="15">
                  <c:v>3.5013674000000004</c:v>
                </c:pt>
                <c:pt idx="16">
                  <c:v>3.4743944</c:v>
                </c:pt>
                <c:pt idx="17">
                  <c:v>3.4275139999999999</c:v>
                </c:pt>
                <c:pt idx="18">
                  <c:v>3.2489764000000001</c:v>
                </c:pt>
                <c:pt idx="19">
                  <c:v>3.117639</c:v>
                </c:pt>
                <c:pt idx="20">
                  <c:v>3.062246</c:v>
                </c:pt>
                <c:pt idx="21">
                  <c:v>3.0361016000000003</c:v>
                </c:pt>
                <c:pt idx="22">
                  <c:v>3.0545917999999999</c:v>
                </c:pt>
                <c:pt idx="23">
                  <c:v>3.0846109999999998</c:v>
                </c:pt>
                <c:pt idx="24">
                  <c:v>2.9349596</c:v>
                </c:pt>
                <c:pt idx="25">
                  <c:v>2.9628930000000002</c:v>
                </c:pt>
                <c:pt idx="26">
                  <c:v>2.8919282000000002</c:v>
                </c:pt>
                <c:pt idx="27">
                  <c:v>3.1754150000000001</c:v>
                </c:pt>
                <c:pt idx="28">
                  <c:v>3.1013589999999995</c:v>
                </c:pt>
                <c:pt idx="29">
                  <c:v>2.9128614000000002</c:v>
                </c:pt>
                <c:pt idx="30">
                  <c:v>3.1699899999999999</c:v>
                </c:pt>
                <c:pt idx="31">
                  <c:v>3.1297003999999999</c:v>
                </c:pt>
                <c:pt idx="32">
                  <c:v>3.0764936000000001</c:v>
                </c:pt>
                <c:pt idx="33">
                  <c:v>3.0519536</c:v>
                </c:pt>
                <c:pt idx="34">
                  <c:v>2.9450521999999997</c:v>
                </c:pt>
                <c:pt idx="35">
                  <c:v>3.0800518000000001</c:v>
                </c:pt>
                <c:pt idx="36">
                  <c:v>2.9959239999999996</c:v>
                </c:pt>
                <c:pt idx="37">
                  <c:v>3.0793762</c:v>
                </c:pt>
                <c:pt idx="38">
                  <c:v>3.0305253999999997</c:v>
                </c:pt>
                <c:pt idx="39">
                  <c:v>3.0519363999999998</c:v>
                </c:pt>
                <c:pt idx="40">
                  <c:v>2.9147716000000004</c:v>
                </c:pt>
                <c:pt idx="41">
                  <c:v>2.9061776000000004</c:v>
                </c:pt>
                <c:pt idx="42">
                  <c:v>2.9569042000000003</c:v>
                </c:pt>
                <c:pt idx="43">
                  <c:v>3.2245619999999997</c:v>
                </c:pt>
                <c:pt idx="44">
                  <c:v>3.0623589999999998</c:v>
                </c:pt>
                <c:pt idx="45">
                  <c:v>3.1869161999999998</c:v>
                </c:pt>
                <c:pt idx="46">
                  <c:v>3.2902122</c:v>
                </c:pt>
                <c:pt idx="47">
                  <c:v>3.1943587999999998</c:v>
                </c:pt>
                <c:pt idx="48">
                  <c:v>3.3402417999999998</c:v>
                </c:pt>
                <c:pt idx="49">
                  <c:v>3.1292374000000001</c:v>
                </c:pt>
                <c:pt idx="50">
                  <c:v>3.2578842000000003</c:v>
                </c:pt>
                <c:pt idx="51">
                  <c:v>3.2128154000000002</c:v>
                </c:pt>
                <c:pt idx="52">
                  <c:v>3.2083342000000004</c:v>
                </c:pt>
                <c:pt idx="53">
                  <c:v>3.0097420000000001</c:v>
                </c:pt>
                <c:pt idx="54">
                  <c:v>3.1488811999999999</c:v>
                </c:pt>
                <c:pt idx="55">
                  <c:v>3.0644100000000001</c:v>
                </c:pt>
                <c:pt idx="56">
                  <c:v>3.4952517999999997</c:v>
                </c:pt>
                <c:pt idx="57">
                  <c:v>2.8522780000000001</c:v>
                </c:pt>
                <c:pt idx="58">
                  <c:v>2.7286471999999997</c:v>
                </c:pt>
                <c:pt idx="59">
                  <c:v>2.5362629999999999</c:v>
                </c:pt>
                <c:pt idx="60">
                  <c:v>2.7196319999999998</c:v>
                </c:pt>
                <c:pt idx="61">
                  <c:v>2.4882168</c:v>
                </c:pt>
                <c:pt idx="62">
                  <c:v>2.5162044000000003</c:v>
                </c:pt>
                <c:pt idx="63">
                  <c:v>2.7829702000000003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E0-4094-A93A-887A35E23EA7}"/>
            </c:ext>
          </c:extLst>
        </c:ser>
        <c:ser>
          <c:idx val="10"/>
          <c:order val="10"/>
          <c:tx>
            <c:strRef>
              <c:f>'pivot calc'!$L$4:$L$7</c:f>
              <c:strCache>
                <c:ptCount val="1"/>
                <c:pt idx="0">
                  <c:v>i - 50000 - 0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calc'!$A$8:$A$71</c:f>
              <c:strCach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strCache>
            </c:strRef>
          </c:cat>
          <c:val>
            <c:numRef>
              <c:f>'pivot calc'!$L$8:$L$71</c:f>
              <c:numCache>
                <c:formatCode>#,##0.00</c:formatCode>
                <c:ptCount val="64"/>
                <c:pt idx="0">
                  <c:v>42.483753399999998</c:v>
                </c:pt>
                <c:pt idx="1">
                  <c:v>24.000557800000003</c:v>
                </c:pt>
                <c:pt idx="2">
                  <c:v>17.2515222</c:v>
                </c:pt>
                <c:pt idx="3">
                  <c:v>14.047704199999998</c:v>
                </c:pt>
                <c:pt idx="4">
                  <c:v>12.5161718</c:v>
                </c:pt>
                <c:pt idx="5">
                  <c:v>10.757017000000001</c:v>
                </c:pt>
                <c:pt idx="6">
                  <c:v>9.7261583999999992</c:v>
                </c:pt>
                <c:pt idx="7">
                  <c:v>9.0229052000000003</c:v>
                </c:pt>
                <c:pt idx="8">
                  <c:v>8.377801400000001</c:v>
                </c:pt>
                <c:pt idx="9">
                  <c:v>8.0160629999999991</c:v>
                </c:pt>
                <c:pt idx="10">
                  <c:v>7.4871363999999998</c:v>
                </c:pt>
                <c:pt idx="11">
                  <c:v>7.3127214000000009</c:v>
                </c:pt>
                <c:pt idx="12">
                  <c:v>7.0467816000000001</c:v>
                </c:pt>
                <c:pt idx="13">
                  <c:v>6.6579685999999993</c:v>
                </c:pt>
                <c:pt idx="14">
                  <c:v>6.5766456000000009</c:v>
                </c:pt>
                <c:pt idx="15">
                  <c:v>7.2588809999999997</c:v>
                </c:pt>
                <c:pt idx="16">
                  <c:v>7.0059583999999999</c:v>
                </c:pt>
                <c:pt idx="17">
                  <c:v>6.6944502000000004</c:v>
                </c:pt>
                <c:pt idx="18">
                  <c:v>6.7313984000000007</c:v>
                </c:pt>
                <c:pt idx="19">
                  <c:v>6.4885142</c:v>
                </c:pt>
                <c:pt idx="20">
                  <c:v>6.6972010000000015</c:v>
                </c:pt>
                <c:pt idx="21">
                  <c:v>6.1558487999999993</c:v>
                </c:pt>
                <c:pt idx="22">
                  <c:v>6.0293524000000005</c:v>
                </c:pt>
                <c:pt idx="23">
                  <c:v>6.1768896</c:v>
                </c:pt>
                <c:pt idx="24">
                  <c:v>5.9296470000000001</c:v>
                </c:pt>
                <c:pt idx="25">
                  <c:v>6.3557078000000002</c:v>
                </c:pt>
                <c:pt idx="26">
                  <c:v>6.1285739999999995</c:v>
                </c:pt>
                <c:pt idx="27">
                  <c:v>6.2072178000000005</c:v>
                </c:pt>
                <c:pt idx="28">
                  <c:v>6.1821076000000001</c:v>
                </c:pt>
                <c:pt idx="29">
                  <c:v>5.8916589999999998</c:v>
                </c:pt>
                <c:pt idx="30">
                  <c:v>6.1036444000000003</c:v>
                </c:pt>
                <c:pt idx="31">
                  <c:v>5.8163150000000003</c:v>
                </c:pt>
                <c:pt idx="32">
                  <c:v>6.3560897999999995</c:v>
                </c:pt>
                <c:pt idx="33">
                  <c:v>5.9780679999999995</c:v>
                </c:pt>
                <c:pt idx="34">
                  <c:v>5.9843945999999999</c:v>
                </c:pt>
                <c:pt idx="35">
                  <c:v>6.0768950000000004</c:v>
                </c:pt>
                <c:pt idx="36">
                  <c:v>6.1435918000000003</c:v>
                </c:pt>
                <c:pt idx="37">
                  <c:v>5.9718273999999996</c:v>
                </c:pt>
                <c:pt idx="38">
                  <c:v>5.8893816000000001</c:v>
                </c:pt>
                <c:pt idx="39">
                  <c:v>5.4509975999999991</c:v>
                </c:pt>
                <c:pt idx="40">
                  <c:v>5.7830408000000002</c:v>
                </c:pt>
                <c:pt idx="41">
                  <c:v>5.7434679999999991</c:v>
                </c:pt>
                <c:pt idx="42">
                  <c:v>5.6017944000000002</c:v>
                </c:pt>
                <c:pt idx="43">
                  <c:v>6.0677403999999999</c:v>
                </c:pt>
                <c:pt idx="44">
                  <c:v>6.1765585999999999</c:v>
                </c:pt>
                <c:pt idx="45">
                  <c:v>5.7920363999999989</c:v>
                </c:pt>
                <c:pt idx="46">
                  <c:v>6.5567693999999985</c:v>
                </c:pt>
                <c:pt idx="47">
                  <c:v>5.9114889999999987</c:v>
                </c:pt>
                <c:pt idx="48">
                  <c:v>6.4318811999999994</c:v>
                </c:pt>
                <c:pt idx="49">
                  <c:v>5.8814831999999999</c:v>
                </c:pt>
                <c:pt idx="50">
                  <c:v>6.375141199999999</c:v>
                </c:pt>
                <c:pt idx="51">
                  <c:v>6.1182368</c:v>
                </c:pt>
                <c:pt idx="52">
                  <c:v>6.0397585999999999</c:v>
                </c:pt>
                <c:pt idx="53">
                  <c:v>5.6484297999999997</c:v>
                </c:pt>
                <c:pt idx="54">
                  <c:v>5.3285364000000008</c:v>
                </c:pt>
                <c:pt idx="55">
                  <c:v>5.4522632</c:v>
                </c:pt>
                <c:pt idx="56">
                  <c:v>6.2820288</c:v>
                </c:pt>
                <c:pt idx="57">
                  <c:v>5.0473422000000001</c:v>
                </c:pt>
                <c:pt idx="58">
                  <c:v>4.9537661999999996</c:v>
                </c:pt>
                <c:pt idx="59">
                  <c:v>4.8059233999999993</c:v>
                </c:pt>
                <c:pt idx="60">
                  <c:v>4.9199213999999998</c:v>
                </c:pt>
                <c:pt idx="61">
                  <c:v>5.1465147999999994</c:v>
                </c:pt>
                <c:pt idx="62">
                  <c:v>4.7778757999999995</c:v>
                </c:pt>
                <c:pt idx="63">
                  <c:v>4.7213533999999999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E0-4094-A93A-887A35E23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989119"/>
        <c:axId val="1880985279"/>
      </c:lineChart>
      <c:catAx>
        <c:axId val="188098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5279"/>
        <c:crosses val="autoZero"/>
        <c:auto val="1"/>
        <c:lblAlgn val="ctr"/>
        <c:lblOffset val="100"/>
        <c:noMultiLvlLbl val="0"/>
      </c:catAx>
      <c:valAx>
        <c:axId val="18809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098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438150</xdr:colOff>
      <xdr:row>2</xdr:row>
      <xdr:rowOff>9525</xdr:rowOff>
    </xdr:from>
    <xdr:to>
      <xdr:col>39</xdr:col>
      <xdr:colOff>333375</xdr:colOff>
      <xdr:row>51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C1E24-B6F3-833C-C516-9E77DD979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781050</xdr:colOff>
      <xdr:row>1</xdr:row>
      <xdr:rowOff>161924</xdr:rowOff>
    </xdr:from>
    <xdr:to>
      <xdr:col>42</xdr:col>
      <xdr:colOff>190500</xdr:colOff>
      <xdr:row>49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908C5-31B6-4207-9460-27DACD77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e" refreshedDate="45092.581576736113" createdVersion="8" refreshedVersion="8" minRefreshableVersion="3" recordCount="8852" xr:uid="{8E86EB5A-5E84-4D03-A770-AC8FDED1C9B9}">
  <cacheSource type="worksheet">
    <worksheetSource name="TableOMP"/>
  </cacheSource>
  <cacheFields count="19">
    <cacheField name="action" numFmtId="0">
      <sharedItems containsBlank="1" count="6">
        <s v="i"/>
        <s v="e1"/>
        <s v="e0"/>
        <s v="e2"/>
        <s v="e3"/>
        <m u="1"/>
      </sharedItems>
    </cacheField>
    <cacheField name="world_size" numFmtId="0">
      <sharedItems containsSemiMixedTypes="0" containsString="0" containsNumber="1" containsInteger="1" minValue="100" maxValue="50000" count="5">
        <n v="10000"/>
        <n v="1000"/>
        <n v="100"/>
        <n v="30000"/>
        <n v="50000"/>
      </sharedItems>
    </cacheField>
    <cacheField name="number_of_steps" numFmtId="0">
      <sharedItems containsSemiMixedTypes="0" containsString="0" containsNumber="1" containsInteger="1" minValue="0" maxValue="100"/>
    </cacheField>
    <cacheField name="number_of_steps_between_file_dumps" numFmtId="0">
      <sharedItems containsSemiMixedTypes="0" containsString="0" containsNumber="1" containsInteger="1" minValue="0" maxValue="100000" count="3">
        <n v="0"/>
        <n v="100000"/>
        <n v="1"/>
      </sharedItems>
    </cacheField>
    <cacheField name="mpi_size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omp_get_max_threads" numFmtId="0">
      <sharedItems containsSemiMixedTypes="0" containsString="0" containsNumber="1" containsInteger="1" minValue="1" maxValue="1"/>
    </cacheField>
    <cacheField name="total_time" numFmtId="0">
      <sharedItems containsSemiMixedTypes="0" containsString="0" containsNumber="1" minValue="2.4601999999999999E-2" maxValue="488.20912499999997"/>
    </cacheField>
    <cacheField name="t_io" numFmtId="0">
      <sharedItems containsSemiMixedTypes="0" containsString="0" containsNumber="1" minValue="1.256E-3" maxValue="303.81530600000002"/>
    </cacheField>
    <cacheField name="t_io_accumulator" numFmtId="0">
      <sharedItems containsSemiMixedTypes="0" containsString="0" containsNumber="1" minValue="0" maxValue="477.036407"/>
    </cacheField>
    <cacheField name="t_io_accumulator_average" numFmtId="0">
      <sharedItems containsSemiMixedTypes="0" containsString="0" containsNumber="1" minValue="0" maxValue="14.790454"/>
    </cacheField>
    <cacheField name="node" numFmtId="0">
      <sharedItems/>
    </cacheField>
    <cacheField name="out" numFmtId="0">
      <sharedItems/>
    </cacheField>
    <cacheField name="csv" numFmtId="0">
      <sharedItems/>
    </cacheField>
    <cacheField name="Label" numFmtId="0">
      <sharedItems/>
    </cacheField>
    <cacheField name="Avg" numFmtId="0">
      <sharedItems containsMixedTypes="1" containsNumber="1" minValue="1.3514324000000002" maxValue="344.88008819999999"/>
    </cacheField>
    <cacheField name="StdDev" numFmtId="0">
      <sharedItems containsMixedTypes="1" containsNumber="1" minValue="2.531862350119248E-3" maxValue="121.46969377220069"/>
    </cacheField>
    <cacheField name="Low" numFmtId="0">
      <sharedItems containsMixedTypes="1" containsNumber="1" minValue="-59.299412372200685" maxValue="281.13860334757493"/>
    </cacheField>
    <cacheField name="High" numFmtId="0">
      <sharedItems containsMixedTypes="1" containsNumber="1" minValue="1.3631073784241887" maxValue="409.6373707855613"/>
    </cacheField>
    <cacheField name="Pick" numFmtId="0">
      <sharedItems containsMixedTypes="1" containsNumber="1" containsInteger="1" minValue="0" maxValue="1" count="3">
        <n v="0"/>
        <n v="1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52">
  <r>
    <x v="0"/>
    <x v="0"/>
    <n v="0"/>
    <x v="0"/>
    <x v="0"/>
    <n v="1"/>
    <n v="4.8441789999999996"/>
    <n v="2.1992859999999999"/>
    <n v="0"/>
    <n v="0"/>
    <s v="5"/>
    <s v="scale_mpi_epyc_job_12128.out "/>
    <s v="scale_mpi_epyc_epyc005_2023-06-13_02-00-42.csv "/>
    <s v="i 10000 0 0 1 1"/>
    <n v="3.4385683999999999"/>
    <n v="0.92734843136818867"/>
    <n v="2.5112199686318113"/>
    <n v="4.3659168313681889"/>
    <x v="0"/>
  </r>
  <r>
    <x v="0"/>
    <x v="0"/>
    <n v="0"/>
    <x v="0"/>
    <x v="1"/>
    <n v="1"/>
    <n v="1.965069"/>
    <n v="0.114605"/>
    <n v="2.9676999999999999E-2"/>
    <n v="2.9676999999999999E-2"/>
    <s v="5"/>
    <s v="scale_mpi_epyc_job_12128.out "/>
    <s v="scale_mpi_epyc_epyc005_2023-06-13_02-00-42.csv "/>
    <s v="i 10000 0 0 1 2"/>
    <n v="1.9700338000000002"/>
    <n v="2.4518132933786768E-2"/>
    <n v="1.9455156670662135"/>
    <n v="1.9945519329337869"/>
    <x v="1"/>
  </r>
  <r>
    <x v="0"/>
    <x v="0"/>
    <n v="0"/>
    <x v="0"/>
    <x v="2"/>
    <n v="1"/>
    <n v="1.686023"/>
    <n v="0.112973"/>
    <n v="4.7230000000000001E-2"/>
    <n v="2.3615000000000001E-2"/>
    <s v="5"/>
    <s v="scale_mpi_epyc_job_12128.out "/>
    <s v="scale_mpi_epyc_epyc005_2023-06-13_02-00-42.csv "/>
    <s v="i 10000 0 0 1 3"/>
    <n v="1.9406254000000001"/>
    <n v="0.46729505514892838"/>
    <n v="1.4733303448510717"/>
    <n v="2.4079204551489286"/>
    <x v="1"/>
  </r>
  <r>
    <x v="0"/>
    <x v="0"/>
    <n v="0"/>
    <x v="0"/>
    <x v="3"/>
    <n v="1"/>
    <n v="1.5934520000000001"/>
    <n v="0.119424"/>
    <n v="9.7822000000000006E-2"/>
    <n v="3.2606999999999997E-2"/>
    <s v="5"/>
    <s v="scale_mpi_epyc_job_12128.out "/>
    <s v="scale_mpi_epyc_epyc005_2023-06-13_02-00-42.csv "/>
    <s v="i 10000 0 0 1 4"/>
    <n v="1.5664893999999998"/>
    <n v="1.4006883587734489E-2"/>
    <n v="1.5524825164122653"/>
    <n v="1.5804962835877343"/>
    <x v="0"/>
  </r>
  <r>
    <x v="0"/>
    <x v="0"/>
    <n v="0"/>
    <x v="0"/>
    <x v="4"/>
    <n v="1"/>
    <n v="1.5254350000000001"/>
    <n v="0.14365700000000001"/>
    <n v="5.7887000000000001E-2"/>
    <n v="1.4472E-2"/>
    <s v="5"/>
    <s v="scale_mpi_epyc_job_12128.out "/>
    <s v="scale_mpi_epyc_epyc005_2023-06-13_02-00-42.csv "/>
    <s v="i 10000 0 0 1 5"/>
    <n v="1.4988050000000002"/>
    <n v="1.40346349863326E-2"/>
    <n v="1.4847703650136677"/>
    <n v="1.5128396349863327"/>
    <x v="0"/>
  </r>
  <r>
    <x v="0"/>
    <x v="0"/>
    <n v="0"/>
    <x v="0"/>
    <x v="5"/>
    <n v="1"/>
    <n v="1.461592"/>
    <n v="0.105725"/>
    <n v="5.1770999999999998E-2"/>
    <n v="1.0354E-2"/>
    <s v="5"/>
    <s v="scale_mpi_epyc_job_12128.out "/>
    <s v="scale_mpi_epyc_epyc005_2023-06-13_02-00-42.csv "/>
    <s v="i 10000 0 0 1 6"/>
    <n v="1.4457850000000001"/>
    <n v="8.7286575141788877E-3"/>
    <n v="1.4370563424858211"/>
    <n v="1.454513657514179"/>
    <x v="0"/>
  </r>
  <r>
    <x v="0"/>
    <x v="0"/>
    <n v="0"/>
    <x v="0"/>
    <x v="6"/>
    <n v="1"/>
    <n v="1.408582"/>
    <n v="0.104648"/>
    <n v="6.8210000000000007E-2"/>
    <n v="1.1368E-2"/>
    <s v="5"/>
    <s v="scale_mpi_epyc_job_12128.out "/>
    <s v="scale_mpi_epyc_epyc005_2023-06-13_02-00-42.csv "/>
    <s v="i 10000 0 0 1 7"/>
    <n v="1.407572"/>
    <n v="4.3177336648072811E-3"/>
    <n v="1.4032542663351928"/>
    <n v="1.4118897336648073"/>
    <x v="1"/>
  </r>
  <r>
    <x v="0"/>
    <x v="0"/>
    <n v="0"/>
    <x v="0"/>
    <x v="7"/>
    <n v="1"/>
    <n v="1.400067"/>
    <n v="0.106174"/>
    <n v="7.3514999999999997E-2"/>
    <n v="1.0501999999999999E-2"/>
    <s v="5"/>
    <s v="scale_mpi_epyc_job_12128.out "/>
    <s v="scale_mpi_epyc_epyc005_2023-06-13_02-00-42.csv "/>
    <s v="i 10000 0 0 1 8"/>
    <n v="1.3953887999999999"/>
    <n v="2.531862350119248E-3"/>
    <n v="1.3928569376498807"/>
    <n v="1.397920662350119"/>
    <x v="0"/>
  </r>
  <r>
    <x v="0"/>
    <x v="0"/>
    <n v="0"/>
    <x v="0"/>
    <x v="8"/>
    <n v="1"/>
    <n v="1.3892500000000001"/>
    <n v="0.104779"/>
    <n v="8.3807000000000006E-2"/>
    <n v="1.0475999999999999E-2"/>
    <s v="5"/>
    <s v="scale_mpi_epyc_job_12128.out "/>
    <s v="scale_mpi_epyc_epyc005_2023-06-13_02-00-42.csv "/>
    <s v="i 10000 0 0 1 9"/>
    <n v="1.3836285999999998"/>
    <n v="7.0824368292679461E-3"/>
    <n v="1.3765461631707319"/>
    <n v="1.3907110368292677"/>
    <x v="1"/>
  </r>
  <r>
    <x v="0"/>
    <x v="0"/>
    <n v="0"/>
    <x v="0"/>
    <x v="9"/>
    <n v="1"/>
    <n v="1.3597630000000001"/>
    <n v="0.103017"/>
    <n v="9.2231999999999995E-2"/>
    <n v="1.0248E-2"/>
    <s v="5"/>
    <s v="scale_mpi_epyc_job_12128.out "/>
    <s v="scale_mpi_epyc_epyc005_2023-06-13_02-00-42.csv "/>
    <s v="i 10000 0 0 1 10"/>
    <n v="1.3677759999999999"/>
    <n v="9.7296724302555846E-3"/>
    <n v="1.3580463275697443"/>
    <n v="1.3775056724302555"/>
    <x v="1"/>
  </r>
  <r>
    <x v="0"/>
    <x v="0"/>
    <n v="0"/>
    <x v="0"/>
    <x v="10"/>
    <n v="1"/>
    <n v="1.360927"/>
    <n v="0.100565"/>
    <n v="8.8537000000000005E-2"/>
    <n v="8.8540000000000008E-3"/>
    <s v="5"/>
    <s v="scale_mpi_epyc_job_12128.out "/>
    <s v="scale_mpi_epyc_epyc005_2023-06-13_02-00-42.csv "/>
    <s v="i 10000 0 0 1 11"/>
    <n v="1.3609943999999998"/>
    <n v="1.1470367397797663E-2"/>
    <n v="1.3495240326022022"/>
    <n v="1.3724647673977974"/>
    <x v="1"/>
  </r>
  <r>
    <x v="0"/>
    <x v="0"/>
    <n v="0"/>
    <x v="0"/>
    <x v="11"/>
    <n v="1"/>
    <n v="1.355297"/>
    <n v="0.106847"/>
    <n v="0.11638999999999999"/>
    <n v="1.0581E-2"/>
    <s v="5"/>
    <s v="scale_mpi_epyc_job_12128.out "/>
    <s v="scale_mpi_epyc_epyc005_2023-06-13_02-00-42.csv "/>
    <s v="i 10000 0 0 1 12"/>
    <n v="1.3572842000000001"/>
    <n v="5.8231784241885888E-3"/>
    <n v="1.3514610215758114"/>
    <n v="1.3631073784241887"/>
    <x v="1"/>
  </r>
  <r>
    <x v="0"/>
    <x v="0"/>
    <n v="0"/>
    <x v="0"/>
    <x v="12"/>
    <n v="1"/>
    <n v="1.342327"/>
    <n v="0.106276"/>
    <n v="0.12167500000000001"/>
    <n v="1.014E-2"/>
    <s v="5"/>
    <s v="scale_mpi_epyc_job_12128.out "/>
    <s v="scale_mpi_epyc_epyc005_2023-06-13_02-00-42.csv "/>
    <s v="i 10000 0 0 1 13"/>
    <n v="1.3692688"/>
    <n v="2.9799723987978144E-2"/>
    <n v="1.3394690760120218"/>
    <n v="1.3990685239879781"/>
    <x v="1"/>
  </r>
  <r>
    <x v="0"/>
    <x v="0"/>
    <n v="0"/>
    <x v="0"/>
    <x v="13"/>
    <n v="1"/>
    <n v="1.3637049999999999"/>
    <n v="0.10727200000000001"/>
    <n v="0.11981"/>
    <n v="9.2160000000000002E-3"/>
    <s v="5"/>
    <s v="scale_mpi_epyc_job_12128.out "/>
    <s v="scale_mpi_epyc_epyc005_2023-06-13_02-00-42.csv "/>
    <s v="i 10000 0 0 1 14"/>
    <n v="1.3647567999999999"/>
    <n v="9.0832474677268078E-3"/>
    <n v="1.3556735525322732"/>
    <n v="1.3738400474677266"/>
    <x v="1"/>
  </r>
  <r>
    <x v="0"/>
    <x v="0"/>
    <n v="0"/>
    <x v="0"/>
    <x v="14"/>
    <n v="1"/>
    <n v="1.3348580000000001"/>
    <n v="0.10508199999999999"/>
    <n v="0.147261"/>
    <n v="1.0519000000000001E-2"/>
    <s v="5"/>
    <s v="scale_mpi_epyc_job_12128.out "/>
    <s v="scale_mpi_epyc_epyc005_2023-06-13_02-00-42.csv "/>
    <s v="i 10000 0 0 1 15"/>
    <n v="1.3514324000000002"/>
    <n v="1.4805088998033407E-2"/>
    <n v="1.3366273110019669"/>
    <n v="1.3662374889980335"/>
    <x v="0"/>
  </r>
  <r>
    <x v="0"/>
    <x v="0"/>
    <n v="0"/>
    <x v="0"/>
    <x v="15"/>
    <n v="1"/>
    <n v="1.4008879999999999"/>
    <n v="0.15020500000000001"/>
    <n v="0.19376199999999999"/>
    <n v="1.2917E-2"/>
    <s v="5"/>
    <s v="scale_mpi_epyc_job_12128.out "/>
    <s v="scale_mpi_epyc_epyc005_2023-06-13_02-00-42.csv "/>
    <s v="i 10000 0 0 1 16"/>
    <n v="1.3701642000000001"/>
    <n v="1.9907111848780558E-2"/>
    <n v="1.3502570881512195"/>
    <n v="1.3900713118487806"/>
    <x v="0"/>
  </r>
  <r>
    <x v="0"/>
    <x v="0"/>
    <n v="0"/>
    <x v="0"/>
    <x v="16"/>
    <n v="1"/>
    <n v="1.365059"/>
    <n v="0.10641100000000001"/>
    <n v="0.12851599999999999"/>
    <n v="8.0319999999999992E-3"/>
    <s v="5"/>
    <s v="scale_mpi_epyc_job_12128.out "/>
    <s v="scale_mpi_epyc_epyc005_2023-06-13_02-00-42.csv "/>
    <s v="i 10000 0 0 1 17"/>
    <n v="1.3659116"/>
    <n v="1.5794326229398019E-2"/>
    <n v="1.350117273770602"/>
    <n v="1.381705926229398"/>
    <x v="1"/>
  </r>
  <r>
    <x v="0"/>
    <x v="0"/>
    <n v="0"/>
    <x v="0"/>
    <x v="17"/>
    <n v="1"/>
    <n v="1.3809549999999999"/>
    <n v="0.110932"/>
    <n v="0.120674"/>
    <n v="7.0980000000000001E-3"/>
    <s v="5"/>
    <s v="scale_mpi_epyc_job_12128.out "/>
    <s v="scale_mpi_epyc_epyc005_2023-06-13_02-00-42.csv "/>
    <s v="i 10000 0 0 1 18"/>
    <n v="1.385859"/>
    <n v="1.0752242780006683E-2"/>
    <n v="1.3751067572199933"/>
    <n v="1.3966112427800066"/>
    <x v="1"/>
  </r>
  <r>
    <x v="0"/>
    <x v="0"/>
    <n v="0"/>
    <x v="0"/>
    <x v="18"/>
    <n v="1"/>
    <n v="1.403543"/>
    <n v="0.106223"/>
    <n v="0.12855"/>
    <n v="7.1419999999999999E-3"/>
    <s v="5"/>
    <s v="scale_mpi_epyc_job_12128.out "/>
    <s v="scale_mpi_epyc_epyc005_2023-06-13_02-00-42.csv "/>
    <s v="i 10000 0 0 1 19"/>
    <n v="1.3954777999999999"/>
    <n v="1.8946861126849627E-2"/>
    <n v="1.3765309388731501"/>
    <n v="1.4144246611268496"/>
    <x v="1"/>
  </r>
  <r>
    <x v="0"/>
    <x v="0"/>
    <n v="0"/>
    <x v="0"/>
    <x v="19"/>
    <n v="1"/>
    <n v="1.3711120000000001"/>
    <n v="0.11386499999999999"/>
    <n v="0.21705099999999999"/>
    <n v="1.1424E-2"/>
    <s v="5"/>
    <s v="scale_mpi_epyc_job_12128.out "/>
    <s v="scale_mpi_epyc_epyc005_2023-06-13_02-00-42.csv "/>
    <s v="i 10000 0 0 1 20"/>
    <n v="1.3702748"/>
    <n v="1.8388634374533405E-2"/>
    <n v="1.3518861656254666"/>
    <n v="1.3886634343745334"/>
    <x v="1"/>
  </r>
  <r>
    <x v="0"/>
    <x v="0"/>
    <n v="0"/>
    <x v="0"/>
    <x v="20"/>
    <n v="1"/>
    <n v="1.371613"/>
    <n v="0.108427"/>
    <n v="0.16064500000000001"/>
    <n v="8.0319999999999992E-3"/>
    <s v="5"/>
    <s v="scale_mpi_epyc_job_12128.out "/>
    <s v="scale_mpi_epyc_epyc005_2023-06-13_02-00-42.csv "/>
    <s v="i 10000 0 0 1 21"/>
    <n v="1.4418131999999999"/>
    <n v="6.2110048998210557E-2"/>
    <n v="1.3797031510017894"/>
    <n v="1.5039232489982104"/>
    <x v="0"/>
  </r>
  <r>
    <x v="0"/>
    <x v="0"/>
    <n v="0"/>
    <x v="0"/>
    <x v="21"/>
    <n v="1"/>
    <n v="1.3650469999999999"/>
    <n v="0.108704"/>
    <n v="0.171736"/>
    <n v="8.1779999999999995E-3"/>
    <s v="5"/>
    <s v="scale_mpi_epyc_job_12128.out "/>
    <s v="scale_mpi_epyc_epyc005_2023-06-13_02-00-42.csv "/>
    <s v="i 10000 0 0 1 22"/>
    <n v="1.3926908"/>
    <n v="2.077434147596947E-2"/>
    <n v="1.3719164585240304"/>
    <n v="1.4134651414759696"/>
    <x v="0"/>
  </r>
  <r>
    <x v="0"/>
    <x v="0"/>
    <n v="0"/>
    <x v="0"/>
    <x v="22"/>
    <n v="1"/>
    <n v="1.6185350000000001"/>
    <n v="0.25028"/>
    <n v="2.484594"/>
    <n v="0.11293599999999999"/>
    <s v="5"/>
    <s v="scale_mpi_epyc_job_12128.out "/>
    <s v="scale_mpi_epyc_epyc005_2023-06-13_02-00-42.csv "/>
    <s v="i 10000 0 0 1 23"/>
    <n v="1.4424054000000002"/>
    <n v="8.8588515401488072E-2"/>
    <n v="1.3538168845985121"/>
    <n v="1.5309939154014882"/>
    <x v="0"/>
  </r>
  <r>
    <x v="0"/>
    <x v="0"/>
    <n v="0"/>
    <x v="0"/>
    <x v="23"/>
    <n v="1"/>
    <n v="1.375901"/>
    <n v="0.1076"/>
    <n v="0.123141"/>
    <n v="5.3540000000000003E-3"/>
    <s v="5"/>
    <s v="scale_mpi_epyc_job_12128.out "/>
    <s v="scale_mpi_epyc_epyc005_2023-06-13_02-00-42.csv "/>
    <s v="i 10000 0 0 1 24"/>
    <n v="3.4683098000000001"/>
    <n v="4.1499720997968854"/>
    <n v="-0.68166229979688531"/>
    <n v="7.6182818997968855"/>
    <x v="1"/>
  </r>
  <r>
    <x v="0"/>
    <x v="0"/>
    <n v="0"/>
    <x v="0"/>
    <x v="24"/>
    <n v="1"/>
    <n v="1.402901"/>
    <n v="0.111067"/>
    <n v="0.13498499999999999"/>
    <n v="5.6239999999999997E-3"/>
    <s v="5"/>
    <s v="scale_mpi_epyc_job_12128.out "/>
    <s v="scale_mpi_epyc_epyc005_2023-06-13_02-00-42.csv "/>
    <s v="i 10000 0 0 1 25"/>
    <n v="1.4170231999999998"/>
    <n v="2.0686201511158766E-2"/>
    <n v="1.396336998488841"/>
    <n v="1.4377094015111587"/>
    <x v="1"/>
  </r>
  <r>
    <x v="0"/>
    <x v="0"/>
    <n v="0"/>
    <x v="0"/>
    <x v="25"/>
    <n v="1"/>
    <n v="1.4272450000000001"/>
    <n v="0.111844"/>
    <n v="0.15141399999999999"/>
    <n v="6.0569999999999999E-3"/>
    <s v="5"/>
    <s v="scale_mpi_epyc_job_12128.out "/>
    <s v="scale_mpi_epyc_epyc005_2023-06-13_02-00-42.csv "/>
    <s v="i 10000 0 0 1 26"/>
    <n v="1.4153328000000001"/>
    <n v="1.6579282992946434E-2"/>
    <n v="1.3987535170070535"/>
    <n v="1.4319120829929466"/>
    <x v="1"/>
  </r>
  <r>
    <x v="0"/>
    <x v="0"/>
    <n v="0"/>
    <x v="0"/>
    <x v="26"/>
    <n v="1"/>
    <n v="1.413681"/>
    <n v="0.111805"/>
    <n v="0.169298"/>
    <n v="6.5110000000000003E-3"/>
    <s v="5"/>
    <s v="scale_mpi_epyc_job_12128.out "/>
    <s v="scale_mpi_epyc_epyc005_2023-06-13_02-00-42.csv "/>
    <s v="i 10000 0 0 1 27"/>
    <n v="1.4387745999999999"/>
    <n v="7.295752384394398E-2"/>
    <n v="1.365817076156056"/>
    <n v="1.5117321238439438"/>
    <x v="1"/>
  </r>
  <r>
    <x v="0"/>
    <x v="0"/>
    <n v="0"/>
    <x v="0"/>
    <x v="27"/>
    <n v="1"/>
    <n v="1.4237850000000001"/>
    <n v="0.10552599999999999"/>
    <n v="0.15281500000000001"/>
    <n v="5.6600000000000001E-3"/>
    <s v="5"/>
    <s v="scale_mpi_epyc_job_12128.out "/>
    <s v="scale_mpi_epyc_epyc005_2023-06-13_02-00-42.csv "/>
    <s v="i 10000 0 0 1 28"/>
    <n v="5.6686209999999999"/>
    <n v="8.3551162770963749"/>
    <n v="-2.686495277096375"/>
    <n v="14.023737277096375"/>
    <x v="1"/>
  </r>
  <r>
    <x v="0"/>
    <x v="0"/>
    <n v="0"/>
    <x v="0"/>
    <x v="28"/>
    <n v="1"/>
    <n v="1.4730939999999999"/>
    <n v="0.10846"/>
    <n v="0.120153"/>
    <n v="4.2909999999999997E-3"/>
    <s v="5"/>
    <s v="scale_mpi_epyc_job_12128.out "/>
    <s v="scale_mpi_epyc_epyc005_2023-06-13_02-00-42.csv "/>
    <s v="i 10000 0 0 1 29"/>
    <n v="1.4513818000000001"/>
    <n v="3.9866547682983554E-2"/>
    <n v="1.4115152523170165"/>
    <n v="1.4912483476829836"/>
    <x v="1"/>
  </r>
  <r>
    <x v="0"/>
    <x v="0"/>
    <n v="0"/>
    <x v="0"/>
    <x v="29"/>
    <n v="1"/>
    <n v="1.4698310000000001"/>
    <n v="0.10781200000000001"/>
    <n v="0.13397000000000001"/>
    <n v="4.62E-3"/>
    <s v="5"/>
    <s v="scale_mpi_epyc_job_12128.out "/>
    <s v="scale_mpi_epyc_epyc005_2023-06-13_02-00-42.csv "/>
    <s v="i 10000 0 0 1 30"/>
    <n v="62.1702814"/>
    <n v="121.46969377220069"/>
    <n v="-59.299412372200685"/>
    <n v="183.63997517220068"/>
    <x v="1"/>
  </r>
  <r>
    <x v="0"/>
    <x v="0"/>
    <n v="0"/>
    <x v="0"/>
    <x v="30"/>
    <n v="1"/>
    <n v="1.493557"/>
    <n v="0.111015"/>
    <n v="0.157415"/>
    <n v="5.2469999999999999E-3"/>
    <s v="5"/>
    <s v="scale_mpi_epyc_job_12128.out "/>
    <s v="scale_mpi_epyc_epyc005_2023-06-13_02-00-42.csv "/>
    <s v="i 10000 0 0 1 31"/>
    <n v="1.4879520000000002"/>
    <n v="8.991982884769896E-2"/>
    <n v="1.3980321711523012"/>
    <n v="1.5778718288476992"/>
    <x v="1"/>
  </r>
  <r>
    <x v="0"/>
    <x v="0"/>
    <n v="0"/>
    <x v="0"/>
    <x v="31"/>
    <n v="1"/>
    <n v="1.5555600000000001"/>
    <n v="0.105197"/>
    <n v="0.111308"/>
    <n v="3.591E-3"/>
    <s v="5"/>
    <s v="scale_mpi_epyc_job_12128.out "/>
    <s v="scale_mpi_epyc_epyc005_2023-06-13_02-00-42.csv "/>
    <s v="i 10000 0 0 1 32"/>
    <n v="1.4919582"/>
    <n v="4.9662956800416436E-2"/>
    <n v="1.4422952431995837"/>
    <n v="1.5416211568004163"/>
    <x v="0"/>
  </r>
  <r>
    <x v="0"/>
    <x v="0"/>
    <n v="0"/>
    <x v="0"/>
    <x v="32"/>
    <n v="1"/>
    <n v="1.6312759999999999"/>
    <n v="0.12765899999999999"/>
    <n v="0.13724900000000001"/>
    <n v="4.2890000000000003E-3"/>
    <s v="5"/>
    <s v="scale_mpi_epyc_job_12128.out "/>
    <s v="scale_mpi_epyc_epyc005_2023-06-13_02-00-42.csv "/>
    <s v="i 10000 0 0 1 33"/>
    <n v="1.5200165999999999"/>
    <n v="6.7700659771082264E-2"/>
    <n v="1.4523159402289176"/>
    <n v="1.5877172597710822"/>
    <x v="0"/>
  </r>
  <r>
    <x v="0"/>
    <x v="0"/>
    <n v="0"/>
    <x v="0"/>
    <x v="33"/>
    <n v="1"/>
    <n v="1.4385870000000001"/>
    <n v="0.102843"/>
    <n v="0.19445100000000001"/>
    <n v="5.8919999999999997E-3"/>
    <s v="5"/>
    <s v="scale_mpi_epyc_job_12128.out "/>
    <s v="scale_mpi_epyc_epyc005_2023-06-13_02-00-42.csv "/>
    <s v="i 10000 0 0 1 34"/>
    <n v="1.4701122000000002"/>
    <n v="4.4803983302377094E-2"/>
    <n v="1.4253082166976232"/>
    <n v="1.5149161833023772"/>
    <x v="1"/>
  </r>
  <r>
    <x v="0"/>
    <x v="0"/>
    <n v="0"/>
    <x v="0"/>
    <x v="34"/>
    <n v="1"/>
    <n v="1.5124960000000001"/>
    <n v="0.103307"/>
    <n v="0.21947800000000001"/>
    <n v="6.4549999999999998E-3"/>
    <s v="5"/>
    <s v="scale_mpi_epyc_job_12128.out "/>
    <s v="scale_mpi_epyc_epyc005_2023-06-13_02-00-42.csv "/>
    <s v="i 10000 0 0 1 35"/>
    <n v="1.5460486"/>
    <n v="7.9550953009003056E-2"/>
    <n v="1.4664976469909969"/>
    <n v="1.6255995530090031"/>
    <x v="1"/>
  </r>
  <r>
    <x v="0"/>
    <x v="0"/>
    <n v="0"/>
    <x v="0"/>
    <x v="35"/>
    <n v="1"/>
    <n v="8.5146499999999996"/>
    <n v="7.1677179999999998"/>
    <n v="0.18485499999999999"/>
    <n v="5.2820000000000002E-3"/>
    <s v="5"/>
    <s v="scale_mpi_epyc_job_12128.out "/>
    <s v="scale_mpi_epyc_epyc005_2023-06-13_02-00-42.csv "/>
    <s v="i 10000 0 0 1 36"/>
    <n v="2.9156059999999999"/>
    <n v="2.7997799233129022"/>
    <n v="0.11582607668709777"/>
    <n v="5.7153859233129021"/>
    <x v="0"/>
  </r>
  <r>
    <x v="0"/>
    <x v="0"/>
    <n v="0"/>
    <x v="0"/>
    <x v="36"/>
    <n v="1"/>
    <n v="1.4803949999999999"/>
    <n v="0.105408"/>
    <n v="0.171766"/>
    <n v="4.7710000000000001E-3"/>
    <s v="5"/>
    <s v="scale_mpi_epyc_job_12128.out "/>
    <s v="scale_mpi_epyc_epyc005_2023-06-13_02-00-42.csv "/>
    <s v="i 10000 0 0 1 37"/>
    <n v="1.5050421999999997"/>
    <n v="4.9208005191842728E-2"/>
    <n v="1.455834194808157"/>
    <n v="1.5542502051918423"/>
    <x v="1"/>
  </r>
  <r>
    <x v="0"/>
    <x v="0"/>
    <n v="0"/>
    <x v="0"/>
    <x v="37"/>
    <n v="1"/>
    <n v="1.5930299999999999"/>
    <n v="0.11479200000000001"/>
    <n v="0.22681499999999999"/>
    <n v="6.13E-3"/>
    <s v="5"/>
    <s v="scale_mpi_epyc_job_12128.out "/>
    <s v="scale_mpi_epyc_epyc005_2023-06-13_02-00-42.csv "/>
    <s v="i 10000 0 0 1 38"/>
    <n v="1.5310216000000001"/>
    <n v="6.0159216659124104E-2"/>
    <n v="1.470862383340876"/>
    <n v="1.5911808166591241"/>
    <x v="0"/>
  </r>
  <r>
    <x v="0"/>
    <x v="0"/>
    <n v="0"/>
    <x v="0"/>
    <x v="38"/>
    <n v="1"/>
    <n v="1.604446"/>
    <n v="0.114441"/>
    <n v="0.28736899999999999"/>
    <n v="7.5620000000000001E-3"/>
    <s v="5"/>
    <s v="scale_mpi_epyc_job_12128.out "/>
    <s v="scale_mpi_epyc_epyc005_2023-06-13_02-00-42.csv "/>
    <s v="i 10000 0 0 1 39"/>
    <n v="1.6020316000000001"/>
    <n v="7.1517396942559444E-2"/>
    <n v="1.5305142030574406"/>
    <n v="1.6735489969425597"/>
    <x v="1"/>
  </r>
  <r>
    <x v="0"/>
    <x v="0"/>
    <n v="0"/>
    <x v="0"/>
    <x v="39"/>
    <n v="1"/>
    <n v="1.4703839999999999"/>
    <n v="0.114241"/>
    <n v="0.31366100000000002"/>
    <n v="8.0429999999999998E-3"/>
    <s v="5"/>
    <s v="scale_mpi_epyc_job_12128.out "/>
    <s v="scale_mpi_epyc_epyc005_2023-06-13_02-00-42.csv "/>
    <s v="i 10000 0 0 1 40"/>
    <n v="1.5592615999999999"/>
    <n v="7.8916984660082165E-2"/>
    <n v="1.4803446153399178"/>
    <n v="1.638178584660082"/>
    <x v="0"/>
  </r>
  <r>
    <x v="0"/>
    <x v="0"/>
    <n v="0"/>
    <x v="0"/>
    <x v="40"/>
    <n v="1"/>
    <n v="1.54474"/>
    <n v="0.119001"/>
    <n v="0.29184300000000002"/>
    <n v="7.2960000000000004E-3"/>
    <s v="5"/>
    <s v="scale_mpi_epyc_job_12128.out "/>
    <s v="scale_mpi_epyc_epyc005_2023-06-13_02-00-42.csv "/>
    <s v="i 10000 0 0 1 41"/>
    <n v="1.6434785999999999"/>
    <n v="5.0163492352905112E-2"/>
    <n v="1.5933151076470948"/>
    <n v="1.693642092352905"/>
    <x v="0"/>
  </r>
  <r>
    <x v="0"/>
    <x v="0"/>
    <n v="0"/>
    <x v="0"/>
    <x v="41"/>
    <n v="1"/>
    <n v="1.5332220000000001"/>
    <n v="0.113814"/>
    <n v="0.18098"/>
    <n v="4.4140000000000004E-3"/>
    <s v="5"/>
    <s v="scale_mpi_epyc_job_12128.out "/>
    <s v="scale_mpi_epyc_epyc005_2023-06-13_02-00-42.csv "/>
    <s v="i 10000 0 0 1 42"/>
    <n v="17.377913200000002"/>
    <n v="31.461185851501202"/>
    <n v="-14.083272651501201"/>
    <n v="48.839099051501208"/>
    <x v="1"/>
  </r>
  <r>
    <x v="0"/>
    <x v="0"/>
    <n v="0"/>
    <x v="0"/>
    <x v="42"/>
    <n v="1"/>
    <n v="1.5759129999999999"/>
    <n v="0.108283"/>
    <n v="0.20603199999999999"/>
    <n v="4.9059999999999998E-3"/>
    <s v="5"/>
    <s v="scale_mpi_epyc_job_12128.out "/>
    <s v="scale_mpi_epyc_epyc005_2023-06-13_02-00-42.csv "/>
    <s v="i 10000 0 0 1 43"/>
    <n v="1.5794250000000001"/>
    <n v="6.6319067795014924E-2"/>
    <n v="1.5131059322049851"/>
    <n v="1.645744067795015"/>
    <x v="1"/>
  </r>
  <r>
    <x v="0"/>
    <x v="0"/>
    <n v="0"/>
    <x v="0"/>
    <x v="43"/>
    <n v="1"/>
    <n v="1.748129"/>
    <n v="0.112967"/>
    <n v="0.29589100000000002"/>
    <n v="6.881E-3"/>
    <s v="5"/>
    <s v="scale_mpi_epyc_job_12128.out "/>
    <s v="scale_mpi_epyc_epyc005_2023-06-13_02-00-42.csv "/>
    <s v="i 10000 0 0 1 44"/>
    <n v="2.9826762000000002"/>
    <n v="2.7058051245293617"/>
    <n v="0.27687107547063849"/>
    <n v="5.6884813245293619"/>
    <x v="1"/>
  </r>
  <r>
    <x v="0"/>
    <x v="0"/>
    <n v="0"/>
    <x v="0"/>
    <x v="44"/>
    <n v="1"/>
    <n v="1.520616"/>
    <n v="0.118019"/>
    <n v="0.32899099999999998"/>
    <n v="7.4770000000000001E-3"/>
    <s v="5"/>
    <s v="scale_mpi_epyc_job_12128.out "/>
    <s v="scale_mpi_epyc_epyc005_2023-06-13_02-00-42.csv "/>
    <s v="i 10000 0 0 1 45"/>
    <n v="1.5686882"/>
    <n v="4.2742502488275123E-2"/>
    <n v="1.5259456975117249"/>
    <n v="1.611430702488275"/>
    <x v="0"/>
  </r>
  <r>
    <x v="0"/>
    <x v="0"/>
    <n v="0"/>
    <x v="0"/>
    <x v="45"/>
    <n v="1"/>
    <n v="1.7452369999999999"/>
    <n v="0.113166"/>
    <n v="0.28367900000000001"/>
    <n v="6.3039999999999997E-3"/>
    <s v="5"/>
    <s v="scale_mpi_epyc_job_12128.out "/>
    <s v="scale_mpi_epyc_epyc005_2023-06-13_02-00-42.csv "/>
    <s v="i 10000 0 0 1 46"/>
    <n v="1.695457"/>
    <n v="8.0978308643733385E-2"/>
    <n v="1.6144786913562665"/>
    <n v="1.7764353086437334"/>
    <x v="1"/>
  </r>
  <r>
    <x v="0"/>
    <x v="0"/>
    <n v="0"/>
    <x v="0"/>
    <x v="46"/>
    <n v="1"/>
    <n v="8.8935960000000005"/>
    <n v="7.4352330000000002"/>
    <n v="0.308672"/>
    <n v="6.7099999999999998E-3"/>
    <s v="5"/>
    <s v="scale_mpi_epyc_job_12128.out "/>
    <s v="scale_mpi_epyc_epyc005_2023-06-13_02-00-42.csv "/>
    <s v="i 10000 0 0 1 47"/>
    <n v="3.1040900000000002"/>
    <n v="2.8953641597859154"/>
    <n v="0.2087258402140848"/>
    <n v="5.9994541597859161"/>
    <x v="0"/>
  </r>
  <r>
    <x v="0"/>
    <x v="0"/>
    <n v="0"/>
    <x v="0"/>
    <x v="47"/>
    <n v="1"/>
    <n v="1.6201190000000001"/>
    <n v="0.107839"/>
    <n v="0.27845999999999999"/>
    <n v="5.9249999999999997E-3"/>
    <s v="5"/>
    <s v="scale_mpi_epyc_job_12128.out "/>
    <s v="scale_mpi_epyc_epyc005_2023-06-13_02-00-42.csv "/>
    <s v="i 10000 0 0 1 48"/>
    <n v="3.3395464000000006"/>
    <n v="3.0801911021716548"/>
    <n v="0.25935529782834577"/>
    <n v="6.419737502171655"/>
    <x v="1"/>
  </r>
  <r>
    <x v="0"/>
    <x v="0"/>
    <n v="0"/>
    <x v="0"/>
    <x v="48"/>
    <n v="1"/>
    <n v="1.6192690000000001"/>
    <n v="0.11183"/>
    <n v="0.249747"/>
    <n v="5.2030000000000002E-3"/>
    <s v="5"/>
    <s v="scale_mpi_epyc_job_12128.out "/>
    <s v="scale_mpi_epyc_epyc005_2023-06-13_02-00-42.csv "/>
    <s v="i 10000 0 0 1 49"/>
    <n v="9.4954938000000002"/>
    <n v="15.267231032164533"/>
    <n v="-5.7717372321645328"/>
    <n v="24.762724832164533"/>
    <x v="1"/>
  </r>
  <r>
    <x v="0"/>
    <x v="0"/>
    <n v="0"/>
    <x v="0"/>
    <x v="49"/>
    <n v="1"/>
    <n v="1.674601"/>
    <n v="0.10954999999999999"/>
    <n v="0.18467800000000001"/>
    <n v="3.7690000000000002E-3"/>
    <s v="5"/>
    <s v="scale_mpi_epyc_job_12128.out "/>
    <s v="scale_mpi_epyc_epyc005_2023-06-13_02-00-42.csv "/>
    <s v="i 10000 0 0 1 50"/>
    <n v="1.7505656000000003"/>
    <n v="0.12083840062926872"/>
    <n v="1.6297271993707316"/>
    <n v="1.8714040006292689"/>
    <x v="1"/>
  </r>
  <r>
    <x v="0"/>
    <x v="0"/>
    <n v="0"/>
    <x v="0"/>
    <x v="50"/>
    <n v="1"/>
    <n v="1.6440699999999999"/>
    <n v="0.121894"/>
    <n v="0.32923999999999998"/>
    <n v="6.5849999999999997E-3"/>
    <s v="5"/>
    <s v="scale_mpi_epyc_job_12128.out "/>
    <s v="scale_mpi_epyc_epyc005_2023-06-13_02-00-42.csv "/>
    <s v="i 10000 0 0 1 51"/>
    <n v="1.7757187999999999"/>
    <n v="0.10692728333854176"/>
    <n v="1.6687915166614582"/>
    <n v="1.8826460833385417"/>
    <x v="0"/>
  </r>
  <r>
    <x v="0"/>
    <x v="0"/>
    <n v="0"/>
    <x v="0"/>
    <x v="51"/>
    <n v="1"/>
    <n v="1.6589560000000001"/>
    <n v="0.119363"/>
    <n v="0.34681200000000001"/>
    <n v="6.7999999999999996E-3"/>
    <s v="5"/>
    <s v="scale_mpi_epyc_job_12128.out "/>
    <s v="scale_mpi_epyc_epyc005_2023-06-13_02-00-42.csv "/>
    <s v="i 10000 0 0 1 52"/>
    <n v="1.8381143999999998"/>
    <n v="0.11234081047348901"/>
    <n v="1.7257735895265107"/>
    <n v="1.9504552104734889"/>
    <x v="0"/>
  </r>
  <r>
    <x v="0"/>
    <x v="0"/>
    <n v="0"/>
    <x v="0"/>
    <x v="52"/>
    <n v="1"/>
    <n v="1.765609"/>
    <n v="0.12282999999999999"/>
    <n v="0.34307199999999999"/>
    <n v="6.5979999999999997E-3"/>
    <s v="5"/>
    <s v="scale_mpi_epyc_job_12128.out "/>
    <s v="scale_mpi_epyc_epyc005_2023-06-13_02-00-42.csv "/>
    <s v="i 10000 0 0 1 53"/>
    <n v="1.8412011999999998"/>
    <n v="8.7275533734034447E-2"/>
    <n v="1.7539256662659652"/>
    <n v="1.9284767337340343"/>
    <x v="1"/>
  </r>
  <r>
    <x v="0"/>
    <x v="0"/>
    <n v="0"/>
    <x v="0"/>
    <x v="53"/>
    <n v="1"/>
    <n v="1.9549609999999999"/>
    <n v="0.12745999999999999"/>
    <n v="0.39910600000000002"/>
    <n v="7.5300000000000002E-3"/>
    <s v="5"/>
    <s v="scale_mpi_epyc_job_12128.out "/>
    <s v="scale_mpi_epyc_epyc005_2023-06-13_02-00-42.csv "/>
    <s v="i 10000 0 0 1 54"/>
    <n v="1.8011392000000002"/>
    <n v="0.12265716755314207"/>
    <n v="1.6784820324468581"/>
    <n v="1.9237963675531422"/>
    <x v="0"/>
  </r>
  <r>
    <x v="0"/>
    <x v="0"/>
    <n v="0"/>
    <x v="0"/>
    <x v="54"/>
    <n v="1"/>
    <n v="1.9503140000000001"/>
    <n v="0.13391400000000001"/>
    <n v="0.360904"/>
    <n v="6.6829999999999997E-3"/>
    <s v="5"/>
    <s v="scale_mpi_epyc_job_12128.out "/>
    <s v="scale_mpi_epyc_epyc005_2023-06-13_02-00-42.csv "/>
    <s v="i 10000 0 0 1 55"/>
    <n v="1.8989406000000002"/>
    <n v="9.5134420180287407E-2"/>
    <n v="1.8038061798197127"/>
    <n v="1.9940750201802877"/>
    <x v="1"/>
  </r>
  <r>
    <x v="0"/>
    <x v="0"/>
    <n v="0"/>
    <x v="0"/>
    <x v="55"/>
    <n v="1"/>
    <n v="1.9838070000000001"/>
    <n v="0.114839"/>
    <n v="0.22082299999999999"/>
    <n v="4.0150000000000003E-3"/>
    <s v="5"/>
    <s v="scale_mpi_epyc_job_12128.out "/>
    <s v="scale_mpi_epyc_epyc005_2023-06-13_02-00-42.csv "/>
    <s v="i 10000 0 0 1 56"/>
    <n v="1.8680858"/>
    <n v="0.17284642942380543"/>
    <n v="1.6952393705761946"/>
    <n v="2.0409322294238055"/>
    <x v="1"/>
  </r>
  <r>
    <x v="0"/>
    <x v="0"/>
    <n v="0"/>
    <x v="0"/>
    <x v="56"/>
    <n v="1"/>
    <n v="1.802808"/>
    <n v="0.120305"/>
    <n v="0.36143199999999998"/>
    <n v="6.4539999999999997E-3"/>
    <s v="5"/>
    <s v="scale_mpi_epyc_job_12128.out "/>
    <s v="scale_mpi_epyc_epyc005_2023-06-13_02-00-42.csv "/>
    <s v="i 10000 0 0 1 57"/>
    <n v="2.9813141999999999"/>
    <n v="2.3530201996106537"/>
    <n v="0.62829400038934624"/>
    <n v="5.334334399610654"/>
    <x v="1"/>
  </r>
  <r>
    <x v="0"/>
    <x v="0"/>
    <n v="0"/>
    <x v="0"/>
    <x v="57"/>
    <n v="1"/>
    <n v="1.3788339999999999"/>
    <n v="0.117246"/>
    <n v="9.8802000000000001E-2"/>
    <n v="1.7329999999999999E-3"/>
    <s v="5"/>
    <s v="scale_mpi_epyc_job_12128.out "/>
    <s v="scale_mpi_epyc_epyc005_2023-06-13_02-00-42.csv "/>
    <s v="i 10000 0 0 1 58"/>
    <n v="2.8846259999999999"/>
    <n v="2.9579925131521878"/>
    <n v="-7.3366513152187895E-2"/>
    <n v="5.8426185131521873"/>
    <x v="1"/>
  </r>
  <r>
    <x v="0"/>
    <x v="0"/>
    <n v="0"/>
    <x v="0"/>
    <x v="58"/>
    <n v="1"/>
    <n v="1.3786259999999999"/>
    <n v="0.11945699999999999"/>
    <n v="0.13694100000000001"/>
    <n v="2.3609999999999998E-3"/>
    <s v="5"/>
    <s v="scale_mpi_epyc_job_12128.out "/>
    <s v="scale_mpi_epyc_epyc005_2023-06-13_02-00-42.csv "/>
    <s v="i 10000 0 0 1 59"/>
    <n v="1.430677"/>
    <n v="6.6523245335747272E-2"/>
    <n v="1.3641537546642528"/>
    <n v="1.4972002453357471"/>
    <x v="1"/>
  </r>
  <r>
    <x v="0"/>
    <x v="0"/>
    <n v="0"/>
    <x v="0"/>
    <x v="59"/>
    <n v="1"/>
    <n v="1.4774119999999999"/>
    <n v="0.112761"/>
    <n v="8.7485999999999994E-2"/>
    <n v="1.4829999999999999E-3"/>
    <s v="5"/>
    <s v="scale_mpi_epyc_job_12128.out "/>
    <s v="scale_mpi_epyc_epyc005_2023-06-13_02-00-42.csv "/>
    <s v="i 10000 0 0 1 60"/>
    <n v="1.4176936"/>
    <n v="4.2473780074766439E-2"/>
    <n v="1.3752198199252335"/>
    <n v="1.4601673800747665"/>
    <x v="0"/>
  </r>
  <r>
    <x v="0"/>
    <x v="0"/>
    <n v="0"/>
    <x v="0"/>
    <x v="60"/>
    <n v="1"/>
    <n v="1.4913540000000001"/>
    <n v="0.12626000000000001"/>
    <n v="0.105382"/>
    <n v="1.756E-3"/>
    <s v="5"/>
    <s v="scale_mpi_epyc_job_12128.out "/>
    <s v="scale_mpi_epyc_epyc005_2023-06-13_02-00-42.csv "/>
    <s v="i 10000 0 0 1 61"/>
    <n v="1.4400452000000001"/>
    <n v="4.218701785810313E-2"/>
    <n v="1.3978581821418969"/>
    <n v="1.4822322178581033"/>
    <x v="0"/>
  </r>
  <r>
    <x v="0"/>
    <x v="0"/>
    <n v="0"/>
    <x v="0"/>
    <x v="61"/>
    <n v="1"/>
    <n v="1.491404"/>
    <n v="0.11694400000000001"/>
    <n v="0.13578200000000001"/>
    <n v="2.2260000000000001E-3"/>
    <s v="5"/>
    <s v="scale_mpi_epyc_job_12128.out "/>
    <s v="scale_mpi_epyc_epyc005_2023-06-13_02-00-42.csv "/>
    <s v="i 10000 0 0 1 62"/>
    <n v="1.5861912"/>
    <n v="0.29927605877878066"/>
    <n v="1.2869151412212194"/>
    <n v="1.8854672587787806"/>
    <x v="1"/>
  </r>
  <r>
    <x v="0"/>
    <x v="0"/>
    <n v="0"/>
    <x v="0"/>
    <x v="62"/>
    <n v="1"/>
    <n v="1.3848199999999999"/>
    <n v="0.11620999999999999"/>
    <n v="0.16098499999999999"/>
    <n v="2.5969999999999999E-3"/>
    <s v="5"/>
    <s v="scale_mpi_epyc_job_12128.out "/>
    <s v="scale_mpi_epyc_epyc005_2023-06-13_02-00-42.csv "/>
    <s v="i 10000 0 0 1 63"/>
    <n v="1.4011672000000002"/>
    <n v="2.7387142380317323E-2"/>
    <n v="1.3737800576196828"/>
    <n v="1.4285543423803175"/>
    <x v="1"/>
  </r>
  <r>
    <x v="0"/>
    <x v="0"/>
    <n v="0"/>
    <x v="0"/>
    <x v="63"/>
    <n v="1"/>
    <n v="1.3875059999999999"/>
    <n v="0.119912"/>
    <n v="0.137879"/>
    <n v="2.189E-3"/>
    <s v="5"/>
    <s v="scale_mpi_epyc_job_12128.out "/>
    <s v="scale_mpi_epyc_epyc005_2023-06-13_02-00-42.csv "/>
    <s v="i 10000 0 0 1 64"/>
    <n v="1.396884"/>
    <n v="7.9950424389075882E-3"/>
    <n v="1.3888889575610923"/>
    <n v="1.4048790424389077"/>
    <x v="0"/>
  </r>
  <r>
    <x v="0"/>
    <x v="1"/>
    <n v="0"/>
    <x v="0"/>
    <x v="0"/>
    <n v="1"/>
    <n v="1.059207"/>
    <n v="2.8089999999999999E-3"/>
    <n v="0"/>
    <n v="0"/>
    <s v="5"/>
    <s v="scale_mpi_epyc_job_12128.out "/>
    <s v="scale_mpi_epyc_epyc005_2023-06-13_02-00-42.csv "/>
    <s v="i 1000 0 0 1 1"/>
    <e v="#N/A"/>
    <e v="#N/A"/>
    <e v="#N/A"/>
    <e v="#N/A"/>
    <x v="2"/>
  </r>
  <r>
    <x v="0"/>
    <x v="1"/>
    <n v="0"/>
    <x v="0"/>
    <x v="1"/>
    <n v="1"/>
    <n v="1.067334"/>
    <n v="2.7539999999999999E-3"/>
    <n v="1.201E-3"/>
    <n v="1.201E-3"/>
    <s v="5"/>
    <s v="scale_mpi_epyc_job_12128.out "/>
    <s v="scale_mpi_epyc_epyc005_2023-06-13_02-00-42.csv "/>
    <s v="i 1000 0 0 1 2"/>
    <e v="#N/A"/>
    <e v="#N/A"/>
    <e v="#N/A"/>
    <e v="#N/A"/>
    <x v="2"/>
  </r>
  <r>
    <x v="0"/>
    <x v="1"/>
    <n v="0"/>
    <x v="0"/>
    <x v="2"/>
    <n v="1"/>
    <n v="1.0461339999999999"/>
    <n v="2.9710000000000001E-3"/>
    <n v="1.3760000000000001E-3"/>
    <n v="6.8800000000000003E-4"/>
    <s v="5"/>
    <s v="scale_mpi_epyc_job_12128.out "/>
    <s v="scale_mpi_epyc_epyc005_2023-06-13_02-00-42.csv "/>
    <s v="i 1000 0 0 1 3"/>
    <e v="#N/A"/>
    <e v="#N/A"/>
    <e v="#N/A"/>
    <e v="#N/A"/>
    <x v="2"/>
  </r>
  <r>
    <x v="0"/>
    <x v="1"/>
    <n v="0"/>
    <x v="0"/>
    <x v="3"/>
    <n v="1"/>
    <n v="1.055307"/>
    <n v="3.0079999999999998E-3"/>
    <n v="2.3649999999999999E-3"/>
    <n v="7.8799999999999996E-4"/>
    <s v="5"/>
    <s v="scale_mpi_epyc_job_12128.out "/>
    <s v="scale_mpi_epyc_epyc005_2023-06-13_02-00-42.csv "/>
    <s v="i 1000 0 0 1 4"/>
    <e v="#N/A"/>
    <e v="#N/A"/>
    <e v="#N/A"/>
    <e v="#N/A"/>
    <x v="2"/>
  </r>
  <r>
    <x v="0"/>
    <x v="1"/>
    <n v="0"/>
    <x v="0"/>
    <x v="4"/>
    <n v="1"/>
    <n v="1.0729789999999999"/>
    <n v="3.0040000000000002E-3"/>
    <n v="3.0070000000000001E-3"/>
    <n v="7.5199999999999996E-4"/>
    <s v="5"/>
    <s v="scale_mpi_epyc_job_12128.out "/>
    <s v="scale_mpi_epyc_epyc005_2023-06-13_02-00-42.csv "/>
    <s v="i 1000 0 0 1 5"/>
    <e v="#N/A"/>
    <e v="#N/A"/>
    <e v="#N/A"/>
    <e v="#N/A"/>
    <x v="2"/>
  </r>
  <r>
    <x v="0"/>
    <x v="1"/>
    <n v="0"/>
    <x v="0"/>
    <x v="5"/>
    <n v="1"/>
    <n v="1.0794330000000001"/>
    <n v="3.2980000000000002E-3"/>
    <n v="6.3600000000000002E-3"/>
    <n v="1.2719999999999999E-3"/>
    <s v="5"/>
    <s v="scale_mpi_epyc_job_12128.out "/>
    <s v="scale_mpi_epyc_epyc005_2023-06-13_02-00-42.csv "/>
    <s v="i 1000 0 0 1 6"/>
    <e v="#N/A"/>
    <e v="#N/A"/>
    <e v="#N/A"/>
    <e v="#N/A"/>
    <x v="2"/>
  </r>
  <r>
    <x v="0"/>
    <x v="1"/>
    <n v="0"/>
    <x v="0"/>
    <x v="6"/>
    <n v="1"/>
    <n v="1.068484"/>
    <n v="4.1159999999999999E-3"/>
    <n v="4.352E-3"/>
    <n v="7.2499999999999995E-4"/>
    <s v="5"/>
    <s v="scale_mpi_epyc_job_12128.out "/>
    <s v="scale_mpi_epyc_epyc005_2023-06-13_02-00-42.csv "/>
    <s v="i 1000 0 0 1 7"/>
    <e v="#N/A"/>
    <e v="#N/A"/>
    <e v="#N/A"/>
    <e v="#N/A"/>
    <x v="2"/>
  </r>
  <r>
    <x v="0"/>
    <x v="1"/>
    <n v="0"/>
    <x v="0"/>
    <x v="7"/>
    <n v="1"/>
    <n v="1.088946"/>
    <n v="3.8539999999999998E-3"/>
    <n v="4.4390000000000002E-3"/>
    <n v="6.3400000000000001E-4"/>
    <s v="5"/>
    <s v="scale_mpi_epyc_job_12128.out "/>
    <s v="scale_mpi_epyc_epyc005_2023-06-13_02-00-42.csv "/>
    <s v="i 1000 0 0 1 8"/>
    <e v="#N/A"/>
    <e v="#N/A"/>
    <e v="#N/A"/>
    <e v="#N/A"/>
    <x v="2"/>
  </r>
  <r>
    <x v="0"/>
    <x v="1"/>
    <n v="0"/>
    <x v="0"/>
    <x v="8"/>
    <n v="1"/>
    <n v="1.0996710000000001"/>
    <n v="4.9849999999999998E-3"/>
    <n v="9.1789999999999997E-3"/>
    <n v="1.147E-3"/>
    <s v="5"/>
    <s v="scale_mpi_epyc_job_12128.out "/>
    <s v="scale_mpi_epyc_epyc005_2023-06-13_02-00-42.csv "/>
    <s v="i 1000 0 0 1 9"/>
    <e v="#N/A"/>
    <e v="#N/A"/>
    <e v="#N/A"/>
    <e v="#N/A"/>
    <x v="2"/>
  </r>
  <r>
    <x v="0"/>
    <x v="1"/>
    <n v="0"/>
    <x v="0"/>
    <x v="9"/>
    <n v="1"/>
    <n v="1.104968"/>
    <n v="6.2189999999999997E-3"/>
    <n v="1.44E-2"/>
    <n v="1.6000000000000001E-3"/>
    <s v="5"/>
    <s v="scale_mpi_epyc_job_12128.out "/>
    <s v="scale_mpi_epyc_epyc005_2023-06-13_02-00-42.csv "/>
    <s v="i 1000 0 0 1 10"/>
    <e v="#N/A"/>
    <e v="#N/A"/>
    <e v="#N/A"/>
    <e v="#N/A"/>
    <x v="2"/>
  </r>
  <r>
    <x v="0"/>
    <x v="1"/>
    <n v="0"/>
    <x v="0"/>
    <x v="10"/>
    <n v="1"/>
    <n v="1.102425"/>
    <n v="6.0629999999999998E-3"/>
    <n v="1.7395000000000001E-2"/>
    <n v="1.7390000000000001E-3"/>
    <s v="5"/>
    <s v="scale_mpi_epyc_job_12128.out "/>
    <s v="scale_mpi_epyc_epyc005_2023-06-13_02-00-42.csv "/>
    <s v="i 1000 0 0 1 11"/>
    <e v="#N/A"/>
    <e v="#N/A"/>
    <e v="#N/A"/>
    <e v="#N/A"/>
    <x v="2"/>
  </r>
  <r>
    <x v="0"/>
    <x v="1"/>
    <n v="0"/>
    <x v="0"/>
    <x v="11"/>
    <n v="1"/>
    <n v="1.1086009999999999"/>
    <n v="6.0359999999999997E-3"/>
    <n v="1.549E-2"/>
    <n v="1.408E-3"/>
    <s v="5"/>
    <s v="scale_mpi_epyc_job_12128.out "/>
    <s v="scale_mpi_epyc_epyc005_2023-06-13_02-00-42.csv "/>
    <s v="i 1000 0 0 1 12"/>
    <e v="#N/A"/>
    <e v="#N/A"/>
    <e v="#N/A"/>
    <e v="#N/A"/>
    <x v="2"/>
  </r>
  <r>
    <x v="0"/>
    <x v="1"/>
    <n v="0"/>
    <x v="0"/>
    <x v="12"/>
    <n v="1"/>
    <n v="1.131429"/>
    <n v="4.6979999999999999E-3"/>
    <n v="2.1784000000000001E-2"/>
    <n v="1.815E-3"/>
    <s v="5"/>
    <s v="scale_mpi_epyc_job_12128.out "/>
    <s v="scale_mpi_epyc_epyc005_2023-06-13_02-00-42.csv "/>
    <s v="i 1000 0 0 1 13"/>
    <e v="#N/A"/>
    <e v="#N/A"/>
    <e v="#N/A"/>
    <e v="#N/A"/>
    <x v="2"/>
  </r>
  <r>
    <x v="0"/>
    <x v="1"/>
    <n v="0"/>
    <x v="0"/>
    <x v="13"/>
    <n v="1"/>
    <n v="1.117607"/>
    <n v="6.6969999999999998E-3"/>
    <n v="3.4266999999999999E-2"/>
    <n v="2.6359999999999999E-3"/>
    <s v="5"/>
    <s v="scale_mpi_epyc_job_12128.out "/>
    <s v="scale_mpi_epyc_epyc005_2023-06-13_02-00-42.csv "/>
    <s v="i 1000 0 0 1 14"/>
    <e v="#N/A"/>
    <e v="#N/A"/>
    <e v="#N/A"/>
    <e v="#N/A"/>
    <x v="2"/>
  </r>
  <r>
    <x v="0"/>
    <x v="1"/>
    <n v="0"/>
    <x v="0"/>
    <x v="14"/>
    <n v="1"/>
    <n v="1.143014"/>
    <n v="4.8419999999999999E-3"/>
    <n v="3.4006000000000002E-2"/>
    <n v="2.4290000000000002E-3"/>
    <s v="5"/>
    <s v="scale_mpi_epyc_job_12128.out "/>
    <s v="scale_mpi_epyc_epyc005_2023-06-13_02-00-42.csv "/>
    <s v="i 1000 0 0 1 15"/>
    <e v="#N/A"/>
    <e v="#N/A"/>
    <e v="#N/A"/>
    <e v="#N/A"/>
    <x v="2"/>
  </r>
  <r>
    <x v="0"/>
    <x v="1"/>
    <n v="0"/>
    <x v="0"/>
    <x v="15"/>
    <n v="1"/>
    <n v="1.1662889999999999"/>
    <n v="7.195E-3"/>
    <n v="2.7477000000000001E-2"/>
    <n v="1.8320000000000001E-3"/>
    <s v="5"/>
    <s v="scale_mpi_epyc_job_12128.out "/>
    <s v="scale_mpi_epyc_epyc005_2023-06-13_02-00-42.csv "/>
    <s v="i 1000 0 0 1 16"/>
    <e v="#N/A"/>
    <e v="#N/A"/>
    <e v="#N/A"/>
    <e v="#N/A"/>
    <x v="2"/>
  </r>
  <r>
    <x v="0"/>
    <x v="1"/>
    <n v="0"/>
    <x v="0"/>
    <x v="16"/>
    <n v="1"/>
    <n v="1.1434500000000001"/>
    <n v="6.8630000000000002E-3"/>
    <n v="3.9766999999999997E-2"/>
    <n v="2.4849999999999998E-3"/>
    <s v="5"/>
    <s v="scale_mpi_epyc_job_12128.out "/>
    <s v="scale_mpi_epyc_epyc005_2023-06-13_02-00-42.csv "/>
    <s v="i 1000 0 0 1 17"/>
    <e v="#N/A"/>
    <e v="#N/A"/>
    <e v="#N/A"/>
    <e v="#N/A"/>
    <x v="2"/>
  </r>
  <r>
    <x v="0"/>
    <x v="1"/>
    <n v="0"/>
    <x v="0"/>
    <x v="17"/>
    <n v="1"/>
    <n v="1.177027"/>
    <n v="8.7779999999999993E-3"/>
    <n v="3.4530999999999999E-2"/>
    <n v="2.0309999999999998E-3"/>
    <s v="5"/>
    <s v="scale_mpi_epyc_job_12128.out "/>
    <s v="scale_mpi_epyc_epyc005_2023-06-13_02-00-42.csv "/>
    <s v="i 1000 0 0 1 18"/>
    <e v="#N/A"/>
    <e v="#N/A"/>
    <e v="#N/A"/>
    <e v="#N/A"/>
    <x v="2"/>
  </r>
  <r>
    <x v="0"/>
    <x v="1"/>
    <n v="0"/>
    <x v="0"/>
    <x v="18"/>
    <n v="1"/>
    <n v="1.178059"/>
    <n v="2.1618999999999999E-2"/>
    <n v="0.29071399999999997"/>
    <n v="1.6150999999999999E-2"/>
    <s v="5"/>
    <s v="scale_mpi_epyc_job_12128.out "/>
    <s v="scale_mpi_epyc_epyc005_2023-06-13_02-00-42.csv "/>
    <s v="i 1000 0 0 1 19"/>
    <e v="#N/A"/>
    <e v="#N/A"/>
    <e v="#N/A"/>
    <e v="#N/A"/>
    <x v="2"/>
  </r>
  <r>
    <x v="0"/>
    <x v="1"/>
    <n v="0"/>
    <x v="0"/>
    <x v="19"/>
    <n v="1"/>
    <n v="1.1995009999999999"/>
    <n v="8.7489999999999998E-3"/>
    <n v="2.4225E-2"/>
    <n v="1.2750000000000001E-3"/>
    <s v="5"/>
    <s v="scale_mpi_epyc_job_12128.out "/>
    <s v="scale_mpi_epyc_epyc005_2023-06-13_02-00-42.csv "/>
    <s v="i 1000 0 0 1 20"/>
    <e v="#N/A"/>
    <e v="#N/A"/>
    <e v="#N/A"/>
    <e v="#N/A"/>
    <x v="2"/>
  </r>
  <r>
    <x v="0"/>
    <x v="1"/>
    <n v="0"/>
    <x v="0"/>
    <x v="20"/>
    <n v="1"/>
    <n v="1.1842330000000001"/>
    <n v="8.8590000000000006E-3"/>
    <n v="5.4926999999999997E-2"/>
    <n v="2.7460000000000002E-3"/>
    <s v="5"/>
    <s v="scale_mpi_epyc_job_12128.out "/>
    <s v="scale_mpi_epyc_epyc005_2023-06-13_02-00-42.csv "/>
    <s v="i 1000 0 0 1 21"/>
    <e v="#N/A"/>
    <e v="#N/A"/>
    <e v="#N/A"/>
    <e v="#N/A"/>
    <x v="2"/>
  </r>
  <r>
    <x v="0"/>
    <x v="1"/>
    <n v="0"/>
    <x v="0"/>
    <x v="21"/>
    <n v="1"/>
    <n v="1.2007760000000001"/>
    <n v="8.6180000000000007E-3"/>
    <n v="3.6096000000000003E-2"/>
    <n v="1.719E-3"/>
    <s v="5"/>
    <s v="scale_mpi_epyc_job_12128.out "/>
    <s v="scale_mpi_epyc_epyc005_2023-06-13_02-00-42.csv "/>
    <s v="i 1000 0 0 1 22"/>
    <e v="#N/A"/>
    <e v="#N/A"/>
    <e v="#N/A"/>
    <e v="#N/A"/>
    <x v="2"/>
  </r>
  <r>
    <x v="0"/>
    <x v="1"/>
    <n v="0"/>
    <x v="0"/>
    <x v="22"/>
    <n v="1"/>
    <n v="1.182348"/>
    <n v="9.3159999999999996E-3"/>
    <n v="6.8665000000000004E-2"/>
    <n v="3.1210000000000001E-3"/>
    <s v="5"/>
    <s v="scale_mpi_epyc_job_12128.out "/>
    <s v="scale_mpi_epyc_epyc005_2023-06-13_02-00-42.csv "/>
    <s v="i 1000 0 0 1 23"/>
    <e v="#N/A"/>
    <e v="#N/A"/>
    <e v="#N/A"/>
    <e v="#N/A"/>
    <x v="2"/>
  </r>
  <r>
    <x v="0"/>
    <x v="1"/>
    <n v="0"/>
    <x v="0"/>
    <x v="23"/>
    <n v="1"/>
    <n v="1.2273689999999999"/>
    <n v="7.5690000000000002E-3"/>
    <n v="6.9251999999999994E-2"/>
    <n v="3.0109999999999998E-3"/>
    <s v="5"/>
    <s v="scale_mpi_epyc_job_12128.out "/>
    <s v="scale_mpi_epyc_epyc005_2023-06-13_02-00-42.csv "/>
    <s v="i 1000 0 0 1 24"/>
    <e v="#N/A"/>
    <e v="#N/A"/>
    <e v="#N/A"/>
    <e v="#N/A"/>
    <x v="2"/>
  </r>
  <r>
    <x v="0"/>
    <x v="1"/>
    <n v="0"/>
    <x v="0"/>
    <x v="24"/>
    <n v="1"/>
    <n v="1.213419"/>
    <n v="8.8769999999999995E-3"/>
    <n v="8.1592999999999999E-2"/>
    <n v="3.3999999999999998E-3"/>
    <s v="5"/>
    <s v="scale_mpi_epyc_job_12128.out "/>
    <s v="scale_mpi_epyc_epyc005_2023-06-13_02-00-42.csv "/>
    <s v="i 1000 0 0 1 25"/>
    <e v="#N/A"/>
    <e v="#N/A"/>
    <e v="#N/A"/>
    <e v="#N/A"/>
    <x v="2"/>
  </r>
  <r>
    <x v="0"/>
    <x v="1"/>
    <n v="0"/>
    <x v="0"/>
    <x v="25"/>
    <n v="1"/>
    <n v="1.2134590000000001"/>
    <n v="1.3287E-2"/>
    <n v="8.9331999999999995E-2"/>
    <n v="3.5729999999999998E-3"/>
    <s v="5"/>
    <s v="scale_mpi_epyc_job_12128.out "/>
    <s v="scale_mpi_epyc_epyc005_2023-06-13_02-00-42.csv "/>
    <s v="i 1000 0 0 1 26"/>
    <e v="#N/A"/>
    <e v="#N/A"/>
    <e v="#N/A"/>
    <e v="#N/A"/>
    <x v="2"/>
  </r>
  <r>
    <x v="0"/>
    <x v="1"/>
    <n v="0"/>
    <x v="0"/>
    <x v="26"/>
    <n v="1"/>
    <n v="1.250394"/>
    <n v="1.3651E-2"/>
    <n v="9.1222999999999999E-2"/>
    <n v="3.509E-3"/>
    <s v="5"/>
    <s v="scale_mpi_epyc_job_12128.out "/>
    <s v="scale_mpi_epyc_epyc005_2023-06-13_02-00-42.csv "/>
    <s v="i 1000 0 0 1 27"/>
    <e v="#N/A"/>
    <e v="#N/A"/>
    <e v="#N/A"/>
    <e v="#N/A"/>
    <x v="2"/>
  </r>
  <r>
    <x v="0"/>
    <x v="1"/>
    <n v="0"/>
    <x v="0"/>
    <x v="27"/>
    <n v="1"/>
    <n v="1.2734179999999999"/>
    <n v="9.2280000000000001E-3"/>
    <n v="0.10566"/>
    <n v="3.9129999999999998E-3"/>
    <s v="5"/>
    <s v="scale_mpi_epyc_job_12128.out "/>
    <s v="scale_mpi_epyc_epyc005_2023-06-13_02-00-42.csv "/>
    <s v="i 1000 0 0 1 28"/>
    <e v="#N/A"/>
    <e v="#N/A"/>
    <e v="#N/A"/>
    <e v="#N/A"/>
    <x v="2"/>
  </r>
  <r>
    <x v="0"/>
    <x v="1"/>
    <n v="0"/>
    <x v="0"/>
    <x v="28"/>
    <n v="1"/>
    <n v="1.2594529999999999"/>
    <n v="1.0718999999999999E-2"/>
    <n v="0.107151"/>
    <n v="3.8270000000000001E-3"/>
    <s v="5"/>
    <s v="scale_mpi_epyc_job_12128.out "/>
    <s v="scale_mpi_epyc_epyc005_2023-06-13_02-00-42.csv "/>
    <s v="i 1000 0 0 1 29"/>
    <e v="#N/A"/>
    <e v="#N/A"/>
    <e v="#N/A"/>
    <e v="#N/A"/>
    <x v="2"/>
  </r>
  <r>
    <x v="0"/>
    <x v="1"/>
    <n v="0"/>
    <x v="0"/>
    <x v="29"/>
    <n v="1"/>
    <n v="1.3201480000000001"/>
    <n v="1.5854E-2"/>
    <n v="0.113751"/>
    <n v="3.9220000000000001E-3"/>
    <s v="5"/>
    <s v="scale_mpi_epyc_job_12128.out "/>
    <s v="scale_mpi_epyc_epyc005_2023-06-13_02-00-42.csv "/>
    <s v="i 1000 0 0 1 30"/>
    <e v="#N/A"/>
    <e v="#N/A"/>
    <e v="#N/A"/>
    <e v="#N/A"/>
    <x v="2"/>
  </r>
  <r>
    <x v="0"/>
    <x v="1"/>
    <n v="0"/>
    <x v="0"/>
    <x v="30"/>
    <n v="1"/>
    <n v="1.333297"/>
    <n v="1.4226000000000001E-2"/>
    <n v="0.106956"/>
    <n v="3.565E-3"/>
    <s v="5"/>
    <s v="scale_mpi_epyc_job_12128.out "/>
    <s v="scale_mpi_epyc_epyc005_2023-06-13_02-00-42.csv "/>
    <s v="i 1000 0 0 1 31"/>
    <e v="#N/A"/>
    <e v="#N/A"/>
    <e v="#N/A"/>
    <e v="#N/A"/>
    <x v="2"/>
  </r>
  <r>
    <x v="0"/>
    <x v="1"/>
    <n v="0"/>
    <x v="0"/>
    <x v="31"/>
    <n v="1"/>
    <n v="1.3443160000000001"/>
    <n v="1.5295E-2"/>
    <n v="0.12977900000000001"/>
    <n v="4.1859999999999996E-3"/>
    <s v="5"/>
    <s v="scale_mpi_epyc_job_12128.out "/>
    <s v="scale_mpi_epyc_epyc005_2023-06-13_02-00-42.csv "/>
    <s v="i 1000 0 0 1 32"/>
    <e v="#N/A"/>
    <e v="#N/A"/>
    <e v="#N/A"/>
    <e v="#N/A"/>
    <x v="2"/>
  </r>
  <r>
    <x v="0"/>
    <x v="1"/>
    <n v="0"/>
    <x v="0"/>
    <x v="32"/>
    <n v="1"/>
    <n v="1.3891359999999999"/>
    <n v="9.5250000000000005E-3"/>
    <n v="7.1307999999999996E-2"/>
    <n v="2.2279999999999999E-3"/>
    <s v="5"/>
    <s v="scale_mpi_epyc_job_12128.out "/>
    <s v="scale_mpi_epyc_epyc005_2023-06-13_02-00-42.csv "/>
    <s v="i 1000 0 0 1 33"/>
    <e v="#N/A"/>
    <e v="#N/A"/>
    <e v="#N/A"/>
    <e v="#N/A"/>
    <x v="2"/>
  </r>
  <r>
    <x v="0"/>
    <x v="1"/>
    <n v="0"/>
    <x v="0"/>
    <x v="33"/>
    <n v="1"/>
    <n v="1.3947099999999999"/>
    <n v="1.2444E-2"/>
    <n v="7.7783000000000005E-2"/>
    <n v="2.3570000000000002E-3"/>
    <s v="5"/>
    <s v="scale_mpi_epyc_job_12128.out "/>
    <s v="scale_mpi_epyc_epyc005_2023-06-13_02-00-42.csv "/>
    <s v="i 1000 0 0 1 34"/>
    <e v="#N/A"/>
    <e v="#N/A"/>
    <e v="#N/A"/>
    <e v="#N/A"/>
    <x v="2"/>
  </r>
  <r>
    <x v="0"/>
    <x v="1"/>
    <n v="0"/>
    <x v="0"/>
    <x v="34"/>
    <n v="1"/>
    <n v="1.3363240000000001"/>
    <n v="1.7727E-2"/>
    <n v="0.162352"/>
    <n v="4.7749999999999997E-3"/>
    <s v="5"/>
    <s v="scale_mpi_epyc_job_12128.out "/>
    <s v="scale_mpi_epyc_epyc005_2023-06-13_02-00-42.csv "/>
    <s v="i 1000 0 0 1 35"/>
    <e v="#N/A"/>
    <e v="#N/A"/>
    <e v="#N/A"/>
    <e v="#N/A"/>
    <x v="2"/>
  </r>
  <r>
    <x v="0"/>
    <x v="1"/>
    <n v="0"/>
    <x v="0"/>
    <x v="35"/>
    <n v="1"/>
    <n v="1.305644"/>
    <n v="1.0588999999999999E-2"/>
    <n v="9.0267E-2"/>
    <n v="2.5790000000000001E-3"/>
    <s v="5"/>
    <s v="scale_mpi_epyc_job_12128.out "/>
    <s v="scale_mpi_epyc_epyc005_2023-06-13_02-00-42.csv "/>
    <s v="i 1000 0 0 1 36"/>
    <e v="#N/A"/>
    <e v="#N/A"/>
    <e v="#N/A"/>
    <e v="#N/A"/>
    <x v="2"/>
  </r>
  <r>
    <x v="0"/>
    <x v="1"/>
    <n v="0"/>
    <x v="0"/>
    <x v="36"/>
    <n v="1"/>
    <n v="1.351559"/>
    <n v="1.1509999999999999E-2"/>
    <n v="0.18585099999999999"/>
    <n v="5.1630000000000001E-3"/>
    <s v="5"/>
    <s v="scale_mpi_epyc_job_12128.out "/>
    <s v="scale_mpi_epyc_epyc005_2023-06-13_02-00-42.csv "/>
    <s v="i 1000 0 0 1 37"/>
    <e v="#N/A"/>
    <e v="#N/A"/>
    <e v="#N/A"/>
    <e v="#N/A"/>
    <x v="2"/>
  </r>
  <r>
    <x v="0"/>
    <x v="1"/>
    <n v="0"/>
    <x v="0"/>
    <x v="37"/>
    <n v="1"/>
    <n v="1.434212"/>
    <n v="1.9217000000000001E-2"/>
    <n v="0.17863899999999999"/>
    <n v="4.8279999999999998E-3"/>
    <s v="5"/>
    <s v="scale_mpi_epyc_job_12128.out "/>
    <s v="scale_mpi_epyc_epyc005_2023-06-13_02-00-42.csv "/>
    <s v="i 1000 0 0 1 38"/>
    <e v="#N/A"/>
    <e v="#N/A"/>
    <e v="#N/A"/>
    <e v="#N/A"/>
    <x v="2"/>
  </r>
  <r>
    <x v="0"/>
    <x v="1"/>
    <n v="0"/>
    <x v="0"/>
    <x v="38"/>
    <n v="1"/>
    <n v="1.4606060000000001"/>
    <n v="1.8624999999999999E-2"/>
    <n v="0.18523800000000001"/>
    <n v="4.875E-3"/>
    <s v="5"/>
    <s v="scale_mpi_epyc_job_12128.out "/>
    <s v="scale_mpi_epyc_epyc005_2023-06-13_02-00-42.csv "/>
    <s v="i 1000 0 0 1 39"/>
    <e v="#N/A"/>
    <e v="#N/A"/>
    <e v="#N/A"/>
    <e v="#N/A"/>
    <x v="2"/>
  </r>
  <r>
    <x v="0"/>
    <x v="1"/>
    <n v="0"/>
    <x v="0"/>
    <x v="39"/>
    <n v="1"/>
    <n v="1.4875959999999999"/>
    <n v="1.259E-2"/>
    <n v="0.20131299999999999"/>
    <n v="5.1619999999999999E-3"/>
    <s v="5"/>
    <s v="scale_mpi_epyc_job_12128.out "/>
    <s v="scale_mpi_epyc_epyc005_2023-06-13_02-00-42.csv "/>
    <s v="i 1000 0 0 1 40"/>
    <e v="#N/A"/>
    <e v="#N/A"/>
    <e v="#N/A"/>
    <e v="#N/A"/>
    <x v="2"/>
  </r>
  <r>
    <x v="0"/>
    <x v="1"/>
    <n v="0"/>
    <x v="0"/>
    <x v="40"/>
    <n v="1"/>
    <n v="1.5157050000000001"/>
    <n v="1.4088E-2"/>
    <n v="0.12940499999999999"/>
    <n v="3.235E-3"/>
    <s v="5"/>
    <s v="scale_mpi_epyc_job_12128.out "/>
    <s v="scale_mpi_epyc_epyc005_2023-06-13_02-00-42.csv "/>
    <s v="i 1000 0 0 1 41"/>
    <e v="#N/A"/>
    <e v="#N/A"/>
    <e v="#N/A"/>
    <e v="#N/A"/>
    <x v="2"/>
  </r>
  <r>
    <x v="0"/>
    <x v="1"/>
    <n v="0"/>
    <x v="0"/>
    <x v="41"/>
    <n v="1"/>
    <n v="1.3665989999999999"/>
    <n v="1.1905000000000001E-2"/>
    <n v="0.219028"/>
    <n v="5.3420000000000004E-3"/>
    <s v="5"/>
    <s v="scale_mpi_epyc_job_12128.out "/>
    <s v="scale_mpi_epyc_epyc005_2023-06-13_02-00-42.csv "/>
    <s v="i 1000 0 0 1 42"/>
    <e v="#N/A"/>
    <e v="#N/A"/>
    <e v="#N/A"/>
    <e v="#N/A"/>
    <x v="2"/>
  </r>
  <r>
    <x v="0"/>
    <x v="1"/>
    <n v="0"/>
    <x v="0"/>
    <x v="42"/>
    <n v="1"/>
    <n v="1.533846"/>
    <n v="1.4925000000000001E-2"/>
    <n v="0.228746"/>
    <n v="5.4460000000000003E-3"/>
    <s v="5"/>
    <s v="scale_mpi_epyc_job_12128.out "/>
    <s v="scale_mpi_epyc_epyc005_2023-06-13_02-00-42.csv "/>
    <s v="i 1000 0 0 1 43"/>
    <e v="#N/A"/>
    <e v="#N/A"/>
    <e v="#N/A"/>
    <e v="#N/A"/>
    <x v="2"/>
  </r>
  <r>
    <x v="0"/>
    <x v="1"/>
    <n v="0"/>
    <x v="0"/>
    <x v="43"/>
    <n v="1"/>
    <n v="1.448377"/>
    <n v="2.0476999999999999E-2"/>
    <n v="0.24945400000000001"/>
    <n v="5.8009999999999997E-3"/>
    <s v="5"/>
    <s v="scale_mpi_epyc_job_12128.out "/>
    <s v="scale_mpi_epyc_epyc005_2023-06-13_02-00-42.csv "/>
    <s v="i 1000 0 0 1 44"/>
    <e v="#N/A"/>
    <e v="#N/A"/>
    <e v="#N/A"/>
    <e v="#N/A"/>
    <x v="2"/>
  </r>
  <r>
    <x v="0"/>
    <x v="1"/>
    <n v="0"/>
    <x v="0"/>
    <x v="44"/>
    <n v="1"/>
    <n v="1.6553629999999999"/>
    <n v="1.5904000000000001E-2"/>
    <n v="0.248838"/>
    <n v="5.6550000000000003E-3"/>
    <s v="5"/>
    <s v="scale_mpi_epyc_job_12128.out "/>
    <s v="scale_mpi_epyc_epyc005_2023-06-13_02-00-42.csv "/>
    <s v="i 1000 0 0 1 45"/>
    <e v="#N/A"/>
    <e v="#N/A"/>
    <e v="#N/A"/>
    <e v="#N/A"/>
    <x v="2"/>
  </r>
  <r>
    <x v="0"/>
    <x v="1"/>
    <n v="0"/>
    <x v="0"/>
    <x v="45"/>
    <n v="1"/>
    <n v="1.4837020000000001"/>
    <n v="2.3147000000000001E-2"/>
    <n v="0.26329200000000003"/>
    <n v="5.8510000000000003E-3"/>
    <s v="5"/>
    <s v="scale_mpi_epyc_job_12128.out "/>
    <s v="scale_mpi_epyc_epyc005_2023-06-13_02-00-42.csv "/>
    <s v="i 1000 0 0 1 46"/>
    <e v="#N/A"/>
    <e v="#N/A"/>
    <e v="#N/A"/>
    <e v="#N/A"/>
    <x v="2"/>
  </r>
  <r>
    <x v="0"/>
    <x v="1"/>
    <n v="0"/>
    <x v="0"/>
    <x v="46"/>
    <n v="1"/>
    <n v="1.50719"/>
    <n v="2.3088000000000001E-2"/>
    <n v="0.27257300000000001"/>
    <n v="5.9249999999999997E-3"/>
    <s v="5"/>
    <s v="scale_mpi_epyc_job_12128.out "/>
    <s v="scale_mpi_epyc_epyc005_2023-06-13_02-00-42.csv "/>
    <s v="i 1000 0 0 1 47"/>
    <e v="#N/A"/>
    <e v="#N/A"/>
    <e v="#N/A"/>
    <e v="#N/A"/>
    <x v="2"/>
  </r>
  <r>
    <x v="0"/>
    <x v="1"/>
    <n v="0"/>
    <x v="0"/>
    <x v="47"/>
    <n v="1"/>
    <n v="1.4854909999999999"/>
    <n v="1.8268E-2"/>
    <n v="0.30094799999999999"/>
    <n v="6.4029999999999998E-3"/>
    <s v="5"/>
    <s v="scale_mpi_epyc_job_12128.out "/>
    <s v="scale_mpi_epyc_epyc005_2023-06-13_02-00-42.csv "/>
    <s v="i 1000 0 0 1 48"/>
    <e v="#N/A"/>
    <e v="#N/A"/>
    <e v="#N/A"/>
    <e v="#N/A"/>
    <x v="2"/>
  </r>
  <r>
    <x v="0"/>
    <x v="1"/>
    <n v="0"/>
    <x v="0"/>
    <x v="48"/>
    <n v="1"/>
    <n v="1.685568"/>
    <n v="1.5965E-2"/>
    <n v="0.287192"/>
    <n v="5.9829999999999996E-3"/>
    <s v="5"/>
    <s v="scale_mpi_epyc_job_12128.out "/>
    <s v="scale_mpi_epyc_epyc005_2023-06-13_02-00-42.csv "/>
    <s v="i 1000 0 0 1 49"/>
    <e v="#N/A"/>
    <e v="#N/A"/>
    <e v="#N/A"/>
    <e v="#N/A"/>
    <x v="2"/>
  </r>
  <r>
    <x v="0"/>
    <x v="1"/>
    <n v="0"/>
    <x v="0"/>
    <x v="49"/>
    <n v="1"/>
    <n v="1.5755520000000001"/>
    <n v="2.3295E-2"/>
    <n v="0.29921999999999999"/>
    <n v="6.1069999999999996E-3"/>
    <s v="5"/>
    <s v="scale_mpi_epyc_job_12128.out "/>
    <s v="scale_mpi_epyc_epyc005_2023-06-13_02-00-42.csv "/>
    <s v="i 1000 0 0 1 50"/>
    <e v="#N/A"/>
    <e v="#N/A"/>
    <e v="#N/A"/>
    <e v="#N/A"/>
    <x v="2"/>
  </r>
  <r>
    <x v="0"/>
    <x v="1"/>
    <n v="0"/>
    <x v="0"/>
    <x v="50"/>
    <n v="1"/>
    <n v="1.5230410000000001"/>
    <n v="2.1763999999999999E-2"/>
    <n v="0.32813900000000001"/>
    <n v="6.5630000000000003E-3"/>
    <s v="5"/>
    <s v="scale_mpi_epyc_job_12128.out "/>
    <s v="scale_mpi_epyc_epyc005_2023-06-13_02-00-42.csv "/>
    <s v="i 1000 0 0 1 51"/>
    <e v="#N/A"/>
    <e v="#N/A"/>
    <e v="#N/A"/>
    <e v="#N/A"/>
    <x v="2"/>
  </r>
  <r>
    <x v="0"/>
    <x v="1"/>
    <n v="0"/>
    <x v="0"/>
    <x v="51"/>
    <n v="1"/>
    <n v="1.567137"/>
    <n v="1.8381999999999999E-2"/>
    <n v="0.330984"/>
    <n v="6.4900000000000001E-3"/>
    <s v="5"/>
    <s v="scale_mpi_epyc_job_12128.out "/>
    <s v="scale_mpi_epyc_epyc005_2023-06-13_02-00-42.csv "/>
    <s v="i 1000 0 0 1 52"/>
    <e v="#N/A"/>
    <e v="#N/A"/>
    <e v="#N/A"/>
    <e v="#N/A"/>
    <x v="2"/>
  </r>
  <r>
    <x v="0"/>
    <x v="1"/>
    <n v="0"/>
    <x v="0"/>
    <x v="52"/>
    <n v="1"/>
    <n v="1.8674599999999999"/>
    <n v="2.4482E-2"/>
    <n v="0.33699899999999999"/>
    <n v="6.4809999999999998E-3"/>
    <s v="5"/>
    <s v="scale_mpi_epyc_job_12128.out "/>
    <s v="scale_mpi_epyc_epyc005_2023-06-13_02-00-42.csv "/>
    <s v="i 1000 0 0 1 53"/>
    <e v="#N/A"/>
    <e v="#N/A"/>
    <e v="#N/A"/>
    <e v="#N/A"/>
    <x v="2"/>
  </r>
  <r>
    <x v="0"/>
    <x v="1"/>
    <n v="0"/>
    <x v="0"/>
    <x v="53"/>
    <n v="1"/>
    <n v="1.5929709999999999"/>
    <n v="1.5032999999999999E-2"/>
    <n v="0.359454"/>
    <n v="6.7819999999999998E-3"/>
    <s v="5"/>
    <s v="scale_mpi_epyc_job_12128.out "/>
    <s v="scale_mpi_epyc_epyc005_2023-06-13_02-00-42.csv "/>
    <s v="i 1000 0 0 1 54"/>
    <e v="#N/A"/>
    <e v="#N/A"/>
    <e v="#N/A"/>
    <e v="#N/A"/>
    <x v="2"/>
  </r>
  <r>
    <x v="0"/>
    <x v="1"/>
    <n v="0"/>
    <x v="0"/>
    <x v="54"/>
    <n v="1"/>
    <n v="1.605564"/>
    <n v="2.0455000000000001E-2"/>
    <n v="0.364452"/>
    <n v="6.7489999999999998E-3"/>
    <s v="5"/>
    <s v="scale_mpi_epyc_job_12128.out "/>
    <s v="scale_mpi_epyc_epyc005_2023-06-13_02-00-42.csv "/>
    <s v="i 1000 0 0 1 55"/>
    <e v="#N/A"/>
    <e v="#N/A"/>
    <e v="#N/A"/>
    <e v="#N/A"/>
    <x v="2"/>
  </r>
  <r>
    <x v="0"/>
    <x v="1"/>
    <n v="0"/>
    <x v="0"/>
    <x v="55"/>
    <n v="1"/>
    <n v="1.626851"/>
    <n v="1.3042E-2"/>
    <n v="0.379861"/>
    <n v="6.9069999999999999E-3"/>
    <s v="5"/>
    <s v="scale_mpi_epyc_job_12128.out "/>
    <s v="scale_mpi_epyc_epyc005_2023-06-13_02-00-42.csv "/>
    <s v="i 1000 0 0 1 56"/>
    <e v="#N/A"/>
    <e v="#N/A"/>
    <e v="#N/A"/>
    <e v="#N/A"/>
    <x v="2"/>
  </r>
  <r>
    <x v="0"/>
    <x v="1"/>
    <n v="0"/>
    <x v="0"/>
    <x v="56"/>
    <n v="1"/>
    <n v="1.9037360000000001"/>
    <n v="2.53E-2"/>
    <n v="0.37800699999999998"/>
    <n v="6.7499999999999999E-3"/>
    <s v="5"/>
    <s v="scale_mpi_epyc_job_12128.out "/>
    <s v="scale_mpi_epyc_epyc005_2023-06-13_02-00-42.csv "/>
    <s v="i 1000 0 0 1 57"/>
    <e v="#N/A"/>
    <e v="#N/A"/>
    <e v="#N/A"/>
    <e v="#N/A"/>
    <x v="2"/>
  </r>
  <r>
    <x v="0"/>
    <x v="1"/>
    <n v="0"/>
    <x v="0"/>
    <x v="57"/>
    <n v="1"/>
    <n v="1.2929390000000001"/>
    <n v="1.3823E-2"/>
    <n v="0.33568999999999999"/>
    <n v="5.8890000000000001E-3"/>
    <s v="5"/>
    <s v="scale_mpi_epyc_job_12128.out "/>
    <s v="scale_mpi_epyc_epyc005_2023-06-13_02-00-42.csv "/>
    <s v="i 1000 0 0 1 58"/>
    <e v="#N/A"/>
    <e v="#N/A"/>
    <e v="#N/A"/>
    <e v="#N/A"/>
    <x v="2"/>
  </r>
  <r>
    <x v="0"/>
    <x v="1"/>
    <n v="0"/>
    <x v="0"/>
    <x v="58"/>
    <n v="1"/>
    <n v="1.332997"/>
    <n v="1.8711999999999999E-2"/>
    <n v="0.36751600000000001"/>
    <n v="6.3359999999999996E-3"/>
    <s v="5"/>
    <s v="scale_mpi_epyc_job_12128.out "/>
    <s v="scale_mpi_epyc_epyc005_2023-06-13_02-00-42.csv "/>
    <s v="i 1000 0 0 1 59"/>
    <e v="#N/A"/>
    <e v="#N/A"/>
    <e v="#N/A"/>
    <e v="#N/A"/>
    <x v="2"/>
  </r>
  <r>
    <x v="0"/>
    <x v="1"/>
    <n v="0"/>
    <x v="0"/>
    <x v="59"/>
    <n v="1"/>
    <n v="1.2694319999999999"/>
    <n v="1.7045999999999999E-2"/>
    <n v="0.37278800000000001"/>
    <n v="6.3179999999999998E-3"/>
    <s v="5"/>
    <s v="scale_mpi_epyc_job_12128.out "/>
    <s v="scale_mpi_epyc_epyc005_2023-06-13_02-00-42.csv "/>
    <s v="i 1000 0 0 1 60"/>
    <e v="#N/A"/>
    <e v="#N/A"/>
    <e v="#N/A"/>
    <e v="#N/A"/>
    <x v="2"/>
  </r>
  <r>
    <x v="0"/>
    <x v="1"/>
    <n v="0"/>
    <x v="0"/>
    <x v="60"/>
    <n v="1"/>
    <n v="1.2705340000000001"/>
    <n v="1.7645000000000001E-2"/>
    <n v="0.39380300000000001"/>
    <n v="6.5630000000000003E-3"/>
    <s v="5"/>
    <s v="scale_mpi_epyc_job_12128.out "/>
    <s v="scale_mpi_epyc_epyc005_2023-06-13_02-00-42.csv "/>
    <s v="i 1000 0 0 1 61"/>
    <e v="#N/A"/>
    <e v="#N/A"/>
    <e v="#N/A"/>
    <e v="#N/A"/>
    <x v="2"/>
  </r>
  <r>
    <x v="0"/>
    <x v="1"/>
    <n v="0"/>
    <x v="0"/>
    <x v="61"/>
    <n v="1"/>
    <n v="1.3172250000000001"/>
    <n v="1.6093E-2"/>
    <n v="0.45833200000000002"/>
    <n v="7.5139999999999998E-3"/>
    <s v="5"/>
    <s v="scale_mpi_epyc_job_12128.out "/>
    <s v="scale_mpi_epyc_epyc005_2023-06-13_02-00-42.csv "/>
    <s v="i 1000 0 0 1 62"/>
    <e v="#N/A"/>
    <e v="#N/A"/>
    <e v="#N/A"/>
    <e v="#N/A"/>
    <x v="2"/>
  </r>
  <r>
    <x v="0"/>
    <x v="1"/>
    <n v="0"/>
    <x v="0"/>
    <x v="62"/>
    <n v="1"/>
    <n v="1.2735570000000001"/>
    <n v="2.0587999999999999E-2"/>
    <n v="0.47127400000000003"/>
    <n v="7.6010000000000001E-3"/>
    <s v="5"/>
    <s v="scale_mpi_epyc_job_12128.out "/>
    <s v="scale_mpi_epyc_epyc005_2023-06-13_02-00-42.csv "/>
    <s v="i 1000 0 0 1 63"/>
    <e v="#N/A"/>
    <e v="#N/A"/>
    <e v="#N/A"/>
    <e v="#N/A"/>
    <x v="2"/>
  </r>
  <r>
    <x v="0"/>
    <x v="1"/>
    <n v="0"/>
    <x v="0"/>
    <x v="63"/>
    <n v="1"/>
    <n v="1.2526900000000001"/>
    <n v="1.4458E-2"/>
    <n v="0.49354199999999998"/>
    <n v="7.8340000000000007E-3"/>
    <s v="5"/>
    <s v="scale_mpi_epyc_job_12128.out "/>
    <s v="scale_mpi_epyc_epyc005_2023-06-13_02-00-42.csv "/>
    <s v="i 1000 0 0 1 64"/>
    <e v="#N/A"/>
    <e v="#N/A"/>
    <e v="#N/A"/>
    <e v="#N/A"/>
    <x v="2"/>
  </r>
  <r>
    <x v="0"/>
    <x v="2"/>
    <n v="0"/>
    <x v="0"/>
    <x v="0"/>
    <n v="1"/>
    <n v="1.0317430000000001"/>
    <n v="2.2720000000000001E-3"/>
    <n v="0"/>
    <n v="0"/>
    <s v="5"/>
    <s v="scale_mpi_epyc_job_12128.out "/>
    <s v="scale_mpi_epyc_epyc005_2023-06-13_02-00-42.csv "/>
    <s v="i 100 0 0 1 1"/>
    <e v="#N/A"/>
    <e v="#N/A"/>
    <e v="#N/A"/>
    <e v="#N/A"/>
    <x v="2"/>
  </r>
  <r>
    <x v="0"/>
    <x v="2"/>
    <n v="0"/>
    <x v="0"/>
    <x v="1"/>
    <n v="1"/>
    <n v="1.0331509999999999"/>
    <n v="1.286E-3"/>
    <n v="7.7499999999999997E-4"/>
    <n v="7.7499999999999997E-4"/>
    <s v="5"/>
    <s v="scale_mpi_epyc_job_12128.out "/>
    <s v="scale_mpi_epyc_epyc005_2023-06-13_02-00-42.csv "/>
    <s v="i 100 0 0 1 2"/>
    <e v="#N/A"/>
    <e v="#N/A"/>
    <e v="#N/A"/>
    <e v="#N/A"/>
    <x v="2"/>
  </r>
  <r>
    <x v="0"/>
    <x v="2"/>
    <n v="0"/>
    <x v="0"/>
    <x v="2"/>
    <n v="1"/>
    <n v="1.0369349999999999"/>
    <n v="1.9849999999999998E-3"/>
    <n v="1.683E-3"/>
    <n v="8.4199999999999998E-4"/>
    <s v="5"/>
    <s v="scale_mpi_epyc_job_12128.out "/>
    <s v="scale_mpi_epyc_epyc005_2023-06-13_02-00-42.csv "/>
    <s v="i 100 0 0 1 3"/>
    <e v="#N/A"/>
    <e v="#N/A"/>
    <e v="#N/A"/>
    <e v="#N/A"/>
    <x v="2"/>
  </r>
  <r>
    <x v="0"/>
    <x v="2"/>
    <n v="0"/>
    <x v="0"/>
    <x v="3"/>
    <n v="1"/>
    <n v="1.0600499999999999"/>
    <n v="2.6329999999999999E-3"/>
    <n v="2.5509999999999999E-3"/>
    <n v="8.4999999999999995E-4"/>
    <s v="5"/>
    <s v="scale_mpi_epyc_job_12128.out "/>
    <s v="scale_mpi_epyc_epyc005_2023-06-13_02-00-42.csv "/>
    <s v="i 100 0 0 1 4"/>
    <e v="#N/A"/>
    <e v="#N/A"/>
    <e v="#N/A"/>
    <e v="#N/A"/>
    <x v="2"/>
  </r>
  <r>
    <x v="0"/>
    <x v="2"/>
    <n v="0"/>
    <x v="0"/>
    <x v="4"/>
    <n v="1"/>
    <n v="1.0599350000000001"/>
    <n v="2.529E-3"/>
    <n v="5.176E-3"/>
    <n v="1.294E-3"/>
    <s v="5"/>
    <s v="scale_mpi_epyc_job_12128.out "/>
    <s v="scale_mpi_epyc_epyc005_2023-06-13_02-00-42.csv "/>
    <s v="i 100 0 0 1 5"/>
    <e v="#N/A"/>
    <e v="#N/A"/>
    <e v="#N/A"/>
    <e v="#N/A"/>
    <x v="2"/>
  </r>
  <r>
    <x v="0"/>
    <x v="2"/>
    <n v="0"/>
    <x v="0"/>
    <x v="5"/>
    <n v="1"/>
    <n v="1.069625"/>
    <n v="2.9160000000000002E-3"/>
    <n v="4.8520000000000004E-3"/>
    <n v="9.7000000000000005E-4"/>
    <s v="5"/>
    <s v="scale_mpi_epyc_job_12128.out "/>
    <s v="scale_mpi_epyc_epyc005_2023-06-13_02-00-42.csv "/>
    <s v="i 100 0 0 1 6"/>
    <e v="#N/A"/>
    <e v="#N/A"/>
    <e v="#N/A"/>
    <e v="#N/A"/>
    <x v="2"/>
  </r>
  <r>
    <x v="0"/>
    <x v="2"/>
    <n v="0"/>
    <x v="0"/>
    <x v="6"/>
    <n v="1"/>
    <n v="1.068735"/>
    <n v="3.6059999999999998E-3"/>
    <n v="1.3096999999999999E-2"/>
    <n v="2.183E-3"/>
    <s v="5"/>
    <s v="scale_mpi_epyc_job_12128.out "/>
    <s v="scale_mpi_epyc_epyc005_2023-06-13_02-00-42.csv "/>
    <s v="i 100 0 0 1 7"/>
    <e v="#N/A"/>
    <e v="#N/A"/>
    <e v="#N/A"/>
    <e v="#N/A"/>
    <x v="2"/>
  </r>
  <r>
    <x v="0"/>
    <x v="2"/>
    <n v="0"/>
    <x v="0"/>
    <x v="7"/>
    <n v="1"/>
    <n v="1.0791189999999999"/>
    <n v="3.8270000000000001E-3"/>
    <n v="9.4210000000000006E-3"/>
    <n v="1.346E-3"/>
    <s v="5"/>
    <s v="scale_mpi_epyc_job_12128.out "/>
    <s v="scale_mpi_epyc_epyc005_2023-06-13_02-00-42.csv "/>
    <s v="i 100 0 0 1 8"/>
    <e v="#N/A"/>
    <e v="#N/A"/>
    <e v="#N/A"/>
    <e v="#N/A"/>
    <x v="2"/>
  </r>
  <r>
    <x v="0"/>
    <x v="2"/>
    <n v="0"/>
    <x v="0"/>
    <x v="8"/>
    <n v="1"/>
    <n v="1.094967"/>
    <n v="9.4669999999999997E-3"/>
    <n v="6.1851999999999997E-2"/>
    <n v="7.7320000000000002E-3"/>
    <s v="5"/>
    <s v="scale_mpi_epyc_job_12128.out "/>
    <s v="scale_mpi_epyc_epyc005_2023-06-13_02-00-42.csv "/>
    <s v="i 100 0 0 1 9"/>
    <e v="#N/A"/>
    <e v="#N/A"/>
    <e v="#N/A"/>
    <e v="#N/A"/>
    <x v="2"/>
  </r>
  <r>
    <x v="0"/>
    <x v="2"/>
    <n v="0"/>
    <x v="0"/>
    <x v="9"/>
    <n v="1"/>
    <n v="1.098071"/>
    <n v="3.398E-3"/>
    <n v="8.9490000000000004E-3"/>
    <n v="9.9400000000000009E-4"/>
    <s v="5"/>
    <s v="scale_mpi_epyc_job_12128.out "/>
    <s v="scale_mpi_epyc_epyc005_2023-06-13_02-00-42.csv "/>
    <s v="i 100 0 0 1 10"/>
    <e v="#N/A"/>
    <e v="#N/A"/>
    <e v="#N/A"/>
    <e v="#N/A"/>
    <x v="2"/>
  </r>
  <r>
    <x v="0"/>
    <x v="2"/>
    <n v="0"/>
    <x v="0"/>
    <x v="10"/>
    <n v="1"/>
    <n v="1.1074919999999999"/>
    <n v="5.7359999999999998E-3"/>
    <n v="2.0181999999999999E-2"/>
    <n v="2.0179999999999998E-3"/>
    <s v="5"/>
    <s v="scale_mpi_epyc_job_12128.out "/>
    <s v="scale_mpi_epyc_epyc005_2023-06-13_02-00-42.csv "/>
    <s v="i 100 0 0 1 11"/>
    <e v="#N/A"/>
    <e v="#N/A"/>
    <e v="#N/A"/>
    <e v="#N/A"/>
    <x v="2"/>
  </r>
  <r>
    <x v="0"/>
    <x v="2"/>
    <n v="0"/>
    <x v="0"/>
    <x v="11"/>
    <n v="1"/>
    <n v="1.115243"/>
    <n v="4.241E-3"/>
    <n v="1.1105E-2"/>
    <n v="1.01E-3"/>
    <s v="5"/>
    <s v="scale_mpi_epyc_job_12128.out "/>
    <s v="scale_mpi_epyc_epyc005_2023-06-13_02-00-42.csv "/>
    <s v="i 100 0 0 1 12"/>
    <e v="#N/A"/>
    <e v="#N/A"/>
    <e v="#N/A"/>
    <e v="#N/A"/>
    <x v="2"/>
  </r>
  <r>
    <x v="0"/>
    <x v="2"/>
    <n v="0"/>
    <x v="0"/>
    <x v="12"/>
    <n v="1"/>
    <n v="1.098373"/>
    <n v="4.5729999999999998E-3"/>
    <n v="2.4534E-2"/>
    <n v="2.0449999999999999E-3"/>
    <s v="5"/>
    <s v="scale_mpi_epyc_job_12128.out "/>
    <s v="scale_mpi_epyc_epyc005_2023-06-13_02-00-42.csv "/>
    <s v="i 100 0 0 1 13"/>
    <e v="#N/A"/>
    <e v="#N/A"/>
    <e v="#N/A"/>
    <e v="#N/A"/>
    <x v="2"/>
  </r>
  <r>
    <x v="0"/>
    <x v="2"/>
    <n v="0"/>
    <x v="0"/>
    <x v="13"/>
    <n v="1"/>
    <n v="1.1036159999999999"/>
    <n v="4.2529999999999998E-3"/>
    <n v="3.1252000000000002E-2"/>
    <n v="2.4039999999999999E-3"/>
    <s v="5"/>
    <s v="scale_mpi_epyc_job_12128.out "/>
    <s v="scale_mpi_epyc_epyc005_2023-06-13_02-00-42.csv "/>
    <s v="i 100 0 0 1 14"/>
    <e v="#N/A"/>
    <e v="#N/A"/>
    <e v="#N/A"/>
    <e v="#N/A"/>
    <x v="2"/>
  </r>
  <r>
    <x v="0"/>
    <x v="2"/>
    <n v="0"/>
    <x v="0"/>
    <x v="14"/>
    <n v="1"/>
    <n v="1.146536"/>
    <n v="5.359E-3"/>
    <n v="3.3459000000000003E-2"/>
    <n v="2.3900000000000002E-3"/>
    <s v="5"/>
    <s v="scale_mpi_epyc_job_12128.out "/>
    <s v="scale_mpi_epyc_epyc005_2023-06-13_02-00-42.csv "/>
    <s v="i 100 0 0 1 15"/>
    <e v="#N/A"/>
    <e v="#N/A"/>
    <e v="#N/A"/>
    <e v="#N/A"/>
    <x v="2"/>
  </r>
  <r>
    <x v="0"/>
    <x v="2"/>
    <n v="0"/>
    <x v="0"/>
    <x v="15"/>
    <n v="1"/>
    <n v="1.147948"/>
    <n v="7.8370000000000002E-3"/>
    <n v="3.4872E-2"/>
    <n v="2.3249999999999998E-3"/>
    <s v="5"/>
    <s v="scale_mpi_epyc_job_12128.out "/>
    <s v="scale_mpi_epyc_epyc005_2023-06-13_02-00-42.csv "/>
    <s v="i 100 0 0 1 16"/>
    <e v="#N/A"/>
    <e v="#N/A"/>
    <e v="#N/A"/>
    <e v="#N/A"/>
    <x v="2"/>
  </r>
  <r>
    <x v="0"/>
    <x v="2"/>
    <n v="0"/>
    <x v="0"/>
    <x v="16"/>
    <n v="1"/>
    <n v="1.165303"/>
    <n v="4.9069999999999999E-3"/>
    <n v="4.0494000000000002E-2"/>
    <n v="2.5309999999999998E-3"/>
    <s v="5"/>
    <s v="scale_mpi_epyc_job_12128.out "/>
    <s v="scale_mpi_epyc_epyc005_2023-06-13_02-00-42.csv "/>
    <s v="i 100 0 0 1 17"/>
    <e v="#N/A"/>
    <e v="#N/A"/>
    <e v="#N/A"/>
    <e v="#N/A"/>
    <x v="2"/>
  </r>
  <r>
    <x v="0"/>
    <x v="2"/>
    <n v="0"/>
    <x v="0"/>
    <x v="17"/>
    <n v="1"/>
    <n v="1.1455789999999999"/>
    <n v="5.2209999999999999E-3"/>
    <n v="4.2976E-2"/>
    <n v="2.5279999999999999E-3"/>
    <s v="5"/>
    <s v="scale_mpi_epyc_job_12128.out "/>
    <s v="scale_mpi_epyc_epyc005_2023-06-13_02-00-42.csv "/>
    <s v="i 100 0 0 1 18"/>
    <e v="#N/A"/>
    <e v="#N/A"/>
    <e v="#N/A"/>
    <e v="#N/A"/>
    <x v="2"/>
  </r>
  <r>
    <x v="0"/>
    <x v="2"/>
    <n v="0"/>
    <x v="0"/>
    <x v="18"/>
    <n v="1"/>
    <n v="1.1541220000000001"/>
    <n v="5.3420000000000004E-3"/>
    <n v="5.1003E-2"/>
    <n v="2.833E-3"/>
    <s v="5"/>
    <s v="scale_mpi_epyc_job_12128.out "/>
    <s v="scale_mpi_epyc_epyc005_2023-06-13_02-00-42.csv "/>
    <s v="i 100 0 0 1 19"/>
    <e v="#N/A"/>
    <e v="#N/A"/>
    <e v="#N/A"/>
    <e v="#N/A"/>
    <x v="2"/>
  </r>
  <r>
    <x v="0"/>
    <x v="2"/>
    <n v="0"/>
    <x v="0"/>
    <x v="19"/>
    <n v="1"/>
    <n v="1.2171670000000001"/>
    <n v="6.7060000000000002E-3"/>
    <n v="3.0388999999999999E-2"/>
    <n v="1.5989999999999999E-3"/>
    <s v="5"/>
    <s v="scale_mpi_epyc_job_12128.out "/>
    <s v="scale_mpi_epyc_epyc005_2023-06-13_02-00-42.csv "/>
    <s v="i 100 0 0 1 20"/>
    <e v="#N/A"/>
    <e v="#N/A"/>
    <e v="#N/A"/>
    <e v="#N/A"/>
    <x v="2"/>
  </r>
  <r>
    <x v="0"/>
    <x v="2"/>
    <n v="0"/>
    <x v="0"/>
    <x v="20"/>
    <n v="1"/>
    <n v="1.183273"/>
    <n v="7.0020000000000004E-3"/>
    <n v="6.3335000000000002E-2"/>
    <n v="3.1670000000000001E-3"/>
    <s v="5"/>
    <s v="scale_mpi_epyc_job_12128.out "/>
    <s v="scale_mpi_epyc_epyc005_2023-06-13_02-00-42.csv "/>
    <s v="i 100 0 0 1 21"/>
    <e v="#N/A"/>
    <e v="#N/A"/>
    <e v="#N/A"/>
    <e v="#N/A"/>
    <x v="2"/>
  </r>
  <r>
    <x v="0"/>
    <x v="2"/>
    <n v="0"/>
    <x v="0"/>
    <x v="21"/>
    <n v="1"/>
    <n v="1.177748"/>
    <n v="8.9020000000000002E-3"/>
    <n v="6.9695999999999994E-2"/>
    <n v="3.3189999999999999E-3"/>
    <s v="5"/>
    <s v="scale_mpi_epyc_job_12128.out "/>
    <s v="scale_mpi_epyc_epyc005_2023-06-13_02-00-42.csv "/>
    <s v="i 100 0 0 1 22"/>
    <e v="#N/A"/>
    <e v="#N/A"/>
    <e v="#N/A"/>
    <e v="#N/A"/>
    <x v="2"/>
  </r>
  <r>
    <x v="0"/>
    <x v="2"/>
    <n v="0"/>
    <x v="0"/>
    <x v="22"/>
    <n v="1"/>
    <n v="1.2127140000000001"/>
    <n v="7.6109999999999997E-3"/>
    <n v="4.6774999999999997E-2"/>
    <n v="2.1259999999999999E-3"/>
    <s v="5"/>
    <s v="scale_mpi_epyc_job_12128.out "/>
    <s v="scale_mpi_epyc_epyc005_2023-06-13_02-00-42.csv "/>
    <s v="i 100 0 0 1 23"/>
    <e v="#N/A"/>
    <e v="#N/A"/>
    <e v="#N/A"/>
    <e v="#N/A"/>
    <x v="2"/>
  </r>
  <r>
    <x v="0"/>
    <x v="2"/>
    <n v="0"/>
    <x v="0"/>
    <x v="23"/>
    <n v="1"/>
    <n v="1.2090780000000001"/>
    <n v="5.9309999999999996E-3"/>
    <n v="7.3574000000000001E-2"/>
    <n v="3.199E-3"/>
    <s v="5"/>
    <s v="scale_mpi_epyc_job_12128.out "/>
    <s v="scale_mpi_epyc_epyc005_2023-06-13_02-00-42.csv "/>
    <s v="i 100 0 0 1 24"/>
    <e v="#N/A"/>
    <e v="#N/A"/>
    <e v="#N/A"/>
    <e v="#N/A"/>
    <x v="2"/>
  </r>
  <r>
    <x v="0"/>
    <x v="2"/>
    <n v="0"/>
    <x v="0"/>
    <x v="24"/>
    <n v="1"/>
    <n v="1.2533430000000001"/>
    <n v="7.1970000000000003E-3"/>
    <n v="7.8377000000000002E-2"/>
    <n v="3.2659999999999998E-3"/>
    <s v="5"/>
    <s v="scale_mpi_epyc_job_12128.out "/>
    <s v="scale_mpi_epyc_epyc005_2023-06-13_02-00-42.csv "/>
    <s v="i 100 0 0 1 25"/>
    <e v="#N/A"/>
    <e v="#N/A"/>
    <e v="#N/A"/>
    <e v="#N/A"/>
    <x v="2"/>
  </r>
  <r>
    <x v="0"/>
    <x v="2"/>
    <n v="0"/>
    <x v="0"/>
    <x v="25"/>
    <n v="1"/>
    <n v="1.2000200000000001"/>
    <n v="8.3549999999999996E-3"/>
    <n v="9.3865000000000004E-2"/>
    <n v="3.7550000000000001E-3"/>
    <s v="5"/>
    <s v="scale_mpi_epyc_job_12128.out "/>
    <s v="scale_mpi_epyc_epyc005_2023-06-13_02-00-42.csv "/>
    <s v="i 100 0 0 1 26"/>
    <e v="#N/A"/>
    <e v="#N/A"/>
    <e v="#N/A"/>
    <e v="#N/A"/>
    <x v="2"/>
  </r>
  <r>
    <x v="0"/>
    <x v="2"/>
    <n v="0"/>
    <x v="0"/>
    <x v="26"/>
    <n v="1"/>
    <n v="1.2450479999999999"/>
    <n v="1.0848E-2"/>
    <n v="8.6439000000000002E-2"/>
    <n v="3.3249999999999998E-3"/>
    <s v="5"/>
    <s v="scale_mpi_epyc_job_12128.out "/>
    <s v="scale_mpi_epyc_epyc005_2023-06-13_02-00-42.csv "/>
    <s v="i 100 0 0 1 27"/>
    <e v="#N/A"/>
    <e v="#N/A"/>
    <e v="#N/A"/>
    <e v="#N/A"/>
    <x v="2"/>
  </r>
  <r>
    <x v="0"/>
    <x v="2"/>
    <n v="0"/>
    <x v="0"/>
    <x v="27"/>
    <n v="1"/>
    <n v="1.298411"/>
    <n v="6.4310000000000001E-3"/>
    <n v="9.8443000000000003E-2"/>
    <n v="3.6459999999999999E-3"/>
    <s v="5"/>
    <s v="scale_mpi_epyc_job_12128.out "/>
    <s v="scale_mpi_epyc_epyc005_2023-06-13_02-00-42.csv "/>
    <s v="i 100 0 0 1 28"/>
    <e v="#N/A"/>
    <e v="#N/A"/>
    <e v="#N/A"/>
    <e v="#N/A"/>
    <x v="2"/>
  </r>
  <r>
    <x v="0"/>
    <x v="2"/>
    <n v="0"/>
    <x v="0"/>
    <x v="28"/>
    <n v="1"/>
    <n v="1.2929550000000001"/>
    <n v="1.0697E-2"/>
    <n v="9.9778000000000006E-2"/>
    <n v="3.5630000000000002E-3"/>
    <s v="5"/>
    <s v="scale_mpi_epyc_job_12128.out "/>
    <s v="scale_mpi_epyc_epyc005_2023-06-13_02-00-42.csv "/>
    <s v="i 100 0 0 1 29"/>
    <e v="#N/A"/>
    <e v="#N/A"/>
    <e v="#N/A"/>
    <e v="#N/A"/>
    <x v="2"/>
  </r>
  <r>
    <x v="0"/>
    <x v="2"/>
    <n v="0"/>
    <x v="0"/>
    <x v="29"/>
    <n v="1"/>
    <n v="1.282564"/>
    <n v="1.3214E-2"/>
    <n v="0.11479200000000001"/>
    <n v="3.9579999999999997E-3"/>
    <s v="5"/>
    <s v="scale_mpi_epyc_job_12128.out "/>
    <s v="scale_mpi_epyc_epyc005_2023-06-13_02-00-42.csv "/>
    <s v="i 100 0 0 1 30"/>
    <e v="#N/A"/>
    <e v="#N/A"/>
    <e v="#N/A"/>
    <e v="#N/A"/>
    <x v="2"/>
  </r>
  <r>
    <x v="0"/>
    <x v="2"/>
    <n v="0"/>
    <x v="0"/>
    <x v="30"/>
    <n v="1"/>
    <n v="1.2289870000000001"/>
    <n v="1.0012999999999999E-2"/>
    <n v="0.138102"/>
    <n v="4.6030000000000003E-3"/>
    <s v="5"/>
    <s v="scale_mpi_epyc_job_12128.out "/>
    <s v="scale_mpi_epyc_epyc005_2023-06-13_02-00-42.csv "/>
    <s v="i 100 0 0 1 31"/>
    <e v="#N/A"/>
    <e v="#N/A"/>
    <e v="#N/A"/>
    <e v="#N/A"/>
    <x v="2"/>
  </r>
  <r>
    <x v="0"/>
    <x v="2"/>
    <n v="0"/>
    <x v="0"/>
    <x v="31"/>
    <n v="1"/>
    <n v="1.2507410000000001"/>
    <n v="1.4919E-2"/>
    <n v="0.12781600000000001"/>
    <n v="4.1229999999999999E-3"/>
    <s v="5"/>
    <s v="scale_mpi_epyc_job_12128.out "/>
    <s v="scale_mpi_epyc_epyc005_2023-06-13_02-00-42.csv "/>
    <s v="i 100 0 0 1 32"/>
    <e v="#N/A"/>
    <e v="#N/A"/>
    <e v="#N/A"/>
    <e v="#N/A"/>
    <x v="2"/>
  </r>
  <r>
    <x v="0"/>
    <x v="2"/>
    <n v="0"/>
    <x v="0"/>
    <x v="32"/>
    <n v="1"/>
    <n v="1.3764080000000001"/>
    <n v="1.4806E-2"/>
    <n v="0.14478099999999999"/>
    <n v="4.5240000000000002E-3"/>
    <s v="5"/>
    <s v="scale_mpi_epyc_job_12128.out "/>
    <s v="scale_mpi_epyc_epyc005_2023-06-13_02-00-42.csv "/>
    <s v="i 100 0 0 1 33"/>
    <e v="#N/A"/>
    <e v="#N/A"/>
    <e v="#N/A"/>
    <e v="#N/A"/>
    <x v="2"/>
  </r>
  <r>
    <x v="0"/>
    <x v="2"/>
    <n v="0"/>
    <x v="0"/>
    <x v="33"/>
    <n v="1"/>
    <n v="1.317266"/>
    <n v="1.0292000000000001E-2"/>
    <n v="8.2350999999999994E-2"/>
    <n v="2.4949999999999998E-3"/>
    <s v="5"/>
    <s v="scale_mpi_epyc_job_12128.out "/>
    <s v="scale_mpi_epyc_epyc005_2023-06-13_02-00-42.csv "/>
    <s v="i 100 0 0 1 34"/>
    <e v="#N/A"/>
    <e v="#N/A"/>
    <e v="#N/A"/>
    <e v="#N/A"/>
    <x v="2"/>
  </r>
  <r>
    <x v="0"/>
    <x v="2"/>
    <n v="0"/>
    <x v="0"/>
    <x v="34"/>
    <n v="1"/>
    <n v="1.29074"/>
    <n v="8.6630000000000006E-3"/>
    <n v="7.8816999999999998E-2"/>
    <n v="2.3180000000000002E-3"/>
    <s v="5"/>
    <s v="scale_mpi_epyc_job_12128.out "/>
    <s v="scale_mpi_epyc_epyc005_2023-06-13_02-00-42.csv "/>
    <s v="i 100 0 0 1 35"/>
    <e v="#N/A"/>
    <e v="#N/A"/>
    <e v="#N/A"/>
    <e v="#N/A"/>
    <x v="2"/>
  </r>
  <r>
    <x v="0"/>
    <x v="2"/>
    <n v="0"/>
    <x v="0"/>
    <x v="35"/>
    <n v="1"/>
    <n v="1.38411"/>
    <n v="9.2499999999999995E-3"/>
    <n v="0.17049700000000001"/>
    <n v="4.8710000000000003E-3"/>
    <s v="5"/>
    <s v="scale_mpi_epyc_job_12128.out "/>
    <s v="scale_mpi_epyc_epyc005_2023-06-13_02-00-42.csv "/>
    <s v="i 100 0 0 1 36"/>
    <e v="#N/A"/>
    <e v="#N/A"/>
    <e v="#N/A"/>
    <e v="#N/A"/>
    <x v="2"/>
  </r>
  <r>
    <x v="0"/>
    <x v="2"/>
    <n v="0"/>
    <x v="0"/>
    <x v="36"/>
    <n v="1"/>
    <n v="1.3266450000000001"/>
    <n v="1.1325E-2"/>
    <n v="8.5663000000000003E-2"/>
    <n v="2.3800000000000002E-3"/>
    <s v="5"/>
    <s v="scale_mpi_epyc_job_12128.out "/>
    <s v="scale_mpi_epyc_epyc005_2023-06-13_02-00-42.csv "/>
    <s v="i 100 0 0 1 37"/>
    <e v="#N/A"/>
    <e v="#N/A"/>
    <e v="#N/A"/>
    <e v="#N/A"/>
    <x v="2"/>
  </r>
  <r>
    <x v="0"/>
    <x v="2"/>
    <n v="0"/>
    <x v="0"/>
    <x v="37"/>
    <n v="1"/>
    <n v="1.4540090000000001"/>
    <n v="1.1719E-2"/>
    <n v="0.195434"/>
    <n v="5.2820000000000002E-3"/>
    <s v="5"/>
    <s v="scale_mpi_epyc_job_12128.out "/>
    <s v="scale_mpi_epyc_epyc005_2023-06-13_02-00-42.csv "/>
    <s v="i 100 0 0 1 38"/>
    <e v="#N/A"/>
    <e v="#N/A"/>
    <e v="#N/A"/>
    <e v="#N/A"/>
    <x v="2"/>
  </r>
  <r>
    <x v="0"/>
    <x v="2"/>
    <n v="0"/>
    <x v="0"/>
    <x v="38"/>
    <n v="1"/>
    <n v="1.336346"/>
    <n v="1.5623E-2"/>
    <n v="0.17492099999999999"/>
    <n v="4.6030000000000003E-3"/>
    <s v="5"/>
    <s v="scale_mpi_epyc_job_12128.out "/>
    <s v="scale_mpi_epyc_epyc005_2023-06-13_02-00-42.csv "/>
    <s v="i 100 0 0 1 39"/>
    <e v="#N/A"/>
    <e v="#N/A"/>
    <e v="#N/A"/>
    <e v="#N/A"/>
    <x v="2"/>
  </r>
  <r>
    <x v="0"/>
    <x v="2"/>
    <n v="0"/>
    <x v="0"/>
    <x v="39"/>
    <n v="1"/>
    <n v="1.325998"/>
    <n v="1.4933E-2"/>
    <n v="0.17811199999999999"/>
    <n v="4.5669999999999999E-3"/>
    <s v="5"/>
    <s v="scale_mpi_epyc_job_12128.out "/>
    <s v="scale_mpi_epyc_epyc005_2023-06-13_02-00-42.csv "/>
    <s v="i 100 0 0 1 40"/>
    <e v="#N/A"/>
    <e v="#N/A"/>
    <e v="#N/A"/>
    <e v="#N/A"/>
    <x v="2"/>
  </r>
  <r>
    <x v="0"/>
    <x v="2"/>
    <n v="0"/>
    <x v="0"/>
    <x v="40"/>
    <n v="1"/>
    <n v="1.5300339999999999"/>
    <n v="1.6438000000000001E-2"/>
    <n v="0.20632"/>
    <n v="5.1580000000000003E-3"/>
    <s v="5"/>
    <s v="scale_mpi_epyc_job_12128.out "/>
    <s v="scale_mpi_epyc_epyc005_2023-06-13_02-00-42.csv "/>
    <s v="i 100 0 0 1 41"/>
    <e v="#N/A"/>
    <e v="#N/A"/>
    <e v="#N/A"/>
    <e v="#N/A"/>
    <x v="2"/>
  </r>
  <r>
    <x v="0"/>
    <x v="2"/>
    <n v="0"/>
    <x v="0"/>
    <x v="41"/>
    <n v="1"/>
    <n v="1.361245"/>
    <n v="1.6545000000000001E-2"/>
    <n v="0.19964799999999999"/>
    <n v="4.8690000000000001E-3"/>
    <s v="5"/>
    <s v="scale_mpi_epyc_job_12128.out "/>
    <s v="scale_mpi_epyc_epyc005_2023-06-13_02-00-42.csv "/>
    <s v="i 100 0 0 1 42"/>
    <e v="#N/A"/>
    <e v="#N/A"/>
    <e v="#N/A"/>
    <e v="#N/A"/>
    <x v="2"/>
  </r>
  <r>
    <x v="0"/>
    <x v="2"/>
    <n v="0"/>
    <x v="0"/>
    <x v="42"/>
    <n v="1"/>
    <n v="1.5672969999999999"/>
    <n v="1.7378000000000001E-2"/>
    <n v="0.229486"/>
    <n v="5.4640000000000001E-3"/>
    <s v="5"/>
    <s v="scale_mpi_epyc_job_12128.out "/>
    <s v="scale_mpi_epyc_epyc005_2023-06-13_02-00-42.csv "/>
    <s v="i 100 0 0 1 43"/>
    <e v="#N/A"/>
    <e v="#N/A"/>
    <e v="#N/A"/>
    <e v="#N/A"/>
    <x v="2"/>
  </r>
  <r>
    <x v="0"/>
    <x v="2"/>
    <n v="0"/>
    <x v="0"/>
    <x v="43"/>
    <n v="1"/>
    <n v="1.3978870000000001"/>
    <n v="1.3873E-2"/>
    <n v="0.23208100000000001"/>
    <n v="5.3969999999999999E-3"/>
    <s v="5"/>
    <s v="scale_mpi_epyc_job_12128.out "/>
    <s v="scale_mpi_epyc_epyc005_2023-06-13_02-00-42.csv "/>
    <s v="i 100 0 0 1 44"/>
    <e v="#N/A"/>
    <e v="#N/A"/>
    <e v="#N/A"/>
    <e v="#N/A"/>
    <x v="2"/>
  </r>
  <r>
    <x v="0"/>
    <x v="2"/>
    <n v="0"/>
    <x v="0"/>
    <x v="44"/>
    <n v="1"/>
    <n v="1.4342330000000001"/>
    <n v="1.6441999999999998E-2"/>
    <n v="0.24493200000000001"/>
    <n v="5.5669999999999999E-3"/>
    <s v="5"/>
    <s v="scale_mpi_epyc_job_12128.out "/>
    <s v="scale_mpi_epyc_epyc005_2023-06-13_02-00-42.csv "/>
    <s v="i 100 0 0 1 45"/>
    <e v="#N/A"/>
    <e v="#N/A"/>
    <e v="#N/A"/>
    <e v="#N/A"/>
    <x v="2"/>
  </r>
  <r>
    <x v="0"/>
    <x v="2"/>
    <n v="0"/>
    <x v="0"/>
    <x v="45"/>
    <n v="1"/>
    <n v="1.418283"/>
    <n v="1.3929E-2"/>
    <n v="0.26142500000000002"/>
    <n v="5.8089999999999999E-3"/>
    <s v="5"/>
    <s v="scale_mpi_epyc_job_12128.out "/>
    <s v="scale_mpi_epyc_epyc005_2023-06-13_02-00-42.csv "/>
    <s v="i 100 0 0 1 46"/>
    <e v="#N/A"/>
    <e v="#N/A"/>
    <e v="#N/A"/>
    <e v="#N/A"/>
    <x v="2"/>
  </r>
  <r>
    <x v="0"/>
    <x v="2"/>
    <n v="0"/>
    <x v="0"/>
    <x v="46"/>
    <n v="1"/>
    <n v="1.5220290000000001"/>
    <n v="1.9175000000000001E-2"/>
    <n v="0.26543099999999997"/>
    <n v="5.77E-3"/>
    <s v="5"/>
    <s v="scale_mpi_epyc_job_12128.out "/>
    <s v="scale_mpi_epyc_epyc005_2023-06-13_02-00-42.csv "/>
    <s v="i 100 0 0 1 47"/>
    <e v="#N/A"/>
    <e v="#N/A"/>
    <e v="#N/A"/>
    <e v="#N/A"/>
    <x v="2"/>
  </r>
  <r>
    <x v="0"/>
    <x v="2"/>
    <n v="0"/>
    <x v="0"/>
    <x v="47"/>
    <n v="1"/>
    <n v="1.5980859999999999"/>
    <n v="1.9129E-2"/>
    <n v="0.28029999999999999"/>
    <n v="5.9639999999999997E-3"/>
    <s v="5"/>
    <s v="scale_mpi_epyc_job_12128.out "/>
    <s v="scale_mpi_epyc_epyc005_2023-06-13_02-00-42.csv "/>
    <s v="i 100 0 0 1 48"/>
    <e v="#N/A"/>
    <e v="#N/A"/>
    <e v="#N/A"/>
    <e v="#N/A"/>
    <x v="2"/>
  </r>
  <r>
    <x v="0"/>
    <x v="2"/>
    <n v="0"/>
    <x v="0"/>
    <x v="48"/>
    <n v="1"/>
    <n v="1.703333"/>
    <n v="1.2921E-2"/>
    <n v="0.29519299999999998"/>
    <n v="6.1500000000000001E-3"/>
    <s v="5"/>
    <s v="scale_mpi_epyc_job_12128.out "/>
    <s v="scale_mpi_epyc_epyc005_2023-06-13_02-00-42.csv "/>
    <s v="i 100 0 0 1 49"/>
    <e v="#N/A"/>
    <e v="#N/A"/>
    <e v="#N/A"/>
    <e v="#N/A"/>
    <x v="2"/>
  </r>
  <r>
    <x v="0"/>
    <x v="2"/>
    <n v="0"/>
    <x v="0"/>
    <x v="49"/>
    <n v="1"/>
    <n v="1.5587500000000001"/>
    <n v="2.4535999999999999E-2"/>
    <n v="0.34022000000000002"/>
    <n v="6.9430000000000004E-3"/>
    <s v="5"/>
    <s v="scale_mpi_epyc_job_12128.out "/>
    <s v="scale_mpi_epyc_epyc005_2023-06-13_02-00-42.csv "/>
    <s v="i 100 0 0 1 50"/>
    <e v="#N/A"/>
    <e v="#N/A"/>
    <e v="#N/A"/>
    <e v="#N/A"/>
    <x v="2"/>
  </r>
  <r>
    <x v="0"/>
    <x v="2"/>
    <n v="0"/>
    <x v="0"/>
    <x v="50"/>
    <n v="1"/>
    <n v="1.54599"/>
    <n v="1.5056E-2"/>
    <n v="0.31824599999999997"/>
    <n v="6.365E-3"/>
    <s v="5"/>
    <s v="scale_mpi_epyc_job_12128.out "/>
    <s v="scale_mpi_epyc_epyc005_2023-06-13_02-00-42.csv "/>
    <s v="i 100 0 0 1 51"/>
    <e v="#N/A"/>
    <e v="#N/A"/>
    <e v="#N/A"/>
    <e v="#N/A"/>
    <x v="2"/>
  </r>
  <r>
    <x v="0"/>
    <x v="2"/>
    <n v="0"/>
    <x v="0"/>
    <x v="51"/>
    <n v="1"/>
    <n v="1.5655650000000001"/>
    <n v="1.9415999999999999E-2"/>
    <n v="0.34524700000000003"/>
    <n v="6.77E-3"/>
    <s v="5"/>
    <s v="scale_mpi_epyc_job_12128.out "/>
    <s v="scale_mpi_epyc_epyc005_2023-06-13_02-00-42.csv "/>
    <s v="i 100 0 0 1 52"/>
    <e v="#N/A"/>
    <e v="#N/A"/>
    <e v="#N/A"/>
    <e v="#N/A"/>
    <x v="2"/>
  </r>
  <r>
    <x v="0"/>
    <x v="2"/>
    <n v="0"/>
    <x v="0"/>
    <x v="52"/>
    <n v="1"/>
    <n v="1.755768"/>
    <n v="1.4807000000000001E-2"/>
    <n v="0.36352800000000002"/>
    <n v="6.9909999999999998E-3"/>
    <s v="5"/>
    <s v="scale_mpi_epyc_job_12128.out "/>
    <s v="scale_mpi_epyc_epyc005_2023-06-13_02-00-42.csv "/>
    <s v="i 100 0 0 1 53"/>
    <e v="#N/A"/>
    <e v="#N/A"/>
    <e v="#N/A"/>
    <e v="#N/A"/>
    <x v="2"/>
  </r>
  <r>
    <x v="0"/>
    <x v="2"/>
    <n v="0"/>
    <x v="0"/>
    <x v="53"/>
    <n v="1"/>
    <n v="1.6360950000000001"/>
    <n v="1.4872E-2"/>
    <n v="0.36816900000000002"/>
    <n v="6.9470000000000001E-3"/>
    <s v="5"/>
    <s v="scale_mpi_epyc_job_12128.out "/>
    <s v="scale_mpi_epyc_epyc005_2023-06-13_02-00-42.csv "/>
    <s v="i 100 0 0 1 54"/>
    <e v="#N/A"/>
    <e v="#N/A"/>
    <e v="#N/A"/>
    <e v="#N/A"/>
    <x v="2"/>
  </r>
  <r>
    <x v="0"/>
    <x v="2"/>
    <n v="0"/>
    <x v="0"/>
    <x v="54"/>
    <n v="1"/>
    <n v="1.6205620000000001"/>
    <n v="1.7158E-2"/>
    <n v="0.38899699999999998"/>
    <n v="7.2040000000000003E-3"/>
    <s v="5"/>
    <s v="scale_mpi_epyc_job_12128.out "/>
    <s v="scale_mpi_epyc_epyc005_2023-06-13_02-00-42.csv "/>
    <s v="i 100 0 0 1 55"/>
    <e v="#N/A"/>
    <e v="#N/A"/>
    <e v="#N/A"/>
    <e v="#N/A"/>
    <x v="2"/>
  </r>
  <r>
    <x v="0"/>
    <x v="2"/>
    <n v="0"/>
    <x v="0"/>
    <x v="55"/>
    <n v="1"/>
    <n v="1.903006"/>
    <n v="1.8647E-2"/>
    <n v="0.38244600000000001"/>
    <n v="6.9540000000000001E-3"/>
    <s v="5"/>
    <s v="scale_mpi_epyc_job_12128.out "/>
    <s v="scale_mpi_epyc_epyc005_2023-06-13_02-00-42.csv "/>
    <s v="i 100 0 0 1 56"/>
    <e v="#N/A"/>
    <e v="#N/A"/>
    <e v="#N/A"/>
    <e v="#N/A"/>
    <x v="2"/>
  </r>
  <r>
    <x v="0"/>
    <x v="2"/>
    <n v="0"/>
    <x v="0"/>
    <x v="56"/>
    <n v="1"/>
    <n v="1.624989"/>
    <n v="1.9223000000000001E-2"/>
    <n v="0.39073799999999997"/>
    <n v="6.9769999999999997E-3"/>
    <s v="5"/>
    <s v="scale_mpi_epyc_job_12128.out "/>
    <s v="scale_mpi_epyc_epyc005_2023-06-13_02-00-42.csv "/>
    <s v="i 100 0 0 1 57"/>
    <e v="#N/A"/>
    <e v="#N/A"/>
    <e v="#N/A"/>
    <e v="#N/A"/>
    <x v="2"/>
  </r>
  <r>
    <x v="0"/>
    <x v="2"/>
    <n v="0"/>
    <x v="0"/>
    <x v="57"/>
    <n v="1"/>
    <n v="1.230272"/>
    <n v="1.3734E-2"/>
    <n v="0.33459499999999998"/>
    <n v="5.8700000000000002E-3"/>
    <s v="5"/>
    <s v="scale_mpi_epyc_job_12128.out "/>
    <s v="scale_mpi_epyc_epyc005_2023-06-13_02-00-42.csv "/>
    <s v="i 100 0 0 1 58"/>
    <e v="#N/A"/>
    <e v="#N/A"/>
    <e v="#N/A"/>
    <e v="#N/A"/>
    <x v="2"/>
  </r>
  <r>
    <x v="0"/>
    <x v="2"/>
    <n v="0"/>
    <x v="0"/>
    <x v="58"/>
    <n v="1"/>
    <n v="1.3005519999999999"/>
    <n v="1.6691999999999999E-2"/>
    <n v="0.37558900000000001"/>
    <n v="6.476E-3"/>
    <s v="5"/>
    <s v="scale_mpi_epyc_job_12128.out "/>
    <s v="scale_mpi_epyc_epyc005_2023-06-13_02-00-42.csv "/>
    <s v="i 100 0 0 1 59"/>
    <e v="#N/A"/>
    <e v="#N/A"/>
    <e v="#N/A"/>
    <e v="#N/A"/>
    <x v="2"/>
  </r>
  <r>
    <x v="0"/>
    <x v="2"/>
    <n v="0"/>
    <x v="0"/>
    <x v="59"/>
    <n v="1"/>
    <n v="1.285682"/>
    <n v="1.4489E-2"/>
    <n v="0.40624700000000002"/>
    <n v="6.8859999999999998E-3"/>
    <s v="5"/>
    <s v="scale_mpi_epyc_job_12128.out "/>
    <s v="scale_mpi_epyc_epyc005_2023-06-13_02-00-42.csv "/>
    <s v="i 100 0 0 1 60"/>
    <e v="#N/A"/>
    <e v="#N/A"/>
    <e v="#N/A"/>
    <e v="#N/A"/>
    <x v="2"/>
  </r>
  <r>
    <x v="0"/>
    <x v="2"/>
    <n v="0"/>
    <x v="0"/>
    <x v="60"/>
    <n v="1"/>
    <n v="1.2544649999999999"/>
    <n v="2.4022999999999999E-2"/>
    <n v="0.41312500000000002"/>
    <n v="6.8849999999999996E-3"/>
    <s v="5"/>
    <s v="scale_mpi_epyc_job_12128.out "/>
    <s v="scale_mpi_epyc_epyc005_2023-06-13_02-00-42.csv "/>
    <s v="i 100 0 0 1 61"/>
    <e v="#N/A"/>
    <e v="#N/A"/>
    <e v="#N/A"/>
    <e v="#N/A"/>
    <x v="2"/>
  </r>
  <r>
    <x v="0"/>
    <x v="2"/>
    <n v="0"/>
    <x v="0"/>
    <x v="61"/>
    <n v="1"/>
    <n v="1.333988"/>
    <n v="2.4743000000000001E-2"/>
    <n v="0.423844"/>
    <n v="6.9480000000000002E-3"/>
    <s v="5"/>
    <s v="scale_mpi_epyc_job_12128.out "/>
    <s v="scale_mpi_epyc_epyc005_2023-06-13_02-00-42.csv "/>
    <s v="i 100 0 0 1 62"/>
    <e v="#N/A"/>
    <e v="#N/A"/>
    <e v="#N/A"/>
    <e v="#N/A"/>
    <x v="2"/>
  </r>
  <r>
    <x v="0"/>
    <x v="2"/>
    <n v="0"/>
    <x v="0"/>
    <x v="62"/>
    <n v="1"/>
    <n v="1.3276159999999999"/>
    <n v="2.383E-2"/>
    <n v="0.46898600000000001"/>
    <n v="7.5640000000000004E-3"/>
    <s v="5"/>
    <s v="scale_mpi_epyc_job_12128.out "/>
    <s v="scale_mpi_epyc_epyc005_2023-06-13_02-00-42.csv "/>
    <s v="i 100 0 0 1 63"/>
    <e v="#N/A"/>
    <e v="#N/A"/>
    <e v="#N/A"/>
    <e v="#N/A"/>
    <x v="2"/>
  </r>
  <r>
    <x v="0"/>
    <x v="2"/>
    <n v="0"/>
    <x v="0"/>
    <x v="63"/>
    <n v="1"/>
    <n v="1.31063"/>
    <n v="2.3897999999999999E-2"/>
    <n v="0.53208299999999997"/>
    <n v="8.4460000000000004E-3"/>
    <s v="5"/>
    <s v="scale_mpi_epyc_job_12128.out "/>
    <s v="scale_mpi_epyc_epyc005_2023-06-13_02-00-42.csv "/>
    <s v="i 100 0 0 1 64"/>
    <e v="#N/A"/>
    <e v="#N/A"/>
    <e v="#N/A"/>
    <e v="#N/A"/>
    <x v="2"/>
  </r>
  <r>
    <x v="0"/>
    <x v="0"/>
    <n v="0"/>
    <x v="0"/>
    <x v="0"/>
    <n v="1"/>
    <n v="4.2586339999999998"/>
    <n v="1.6152299999999999"/>
    <n v="0"/>
    <n v="0"/>
    <s v="5"/>
    <s v="scale_mpi_epyc_job_12128.out "/>
    <s v="scale_mpi_epyc_epyc005_2023-06-13_02-00-42.csv "/>
    <s v="i 10000 0 0 1 1"/>
    <n v="3.4385683999999999"/>
    <n v="0.92734843136818867"/>
    <n v="2.5112199686318113"/>
    <n v="4.3659168313681889"/>
    <x v="1"/>
  </r>
  <r>
    <x v="0"/>
    <x v="0"/>
    <n v="0"/>
    <x v="0"/>
    <x v="1"/>
    <n v="1"/>
    <n v="1.961125"/>
    <n v="0.116548"/>
    <n v="3.1042E-2"/>
    <n v="3.1042E-2"/>
    <s v="5"/>
    <s v="scale_mpi_epyc_job_12128.out "/>
    <s v="scale_mpi_epyc_epyc005_2023-06-13_02-00-42.csv "/>
    <s v="i 10000 0 0 1 2"/>
    <n v="1.9700338000000002"/>
    <n v="2.4518132933786768E-2"/>
    <n v="1.9455156670662135"/>
    <n v="1.9945519329337869"/>
    <x v="1"/>
  </r>
  <r>
    <x v="0"/>
    <x v="0"/>
    <n v="0"/>
    <x v="0"/>
    <x v="2"/>
    <n v="1"/>
    <n v="1.6890149999999999"/>
    <n v="0.115941"/>
    <n v="4.9473000000000003E-2"/>
    <n v="2.4736999999999999E-2"/>
    <s v="5"/>
    <s v="scale_mpi_epyc_job_12128.out "/>
    <s v="scale_mpi_epyc_epyc005_2023-06-13_02-00-42.csv "/>
    <s v="i 10000 0 0 1 3"/>
    <n v="1.9406254000000001"/>
    <n v="0.46729505514892838"/>
    <n v="1.4733303448510717"/>
    <n v="2.4079204551489286"/>
    <x v="1"/>
  </r>
  <r>
    <x v="0"/>
    <x v="0"/>
    <n v="0"/>
    <x v="0"/>
    <x v="3"/>
    <n v="1"/>
    <n v="1.566384"/>
    <n v="0.111994"/>
    <n v="5.7792000000000003E-2"/>
    <n v="1.9264E-2"/>
    <s v="5"/>
    <s v="scale_mpi_epyc_job_12128.out "/>
    <s v="scale_mpi_epyc_epyc005_2023-06-13_02-00-42.csv "/>
    <s v="i 10000 0 0 1 4"/>
    <n v="1.5664893999999998"/>
    <n v="1.4006883587734489E-2"/>
    <n v="1.5524825164122653"/>
    <n v="1.5804962835877343"/>
    <x v="1"/>
  </r>
  <r>
    <x v="0"/>
    <x v="0"/>
    <n v="0"/>
    <x v="0"/>
    <x v="4"/>
    <n v="1"/>
    <n v="1.4961279999999999"/>
    <n v="0.108794"/>
    <n v="5.8455E-2"/>
    <n v="1.4614E-2"/>
    <s v="5"/>
    <s v="scale_mpi_epyc_job_12128.out "/>
    <s v="scale_mpi_epyc_epyc005_2023-06-13_02-00-42.csv "/>
    <s v="i 10000 0 0 1 5"/>
    <n v="1.4988050000000002"/>
    <n v="1.40346349863326E-2"/>
    <n v="1.4847703650136677"/>
    <n v="1.5128396349863327"/>
    <x v="1"/>
  </r>
  <r>
    <x v="0"/>
    <x v="0"/>
    <n v="0"/>
    <x v="0"/>
    <x v="5"/>
    <n v="1"/>
    <n v="1.4373480000000001"/>
    <n v="0.106366"/>
    <n v="6.9807999999999995E-2"/>
    <n v="1.3962E-2"/>
    <s v="5"/>
    <s v="scale_mpi_epyc_job_12128.out "/>
    <s v="scale_mpi_epyc_epyc005_2023-06-13_02-00-42.csv "/>
    <s v="i 10000 0 0 1 6"/>
    <n v="1.4457850000000001"/>
    <n v="8.7286575141788877E-3"/>
    <n v="1.4370563424858211"/>
    <n v="1.454513657514179"/>
    <x v="1"/>
  </r>
  <r>
    <x v="0"/>
    <x v="0"/>
    <n v="0"/>
    <x v="0"/>
    <x v="6"/>
    <n v="1"/>
    <n v="1.4021950000000001"/>
    <n v="0.10480200000000001"/>
    <n v="7.5310000000000002E-2"/>
    <n v="1.2552000000000001E-2"/>
    <s v="5"/>
    <s v="scale_mpi_epyc_job_12128.out "/>
    <s v="scale_mpi_epyc_epyc005_2023-06-13_02-00-42.csv "/>
    <s v="i 10000 0 0 1 7"/>
    <n v="1.407572"/>
    <n v="4.3177336648072811E-3"/>
    <n v="1.4032542663351928"/>
    <n v="1.4118897336648073"/>
    <x v="0"/>
  </r>
  <r>
    <x v="0"/>
    <x v="0"/>
    <n v="0"/>
    <x v="0"/>
    <x v="7"/>
    <n v="1"/>
    <n v="1.394558"/>
    <n v="0.11089400000000001"/>
    <n v="0.106381"/>
    <n v="1.5197E-2"/>
    <s v="5"/>
    <s v="scale_mpi_epyc_job_12128.out "/>
    <s v="scale_mpi_epyc_epyc005_2023-06-13_02-00-42.csv "/>
    <s v="i 10000 0 0 1 8"/>
    <n v="1.3953887999999999"/>
    <n v="2.531862350119248E-3"/>
    <n v="1.3928569376498807"/>
    <n v="1.397920662350119"/>
    <x v="1"/>
  </r>
  <r>
    <x v="0"/>
    <x v="0"/>
    <n v="0"/>
    <x v="0"/>
    <x v="8"/>
    <n v="1"/>
    <n v="1.394719"/>
    <n v="0.102239"/>
    <n v="8.0180000000000001E-2"/>
    <n v="1.0022E-2"/>
    <s v="5"/>
    <s v="scale_mpi_epyc_job_12128.out "/>
    <s v="scale_mpi_epyc_epyc005_2023-06-13_02-00-42.csv "/>
    <s v="i 10000 0 0 1 9"/>
    <n v="1.3836285999999998"/>
    <n v="7.0824368292679461E-3"/>
    <n v="1.3765461631707319"/>
    <n v="1.3907110368292677"/>
    <x v="0"/>
  </r>
  <r>
    <x v="0"/>
    <x v="0"/>
    <n v="0"/>
    <x v="0"/>
    <x v="9"/>
    <n v="1"/>
    <n v="1.35826"/>
    <n v="0.103893"/>
    <n v="8.5963999999999999E-2"/>
    <n v="9.5519999999999997E-3"/>
    <s v="5"/>
    <s v="scale_mpi_epyc_job_12128.out "/>
    <s v="scale_mpi_epyc_epyc005_2023-06-13_02-00-42.csv "/>
    <s v="i 10000 0 0 1 10"/>
    <n v="1.3677759999999999"/>
    <n v="9.7296724302555846E-3"/>
    <n v="1.3580463275697443"/>
    <n v="1.3775056724302555"/>
    <x v="1"/>
  </r>
  <r>
    <x v="0"/>
    <x v="0"/>
    <n v="0"/>
    <x v="0"/>
    <x v="10"/>
    <n v="1"/>
    <n v="1.3577600000000001"/>
    <n v="0.103528"/>
    <n v="0.11108700000000001"/>
    <n v="1.1109000000000001E-2"/>
    <s v="5"/>
    <s v="scale_mpi_epyc_job_12128.out "/>
    <s v="scale_mpi_epyc_epyc005_2023-06-13_02-00-42.csv "/>
    <s v="i 10000 0 0 1 11"/>
    <n v="1.3609943999999998"/>
    <n v="1.1470367397797663E-2"/>
    <n v="1.3495240326022022"/>
    <n v="1.3724647673977974"/>
    <x v="1"/>
  </r>
  <r>
    <x v="0"/>
    <x v="0"/>
    <n v="0"/>
    <x v="0"/>
    <x v="11"/>
    <n v="1"/>
    <n v="1.358177"/>
    <n v="0.108032"/>
    <n v="0.109496"/>
    <n v="9.9539999999999993E-3"/>
    <s v="5"/>
    <s v="scale_mpi_epyc_job_12128.out "/>
    <s v="scale_mpi_epyc_epyc005_2023-06-13_02-00-42.csv "/>
    <s v="i 10000 0 0 1 12"/>
    <n v="1.3572842000000001"/>
    <n v="5.8231784241885888E-3"/>
    <n v="1.3514610215758114"/>
    <n v="1.3631073784241887"/>
    <x v="1"/>
  </r>
  <r>
    <x v="0"/>
    <x v="0"/>
    <n v="0"/>
    <x v="0"/>
    <x v="12"/>
    <n v="1"/>
    <n v="1.3701749999999999"/>
    <n v="0.10491"/>
    <n v="9.5407000000000006E-2"/>
    <n v="7.9509999999999997E-3"/>
    <s v="5"/>
    <s v="scale_mpi_epyc_job_12128.out "/>
    <s v="scale_mpi_epyc_epyc005_2023-06-13_02-00-42.csv "/>
    <s v="i 10000 0 0 1 13"/>
    <n v="1.3692688"/>
    <n v="2.9799723987978144E-2"/>
    <n v="1.3394690760120218"/>
    <n v="1.3990685239879781"/>
    <x v="1"/>
  </r>
  <r>
    <x v="0"/>
    <x v="0"/>
    <n v="0"/>
    <x v="0"/>
    <x v="13"/>
    <n v="1"/>
    <n v="1.356284"/>
    <n v="0.108986"/>
    <n v="0.146236"/>
    <n v="1.1249E-2"/>
    <s v="5"/>
    <s v="scale_mpi_epyc_job_12128.out "/>
    <s v="scale_mpi_epyc_epyc005_2023-06-13_02-00-42.csv "/>
    <s v="i 10000 0 0 1 14"/>
    <n v="1.3647567999999999"/>
    <n v="9.0832474677268078E-3"/>
    <n v="1.3556735525322732"/>
    <n v="1.3738400474677266"/>
    <x v="1"/>
  </r>
  <r>
    <x v="0"/>
    <x v="0"/>
    <n v="0"/>
    <x v="0"/>
    <x v="14"/>
    <n v="1"/>
    <n v="1.356608"/>
    <n v="0.101215"/>
    <n v="0.153109"/>
    <n v="1.0936E-2"/>
    <s v="5"/>
    <s v="scale_mpi_epyc_job_12128.out "/>
    <s v="scale_mpi_epyc_epyc005_2023-06-13_02-00-42.csv "/>
    <s v="i 10000 0 0 1 15"/>
    <n v="1.3514324000000002"/>
    <n v="1.4805088998033407E-2"/>
    <n v="1.3366273110019669"/>
    <n v="1.3662374889980335"/>
    <x v="1"/>
  </r>
  <r>
    <x v="0"/>
    <x v="0"/>
    <n v="0"/>
    <x v="0"/>
    <x v="15"/>
    <n v="1"/>
    <n v="1.3639460000000001"/>
    <n v="0.109474"/>
    <n v="0.124468"/>
    <n v="8.2979999999999998E-3"/>
    <s v="5"/>
    <s v="scale_mpi_epyc_job_12128.out "/>
    <s v="scale_mpi_epyc_epyc005_2023-06-13_02-00-42.csv "/>
    <s v="i 10000 0 0 1 16"/>
    <n v="1.3701642000000001"/>
    <n v="1.9907111848780558E-2"/>
    <n v="1.3502570881512195"/>
    <n v="1.3900713118487806"/>
    <x v="1"/>
  </r>
  <r>
    <x v="0"/>
    <x v="0"/>
    <n v="0"/>
    <x v="0"/>
    <x v="16"/>
    <n v="1"/>
    <n v="1.393224"/>
    <n v="0.104353"/>
    <n v="0.121991"/>
    <n v="7.6239999999999997E-3"/>
    <s v="5"/>
    <s v="scale_mpi_epyc_job_12128.out "/>
    <s v="scale_mpi_epyc_epyc005_2023-06-13_02-00-42.csv "/>
    <s v="i 10000 0 0 1 17"/>
    <n v="1.3659116"/>
    <n v="1.5794326229398019E-2"/>
    <n v="1.350117273770602"/>
    <n v="1.381705926229398"/>
    <x v="0"/>
  </r>
  <r>
    <x v="0"/>
    <x v="0"/>
    <n v="0"/>
    <x v="0"/>
    <x v="17"/>
    <n v="1"/>
    <n v="1.3747609999999999"/>
    <n v="0.101969"/>
    <n v="0.154585"/>
    <n v="9.0930000000000004E-3"/>
    <s v="5"/>
    <s v="scale_mpi_epyc_job_12128.out "/>
    <s v="scale_mpi_epyc_epyc005_2023-06-13_02-00-42.csv "/>
    <s v="i 10000 0 0 1 18"/>
    <n v="1.385859"/>
    <n v="1.0752242780006683E-2"/>
    <n v="1.3751067572199933"/>
    <n v="1.3966112427800066"/>
    <x v="0"/>
  </r>
  <r>
    <x v="0"/>
    <x v="0"/>
    <n v="0"/>
    <x v="0"/>
    <x v="18"/>
    <n v="1"/>
    <n v="1.410493"/>
    <n v="0.106625"/>
    <n v="0.15299199999999999"/>
    <n v="8.5000000000000006E-3"/>
    <s v="5"/>
    <s v="scale_mpi_epyc_job_12128.out "/>
    <s v="scale_mpi_epyc_epyc005_2023-06-13_02-00-42.csv "/>
    <s v="i 10000 0 0 1 19"/>
    <n v="1.3954777999999999"/>
    <n v="1.8946861126849627E-2"/>
    <n v="1.3765309388731501"/>
    <n v="1.4144246611268496"/>
    <x v="1"/>
  </r>
  <r>
    <x v="0"/>
    <x v="0"/>
    <n v="0"/>
    <x v="0"/>
    <x v="19"/>
    <n v="1"/>
    <n v="1.371605"/>
    <n v="0.109613"/>
    <n v="0.17174500000000001"/>
    <n v="9.0390000000000002E-3"/>
    <s v="5"/>
    <s v="scale_mpi_epyc_job_12128.out "/>
    <s v="scale_mpi_epyc_epyc005_2023-06-13_02-00-42.csv "/>
    <s v="i 10000 0 0 1 20"/>
    <n v="1.3702748"/>
    <n v="1.8388634374533405E-2"/>
    <n v="1.3518861656254666"/>
    <n v="1.3886634343745334"/>
    <x v="1"/>
  </r>
  <r>
    <x v="0"/>
    <x v="0"/>
    <n v="0"/>
    <x v="0"/>
    <x v="20"/>
    <n v="1"/>
    <n v="1.551185"/>
    <n v="0.122257"/>
    <n v="0.192852"/>
    <n v="9.6430000000000005E-3"/>
    <s v="5"/>
    <s v="scale_mpi_epyc_job_12128.out "/>
    <s v="scale_mpi_epyc_epyc005_2023-06-13_02-00-42.csv "/>
    <s v="i 10000 0 0 1 21"/>
    <n v="1.4418131999999999"/>
    <n v="6.2110048998210557E-2"/>
    <n v="1.3797031510017894"/>
    <n v="1.5039232489982104"/>
    <x v="0"/>
  </r>
  <r>
    <x v="0"/>
    <x v="0"/>
    <n v="0"/>
    <x v="0"/>
    <x v="21"/>
    <n v="1"/>
    <n v="1.427589"/>
    <n v="0.105532"/>
    <n v="0.175151"/>
    <n v="8.3409999999999995E-3"/>
    <s v="5"/>
    <s v="scale_mpi_epyc_job_12128.out "/>
    <s v="scale_mpi_epyc_epyc005_2023-06-13_02-00-42.csv "/>
    <s v="i 10000 0 0 1 22"/>
    <n v="1.3926908"/>
    <n v="2.077434147596947E-2"/>
    <n v="1.3719164585240304"/>
    <n v="1.4134651414759696"/>
    <x v="0"/>
  </r>
  <r>
    <x v="0"/>
    <x v="0"/>
    <n v="0"/>
    <x v="0"/>
    <x v="22"/>
    <n v="1"/>
    <n v="1.387192"/>
    <n v="0.111525"/>
    <n v="0.19165299999999999"/>
    <n v="8.711E-3"/>
    <s v="5"/>
    <s v="scale_mpi_epyc_job_12128.out "/>
    <s v="scale_mpi_epyc_epyc005_2023-06-13_02-00-42.csv "/>
    <s v="i 10000 0 0 1 23"/>
    <n v="1.4424054000000002"/>
    <n v="8.8588515401488072E-2"/>
    <n v="1.3538168845985121"/>
    <n v="1.5309939154014882"/>
    <x v="1"/>
  </r>
  <r>
    <x v="0"/>
    <x v="0"/>
    <n v="0"/>
    <x v="0"/>
    <x v="23"/>
    <n v="1"/>
    <n v="11.768231"/>
    <n v="10.467052000000001"/>
    <n v="0.15285599999999999"/>
    <n v="6.646E-3"/>
    <s v="5"/>
    <s v="scale_mpi_epyc_job_12128.out "/>
    <s v="scale_mpi_epyc_epyc005_2023-06-13_02-00-42.csv "/>
    <s v="i 10000 0 0 1 24"/>
    <n v="3.4683098000000001"/>
    <n v="4.1499720997968854"/>
    <n v="-0.68166229979688531"/>
    <n v="7.6182818997968855"/>
    <x v="0"/>
  </r>
  <r>
    <x v="0"/>
    <x v="0"/>
    <n v="0"/>
    <x v="0"/>
    <x v="24"/>
    <n v="1"/>
    <n v="1.445543"/>
    <n v="0.11031299999999999"/>
    <n v="0.14404"/>
    <n v="6.0020000000000004E-3"/>
    <s v="5"/>
    <s v="scale_mpi_epyc_job_12128.out "/>
    <s v="scale_mpi_epyc_epyc005_2023-06-13_02-00-42.csv "/>
    <s v="i 10000 0 0 1 25"/>
    <n v="1.4170231999999998"/>
    <n v="2.0686201511158766E-2"/>
    <n v="1.396336998488841"/>
    <n v="1.4377094015111587"/>
    <x v="0"/>
  </r>
  <r>
    <x v="0"/>
    <x v="0"/>
    <n v="0"/>
    <x v="0"/>
    <x v="25"/>
    <n v="1"/>
    <n v="1.3949780000000001"/>
    <n v="0.108637"/>
    <n v="0.139101"/>
    <n v="5.5640000000000004E-3"/>
    <s v="5"/>
    <s v="scale_mpi_epyc_job_12128.out "/>
    <s v="scale_mpi_epyc_epyc005_2023-06-13_02-00-42.csv "/>
    <s v="i 10000 0 0 1 26"/>
    <n v="1.4153328000000001"/>
    <n v="1.6579282992946434E-2"/>
    <n v="1.3987535170070535"/>
    <n v="1.4319120829929466"/>
    <x v="0"/>
  </r>
  <r>
    <x v="0"/>
    <x v="0"/>
    <n v="0"/>
    <x v="0"/>
    <x v="26"/>
    <n v="1"/>
    <n v="1.410161"/>
    <n v="0.11344799999999999"/>
    <n v="0.15076300000000001"/>
    <n v="5.7990000000000003E-3"/>
    <s v="5"/>
    <s v="scale_mpi_epyc_job_12128.out "/>
    <s v="scale_mpi_epyc_epyc005_2023-06-13_02-00-42.csv "/>
    <s v="i 10000 0 0 1 27"/>
    <n v="1.4387745999999999"/>
    <n v="7.295752384394398E-2"/>
    <n v="1.365817076156056"/>
    <n v="1.5117321238439438"/>
    <x v="1"/>
  </r>
  <r>
    <x v="0"/>
    <x v="0"/>
    <n v="0"/>
    <x v="0"/>
    <x v="27"/>
    <n v="1"/>
    <n v="1.4423140000000001"/>
    <n v="0.110253"/>
    <n v="0.196602"/>
    <n v="7.2820000000000003E-3"/>
    <s v="5"/>
    <s v="scale_mpi_epyc_job_12128.out "/>
    <s v="scale_mpi_epyc_epyc005_2023-06-13_02-00-42.csv "/>
    <s v="i 10000 0 0 1 28"/>
    <n v="5.6686209999999999"/>
    <n v="8.3551162770963749"/>
    <n v="-2.686495277096375"/>
    <n v="14.023737277096375"/>
    <x v="1"/>
  </r>
  <r>
    <x v="0"/>
    <x v="0"/>
    <n v="0"/>
    <x v="0"/>
    <x v="28"/>
    <n v="1"/>
    <n v="1.397346"/>
    <n v="0.104514"/>
    <n v="0.15767300000000001"/>
    <n v="5.6309999999999997E-3"/>
    <s v="5"/>
    <s v="scale_mpi_epyc_job_12128.out "/>
    <s v="scale_mpi_epyc_epyc005_2023-06-13_02-00-42.csv "/>
    <s v="i 10000 0 0 1 29"/>
    <n v="1.4513818000000001"/>
    <n v="3.9866547682983554E-2"/>
    <n v="1.4115152523170165"/>
    <n v="1.4912483476829836"/>
    <x v="0"/>
  </r>
  <r>
    <x v="0"/>
    <x v="0"/>
    <n v="0"/>
    <x v="0"/>
    <x v="29"/>
    <n v="1"/>
    <n v="1.4340729999999999"/>
    <n v="0.11876200000000001"/>
    <n v="0.228879"/>
    <n v="7.8919999999999997E-3"/>
    <s v="5"/>
    <s v="scale_mpi_epyc_job_12128.out "/>
    <s v="scale_mpi_epyc_epyc005_2023-06-13_02-00-42.csv "/>
    <s v="i 10000 0 0 1 30"/>
    <n v="62.1702814"/>
    <n v="121.46969377220069"/>
    <n v="-59.299412372200685"/>
    <n v="183.63997517220068"/>
    <x v="1"/>
  </r>
  <r>
    <x v="0"/>
    <x v="0"/>
    <n v="0"/>
    <x v="0"/>
    <x v="30"/>
    <n v="1"/>
    <n v="1.4098189999999999"/>
    <n v="0.104731"/>
    <n v="0.19028300000000001"/>
    <n v="6.3429999999999997E-3"/>
    <s v="5"/>
    <s v="scale_mpi_epyc_job_12128.out "/>
    <s v="scale_mpi_epyc_epyc005_2023-06-13_02-00-42.csv "/>
    <s v="i 10000 0 0 1 31"/>
    <n v="1.4879520000000002"/>
    <n v="8.991982884769896E-2"/>
    <n v="1.3980321711523012"/>
    <n v="1.5778718288476992"/>
    <x v="1"/>
  </r>
  <r>
    <x v="0"/>
    <x v="0"/>
    <n v="0"/>
    <x v="0"/>
    <x v="31"/>
    <n v="1"/>
    <n v="1.417613"/>
    <n v="0.107907"/>
    <n v="0.170571"/>
    <n v="5.5019999999999999E-3"/>
    <s v="5"/>
    <s v="scale_mpi_epyc_job_12128.out "/>
    <s v="scale_mpi_epyc_epyc005_2023-06-13_02-00-42.csv "/>
    <s v="i 10000 0 0 1 32"/>
    <n v="1.4919582"/>
    <n v="4.9662956800416436E-2"/>
    <n v="1.4422952431995837"/>
    <n v="1.5416211568004163"/>
    <x v="0"/>
  </r>
  <r>
    <x v="0"/>
    <x v="0"/>
    <n v="0"/>
    <x v="0"/>
    <x v="32"/>
    <n v="1"/>
    <n v="1.48417"/>
    <n v="0.105173"/>
    <n v="0.117643"/>
    <n v="3.676E-3"/>
    <s v="5"/>
    <s v="scale_mpi_epyc_job_12128.out "/>
    <s v="scale_mpi_epyc_epyc005_2023-06-13_02-00-42.csv "/>
    <s v="i 10000 0 0 1 33"/>
    <n v="1.5200165999999999"/>
    <n v="6.7700659771082264E-2"/>
    <n v="1.4523159402289176"/>
    <n v="1.5877172597710822"/>
    <x v="1"/>
  </r>
  <r>
    <x v="0"/>
    <x v="0"/>
    <n v="0"/>
    <x v="0"/>
    <x v="33"/>
    <n v="1"/>
    <n v="1.490132"/>
    <n v="0.10434300000000001"/>
    <n v="0.204595"/>
    <n v="6.1999999999999998E-3"/>
    <s v="5"/>
    <s v="scale_mpi_epyc_job_12128.out "/>
    <s v="scale_mpi_epyc_epyc005_2023-06-13_02-00-42.csv "/>
    <s v="i 10000 0 0 1 34"/>
    <n v="1.4701122000000002"/>
    <n v="4.4803983302377094E-2"/>
    <n v="1.4253082166976232"/>
    <n v="1.5149161833023772"/>
    <x v="1"/>
  </r>
  <r>
    <x v="0"/>
    <x v="0"/>
    <n v="0"/>
    <x v="0"/>
    <x v="34"/>
    <n v="1"/>
    <n v="1.674167"/>
    <n v="0.19176499999999999"/>
    <n v="0.50717100000000004"/>
    <n v="1.4917E-2"/>
    <s v="5"/>
    <s v="scale_mpi_epyc_job_12128.out "/>
    <s v="scale_mpi_epyc_epyc005_2023-06-13_02-00-42.csv "/>
    <s v="i 10000 0 0 1 35"/>
    <n v="1.5460486"/>
    <n v="7.9550953009003056E-2"/>
    <n v="1.4664976469909969"/>
    <n v="1.6255995530090031"/>
    <x v="0"/>
  </r>
  <r>
    <x v="0"/>
    <x v="0"/>
    <n v="0"/>
    <x v="0"/>
    <x v="35"/>
    <n v="1"/>
    <n v="1.5567230000000001"/>
    <n v="0.114776"/>
    <n v="0.21850600000000001"/>
    <n v="6.2430000000000003E-3"/>
    <s v="5"/>
    <s v="scale_mpi_epyc_job_12128.out "/>
    <s v="scale_mpi_epyc_epyc005_2023-06-13_02-00-42.csv "/>
    <s v="i 10000 0 0 1 36"/>
    <n v="2.9156059999999999"/>
    <n v="2.7997799233129022"/>
    <n v="0.11582607668709777"/>
    <n v="5.7153859233129021"/>
    <x v="1"/>
  </r>
  <r>
    <x v="0"/>
    <x v="0"/>
    <n v="0"/>
    <x v="0"/>
    <x v="36"/>
    <n v="1"/>
    <n v="1.53074"/>
    <n v="0.10761900000000001"/>
    <n v="0.21140800000000001"/>
    <n v="5.8719999999999996E-3"/>
    <s v="5"/>
    <s v="scale_mpi_epyc_job_12128.out "/>
    <s v="scale_mpi_epyc_epyc005_2023-06-13_02-00-42.csv "/>
    <s v="i 10000 0 0 1 37"/>
    <n v="1.5050421999999997"/>
    <n v="4.9208005191842728E-2"/>
    <n v="1.455834194808157"/>
    <n v="1.5542502051918423"/>
    <x v="1"/>
  </r>
  <r>
    <x v="0"/>
    <x v="0"/>
    <n v="0"/>
    <x v="0"/>
    <x v="37"/>
    <n v="1"/>
    <n v="1.4629559999999999"/>
    <n v="0.102464"/>
    <n v="0.19507099999999999"/>
    <n v="5.2719999999999998E-3"/>
    <s v="5"/>
    <s v="scale_mpi_epyc_job_12128.out "/>
    <s v="scale_mpi_epyc_epyc005_2023-06-13_02-00-42.csv "/>
    <s v="i 10000 0 0 1 38"/>
    <n v="1.5310216000000001"/>
    <n v="6.0159216659124104E-2"/>
    <n v="1.470862383340876"/>
    <n v="1.5911808166591241"/>
    <x v="0"/>
  </r>
  <r>
    <x v="0"/>
    <x v="0"/>
    <n v="0"/>
    <x v="0"/>
    <x v="38"/>
    <n v="1"/>
    <n v="1.465401"/>
    <n v="0.10935300000000001"/>
    <n v="0.17180699999999999"/>
    <n v="4.5209999999999998E-3"/>
    <s v="5"/>
    <s v="scale_mpi_epyc_job_12128.out "/>
    <s v="scale_mpi_epyc_epyc005_2023-06-13_02-00-42.csv "/>
    <s v="i 10000 0 0 1 39"/>
    <n v="1.6020316000000001"/>
    <n v="7.1517396942559444E-2"/>
    <n v="1.5305142030574406"/>
    <n v="1.6735489969425597"/>
    <x v="0"/>
  </r>
  <r>
    <x v="0"/>
    <x v="0"/>
    <n v="0"/>
    <x v="0"/>
    <x v="39"/>
    <n v="1"/>
    <n v="1.4871920000000001"/>
    <n v="0.116803"/>
    <n v="0.24635299999999999"/>
    <n v="6.3169999999999997E-3"/>
    <s v="5"/>
    <s v="scale_mpi_epyc_job_12128.out "/>
    <s v="scale_mpi_epyc_epyc005_2023-06-13_02-00-42.csv "/>
    <s v="i 10000 0 0 1 40"/>
    <n v="1.5592615999999999"/>
    <n v="7.8916984660082165E-2"/>
    <n v="1.4803446153399178"/>
    <n v="1.638178584660082"/>
    <x v="1"/>
  </r>
  <r>
    <x v="0"/>
    <x v="0"/>
    <n v="0"/>
    <x v="0"/>
    <x v="40"/>
    <n v="1"/>
    <n v="1.6740170000000001"/>
    <n v="0.109497"/>
    <n v="0.17610799999999999"/>
    <n v="4.4029999999999998E-3"/>
    <s v="5"/>
    <s v="scale_mpi_epyc_job_12128.out "/>
    <s v="scale_mpi_epyc_epyc005_2023-06-13_02-00-42.csv "/>
    <s v="i 10000 0 0 1 41"/>
    <n v="1.6434785999999999"/>
    <n v="5.0163492352905112E-2"/>
    <n v="1.5933151076470948"/>
    <n v="1.693642092352905"/>
    <x v="1"/>
  </r>
  <r>
    <x v="0"/>
    <x v="0"/>
    <n v="0"/>
    <x v="0"/>
    <x v="41"/>
    <n v="1"/>
    <n v="80.300167000000002"/>
    <n v="69.886735000000002"/>
    <n v="0.286217"/>
    <n v="6.9810000000000002E-3"/>
    <s v="5"/>
    <s v="scale_mpi_epyc_job_12128.out "/>
    <s v="scale_mpi_epyc_epyc005_2023-06-13_02-00-42.csv "/>
    <s v="i 10000 0 0 1 42"/>
    <n v="17.377913200000002"/>
    <n v="31.461185851501202"/>
    <n v="-14.083272651501201"/>
    <n v="48.839099051501208"/>
    <x v="0"/>
  </r>
  <r>
    <x v="0"/>
    <x v="0"/>
    <n v="0"/>
    <x v="0"/>
    <x v="42"/>
    <n v="1"/>
    <n v="1.590562"/>
    <n v="0.111528"/>
    <n v="0.275063"/>
    <n v="6.5490000000000001E-3"/>
    <s v="5"/>
    <s v="scale_mpi_epyc_job_12128.out "/>
    <s v="scale_mpi_epyc_epyc005_2023-06-13_02-00-42.csv "/>
    <s v="i 10000 0 0 1 43"/>
    <n v="1.5794250000000001"/>
    <n v="6.6319067795014924E-2"/>
    <n v="1.5131059322049851"/>
    <n v="1.645744067795015"/>
    <x v="1"/>
  </r>
  <r>
    <x v="0"/>
    <x v="0"/>
    <n v="0"/>
    <x v="0"/>
    <x v="43"/>
    <n v="1"/>
    <n v="1.5715030000000001"/>
    <n v="0.11403099999999999"/>
    <n v="0.280441"/>
    <n v="6.522E-3"/>
    <s v="5"/>
    <s v="scale_mpi_epyc_job_12128.out "/>
    <s v="scale_mpi_epyc_epyc005_2023-06-13_02-00-42.csv "/>
    <s v="i 10000 0 0 1 44"/>
    <n v="2.9826762000000002"/>
    <n v="2.7058051245293617"/>
    <n v="0.27687107547063849"/>
    <n v="5.6884813245293619"/>
    <x v="1"/>
  </r>
  <r>
    <x v="0"/>
    <x v="0"/>
    <n v="0"/>
    <x v="0"/>
    <x v="44"/>
    <n v="1"/>
    <n v="1.550764"/>
    <n v="0.10252600000000001"/>
    <n v="0.28997800000000001"/>
    <n v="6.5900000000000004E-3"/>
    <s v="5"/>
    <s v="scale_mpi_epyc_job_12128.out "/>
    <s v="scale_mpi_epyc_epyc005_2023-06-13_02-00-42.csv "/>
    <s v="i 10000 0 0 1 45"/>
    <n v="1.5686882"/>
    <n v="4.2742502488275123E-2"/>
    <n v="1.5259456975117249"/>
    <n v="1.611430702488275"/>
    <x v="1"/>
  </r>
  <r>
    <x v="0"/>
    <x v="0"/>
    <n v="0"/>
    <x v="0"/>
    <x v="45"/>
    <n v="1"/>
    <n v="1.7399929999999999"/>
    <n v="0.111274"/>
    <n v="0.37206800000000001"/>
    <n v="8.2679999999999993E-3"/>
    <s v="5"/>
    <s v="scale_mpi_epyc_job_12128.out "/>
    <s v="scale_mpi_epyc_epyc005_2023-06-13_02-00-42.csv "/>
    <s v="i 10000 0 0 1 46"/>
    <n v="1.695457"/>
    <n v="8.0978308643733385E-2"/>
    <n v="1.6144786913562665"/>
    <n v="1.7764353086437334"/>
    <x v="1"/>
  </r>
  <r>
    <x v="0"/>
    <x v="0"/>
    <n v="0"/>
    <x v="0"/>
    <x v="46"/>
    <n v="1"/>
    <n v="1.5864510000000001"/>
    <n v="0.107589"/>
    <n v="0.34346599999999999"/>
    <n v="7.4669999999999997E-3"/>
    <s v="5"/>
    <s v="scale_mpi_epyc_job_12128.out "/>
    <s v="scale_mpi_epyc_epyc005_2023-06-13_02-00-42.csv "/>
    <s v="i 10000 0 0 1 47"/>
    <n v="3.1040900000000002"/>
    <n v="2.8953641597859154"/>
    <n v="0.2087258402140848"/>
    <n v="5.9994541597859161"/>
    <x v="1"/>
  </r>
  <r>
    <x v="0"/>
    <x v="0"/>
    <n v="0"/>
    <x v="0"/>
    <x v="47"/>
    <n v="1"/>
    <n v="9.4926929999999992"/>
    <n v="7.4036229999999996"/>
    <n v="0.26865099999999997"/>
    <n v="5.7159999999999997E-3"/>
    <s v="5"/>
    <s v="scale_mpi_epyc_job_12128.out "/>
    <s v="scale_mpi_epyc_epyc005_2023-06-13_02-00-42.csv "/>
    <s v="i 10000 0 0 1 48"/>
    <n v="3.3395464000000006"/>
    <n v="3.0801911021716548"/>
    <n v="0.25935529782834577"/>
    <n v="6.419737502171655"/>
    <x v="0"/>
  </r>
  <r>
    <x v="0"/>
    <x v="0"/>
    <n v="0"/>
    <x v="0"/>
    <x v="48"/>
    <n v="1"/>
    <n v="40.028638999999998"/>
    <n v="24.192294"/>
    <n v="0.337538"/>
    <n v="7.0320000000000001E-3"/>
    <s v="5"/>
    <s v="scale_mpi_epyc_job_12128.out "/>
    <s v="scale_mpi_epyc_epyc005_2023-06-13_02-00-42.csv "/>
    <s v="i 10000 0 0 1 49"/>
    <n v="9.4954938000000002"/>
    <n v="15.267231032164533"/>
    <n v="-5.7717372321645328"/>
    <n v="24.762724832164533"/>
    <x v="0"/>
  </r>
  <r>
    <x v="0"/>
    <x v="0"/>
    <n v="0"/>
    <x v="0"/>
    <x v="49"/>
    <n v="1"/>
    <n v="1.6848000000000001"/>
    <n v="0.107234"/>
    <n v="0.29846600000000001"/>
    <n v="6.0910000000000001E-3"/>
    <s v="5"/>
    <s v="scale_mpi_epyc_job_12128.out "/>
    <s v="scale_mpi_epyc_epyc005_2023-06-13_02-00-42.csv "/>
    <s v="i 10000 0 0 1 50"/>
    <n v="1.7505656000000003"/>
    <n v="0.12083840062926872"/>
    <n v="1.6297271993707316"/>
    <n v="1.8714040006292689"/>
    <x v="1"/>
  </r>
  <r>
    <x v="0"/>
    <x v="0"/>
    <n v="0"/>
    <x v="0"/>
    <x v="50"/>
    <n v="1"/>
    <n v="1.6470800000000001"/>
    <n v="0.113237"/>
    <n v="0.26125500000000001"/>
    <n v="5.2249999999999996E-3"/>
    <s v="5"/>
    <s v="scale_mpi_epyc_job_12128.out "/>
    <s v="scale_mpi_epyc_epyc005_2023-06-13_02-00-42.csv "/>
    <s v="i 10000 0 0 1 51"/>
    <n v="1.7757187999999999"/>
    <n v="0.10692728333854176"/>
    <n v="1.6687915166614582"/>
    <n v="1.8826460833385417"/>
    <x v="0"/>
  </r>
  <r>
    <x v="0"/>
    <x v="0"/>
    <n v="0"/>
    <x v="0"/>
    <x v="51"/>
    <n v="1"/>
    <n v="1.8861829999999999"/>
    <n v="0.11834799999999999"/>
    <n v="0.382577"/>
    <n v="7.502E-3"/>
    <s v="5"/>
    <s v="scale_mpi_epyc_job_12128.out "/>
    <s v="scale_mpi_epyc_epyc005_2023-06-13_02-00-42.csv "/>
    <s v="i 10000 0 0 1 52"/>
    <n v="1.8381143999999998"/>
    <n v="0.11234081047348901"/>
    <n v="1.7257735895265107"/>
    <n v="1.9504552104734889"/>
    <x v="1"/>
  </r>
  <r>
    <x v="0"/>
    <x v="0"/>
    <n v="0"/>
    <x v="0"/>
    <x v="52"/>
    <n v="1"/>
    <n v="1.8958120000000001"/>
    <n v="0.112758"/>
    <n v="0.34849400000000003"/>
    <n v="6.7019999999999996E-3"/>
    <s v="5"/>
    <s v="scale_mpi_epyc_job_12128.out "/>
    <s v="scale_mpi_epyc_epyc005_2023-06-13_02-00-42.csv "/>
    <s v="i 10000 0 0 1 53"/>
    <n v="1.8412011999999998"/>
    <n v="8.7275533734034447E-2"/>
    <n v="1.7539256662659652"/>
    <n v="1.9284767337340343"/>
    <x v="1"/>
  </r>
  <r>
    <x v="0"/>
    <x v="0"/>
    <n v="0"/>
    <x v="0"/>
    <x v="53"/>
    <n v="1"/>
    <n v="1.6915709999999999"/>
    <n v="0.112354"/>
    <n v="0.29685800000000001"/>
    <n v="5.6010000000000001E-3"/>
    <s v="5"/>
    <s v="scale_mpi_epyc_job_12128.out "/>
    <s v="scale_mpi_epyc_epyc005_2023-06-13_02-00-42.csv "/>
    <s v="i 10000 0 0 1 54"/>
    <n v="1.8011392000000002"/>
    <n v="0.12265716755314207"/>
    <n v="1.6784820324468581"/>
    <n v="1.9237963675531422"/>
    <x v="1"/>
  </r>
  <r>
    <x v="0"/>
    <x v="0"/>
    <n v="0"/>
    <x v="0"/>
    <x v="54"/>
    <n v="1"/>
    <n v="1.7304200000000001"/>
    <n v="0.117939"/>
    <n v="0.217227"/>
    <n v="4.0229999999999997E-3"/>
    <s v="5"/>
    <s v="scale_mpi_epyc_job_12128.out "/>
    <s v="scale_mpi_epyc_epyc005_2023-06-13_02-00-42.csv "/>
    <s v="i 10000 0 0 1 55"/>
    <n v="1.8989406000000002"/>
    <n v="9.5134420180287407E-2"/>
    <n v="1.8038061798197127"/>
    <n v="1.9940750201802877"/>
    <x v="0"/>
  </r>
  <r>
    <x v="0"/>
    <x v="0"/>
    <n v="0"/>
    <x v="0"/>
    <x v="55"/>
    <n v="1"/>
    <n v="2.1520039999999998"/>
    <n v="0.22040699999999999"/>
    <n v="0.39428099999999999"/>
    <n v="7.169E-3"/>
    <s v="5"/>
    <s v="scale_mpi_epyc_job_12128.out "/>
    <s v="scale_mpi_epyc_epyc005_2023-06-13_02-00-42.csv "/>
    <s v="i 10000 0 0 1 56"/>
    <n v="1.8680858"/>
    <n v="0.17284642942380543"/>
    <n v="1.6952393705761946"/>
    <n v="2.0409322294238055"/>
    <x v="0"/>
  </r>
  <r>
    <x v="0"/>
    <x v="0"/>
    <n v="0"/>
    <x v="0"/>
    <x v="56"/>
    <n v="1"/>
    <n v="1.9036409999999999"/>
    <n v="0.14049200000000001"/>
    <n v="0.43684899999999999"/>
    <n v="7.8009999999999998E-3"/>
    <s v="5"/>
    <s v="scale_mpi_epyc_job_12128.out "/>
    <s v="scale_mpi_epyc_epyc005_2023-06-13_02-00-42.csv "/>
    <s v="i 10000 0 0 1 57"/>
    <n v="2.9813141999999999"/>
    <n v="2.3530201996106537"/>
    <n v="0.62829400038934624"/>
    <n v="5.334334399610654"/>
    <x v="1"/>
  </r>
  <r>
    <x v="0"/>
    <x v="0"/>
    <n v="0"/>
    <x v="0"/>
    <x v="57"/>
    <n v="1"/>
    <n v="1.391499"/>
    <n v="0.12823300000000001"/>
    <n v="0.117994"/>
    <n v="2.0699999999999998E-3"/>
    <s v="5"/>
    <s v="scale_mpi_epyc_job_12128.out "/>
    <s v="scale_mpi_epyc_epyc005_2023-06-13_02-00-42.csv "/>
    <s v="i 10000 0 0 1 58"/>
    <n v="2.8846259999999999"/>
    <n v="2.9579925131521878"/>
    <n v="-7.3366513152187895E-2"/>
    <n v="5.8426185131521873"/>
    <x v="1"/>
  </r>
  <r>
    <x v="0"/>
    <x v="0"/>
    <n v="0"/>
    <x v="0"/>
    <x v="58"/>
    <n v="1"/>
    <n v="1.3878349999999999"/>
    <n v="0.124212"/>
    <n v="0.105896"/>
    <n v="1.8259999999999999E-3"/>
    <s v="5"/>
    <s v="scale_mpi_epyc_job_12128.out "/>
    <s v="scale_mpi_epyc_epyc005_2023-06-13_02-00-42.csv "/>
    <s v="i 10000 0 0 1 59"/>
    <n v="1.430677"/>
    <n v="6.6523245335747272E-2"/>
    <n v="1.3641537546642528"/>
    <n v="1.4972002453357471"/>
    <x v="1"/>
  </r>
  <r>
    <x v="0"/>
    <x v="0"/>
    <n v="0"/>
    <x v="0"/>
    <x v="59"/>
    <n v="1"/>
    <n v="1.378986"/>
    <n v="0.116299"/>
    <n v="0.10047"/>
    <n v="1.7030000000000001E-3"/>
    <s v="5"/>
    <s v="scale_mpi_epyc_job_12128.out "/>
    <s v="scale_mpi_epyc_epyc005_2023-06-13_02-00-42.csv "/>
    <s v="i 10000 0 0 1 60"/>
    <n v="1.4176936"/>
    <n v="4.2473780074766439E-2"/>
    <n v="1.3752198199252335"/>
    <n v="1.4601673800747665"/>
    <x v="1"/>
  </r>
  <r>
    <x v="0"/>
    <x v="0"/>
    <n v="0"/>
    <x v="0"/>
    <x v="60"/>
    <n v="1"/>
    <n v="1.39835"/>
    <n v="0.125195"/>
    <n v="0.12512400000000001"/>
    <n v="2.085E-3"/>
    <s v="5"/>
    <s v="scale_mpi_epyc_job_12128.out "/>
    <s v="scale_mpi_epyc_epyc005_2023-06-13_02-00-42.csv "/>
    <s v="i 10000 0 0 1 61"/>
    <n v="1.4400452000000001"/>
    <n v="4.218701785810313E-2"/>
    <n v="1.3978581821418969"/>
    <n v="1.4822322178581033"/>
    <x v="1"/>
  </r>
  <r>
    <x v="0"/>
    <x v="0"/>
    <n v="0"/>
    <x v="0"/>
    <x v="61"/>
    <n v="1"/>
    <n v="2.178579"/>
    <n v="0.132352"/>
    <n v="0.104967"/>
    <n v="1.7210000000000001E-3"/>
    <s v="5"/>
    <s v="scale_mpi_epyc_job_12128.out "/>
    <s v="scale_mpi_epyc_epyc005_2023-06-13_02-00-42.csv "/>
    <s v="i 10000 0 0 1 62"/>
    <n v="1.5861912"/>
    <n v="0.29927605877878066"/>
    <n v="1.2869151412212194"/>
    <n v="1.8854672587787806"/>
    <x v="0"/>
  </r>
  <r>
    <x v="0"/>
    <x v="0"/>
    <n v="0"/>
    <x v="0"/>
    <x v="62"/>
    <n v="1"/>
    <n v="1.4556709999999999"/>
    <n v="0.121422"/>
    <n v="0.13156799999999999"/>
    <n v="2.1220000000000002E-3"/>
    <s v="5"/>
    <s v="scale_mpi_epyc_job_12128.out "/>
    <s v="scale_mpi_epyc_epyc005_2023-06-13_02-00-42.csv "/>
    <s v="i 10000 0 0 1 63"/>
    <n v="1.4011672000000002"/>
    <n v="2.7387142380317323E-2"/>
    <n v="1.3737800576196828"/>
    <n v="1.4285543423803175"/>
    <x v="0"/>
  </r>
  <r>
    <x v="0"/>
    <x v="0"/>
    <n v="0"/>
    <x v="0"/>
    <x v="63"/>
    <n v="1"/>
    <n v="1.3995960000000001"/>
    <n v="0.113858"/>
    <n v="0.52720100000000003"/>
    <n v="8.3680000000000004E-3"/>
    <s v="5"/>
    <s v="scale_mpi_epyc_job_12128.out "/>
    <s v="scale_mpi_epyc_epyc005_2023-06-13_02-00-42.csv "/>
    <s v="i 10000 0 0 1 64"/>
    <n v="1.396884"/>
    <n v="7.9950424389075882E-3"/>
    <n v="1.3888889575610923"/>
    <n v="1.4048790424389077"/>
    <x v="1"/>
  </r>
  <r>
    <x v="0"/>
    <x v="1"/>
    <n v="0"/>
    <x v="0"/>
    <x v="0"/>
    <n v="1"/>
    <n v="1.059844"/>
    <n v="4.2529999999999998E-3"/>
    <n v="0"/>
    <n v="0"/>
    <s v="5"/>
    <s v="scale_mpi_epyc_job_12128.out "/>
    <s v="scale_mpi_epyc_epyc005_2023-06-13_02-00-42.csv "/>
    <s v="i 1000 0 0 1 1"/>
    <e v="#N/A"/>
    <e v="#N/A"/>
    <e v="#N/A"/>
    <e v="#N/A"/>
    <x v="2"/>
  </r>
  <r>
    <x v="0"/>
    <x v="1"/>
    <n v="0"/>
    <x v="0"/>
    <x v="1"/>
    <n v="1"/>
    <n v="1.0501290000000001"/>
    <n v="3.052E-3"/>
    <n v="1.5969999999999999E-3"/>
    <n v="1.5969999999999999E-3"/>
    <s v="5"/>
    <s v="scale_mpi_epyc_job_12128.out "/>
    <s v="scale_mpi_epyc_epyc005_2023-06-13_02-00-42.csv "/>
    <s v="i 1000 0 0 1 2"/>
    <e v="#N/A"/>
    <e v="#N/A"/>
    <e v="#N/A"/>
    <e v="#N/A"/>
    <x v="2"/>
  </r>
  <r>
    <x v="0"/>
    <x v="1"/>
    <n v="0"/>
    <x v="0"/>
    <x v="2"/>
    <n v="1"/>
    <n v="1.059715"/>
    <n v="2.3500000000000001E-3"/>
    <n v="1.1590000000000001E-3"/>
    <n v="5.7899999999999998E-4"/>
    <s v="5"/>
    <s v="scale_mpi_epyc_job_12128.out "/>
    <s v="scale_mpi_epyc_epyc005_2023-06-13_02-00-42.csv "/>
    <s v="i 1000 0 0 1 3"/>
    <e v="#N/A"/>
    <e v="#N/A"/>
    <e v="#N/A"/>
    <e v="#N/A"/>
    <x v="2"/>
  </r>
  <r>
    <x v="0"/>
    <x v="1"/>
    <n v="0"/>
    <x v="0"/>
    <x v="3"/>
    <n v="1"/>
    <n v="1.0597380000000001"/>
    <n v="2.6979999999999999E-3"/>
    <n v="2.0950000000000001E-3"/>
    <n v="6.9800000000000005E-4"/>
    <s v="5"/>
    <s v="scale_mpi_epyc_job_12128.out "/>
    <s v="scale_mpi_epyc_epyc005_2023-06-13_02-00-42.csv "/>
    <s v="i 1000 0 0 1 4"/>
    <e v="#N/A"/>
    <e v="#N/A"/>
    <e v="#N/A"/>
    <e v="#N/A"/>
    <x v="2"/>
  </r>
  <r>
    <x v="0"/>
    <x v="1"/>
    <n v="0"/>
    <x v="0"/>
    <x v="4"/>
    <n v="1"/>
    <n v="1.071016"/>
    <n v="4.3150000000000003E-3"/>
    <n v="3.1080000000000001E-3"/>
    <n v="7.7700000000000002E-4"/>
    <s v="5"/>
    <s v="scale_mpi_epyc_job_12128.out "/>
    <s v="scale_mpi_epyc_epyc005_2023-06-13_02-00-42.csv "/>
    <s v="i 1000 0 0 1 5"/>
    <e v="#N/A"/>
    <e v="#N/A"/>
    <e v="#N/A"/>
    <e v="#N/A"/>
    <x v="2"/>
  </r>
  <r>
    <x v="0"/>
    <x v="1"/>
    <n v="0"/>
    <x v="0"/>
    <x v="5"/>
    <n v="1"/>
    <n v="1.0584750000000001"/>
    <n v="4.1289999999999999E-3"/>
    <n v="6.4650000000000003E-3"/>
    <n v="1.2930000000000001E-3"/>
    <s v="5"/>
    <s v="scale_mpi_epyc_job_12128.out "/>
    <s v="scale_mpi_epyc_epyc005_2023-06-13_02-00-42.csv "/>
    <s v="i 1000 0 0 1 6"/>
    <e v="#N/A"/>
    <e v="#N/A"/>
    <e v="#N/A"/>
    <e v="#N/A"/>
    <x v="2"/>
  </r>
  <r>
    <x v="0"/>
    <x v="1"/>
    <n v="0"/>
    <x v="0"/>
    <x v="6"/>
    <n v="1"/>
    <n v="1.0864609999999999"/>
    <n v="4.1970000000000002E-3"/>
    <n v="8.0210000000000004E-3"/>
    <n v="1.3370000000000001E-3"/>
    <s v="5"/>
    <s v="scale_mpi_epyc_job_12128.out "/>
    <s v="scale_mpi_epyc_epyc005_2023-06-13_02-00-42.csv "/>
    <s v="i 1000 0 0 1 7"/>
    <e v="#N/A"/>
    <e v="#N/A"/>
    <e v="#N/A"/>
    <e v="#N/A"/>
    <x v="2"/>
  </r>
  <r>
    <x v="0"/>
    <x v="1"/>
    <n v="0"/>
    <x v="0"/>
    <x v="7"/>
    <n v="1"/>
    <n v="1.0753170000000001"/>
    <n v="3.8999999999999998E-3"/>
    <n v="9.3729999999999994E-3"/>
    <n v="1.3389999999999999E-3"/>
    <s v="5"/>
    <s v="scale_mpi_epyc_job_12128.out "/>
    <s v="scale_mpi_epyc_epyc005_2023-06-13_02-00-42.csv "/>
    <s v="i 1000 0 0 1 8"/>
    <e v="#N/A"/>
    <e v="#N/A"/>
    <e v="#N/A"/>
    <e v="#N/A"/>
    <x v="2"/>
  </r>
  <r>
    <x v="0"/>
    <x v="1"/>
    <n v="0"/>
    <x v="0"/>
    <x v="8"/>
    <n v="1"/>
    <n v="1.097623"/>
    <n v="4.0610000000000004E-3"/>
    <n v="4.7689999999999998E-3"/>
    <n v="5.9599999999999996E-4"/>
    <s v="5"/>
    <s v="scale_mpi_epyc_job_12128.out "/>
    <s v="scale_mpi_epyc_epyc005_2023-06-13_02-00-42.csv "/>
    <s v="i 1000 0 0 1 9"/>
    <e v="#N/A"/>
    <e v="#N/A"/>
    <e v="#N/A"/>
    <e v="#N/A"/>
    <x v="2"/>
  </r>
  <r>
    <x v="0"/>
    <x v="1"/>
    <n v="0"/>
    <x v="0"/>
    <x v="9"/>
    <n v="1"/>
    <n v="1.105793"/>
    <n v="4.0870000000000004E-3"/>
    <n v="1.6811E-2"/>
    <n v="1.8680000000000001E-3"/>
    <s v="5"/>
    <s v="scale_mpi_epyc_job_12128.out "/>
    <s v="scale_mpi_epyc_epyc005_2023-06-13_02-00-42.csv "/>
    <s v="i 1000 0 0 1 10"/>
    <e v="#N/A"/>
    <e v="#N/A"/>
    <e v="#N/A"/>
    <e v="#N/A"/>
    <x v="2"/>
  </r>
  <r>
    <x v="0"/>
    <x v="1"/>
    <n v="0"/>
    <x v="0"/>
    <x v="10"/>
    <n v="1"/>
    <n v="1.1054120000000001"/>
    <n v="4.4190000000000002E-3"/>
    <n v="1.4243E-2"/>
    <n v="1.4239999999999999E-3"/>
    <s v="5"/>
    <s v="scale_mpi_epyc_job_12128.out "/>
    <s v="scale_mpi_epyc_epyc005_2023-06-13_02-00-42.csv "/>
    <s v="i 1000 0 0 1 11"/>
    <e v="#N/A"/>
    <e v="#N/A"/>
    <e v="#N/A"/>
    <e v="#N/A"/>
    <x v="2"/>
  </r>
  <r>
    <x v="0"/>
    <x v="1"/>
    <n v="0"/>
    <x v="0"/>
    <x v="11"/>
    <n v="1"/>
    <n v="1.116635"/>
    <n v="5.6899999999999997E-3"/>
    <n v="2.0995E-2"/>
    <n v="1.9090000000000001E-3"/>
    <s v="5"/>
    <s v="scale_mpi_epyc_job_12128.out "/>
    <s v="scale_mpi_epyc_epyc005_2023-06-13_02-00-42.csv "/>
    <s v="i 1000 0 0 1 12"/>
    <e v="#N/A"/>
    <e v="#N/A"/>
    <e v="#N/A"/>
    <e v="#N/A"/>
    <x v="2"/>
  </r>
  <r>
    <x v="0"/>
    <x v="1"/>
    <n v="0"/>
    <x v="0"/>
    <x v="12"/>
    <n v="1"/>
    <n v="1.137256"/>
    <n v="5.097E-3"/>
    <n v="2.5942E-2"/>
    <n v="2.1619999999999999E-3"/>
    <s v="5"/>
    <s v="scale_mpi_epyc_job_12128.out "/>
    <s v="scale_mpi_epyc_epyc005_2023-06-13_02-00-42.csv "/>
    <s v="i 1000 0 0 1 13"/>
    <e v="#N/A"/>
    <e v="#N/A"/>
    <e v="#N/A"/>
    <e v="#N/A"/>
    <x v="2"/>
  </r>
  <r>
    <x v="0"/>
    <x v="1"/>
    <n v="0"/>
    <x v="0"/>
    <x v="13"/>
    <n v="1"/>
    <n v="1.124565"/>
    <n v="6.2779999999999997E-3"/>
    <n v="3.0786000000000001E-2"/>
    <n v="2.3679999999999999E-3"/>
    <s v="5"/>
    <s v="scale_mpi_epyc_job_12128.out "/>
    <s v="scale_mpi_epyc_epyc005_2023-06-13_02-00-42.csv "/>
    <s v="i 1000 0 0 1 14"/>
    <e v="#N/A"/>
    <e v="#N/A"/>
    <e v="#N/A"/>
    <e v="#N/A"/>
    <x v="2"/>
  </r>
  <r>
    <x v="0"/>
    <x v="1"/>
    <n v="0"/>
    <x v="0"/>
    <x v="14"/>
    <n v="1"/>
    <n v="1.1512450000000001"/>
    <n v="8.1530000000000005E-3"/>
    <n v="3.3702000000000003E-2"/>
    <n v="2.4069999999999999E-3"/>
    <s v="5"/>
    <s v="scale_mpi_epyc_job_12128.out "/>
    <s v="scale_mpi_epyc_epyc005_2023-06-13_02-00-42.csv "/>
    <s v="i 1000 0 0 1 15"/>
    <e v="#N/A"/>
    <e v="#N/A"/>
    <e v="#N/A"/>
    <e v="#N/A"/>
    <x v="2"/>
  </r>
  <r>
    <x v="0"/>
    <x v="1"/>
    <n v="0"/>
    <x v="0"/>
    <x v="15"/>
    <n v="1"/>
    <n v="1.160944"/>
    <n v="8.9910000000000007E-3"/>
    <n v="3.9907999999999999E-2"/>
    <n v="2.6610000000000002E-3"/>
    <s v="5"/>
    <s v="scale_mpi_epyc_job_12128.out "/>
    <s v="scale_mpi_epyc_epyc005_2023-06-13_02-00-42.csv "/>
    <s v="i 1000 0 0 1 16"/>
    <e v="#N/A"/>
    <e v="#N/A"/>
    <e v="#N/A"/>
    <e v="#N/A"/>
    <x v="2"/>
  </r>
  <r>
    <x v="0"/>
    <x v="1"/>
    <n v="0"/>
    <x v="0"/>
    <x v="16"/>
    <n v="1"/>
    <n v="1.1732739999999999"/>
    <n v="7.7660000000000003E-3"/>
    <n v="3.9545999999999998E-2"/>
    <n v="2.4719999999999998E-3"/>
    <s v="5"/>
    <s v="scale_mpi_epyc_job_12128.out "/>
    <s v="scale_mpi_epyc_epyc005_2023-06-13_02-00-42.csv "/>
    <s v="i 1000 0 0 1 17"/>
    <e v="#N/A"/>
    <e v="#N/A"/>
    <e v="#N/A"/>
    <e v="#N/A"/>
    <x v="2"/>
  </r>
  <r>
    <x v="0"/>
    <x v="1"/>
    <n v="0"/>
    <x v="0"/>
    <x v="17"/>
    <n v="1"/>
    <n v="1.173052"/>
    <n v="7.0870000000000004E-3"/>
    <n v="1.8825000000000001E-2"/>
    <n v="1.1069999999999999E-3"/>
    <s v="5"/>
    <s v="scale_mpi_epyc_job_12128.out "/>
    <s v="scale_mpi_epyc_epyc005_2023-06-13_02-00-42.csv "/>
    <s v="i 1000 0 0 1 18"/>
    <e v="#N/A"/>
    <e v="#N/A"/>
    <e v="#N/A"/>
    <e v="#N/A"/>
    <x v="2"/>
  </r>
  <r>
    <x v="0"/>
    <x v="1"/>
    <n v="0"/>
    <x v="0"/>
    <x v="18"/>
    <n v="1"/>
    <n v="1.163476"/>
    <n v="7.1199999999999996E-3"/>
    <n v="4.1346000000000001E-2"/>
    <n v="2.297E-3"/>
    <s v="5"/>
    <s v="scale_mpi_epyc_job_12128.out "/>
    <s v="scale_mpi_epyc_epyc005_2023-06-13_02-00-42.csv "/>
    <s v="i 1000 0 0 1 19"/>
    <e v="#N/A"/>
    <e v="#N/A"/>
    <e v="#N/A"/>
    <e v="#N/A"/>
    <x v="2"/>
  </r>
  <r>
    <x v="0"/>
    <x v="1"/>
    <n v="0"/>
    <x v="0"/>
    <x v="19"/>
    <n v="1"/>
    <n v="1.1876629999999999"/>
    <n v="1.0004000000000001E-2"/>
    <n v="4.9119000000000003E-2"/>
    <n v="2.5850000000000001E-3"/>
    <s v="5"/>
    <s v="scale_mpi_epyc_job_12128.out "/>
    <s v="scale_mpi_epyc_epyc005_2023-06-13_02-00-42.csv "/>
    <s v="i 1000 0 0 1 20"/>
    <e v="#N/A"/>
    <e v="#N/A"/>
    <e v="#N/A"/>
    <e v="#N/A"/>
    <x v="2"/>
  </r>
  <r>
    <x v="0"/>
    <x v="1"/>
    <n v="0"/>
    <x v="0"/>
    <x v="20"/>
    <n v="1"/>
    <n v="1.173719"/>
    <n v="9.0369999999999999E-3"/>
    <n v="6.0618999999999999E-2"/>
    <n v="3.0309999999999998E-3"/>
    <s v="5"/>
    <s v="scale_mpi_epyc_job_12128.out "/>
    <s v="scale_mpi_epyc_epyc005_2023-06-13_02-00-42.csv "/>
    <s v="i 1000 0 0 1 21"/>
    <e v="#N/A"/>
    <e v="#N/A"/>
    <e v="#N/A"/>
    <e v="#N/A"/>
    <x v="2"/>
  </r>
  <r>
    <x v="0"/>
    <x v="1"/>
    <n v="0"/>
    <x v="0"/>
    <x v="21"/>
    <n v="1"/>
    <n v="1.2237830000000001"/>
    <n v="1.022E-2"/>
    <n v="5.8937999999999997E-2"/>
    <n v="2.807E-3"/>
    <s v="5"/>
    <s v="scale_mpi_epyc_job_12128.out "/>
    <s v="scale_mpi_epyc_epyc005_2023-06-13_02-00-42.csv "/>
    <s v="i 1000 0 0 1 22"/>
    <e v="#N/A"/>
    <e v="#N/A"/>
    <e v="#N/A"/>
    <e v="#N/A"/>
    <x v="2"/>
  </r>
  <r>
    <x v="0"/>
    <x v="1"/>
    <n v="0"/>
    <x v="0"/>
    <x v="22"/>
    <n v="1"/>
    <n v="1.214248"/>
    <n v="9.8239999999999994E-3"/>
    <n v="6.4845E-2"/>
    <n v="2.9480000000000001E-3"/>
    <s v="5"/>
    <s v="scale_mpi_epyc_job_12128.out "/>
    <s v="scale_mpi_epyc_epyc005_2023-06-13_02-00-42.csv "/>
    <s v="i 1000 0 0 1 23"/>
    <e v="#N/A"/>
    <e v="#N/A"/>
    <e v="#N/A"/>
    <e v="#N/A"/>
    <x v="2"/>
  </r>
  <r>
    <x v="0"/>
    <x v="1"/>
    <n v="0"/>
    <x v="0"/>
    <x v="23"/>
    <n v="1"/>
    <n v="1.2568239999999999"/>
    <n v="9.6190000000000008E-3"/>
    <n v="3.3784000000000002E-2"/>
    <n v="1.469E-3"/>
    <s v="5"/>
    <s v="scale_mpi_epyc_job_12128.out "/>
    <s v="scale_mpi_epyc_epyc005_2023-06-13_02-00-42.csv "/>
    <s v="i 1000 0 0 1 24"/>
    <e v="#N/A"/>
    <e v="#N/A"/>
    <e v="#N/A"/>
    <e v="#N/A"/>
    <x v="2"/>
  </r>
  <r>
    <x v="0"/>
    <x v="1"/>
    <n v="0"/>
    <x v="0"/>
    <x v="24"/>
    <n v="1"/>
    <n v="1.1867970000000001"/>
    <n v="8.8990000000000007E-3"/>
    <n v="8.5445999999999994E-2"/>
    <n v="3.5599999999999998E-3"/>
    <s v="5"/>
    <s v="scale_mpi_epyc_job_12128.out "/>
    <s v="scale_mpi_epyc_epyc005_2023-06-13_02-00-42.csv "/>
    <s v="i 1000 0 0 1 25"/>
    <e v="#N/A"/>
    <e v="#N/A"/>
    <e v="#N/A"/>
    <e v="#N/A"/>
    <x v="2"/>
  </r>
  <r>
    <x v="0"/>
    <x v="1"/>
    <n v="0"/>
    <x v="0"/>
    <x v="25"/>
    <n v="1"/>
    <n v="1.2386490000000001"/>
    <n v="1.4916E-2"/>
    <n v="0.14441399999999999"/>
    <n v="5.777E-3"/>
    <s v="5"/>
    <s v="scale_mpi_epyc_job_12128.out "/>
    <s v="scale_mpi_epyc_epyc005_2023-06-13_02-00-42.csv "/>
    <s v="i 1000 0 0 1 26"/>
    <e v="#N/A"/>
    <e v="#N/A"/>
    <e v="#N/A"/>
    <e v="#N/A"/>
    <x v="2"/>
  </r>
  <r>
    <x v="0"/>
    <x v="1"/>
    <n v="0"/>
    <x v="0"/>
    <x v="26"/>
    <n v="1"/>
    <n v="1.2557469999999999"/>
    <n v="9.6880000000000004E-3"/>
    <n v="9.0242000000000003E-2"/>
    <n v="3.4710000000000001E-3"/>
    <s v="5"/>
    <s v="scale_mpi_epyc_job_12128.out "/>
    <s v="scale_mpi_epyc_epyc005_2023-06-13_02-00-42.csv "/>
    <s v="i 1000 0 0 1 27"/>
    <e v="#N/A"/>
    <e v="#N/A"/>
    <e v="#N/A"/>
    <e v="#N/A"/>
    <x v="2"/>
  </r>
  <r>
    <x v="0"/>
    <x v="1"/>
    <n v="0"/>
    <x v="0"/>
    <x v="27"/>
    <n v="1"/>
    <n v="1.291971"/>
    <n v="8.7969999999999993E-3"/>
    <n v="5.7618000000000003E-2"/>
    <n v="2.134E-3"/>
    <s v="5"/>
    <s v="scale_mpi_epyc_job_12128.out "/>
    <s v="scale_mpi_epyc_epyc005_2023-06-13_02-00-42.csv "/>
    <s v="i 1000 0 0 1 28"/>
    <e v="#N/A"/>
    <e v="#N/A"/>
    <e v="#N/A"/>
    <e v="#N/A"/>
    <x v="2"/>
  </r>
  <r>
    <x v="0"/>
    <x v="1"/>
    <n v="0"/>
    <x v="0"/>
    <x v="28"/>
    <n v="1"/>
    <n v="1.242675"/>
    <n v="1.0515999999999999E-2"/>
    <n v="8.3381999999999998E-2"/>
    <n v="2.9780000000000002E-3"/>
    <s v="5"/>
    <s v="scale_mpi_epyc_job_12128.out "/>
    <s v="scale_mpi_epyc_epyc005_2023-06-13_02-00-42.csv "/>
    <s v="i 1000 0 0 1 29"/>
    <e v="#N/A"/>
    <e v="#N/A"/>
    <e v="#N/A"/>
    <e v="#N/A"/>
    <x v="2"/>
  </r>
  <r>
    <x v="0"/>
    <x v="1"/>
    <n v="0"/>
    <x v="0"/>
    <x v="29"/>
    <n v="1"/>
    <n v="1.2637309999999999"/>
    <n v="1.3801000000000001E-2"/>
    <n v="0.11680599999999999"/>
    <n v="4.0280000000000003E-3"/>
    <s v="5"/>
    <s v="scale_mpi_epyc_job_12128.out "/>
    <s v="scale_mpi_epyc_epyc005_2023-06-13_02-00-42.csv "/>
    <s v="i 1000 0 0 1 30"/>
    <e v="#N/A"/>
    <e v="#N/A"/>
    <e v="#N/A"/>
    <e v="#N/A"/>
    <x v="2"/>
  </r>
  <r>
    <x v="0"/>
    <x v="1"/>
    <n v="0"/>
    <x v="0"/>
    <x v="30"/>
    <n v="1"/>
    <n v="1.3185210000000001"/>
    <n v="1.5458E-2"/>
    <n v="0.120903"/>
    <n v="4.0299999999999997E-3"/>
    <s v="5"/>
    <s v="scale_mpi_epyc_job_12128.out "/>
    <s v="scale_mpi_epyc_epyc005_2023-06-13_02-00-42.csv "/>
    <s v="i 1000 0 0 1 31"/>
    <e v="#N/A"/>
    <e v="#N/A"/>
    <e v="#N/A"/>
    <e v="#N/A"/>
    <x v="2"/>
  </r>
  <r>
    <x v="0"/>
    <x v="1"/>
    <n v="0"/>
    <x v="0"/>
    <x v="31"/>
    <n v="1"/>
    <n v="1.2554719999999999"/>
    <n v="1.5723999999999998E-2"/>
    <n v="0.11584999999999999"/>
    <n v="3.7369999999999999E-3"/>
    <s v="5"/>
    <s v="scale_mpi_epyc_job_12128.out "/>
    <s v="scale_mpi_epyc_epyc005_2023-06-13_02-00-42.csv "/>
    <s v="i 1000 0 0 1 32"/>
    <e v="#N/A"/>
    <e v="#N/A"/>
    <e v="#N/A"/>
    <e v="#N/A"/>
    <x v="2"/>
  </r>
  <r>
    <x v="0"/>
    <x v="1"/>
    <n v="0"/>
    <x v="0"/>
    <x v="32"/>
    <n v="1"/>
    <n v="1.3827879999999999"/>
    <n v="1.3140000000000001E-2"/>
    <n v="8.0034999999999995E-2"/>
    <n v="2.5010000000000002E-3"/>
    <s v="5"/>
    <s v="scale_mpi_epyc_job_12128.out "/>
    <s v="scale_mpi_epyc_epyc005_2023-06-13_02-00-42.csv "/>
    <s v="i 1000 0 0 1 33"/>
    <e v="#N/A"/>
    <e v="#N/A"/>
    <e v="#N/A"/>
    <e v="#N/A"/>
    <x v="2"/>
  </r>
  <r>
    <x v="0"/>
    <x v="1"/>
    <n v="0"/>
    <x v="0"/>
    <x v="33"/>
    <n v="1"/>
    <n v="1.279423"/>
    <n v="9.3259999999999992E-3"/>
    <n v="7.7371999999999996E-2"/>
    <n v="2.3449999999999999E-3"/>
    <s v="5"/>
    <s v="scale_mpi_epyc_job_12128.out "/>
    <s v="scale_mpi_epyc_epyc005_2023-06-13_02-00-42.csv "/>
    <s v="i 1000 0 0 1 34"/>
    <e v="#N/A"/>
    <e v="#N/A"/>
    <e v="#N/A"/>
    <e v="#N/A"/>
    <x v="2"/>
  </r>
  <r>
    <x v="0"/>
    <x v="1"/>
    <n v="0"/>
    <x v="0"/>
    <x v="34"/>
    <n v="1"/>
    <n v="1.331089"/>
    <n v="1.3687E-2"/>
    <n v="8.4661E-2"/>
    <n v="2.49E-3"/>
    <s v="5"/>
    <s v="scale_mpi_epyc_job_12128.out "/>
    <s v="scale_mpi_epyc_epyc005_2023-06-13_02-00-42.csv "/>
    <s v="i 1000 0 0 1 35"/>
    <e v="#N/A"/>
    <e v="#N/A"/>
    <e v="#N/A"/>
    <e v="#N/A"/>
    <x v="2"/>
  </r>
  <r>
    <x v="0"/>
    <x v="1"/>
    <n v="0"/>
    <x v="0"/>
    <x v="35"/>
    <n v="1"/>
    <n v="1.3029459999999999"/>
    <n v="1.7436E-2"/>
    <n v="0.16058"/>
    <n v="4.5880000000000001E-3"/>
    <s v="5"/>
    <s v="scale_mpi_epyc_job_12128.out "/>
    <s v="scale_mpi_epyc_epyc005_2023-06-13_02-00-42.csv "/>
    <s v="i 1000 0 0 1 36"/>
    <e v="#N/A"/>
    <e v="#N/A"/>
    <e v="#N/A"/>
    <e v="#N/A"/>
    <x v="2"/>
  </r>
  <r>
    <x v="0"/>
    <x v="1"/>
    <n v="0"/>
    <x v="0"/>
    <x v="36"/>
    <n v="1"/>
    <n v="1.4345330000000001"/>
    <n v="1.3801000000000001E-2"/>
    <n v="0.16912199999999999"/>
    <n v="4.6979999999999999E-3"/>
    <s v="5"/>
    <s v="scale_mpi_epyc_job_12128.out "/>
    <s v="scale_mpi_epyc_epyc005_2023-06-13_02-00-42.csv "/>
    <s v="i 1000 0 0 1 37"/>
    <e v="#N/A"/>
    <e v="#N/A"/>
    <e v="#N/A"/>
    <e v="#N/A"/>
    <x v="2"/>
  </r>
  <r>
    <x v="0"/>
    <x v="1"/>
    <n v="0"/>
    <x v="0"/>
    <x v="37"/>
    <n v="1"/>
    <n v="1.324403"/>
    <n v="1.1032E-2"/>
    <n v="0.17768500000000001"/>
    <n v="4.8019999999999998E-3"/>
    <s v="5"/>
    <s v="scale_mpi_epyc_job_12128.out "/>
    <s v="scale_mpi_epyc_epyc005_2023-06-13_02-00-42.csv "/>
    <s v="i 1000 0 0 1 38"/>
    <e v="#N/A"/>
    <e v="#N/A"/>
    <e v="#N/A"/>
    <e v="#N/A"/>
    <x v="2"/>
  </r>
  <r>
    <x v="0"/>
    <x v="1"/>
    <n v="0"/>
    <x v="0"/>
    <x v="38"/>
    <n v="1"/>
    <n v="1.317205"/>
    <n v="1.0427000000000001E-2"/>
    <n v="0.19350899999999999"/>
    <n v="5.0920000000000002E-3"/>
    <s v="5"/>
    <s v="scale_mpi_epyc_job_12128.out "/>
    <s v="scale_mpi_epyc_epyc005_2023-06-13_02-00-42.csv "/>
    <s v="i 1000 0 0 1 39"/>
    <e v="#N/A"/>
    <e v="#N/A"/>
    <e v="#N/A"/>
    <e v="#N/A"/>
    <x v="2"/>
  </r>
  <r>
    <x v="0"/>
    <x v="1"/>
    <n v="0"/>
    <x v="0"/>
    <x v="39"/>
    <n v="1"/>
    <n v="1.4938750000000001"/>
    <n v="1.1472E-2"/>
    <n v="0.208594"/>
    <n v="5.3489999999999996E-3"/>
    <s v="5"/>
    <s v="scale_mpi_epyc_job_12128.out "/>
    <s v="scale_mpi_epyc_epyc005_2023-06-13_02-00-42.csv "/>
    <s v="i 1000 0 0 1 40"/>
    <e v="#N/A"/>
    <e v="#N/A"/>
    <e v="#N/A"/>
    <e v="#N/A"/>
    <x v="2"/>
  </r>
  <r>
    <x v="0"/>
    <x v="1"/>
    <n v="0"/>
    <x v="0"/>
    <x v="40"/>
    <n v="1"/>
    <n v="1.5189299999999999"/>
    <n v="2.9891999999999998E-2"/>
    <n v="0.19087699999999999"/>
    <n v="4.7720000000000002E-3"/>
    <s v="5"/>
    <s v="scale_mpi_epyc_job_12128.out "/>
    <s v="scale_mpi_epyc_epyc005_2023-06-13_02-00-42.csv "/>
    <s v="i 1000 0 0 1 41"/>
    <e v="#N/A"/>
    <e v="#N/A"/>
    <e v="#N/A"/>
    <e v="#N/A"/>
    <x v="2"/>
  </r>
  <r>
    <x v="0"/>
    <x v="1"/>
    <n v="0"/>
    <x v="0"/>
    <x v="41"/>
    <n v="1"/>
    <n v="1.3802000000000001"/>
    <n v="1.5021E-2"/>
    <n v="0.24187900000000001"/>
    <n v="5.8989999999999997E-3"/>
    <s v="5"/>
    <s v="scale_mpi_epyc_job_12128.out "/>
    <s v="scale_mpi_epyc_epyc005_2023-06-13_02-00-42.csv "/>
    <s v="i 1000 0 0 1 42"/>
    <e v="#N/A"/>
    <e v="#N/A"/>
    <e v="#N/A"/>
    <e v="#N/A"/>
    <x v="2"/>
  </r>
  <r>
    <x v="0"/>
    <x v="1"/>
    <n v="0"/>
    <x v="0"/>
    <x v="42"/>
    <n v="1"/>
    <n v="1.3803859999999999"/>
    <n v="1.9831000000000001E-2"/>
    <n v="0.21537999999999999"/>
    <n v="5.1279999999999997E-3"/>
    <s v="5"/>
    <s v="scale_mpi_epyc_job_12128.out "/>
    <s v="scale_mpi_epyc_epyc005_2023-06-13_02-00-42.csv "/>
    <s v="i 1000 0 0 1 43"/>
    <e v="#N/A"/>
    <e v="#N/A"/>
    <e v="#N/A"/>
    <e v="#N/A"/>
    <x v="2"/>
  </r>
  <r>
    <x v="0"/>
    <x v="1"/>
    <n v="0"/>
    <x v="0"/>
    <x v="43"/>
    <n v="1"/>
    <n v="1.592225"/>
    <n v="2.0271999999999998E-2"/>
    <n v="0.24757599999999999"/>
    <n v="5.7580000000000001E-3"/>
    <s v="5"/>
    <s v="scale_mpi_epyc_job_12128.out "/>
    <s v="scale_mpi_epyc_epyc005_2023-06-13_02-00-42.csv "/>
    <s v="i 1000 0 0 1 44"/>
    <e v="#N/A"/>
    <e v="#N/A"/>
    <e v="#N/A"/>
    <e v="#N/A"/>
    <x v="2"/>
  </r>
  <r>
    <x v="0"/>
    <x v="1"/>
    <n v="0"/>
    <x v="0"/>
    <x v="44"/>
    <n v="1"/>
    <n v="1.564014"/>
    <n v="1.8190000000000001E-2"/>
    <n v="0.25321300000000002"/>
    <n v="5.7549999999999997E-3"/>
    <s v="5"/>
    <s v="scale_mpi_epyc_job_12128.out "/>
    <s v="scale_mpi_epyc_epyc005_2023-06-13_02-00-42.csv "/>
    <s v="i 1000 0 0 1 45"/>
    <e v="#N/A"/>
    <e v="#N/A"/>
    <e v="#N/A"/>
    <e v="#N/A"/>
    <x v="2"/>
  </r>
  <r>
    <x v="0"/>
    <x v="1"/>
    <n v="0"/>
    <x v="0"/>
    <x v="45"/>
    <n v="1"/>
    <n v="4.3093919999999999"/>
    <n v="2.9440999999999998E-2"/>
    <n v="0.246141"/>
    <n v="5.47E-3"/>
    <s v="5"/>
    <s v="scale_mpi_epyc_job_12128.out "/>
    <s v="scale_mpi_epyc_epyc005_2023-06-13_02-00-42.csv "/>
    <s v="i 1000 0 0 1 46"/>
    <e v="#N/A"/>
    <e v="#N/A"/>
    <e v="#N/A"/>
    <e v="#N/A"/>
    <x v="2"/>
  </r>
  <r>
    <x v="0"/>
    <x v="1"/>
    <n v="0"/>
    <x v="0"/>
    <x v="46"/>
    <n v="1"/>
    <n v="2.1206800000000001"/>
    <n v="4.2937999999999997E-2"/>
    <n v="0.26731300000000002"/>
    <n v="5.8110000000000002E-3"/>
    <s v="5"/>
    <s v="scale_mpi_epyc_job_12128.out "/>
    <s v="scale_mpi_epyc_epyc005_2023-06-13_02-00-42.csv "/>
    <s v="i 1000 0 0 1 47"/>
    <e v="#N/A"/>
    <e v="#N/A"/>
    <e v="#N/A"/>
    <e v="#N/A"/>
    <x v="2"/>
  </r>
  <r>
    <x v="0"/>
    <x v="1"/>
    <n v="0"/>
    <x v="0"/>
    <x v="47"/>
    <n v="1"/>
    <n v="1.45973"/>
    <n v="2.4738E-2"/>
    <n v="0.26489299999999999"/>
    <n v="5.6360000000000004E-3"/>
    <s v="5"/>
    <s v="scale_mpi_epyc_job_12128.out "/>
    <s v="scale_mpi_epyc_epyc005_2023-06-13_02-00-42.csv "/>
    <s v="i 1000 0 0 1 48"/>
    <e v="#N/A"/>
    <e v="#N/A"/>
    <e v="#N/A"/>
    <e v="#N/A"/>
    <x v="2"/>
  </r>
  <r>
    <x v="0"/>
    <x v="1"/>
    <n v="0"/>
    <x v="0"/>
    <x v="48"/>
    <n v="1"/>
    <n v="48.736023000000003"/>
    <n v="11.89386"/>
    <n v="0.29044599999999998"/>
    <n v="6.051E-3"/>
    <s v="5"/>
    <s v="scale_mpi_epyc_job_12128.out "/>
    <s v="scale_mpi_epyc_epyc005_2023-06-13_02-00-42.csv "/>
    <s v="i 1000 0 0 1 49"/>
    <e v="#N/A"/>
    <e v="#N/A"/>
    <e v="#N/A"/>
    <e v="#N/A"/>
    <x v="2"/>
  </r>
  <r>
    <x v="0"/>
    <x v="1"/>
    <n v="0"/>
    <x v="0"/>
    <x v="49"/>
    <n v="1"/>
    <n v="1.484591"/>
    <n v="1.4775E-2"/>
    <n v="0.29446299999999997"/>
    <n v="6.0089999999999996E-3"/>
    <s v="5"/>
    <s v="scale_mpi_epyc_job_12128.out "/>
    <s v="scale_mpi_epyc_epyc005_2023-06-13_02-00-42.csv "/>
    <s v="i 1000 0 0 1 50"/>
    <e v="#N/A"/>
    <e v="#N/A"/>
    <e v="#N/A"/>
    <e v="#N/A"/>
    <x v="2"/>
  </r>
  <r>
    <x v="0"/>
    <x v="1"/>
    <n v="0"/>
    <x v="0"/>
    <x v="50"/>
    <n v="1"/>
    <n v="1.5110269999999999"/>
    <n v="2.1307E-2"/>
    <n v="0.31334200000000001"/>
    <n v="6.267E-3"/>
    <s v="5"/>
    <s v="scale_mpi_epyc_job_12128.out "/>
    <s v="scale_mpi_epyc_epyc005_2023-06-13_02-00-42.csv "/>
    <s v="i 1000 0 0 1 51"/>
    <e v="#N/A"/>
    <e v="#N/A"/>
    <e v="#N/A"/>
    <e v="#N/A"/>
    <x v="2"/>
  </r>
  <r>
    <x v="0"/>
    <x v="1"/>
    <n v="0"/>
    <x v="0"/>
    <x v="51"/>
    <n v="1"/>
    <n v="1.7838689999999999"/>
    <n v="1.5351999999999999E-2"/>
    <n v="0.20833299999999999"/>
    <n v="4.0850000000000001E-3"/>
    <s v="5"/>
    <s v="scale_mpi_epyc_job_12128.out "/>
    <s v="scale_mpi_epyc_epyc005_2023-06-13_02-00-42.csv "/>
    <s v="i 1000 0 0 1 52"/>
    <e v="#N/A"/>
    <e v="#N/A"/>
    <e v="#N/A"/>
    <e v="#N/A"/>
    <x v="2"/>
  </r>
  <r>
    <x v="0"/>
    <x v="1"/>
    <n v="0"/>
    <x v="0"/>
    <x v="52"/>
    <n v="1"/>
    <n v="1.779487"/>
    <n v="2.0903000000000001E-2"/>
    <n v="0.36359000000000002"/>
    <n v="6.992E-3"/>
    <s v="5"/>
    <s v="scale_mpi_epyc_job_12128.out "/>
    <s v="scale_mpi_epyc_epyc005_2023-06-13_02-00-42.csv "/>
    <s v="i 1000 0 0 1 53"/>
    <e v="#N/A"/>
    <e v="#N/A"/>
    <e v="#N/A"/>
    <e v="#N/A"/>
    <x v="2"/>
  </r>
  <r>
    <x v="0"/>
    <x v="1"/>
    <n v="0"/>
    <x v="0"/>
    <x v="53"/>
    <n v="1"/>
    <n v="1.8195129999999999"/>
    <n v="2.3720000000000001E-2"/>
    <n v="0.35194300000000001"/>
    <n v="6.6400000000000001E-3"/>
    <s v="5"/>
    <s v="scale_mpi_epyc_job_12128.out "/>
    <s v="scale_mpi_epyc_epyc005_2023-06-13_02-00-42.csv "/>
    <s v="i 1000 0 0 1 54"/>
    <e v="#N/A"/>
    <e v="#N/A"/>
    <e v="#N/A"/>
    <e v="#N/A"/>
    <x v="2"/>
  </r>
  <r>
    <x v="0"/>
    <x v="1"/>
    <n v="0"/>
    <x v="0"/>
    <x v="54"/>
    <n v="1"/>
    <n v="1.7792250000000001"/>
    <n v="1.4541999999999999E-2"/>
    <n v="0.22056700000000001"/>
    <n v="4.0850000000000001E-3"/>
    <s v="5"/>
    <s v="scale_mpi_epyc_job_12128.out "/>
    <s v="scale_mpi_epyc_epyc005_2023-06-13_02-00-42.csv "/>
    <s v="i 1000 0 0 1 55"/>
    <e v="#N/A"/>
    <e v="#N/A"/>
    <e v="#N/A"/>
    <e v="#N/A"/>
    <x v="2"/>
  </r>
  <r>
    <x v="0"/>
    <x v="1"/>
    <n v="0"/>
    <x v="0"/>
    <x v="55"/>
    <n v="1"/>
    <n v="1.605575"/>
    <n v="2.5878999999999999E-2"/>
    <n v="0.399613"/>
    <n v="7.2659999999999999E-3"/>
    <s v="5"/>
    <s v="scale_mpi_epyc_job_12128.out "/>
    <s v="scale_mpi_epyc_epyc005_2023-06-13_02-00-42.csv "/>
    <s v="i 1000 0 0 1 56"/>
    <e v="#N/A"/>
    <e v="#N/A"/>
    <e v="#N/A"/>
    <e v="#N/A"/>
    <x v="2"/>
  </r>
  <r>
    <x v="0"/>
    <x v="1"/>
    <n v="0"/>
    <x v="0"/>
    <x v="56"/>
    <n v="1"/>
    <n v="1.8081579999999999"/>
    <n v="2.1895999999999999E-2"/>
    <n v="0.37732900000000003"/>
    <n v="6.7380000000000001E-3"/>
    <s v="5"/>
    <s v="scale_mpi_epyc_job_12128.out "/>
    <s v="scale_mpi_epyc_epyc005_2023-06-13_02-00-42.csv "/>
    <s v="i 1000 0 0 1 57"/>
    <e v="#N/A"/>
    <e v="#N/A"/>
    <e v="#N/A"/>
    <e v="#N/A"/>
    <x v="2"/>
  </r>
  <r>
    <x v="0"/>
    <x v="1"/>
    <n v="0"/>
    <x v="0"/>
    <x v="57"/>
    <n v="1"/>
    <n v="1.2559709999999999"/>
    <n v="1.4699E-2"/>
    <n v="0.33144600000000002"/>
    <n v="5.8149999999999999E-3"/>
    <s v="5"/>
    <s v="scale_mpi_epyc_job_12128.out "/>
    <s v="scale_mpi_epyc_epyc005_2023-06-13_02-00-42.csv "/>
    <s v="i 1000 0 0 1 58"/>
    <e v="#N/A"/>
    <e v="#N/A"/>
    <e v="#N/A"/>
    <e v="#N/A"/>
    <x v="2"/>
  </r>
  <r>
    <x v="0"/>
    <x v="1"/>
    <n v="0"/>
    <x v="0"/>
    <x v="58"/>
    <n v="1"/>
    <n v="1.2548999999999999"/>
    <n v="1.5549E-2"/>
    <n v="0.36910500000000002"/>
    <n v="6.3639999999999999E-3"/>
    <s v="5"/>
    <s v="scale_mpi_epyc_job_12128.out "/>
    <s v="scale_mpi_epyc_epyc005_2023-06-13_02-00-42.csv "/>
    <s v="i 1000 0 0 1 59"/>
    <e v="#N/A"/>
    <e v="#N/A"/>
    <e v="#N/A"/>
    <e v="#N/A"/>
    <x v="2"/>
  </r>
  <r>
    <x v="0"/>
    <x v="1"/>
    <n v="0"/>
    <x v="0"/>
    <x v="59"/>
    <n v="1"/>
    <n v="1.2428589999999999"/>
    <n v="1.4244E-2"/>
    <n v="0.39088200000000001"/>
    <n v="6.6249999999999998E-3"/>
    <s v="5"/>
    <s v="scale_mpi_epyc_job_12128.out "/>
    <s v="scale_mpi_epyc_epyc005_2023-06-13_02-00-42.csv "/>
    <s v="i 1000 0 0 1 60"/>
    <e v="#N/A"/>
    <e v="#N/A"/>
    <e v="#N/A"/>
    <e v="#N/A"/>
    <x v="2"/>
  </r>
  <r>
    <x v="0"/>
    <x v="1"/>
    <n v="0"/>
    <x v="0"/>
    <x v="60"/>
    <n v="1"/>
    <n v="1.25153"/>
    <n v="1.6111E-2"/>
    <n v="0.43075200000000002"/>
    <n v="7.1789999999999996E-3"/>
    <s v="5"/>
    <s v="scale_mpi_epyc_job_12128.out "/>
    <s v="scale_mpi_epyc_epyc005_2023-06-13_02-00-42.csv "/>
    <s v="i 1000 0 0 1 61"/>
    <e v="#N/A"/>
    <e v="#N/A"/>
    <e v="#N/A"/>
    <e v="#N/A"/>
    <x v="2"/>
  </r>
  <r>
    <x v="0"/>
    <x v="1"/>
    <n v="0"/>
    <x v="0"/>
    <x v="61"/>
    <n v="1"/>
    <n v="1.270724"/>
    <n v="3.0216E-2"/>
    <n v="0.44332700000000003"/>
    <n v="7.2680000000000002E-3"/>
    <s v="5"/>
    <s v="scale_mpi_epyc_job_12128.out "/>
    <s v="scale_mpi_epyc_epyc005_2023-06-13_02-00-42.csv "/>
    <s v="i 1000 0 0 1 62"/>
    <e v="#N/A"/>
    <e v="#N/A"/>
    <e v="#N/A"/>
    <e v="#N/A"/>
    <x v="2"/>
  </r>
  <r>
    <x v="0"/>
    <x v="1"/>
    <n v="0"/>
    <x v="0"/>
    <x v="62"/>
    <n v="1"/>
    <n v="1.2704139999999999"/>
    <n v="2.1135999999999999E-2"/>
    <n v="0.475215"/>
    <n v="7.6649999999999999E-3"/>
    <s v="5"/>
    <s v="scale_mpi_epyc_job_12128.out "/>
    <s v="scale_mpi_epyc_epyc005_2023-06-13_02-00-42.csv "/>
    <s v="i 1000 0 0 1 63"/>
    <e v="#N/A"/>
    <e v="#N/A"/>
    <e v="#N/A"/>
    <e v="#N/A"/>
    <x v="2"/>
  </r>
  <r>
    <x v="0"/>
    <x v="1"/>
    <n v="0"/>
    <x v="0"/>
    <x v="63"/>
    <n v="1"/>
    <n v="1.2659629999999999"/>
    <n v="1.7505E-2"/>
    <n v="0.48569000000000001"/>
    <n v="7.7089999999999997E-3"/>
    <s v="5"/>
    <s v="scale_mpi_epyc_job_12128.out "/>
    <s v="scale_mpi_epyc_epyc005_2023-06-13_02-00-42.csv "/>
    <s v="i 1000 0 0 1 64"/>
    <e v="#N/A"/>
    <e v="#N/A"/>
    <e v="#N/A"/>
    <e v="#N/A"/>
    <x v="2"/>
  </r>
  <r>
    <x v="0"/>
    <x v="2"/>
    <n v="0"/>
    <x v="0"/>
    <x v="0"/>
    <n v="1"/>
    <n v="1.050781"/>
    <n v="1.7576000000000001E-2"/>
    <n v="0"/>
    <n v="0"/>
    <s v="5"/>
    <s v="scale_mpi_epyc_job_12128.out "/>
    <s v="scale_mpi_epyc_epyc005_2023-06-13_02-00-42.csv "/>
    <s v="i 100 0 0 1 1"/>
    <e v="#N/A"/>
    <e v="#N/A"/>
    <e v="#N/A"/>
    <e v="#N/A"/>
    <x v="2"/>
  </r>
  <r>
    <x v="0"/>
    <x v="2"/>
    <n v="0"/>
    <x v="0"/>
    <x v="1"/>
    <n v="1"/>
    <n v="1.0353600000000001"/>
    <n v="1.6379999999999999E-3"/>
    <n v="9.8700000000000003E-4"/>
    <n v="9.8700000000000003E-4"/>
    <s v="5"/>
    <s v="scale_mpi_epyc_job_12128.out "/>
    <s v="scale_mpi_epyc_epyc005_2023-06-13_02-00-42.csv "/>
    <s v="i 100 0 0 1 2"/>
    <e v="#N/A"/>
    <e v="#N/A"/>
    <e v="#N/A"/>
    <e v="#N/A"/>
    <x v="2"/>
  </r>
  <r>
    <x v="0"/>
    <x v="2"/>
    <n v="0"/>
    <x v="0"/>
    <x v="2"/>
    <n v="1"/>
    <n v="1.038179"/>
    <n v="2.0479999999999999E-3"/>
    <n v="1.5579999999999999E-3"/>
    <n v="7.7899999999999996E-4"/>
    <s v="5"/>
    <s v="scale_mpi_epyc_job_12128.out "/>
    <s v="scale_mpi_epyc_epyc005_2023-06-13_02-00-42.csv "/>
    <s v="i 100 0 0 1 3"/>
    <e v="#N/A"/>
    <e v="#N/A"/>
    <e v="#N/A"/>
    <e v="#N/A"/>
    <x v="2"/>
  </r>
  <r>
    <x v="0"/>
    <x v="2"/>
    <n v="0"/>
    <x v="0"/>
    <x v="3"/>
    <n v="1"/>
    <n v="1.0429330000000001"/>
    <n v="2.0019999999999999E-3"/>
    <n v="2.5219999999999999E-3"/>
    <n v="8.4099999999999995E-4"/>
    <s v="5"/>
    <s v="scale_mpi_epyc_job_12128.out "/>
    <s v="scale_mpi_epyc_epyc005_2023-06-13_02-00-42.csv "/>
    <s v="i 100 0 0 1 4"/>
    <e v="#N/A"/>
    <e v="#N/A"/>
    <e v="#N/A"/>
    <e v="#N/A"/>
    <x v="2"/>
  </r>
  <r>
    <x v="0"/>
    <x v="2"/>
    <n v="0"/>
    <x v="0"/>
    <x v="4"/>
    <n v="1"/>
    <n v="1.0529580000000001"/>
    <n v="2.349E-3"/>
    <n v="5.9480000000000002E-3"/>
    <n v="1.487E-3"/>
    <s v="5"/>
    <s v="scale_mpi_epyc_job_12128.out "/>
    <s v="scale_mpi_epyc_epyc005_2023-06-13_02-00-42.csv "/>
    <s v="i 100 0 0 1 5"/>
    <e v="#N/A"/>
    <e v="#N/A"/>
    <e v="#N/A"/>
    <e v="#N/A"/>
    <x v="2"/>
  </r>
  <r>
    <x v="0"/>
    <x v="2"/>
    <n v="0"/>
    <x v="0"/>
    <x v="5"/>
    <n v="1"/>
    <n v="1.0740430000000001"/>
    <n v="2.3679999999999999E-3"/>
    <n v="5.6880000000000003E-3"/>
    <n v="1.1379999999999999E-3"/>
    <s v="5"/>
    <s v="scale_mpi_epyc_job_12128.out "/>
    <s v="scale_mpi_epyc_epyc005_2023-06-13_02-00-42.csv "/>
    <s v="i 100 0 0 1 6"/>
    <e v="#N/A"/>
    <e v="#N/A"/>
    <e v="#N/A"/>
    <e v="#N/A"/>
    <x v="2"/>
  </r>
  <r>
    <x v="0"/>
    <x v="2"/>
    <n v="0"/>
    <x v="0"/>
    <x v="6"/>
    <n v="1"/>
    <n v="1.0656920000000001"/>
    <n v="3.1819999999999999E-3"/>
    <n v="6.5849999999999997E-3"/>
    <n v="1.0970000000000001E-3"/>
    <s v="5"/>
    <s v="scale_mpi_epyc_job_12128.out "/>
    <s v="scale_mpi_epyc_epyc005_2023-06-13_02-00-42.csv "/>
    <s v="i 100 0 0 1 7"/>
    <e v="#N/A"/>
    <e v="#N/A"/>
    <e v="#N/A"/>
    <e v="#N/A"/>
    <x v="2"/>
  </r>
  <r>
    <x v="0"/>
    <x v="2"/>
    <n v="0"/>
    <x v="0"/>
    <x v="7"/>
    <n v="1"/>
    <n v="1.0843309999999999"/>
    <n v="3.7100000000000002E-3"/>
    <n v="7.3270000000000002E-3"/>
    <n v="1.047E-3"/>
    <s v="5"/>
    <s v="scale_mpi_epyc_job_12128.out "/>
    <s v="scale_mpi_epyc_epyc005_2023-06-13_02-00-42.csv "/>
    <s v="i 100 0 0 1 8"/>
    <e v="#N/A"/>
    <e v="#N/A"/>
    <e v="#N/A"/>
    <e v="#N/A"/>
    <x v="2"/>
  </r>
  <r>
    <x v="0"/>
    <x v="2"/>
    <n v="0"/>
    <x v="0"/>
    <x v="8"/>
    <n v="1"/>
    <n v="1.087591"/>
    <n v="3.4650000000000002E-3"/>
    <n v="8.5109999999999995E-3"/>
    <n v="1.0640000000000001E-3"/>
    <s v="5"/>
    <s v="scale_mpi_epyc_job_12128.out "/>
    <s v="scale_mpi_epyc_epyc005_2023-06-13_02-00-42.csv "/>
    <s v="i 100 0 0 1 9"/>
    <e v="#N/A"/>
    <e v="#N/A"/>
    <e v="#N/A"/>
    <e v="#N/A"/>
    <x v="2"/>
  </r>
  <r>
    <x v="0"/>
    <x v="2"/>
    <n v="0"/>
    <x v="0"/>
    <x v="9"/>
    <n v="1"/>
    <n v="1.0938760000000001"/>
    <n v="4.7809999999999997E-3"/>
    <n v="1.4083E-2"/>
    <n v="1.565E-3"/>
    <s v="5"/>
    <s v="scale_mpi_epyc_job_12128.out "/>
    <s v="scale_mpi_epyc_epyc005_2023-06-13_02-00-42.csv "/>
    <s v="i 100 0 0 1 10"/>
    <e v="#N/A"/>
    <e v="#N/A"/>
    <e v="#N/A"/>
    <e v="#N/A"/>
    <x v="2"/>
  </r>
  <r>
    <x v="0"/>
    <x v="2"/>
    <n v="0"/>
    <x v="0"/>
    <x v="10"/>
    <n v="1"/>
    <n v="1.1199790000000001"/>
    <n v="5.378E-3"/>
    <n v="2.0792000000000001E-2"/>
    <n v="2.0790000000000001E-3"/>
    <s v="5"/>
    <s v="scale_mpi_epyc_job_12128.out "/>
    <s v="scale_mpi_epyc_epyc005_2023-06-13_02-00-42.csv "/>
    <s v="i 100 0 0 1 11"/>
    <e v="#N/A"/>
    <e v="#N/A"/>
    <e v="#N/A"/>
    <e v="#N/A"/>
    <x v="2"/>
  </r>
  <r>
    <x v="0"/>
    <x v="2"/>
    <n v="0"/>
    <x v="0"/>
    <x v="11"/>
    <n v="1"/>
    <n v="1.10764"/>
    <n v="4.4120000000000001E-3"/>
    <n v="2.0948000000000001E-2"/>
    <n v="1.9040000000000001E-3"/>
    <s v="5"/>
    <s v="scale_mpi_epyc_job_12128.out "/>
    <s v="scale_mpi_epyc_epyc005_2023-06-13_02-00-42.csv "/>
    <s v="i 100 0 0 1 12"/>
    <e v="#N/A"/>
    <e v="#N/A"/>
    <e v="#N/A"/>
    <e v="#N/A"/>
    <x v="2"/>
  </r>
  <r>
    <x v="0"/>
    <x v="2"/>
    <n v="0"/>
    <x v="0"/>
    <x v="12"/>
    <n v="1"/>
    <n v="1.1222730000000001"/>
    <n v="4.3099999999999996E-3"/>
    <n v="2.5180000000000001E-2"/>
    <n v="2.098E-3"/>
    <s v="5"/>
    <s v="scale_mpi_epyc_job_12128.out "/>
    <s v="scale_mpi_epyc_epyc005_2023-06-13_02-00-42.csv "/>
    <s v="i 100 0 0 1 13"/>
    <e v="#N/A"/>
    <e v="#N/A"/>
    <e v="#N/A"/>
    <e v="#N/A"/>
    <x v="2"/>
  </r>
  <r>
    <x v="0"/>
    <x v="2"/>
    <n v="0"/>
    <x v="0"/>
    <x v="13"/>
    <n v="1"/>
    <n v="1.1259479999999999"/>
    <n v="4.3070000000000001E-3"/>
    <n v="2.7456000000000001E-2"/>
    <n v="2.1120000000000002E-3"/>
    <s v="5"/>
    <s v="scale_mpi_epyc_job_12128.out "/>
    <s v="scale_mpi_epyc_epyc005_2023-06-13_02-00-42.csv "/>
    <s v="i 100 0 0 1 14"/>
    <e v="#N/A"/>
    <e v="#N/A"/>
    <e v="#N/A"/>
    <e v="#N/A"/>
    <x v="2"/>
  </r>
  <r>
    <x v="0"/>
    <x v="2"/>
    <n v="0"/>
    <x v="0"/>
    <x v="14"/>
    <n v="1"/>
    <n v="1.135913"/>
    <n v="5.6160000000000003E-3"/>
    <n v="3.5068000000000002E-2"/>
    <n v="2.5049999999999998E-3"/>
    <s v="5"/>
    <s v="scale_mpi_epyc_job_12128.out "/>
    <s v="scale_mpi_epyc_epyc005_2023-06-13_02-00-42.csv "/>
    <s v="i 100 0 0 1 15"/>
    <e v="#N/A"/>
    <e v="#N/A"/>
    <e v="#N/A"/>
    <e v="#N/A"/>
    <x v="2"/>
  </r>
  <r>
    <x v="0"/>
    <x v="2"/>
    <n v="0"/>
    <x v="0"/>
    <x v="15"/>
    <n v="1"/>
    <n v="1.1402460000000001"/>
    <n v="4.4060000000000002E-3"/>
    <n v="3.7538000000000002E-2"/>
    <n v="2.503E-3"/>
    <s v="5"/>
    <s v="scale_mpi_epyc_job_12128.out "/>
    <s v="scale_mpi_epyc_epyc005_2023-06-13_02-00-42.csv "/>
    <s v="i 100 0 0 1 16"/>
    <e v="#N/A"/>
    <e v="#N/A"/>
    <e v="#N/A"/>
    <e v="#N/A"/>
    <x v="2"/>
  </r>
  <r>
    <x v="0"/>
    <x v="2"/>
    <n v="0"/>
    <x v="0"/>
    <x v="16"/>
    <n v="1"/>
    <n v="1.1672709999999999"/>
    <n v="5.9439999999999996E-3"/>
    <n v="3.9438000000000001E-2"/>
    <n v="2.4650000000000002E-3"/>
    <s v="5"/>
    <s v="scale_mpi_epyc_job_12128.out "/>
    <s v="scale_mpi_epyc_epyc005_2023-06-13_02-00-42.csv "/>
    <s v="i 100 0 0 1 17"/>
    <e v="#N/A"/>
    <e v="#N/A"/>
    <e v="#N/A"/>
    <e v="#N/A"/>
    <x v="2"/>
  </r>
  <r>
    <x v="0"/>
    <x v="2"/>
    <n v="0"/>
    <x v="0"/>
    <x v="17"/>
    <n v="1"/>
    <n v="1.1626570000000001"/>
    <n v="6.1110000000000001E-3"/>
    <n v="4.2928000000000001E-2"/>
    <n v="2.5249999999999999E-3"/>
    <s v="5"/>
    <s v="scale_mpi_epyc_job_12128.out "/>
    <s v="scale_mpi_epyc_epyc005_2023-06-13_02-00-42.csv "/>
    <s v="i 100 0 0 1 18"/>
    <e v="#N/A"/>
    <e v="#N/A"/>
    <e v="#N/A"/>
    <e v="#N/A"/>
    <x v="2"/>
  </r>
  <r>
    <x v="0"/>
    <x v="2"/>
    <n v="0"/>
    <x v="0"/>
    <x v="18"/>
    <n v="1"/>
    <n v="1.170747"/>
    <n v="5.8209999999999998E-3"/>
    <n v="4.7313000000000001E-2"/>
    <n v="2.6289999999999998E-3"/>
    <s v="5"/>
    <s v="scale_mpi_epyc_job_12128.out "/>
    <s v="scale_mpi_epyc_epyc005_2023-06-13_02-00-42.csv "/>
    <s v="i 100 0 0 1 19"/>
    <e v="#N/A"/>
    <e v="#N/A"/>
    <e v="#N/A"/>
    <e v="#N/A"/>
    <x v="2"/>
  </r>
  <r>
    <x v="0"/>
    <x v="2"/>
    <n v="0"/>
    <x v="0"/>
    <x v="19"/>
    <n v="1"/>
    <n v="1.1740250000000001"/>
    <n v="6.94E-3"/>
    <n v="4.7601999999999998E-2"/>
    <n v="2.5049999999999998E-3"/>
    <s v="5"/>
    <s v="scale_mpi_epyc_job_12128.out "/>
    <s v="scale_mpi_epyc_epyc005_2023-06-13_02-00-42.csv "/>
    <s v="i 100 0 0 1 20"/>
    <e v="#N/A"/>
    <e v="#N/A"/>
    <e v="#N/A"/>
    <e v="#N/A"/>
    <x v="2"/>
  </r>
  <r>
    <x v="0"/>
    <x v="2"/>
    <n v="0"/>
    <x v="0"/>
    <x v="20"/>
    <n v="1"/>
    <n v="1.166234"/>
    <n v="8.6990000000000001E-3"/>
    <n v="6.0158000000000003E-2"/>
    <n v="3.0079999999999998E-3"/>
    <s v="5"/>
    <s v="scale_mpi_epyc_job_12128.out "/>
    <s v="scale_mpi_epyc_epyc005_2023-06-13_02-00-42.csv "/>
    <s v="i 100 0 0 1 21"/>
    <e v="#N/A"/>
    <e v="#N/A"/>
    <e v="#N/A"/>
    <e v="#N/A"/>
    <x v="2"/>
  </r>
  <r>
    <x v="0"/>
    <x v="2"/>
    <n v="0"/>
    <x v="0"/>
    <x v="21"/>
    <n v="1"/>
    <n v="1.1956359999999999"/>
    <n v="6.8719999999999996E-3"/>
    <n v="5.9595000000000002E-2"/>
    <n v="2.8379999999999998E-3"/>
    <s v="5"/>
    <s v="scale_mpi_epyc_job_12128.out "/>
    <s v="scale_mpi_epyc_epyc005_2023-06-13_02-00-42.csv "/>
    <s v="i 100 0 0 1 22"/>
    <e v="#N/A"/>
    <e v="#N/A"/>
    <e v="#N/A"/>
    <e v="#N/A"/>
    <x v="2"/>
  </r>
  <r>
    <x v="0"/>
    <x v="2"/>
    <n v="0"/>
    <x v="0"/>
    <x v="22"/>
    <n v="1"/>
    <n v="1.2040740000000001"/>
    <n v="9.7140000000000004E-3"/>
    <n v="7.3603000000000002E-2"/>
    <n v="3.346E-3"/>
    <s v="5"/>
    <s v="scale_mpi_epyc_job_12128.out "/>
    <s v="scale_mpi_epyc_epyc005_2023-06-13_02-00-42.csv "/>
    <s v="i 100 0 0 1 23"/>
    <e v="#N/A"/>
    <e v="#N/A"/>
    <e v="#N/A"/>
    <e v="#N/A"/>
    <x v="2"/>
  </r>
  <r>
    <x v="0"/>
    <x v="2"/>
    <n v="0"/>
    <x v="0"/>
    <x v="23"/>
    <n v="1"/>
    <n v="1.2203740000000001"/>
    <n v="9.4680000000000007E-3"/>
    <n v="8.2999000000000003E-2"/>
    <n v="3.6089999999999998E-3"/>
    <s v="5"/>
    <s v="scale_mpi_epyc_job_12128.out "/>
    <s v="scale_mpi_epyc_epyc005_2023-06-13_02-00-42.csv "/>
    <s v="i 100 0 0 1 24"/>
    <e v="#N/A"/>
    <e v="#N/A"/>
    <e v="#N/A"/>
    <e v="#N/A"/>
    <x v="2"/>
  </r>
  <r>
    <x v="0"/>
    <x v="2"/>
    <n v="0"/>
    <x v="0"/>
    <x v="24"/>
    <n v="1"/>
    <n v="1.1677139999999999"/>
    <n v="7.8230000000000001E-3"/>
    <n v="9.5626000000000003E-2"/>
    <n v="3.9839999999999997E-3"/>
    <s v="5"/>
    <s v="scale_mpi_epyc_job_12128.out "/>
    <s v="scale_mpi_epyc_epyc005_2023-06-13_02-00-42.csv "/>
    <s v="i 100 0 0 1 25"/>
    <e v="#N/A"/>
    <e v="#N/A"/>
    <e v="#N/A"/>
    <e v="#N/A"/>
    <x v="2"/>
  </r>
  <r>
    <x v="0"/>
    <x v="2"/>
    <n v="0"/>
    <x v="0"/>
    <x v="25"/>
    <n v="1"/>
    <n v="1.2037150000000001"/>
    <n v="1.1282E-2"/>
    <n v="8.9365E-2"/>
    <n v="3.5750000000000001E-3"/>
    <s v="5"/>
    <s v="scale_mpi_epyc_job_12128.out "/>
    <s v="scale_mpi_epyc_epyc005_2023-06-13_02-00-42.csv "/>
    <s v="i 100 0 0 1 26"/>
    <e v="#N/A"/>
    <e v="#N/A"/>
    <e v="#N/A"/>
    <e v="#N/A"/>
    <x v="2"/>
  </r>
  <r>
    <x v="0"/>
    <x v="2"/>
    <n v="0"/>
    <x v="0"/>
    <x v="26"/>
    <n v="1"/>
    <n v="1.260054"/>
    <n v="1.0322E-2"/>
    <n v="9.9868999999999999E-2"/>
    <n v="3.8409999999999998E-3"/>
    <s v="5"/>
    <s v="scale_mpi_epyc_job_12128.out "/>
    <s v="scale_mpi_epyc_epyc005_2023-06-13_02-00-42.csv "/>
    <s v="i 100 0 0 1 27"/>
    <e v="#N/A"/>
    <e v="#N/A"/>
    <e v="#N/A"/>
    <e v="#N/A"/>
    <x v="2"/>
  </r>
  <r>
    <x v="0"/>
    <x v="2"/>
    <n v="0"/>
    <x v="0"/>
    <x v="27"/>
    <n v="1"/>
    <n v="1.2243569999999999"/>
    <n v="1.1649E-2"/>
    <n v="0.10692400000000001"/>
    <n v="3.96E-3"/>
    <s v="5"/>
    <s v="scale_mpi_epyc_job_12128.out "/>
    <s v="scale_mpi_epyc_epyc005_2023-06-13_02-00-42.csv "/>
    <s v="i 100 0 0 1 28"/>
    <e v="#N/A"/>
    <e v="#N/A"/>
    <e v="#N/A"/>
    <e v="#N/A"/>
    <x v="2"/>
  </r>
  <r>
    <x v="0"/>
    <x v="2"/>
    <n v="0"/>
    <x v="0"/>
    <x v="28"/>
    <n v="1"/>
    <n v="1.3127249999999999"/>
    <n v="1.0199E-2"/>
    <n v="6.4993999999999996E-2"/>
    <n v="2.3210000000000001E-3"/>
    <s v="5"/>
    <s v="scale_mpi_epyc_job_12128.out "/>
    <s v="scale_mpi_epyc_epyc005_2023-06-13_02-00-42.csv "/>
    <s v="i 100 0 0 1 29"/>
    <e v="#N/A"/>
    <e v="#N/A"/>
    <e v="#N/A"/>
    <e v="#N/A"/>
    <x v="2"/>
  </r>
  <r>
    <x v="0"/>
    <x v="2"/>
    <n v="0"/>
    <x v="0"/>
    <x v="29"/>
    <n v="1"/>
    <n v="1.267474"/>
    <n v="1.3472E-2"/>
    <n v="8.7925000000000003E-2"/>
    <n v="3.032E-3"/>
    <s v="5"/>
    <s v="scale_mpi_epyc_job_12128.out "/>
    <s v="scale_mpi_epyc_epyc005_2023-06-13_02-00-42.csv "/>
    <s v="i 100 0 0 1 30"/>
    <e v="#N/A"/>
    <e v="#N/A"/>
    <e v="#N/A"/>
    <e v="#N/A"/>
    <x v="2"/>
  </r>
  <r>
    <x v="0"/>
    <x v="2"/>
    <n v="0"/>
    <x v="0"/>
    <x v="30"/>
    <n v="1"/>
    <n v="1.317056"/>
    <n v="1.5041000000000001E-2"/>
    <n v="0.120716"/>
    <n v="4.0239999999999998E-3"/>
    <s v="5"/>
    <s v="scale_mpi_epyc_job_12128.out "/>
    <s v="scale_mpi_epyc_epyc005_2023-06-13_02-00-42.csv "/>
    <s v="i 100 0 0 1 31"/>
    <e v="#N/A"/>
    <e v="#N/A"/>
    <e v="#N/A"/>
    <e v="#N/A"/>
    <x v="2"/>
  </r>
  <r>
    <x v="0"/>
    <x v="2"/>
    <n v="0"/>
    <x v="0"/>
    <x v="31"/>
    <n v="1"/>
    <n v="1.2963530000000001"/>
    <n v="1.2266000000000001E-2"/>
    <n v="0.117603"/>
    <n v="3.7940000000000001E-3"/>
    <s v="5"/>
    <s v="scale_mpi_epyc_job_12128.out "/>
    <s v="scale_mpi_epyc_epyc005_2023-06-13_02-00-42.csv "/>
    <s v="i 100 0 0 1 32"/>
    <e v="#N/A"/>
    <e v="#N/A"/>
    <e v="#N/A"/>
    <e v="#N/A"/>
    <x v="2"/>
  </r>
  <r>
    <x v="0"/>
    <x v="2"/>
    <n v="0"/>
    <x v="0"/>
    <x v="32"/>
    <n v="1"/>
    <n v="1.3596790000000001"/>
    <n v="1.5186E-2"/>
    <n v="0.15284700000000001"/>
    <n v="4.7759999999999999E-3"/>
    <s v="5"/>
    <s v="scale_mpi_epyc_job_12128.out "/>
    <s v="scale_mpi_epyc_epyc005_2023-06-13_02-00-42.csv "/>
    <s v="i 100 0 0 1 33"/>
    <e v="#N/A"/>
    <e v="#N/A"/>
    <e v="#N/A"/>
    <e v="#N/A"/>
    <x v="2"/>
  </r>
  <r>
    <x v="0"/>
    <x v="2"/>
    <n v="0"/>
    <x v="0"/>
    <x v="33"/>
    <n v="1"/>
    <n v="1.3737870000000001"/>
    <n v="1.3582E-2"/>
    <n v="0.14251"/>
    <n v="4.3179999999999998E-3"/>
    <s v="5"/>
    <s v="scale_mpi_epyc_job_12128.out "/>
    <s v="scale_mpi_epyc_epyc005_2023-06-13_02-00-42.csv "/>
    <s v="i 100 0 0 1 34"/>
    <e v="#N/A"/>
    <e v="#N/A"/>
    <e v="#N/A"/>
    <e v="#N/A"/>
    <x v="2"/>
  </r>
  <r>
    <x v="0"/>
    <x v="2"/>
    <n v="0"/>
    <x v="0"/>
    <x v="34"/>
    <n v="1"/>
    <n v="1.274057"/>
    <n v="7.3439999999999998E-3"/>
    <n v="7.5137999999999996E-2"/>
    <n v="2.2100000000000002E-3"/>
    <s v="5"/>
    <s v="scale_mpi_epyc_job_12128.out "/>
    <s v="scale_mpi_epyc_epyc005_2023-06-13_02-00-42.csv "/>
    <s v="i 100 0 0 1 35"/>
    <e v="#N/A"/>
    <e v="#N/A"/>
    <e v="#N/A"/>
    <e v="#N/A"/>
    <x v="2"/>
  </r>
  <r>
    <x v="0"/>
    <x v="2"/>
    <n v="0"/>
    <x v="0"/>
    <x v="35"/>
    <n v="1"/>
    <n v="1.4188940000000001"/>
    <n v="1.6074999999999999E-2"/>
    <n v="0.14402699999999999"/>
    <n v="4.1149999999999997E-3"/>
    <s v="5"/>
    <s v="scale_mpi_epyc_job_12128.out "/>
    <s v="scale_mpi_epyc_epyc005_2023-06-13_02-00-42.csv "/>
    <s v="i 100 0 0 1 36"/>
    <e v="#N/A"/>
    <e v="#N/A"/>
    <e v="#N/A"/>
    <e v="#N/A"/>
    <x v="2"/>
  </r>
  <r>
    <x v="0"/>
    <x v="2"/>
    <n v="0"/>
    <x v="0"/>
    <x v="36"/>
    <n v="1"/>
    <n v="1.4353720000000001"/>
    <n v="1.8377000000000001E-2"/>
    <n v="0.17925199999999999"/>
    <n v="4.9789999999999999E-3"/>
    <s v="5"/>
    <s v="scale_mpi_epyc_job_12128.out "/>
    <s v="scale_mpi_epyc_epyc005_2023-06-13_02-00-42.csv "/>
    <s v="i 100 0 0 1 37"/>
    <e v="#N/A"/>
    <e v="#N/A"/>
    <e v="#N/A"/>
    <e v="#N/A"/>
    <x v="2"/>
  </r>
  <r>
    <x v="0"/>
    <x v="2"/>
    <n v="0"/>
    <x v="0"/>
    <x v="37"/>
    <n v="1"/>
    <n v="1.4402759999999999"/>
    <n v="1.5146E-2"/>
    <n v="0.16144900000000001"/>
    <n v="4.3629999999999997E-3"/>
    <s v="5"/>
    <s v="scale_mpi_epyc_job_12128.out "/>
    <s v="scale_mpi_epyc_epyc005_2023-06-13_02-00-42.csv "/>
    <s v="i 100 0 0 1 38"/>
    <e v="#N/A"/>
    <e v="#N/A"/>
    <e v="#N/A"/>
    <e v="#N/A"/>
    <x v="2"/>
  </r>
  <r>
    <x v="0"/>
    <x v="2"/>
    <n v="0"/>
    <x v="0"/>
    <x v="38"/>
    <n v="1"/>
    <n v="1.324775"/>
    <n v="1.9434E-2"/>
    <n v="0.21756600000000001"/>
    <n v="5.7250000000000001E-3"/>
    <s v="5"/>
    <s v="scale_mpi_epyc_job_12128.out "/>
    <s v="scale_mpi_epyc_epyc005_2023-06-13_02-00-42.csv "/>
    <s v="i 100 0 0 1 39"/>
    <e v="#N/A"/>
    <e v="#N/A"/>
    <e v="#N/A"/>
    <e v="#N/A"/>
    <x v="2"/>
  </r>
  <r>
    <x v="0"/>
    <x v="2"/>
    <n v="0"/>
    <x v="0"/>
    <x v="39"/>
    <n v="1"/>
    <n v="1.372641"/>
    <n v="8.5299999999999994E-3"/>
    <n v="0.191828"/>
    <n v="4.9189999999999998E-3"/>
    <s v="5"/>
    <s v="scale_mpi_epyc_job_12128.out "/>
    <s v="scale_mpi_epyc_epyc005_2023-06-13_02-00-42.csv "/>
    <s v="i 100 0 0 1 40"/>
    <e v="#N/A"/>
    <e v="#N/A"/>
    <e v="#N/A"/>
    <e v="#N/A"/>
    <x v="2"/>
  </r>
  <r>
    <x v="0"/>
    <x v="2"/>
    <n v="0"/>
    <x v="0"/>
    <x v="40"/>
    <n v="1"/>
    <n v="1.3742639999999999"/>
    <n v="1.1450999999999999E-2"/>
    <n v="0.188447"/>
    <n v="4.7109999999999999E-3"/>
    <s v="5"/>
    <s v="scale_mpi_epyc_job_12128.out "/>
    <s v="scale_mpi_epyc_epyc005_2023-06-13_02-00-42.csv "/>
    <s v="i 100 0 0 1 41"/>
    <e v="#N/A"/>
    <e v="#N/A"/>
    <e v="#N/A"/>
    <e v="#N/A"/>
    <x v="2"/>
  </r>
  <r>
    <x v="0"/>
    <x v="2"/>
    <n v="0"/>
    <x v="0"/>
    <x v="41"/>
    <n v="1"/>
    <n v="1.3599920000000001"/>
    <n v="1.5966999999999999E-2"/>
    <n v="0.22417599999999999"/>
    <n v="5.4679999999999998E-3"/>
    <s v="5"/>
    <s v="scale_mpi_epyc_job_12128.out "/>
    <s v="scale_mpi_epyc_epyc005_2023-06-13_02-00-42.csv "/>
    <s v="i 100 0 0 1 42"/>
    <e v="#N/A"/>
    <e v="#N/A"/>
    <e v="#N/A"/>
    <e v="#N/A"/>
    <x v="2"/>
  </r>
  <r>
    <x v="0"/>
    <x v="2"/>
    <n v="0"/>
    <x v="0"/>
    <x v="42"/>
    <n v="1"/>
    <n v="1.3952770000000001"/>
    <n v="1.4617E-2"/>
    <n v="0.102738"/>
    <n v="2.4459999999999998E-3"/>
    <s v="5"/>
    <s v="scale_mpi_epyc_job_12128.out "/>
    <s v="scale_mpi_epyc_epyc005_2023-06-13_02-00-42.csv "/>
    <s v="i 100 0 0 1 43"/>
    <e v="#N/A"/>
    <e v="#N/A"/>
    <e v="#N/A"/>
    <e v="#N/A"/>
    <x v="2"/>
  </r>
  <r>
    <x v="0"/>
    <x v="2"/>
    <n v="0"/>
    <x v="0"/>
    <x v="43"/>
    <n v="1"/>
    <n v="1.389705"/>
    <n v="1.5443E-2"/>
    <n v="0.241451"/>
    <n v="5.6150000000000002E-3"/>
    <s v="5"/>
    <s v="scale_mpi_epyc_job_12128.out "/>
    <s v="scale_mpi_epyc_epyc005_2023-06-13_02-00-42.csv "/>
    <s v="i 100 0 0 1 44"/>
    <e v="#N/A"/>
    <e v="#N/A"/>
    <e v="#N/A"/>
    <e v="#N/A"/>
    <x v="2"/>
  </r>
  <r>
    <x v="0"/>
    <x v="2"/>
    <n v="0"/>
    <x v="0"/>
    <x v="44"/>
    <n v="1"/>
    <n v="1.424239"/>
    <n v="1.6750000000000001E-2"/>
    <n v="0.224305"/>
    <n v="5.0980000000000001E-3"/>
    <s v="5"/>
    <s v="scale_mpi_epyc_job_12128.out "/>
    <s v="scale_mpi_epyc_epyc005_2023-06-13_02-00-42.csv "/>
    <s v="i 100 0 0 1 45"/>
    <e v="#N/A"/>
    <e v="#N/A"/>
    <e v="#N/A"/>
    <e v="#N/A"/>
    <x v="2"/>
  </r>
  <r>
    <x v="0"/>
    <x v="2"/>
    <n v="0"/>
    <x v="0"/>
    <x v="45"/>
    <n v="1"/>
    <n v="1.4713069999999999"/>
    <n v="1.4428E-2"/>
    <n v="0.23177900000000001"/>
    <n v="5.1510000000000002E-3"/>
    <s v="5"/>
    <s v="scale_mpi_epyc_job_12128.out "/>
    <s v="scale_mpi_epyc_epyc005_2023-06-13_02-00-42.csv "/>
    <s v="i 100 0 0 1 46"/>
    <e v="#N/A"/>
    <e v="#N/A"/>
    <e v="#N/A"/>
    <e v="#N/A"/>
    <x v="2"/>
  </r>
  <r>
    <x v="0"/>
    <x v="2"/>
    <n v="0"/>
    <x v="0"/>
    <x v="46"/>
    <n v="1"/>
    <n v="1.4741839999999999"/>
    <n v="1.6278999999999998E-2"/>
    <n v="0.26180900000000001"/>
    <n v="5.692E-3"/>
    <s v="5"/>
    <s v="scale_mpi_epyc_job_12128.out "/>
    <s v="scale_mpi_epyc_epyc005_2023-06-13_02-00-42.csv "/>
    <s v="i 100 0 0 1 47"/>
    <e v="#N/A"/>
    <e v="#N/A"/>
    <e v="#N/A"/>
    <e v="#N/A"/>
    <x v="2"/>
  </r>
  <r>
    <x v="0"/>
    <x v="2"/>
    <n v="0"/>
    <x v="0"/>
    <x v="47"/>
    <n v="1"/>
    <n v="1.6831149999999999"/>
    <n v="1.9370999999999999E-2"/>
    <n v="0.25842199999999999"/>
    <n v="5.4980000000000003E-3"/>
    <s v="5"/>
    <s v="scale_mpi_epyc_job_12128.out "/>
    <s v="scale_mpi_epyc_epyc005_2023-06-13_02-00-42.csv "/>
    <s v="i 100 0 0 1 48"/>
    <e v="#N/A"/>
    <e v="#N/A"/>
    <e v="#N/A"/>
    <e v="#N/A"/>
    <x v="2"/>
  </r>
  <r>
    <x v="0"/>
    <x v="2"/>
    <n v="0"/>
    <x v="0"/>
    <x v="48"/>
    <n v="1"/>
    <n v="1.57359"/>
    <n v="1.6518000000000001E-2"/>
    <n v="0.306031"/>
    <n v="6.3759999999999997E-3"/>
    <s v="5"/>
    <s v="scale_mpi_epyc_job_12128.out "/>
    <s v="scale_mpi_epyc_epyc005_2023-06-13_02-00-42.csv "/>
    <s v="i 100 0 0 1 49"/>
    <e v="#N/A"/>
    <e v="#N/A"/>
    <e v="#N/A"/>
    <e v="#N/A"/>
    <x v="2"/>
  </r>
  <r>
    <x v="0"/>
    <x v="2"/>
    <n v="0"/>
    <x v="0"/>
    <x v="49"/>
    <n v="1"/>
    <n v="1.512392"/>
    <n v="1.6171000000000001E-2"/>
    <n v="0.30258299999999999"/>
    <n v="6.1749999999999999E-3"/>
    <s v="5"/>
    <s v="scale_mpi_epyc_job_12128.out "/>
    <s v="scale_mpi_epyc_epyc005_2023-06-13_02-00-42.csv "/>
    <s v="i 100 0 0 1 50"/>
    <e v="#N/A"/>
    <e v="#N/A"/>
    <e v="#N/A"/>
    <e v="#N/A"/>
    <x v="2"/>
  </r>
  <r>
    <x v="0"/>
    <x v="2"/>
    <n v="0"/>
    <x v="0"/>
    <x v="50"/>
    <n v="1"/>
    <n v="1.5945990000000001"/>
    <n v="2.2577E-2"/>
    <n v="0.31809199999999999"/>
    <n v="6.3619999999999996E-3"/>
    <s v="5"/>
    <s v="scale_mpi_epyc_job_12128.out "/>
    <s v="scale_mpi_epyc_epyc005_2023-06-13_02-00-42.csv "/>
    <s v="i 100 0 0 1 51"/>
    <e v="#N/A"/>
    <e v="#N/A"/>
    <e v="#N/A"/>
    <e v="#N/A"/>
    <x v="2"/>
  </r>
  <r>
    <x v="0"/>
    <x v="2"/>
    <n v="0"/>
    <x v="0"/>
    <x v="51"/>
    <n v="1"/>
    <n v="1.764049"/>
    <n v="1.8151E-2"/>
    <n v="0.32496599999999998"/>
    <n v="6.3720000000000001E-3"/>
    <s v="5"/>
    <s v="scale_mpi_epyc_job_12128.out "/>
    <s v="scale_mpi_epyc_epyc005_2023-06-13_02-00-42.csv "/>
    <s v="i 100 0 0 1 52"/>
    <e v="#N/A"/>
    <e v="#N/A"/>
    <e v="#N/A"/>
    <e v="#N/A"/>
    <x v="2"/>
  </r>
  <r>
    <x v="0"/>
    <x v="2"/>
    <n v="0"/>
    <x v="0"/>
    <x v="52"/>
    <n v="1"/>
    <n v="1.555439"/>
    <n v="1.3065E-2"/>
    <n v="0.33649699999999999"/>
    <n v="6.4710000000000002E-3"/>
    <s v="5"/>
    <s v="scale_mpi_epyc_job_12128.out "/>
    <s v="scale_mpi_epyc_epyc005_2023-06-13_02-00-42.csv "/>
    <s v="i 100 0 0 1 53"/>
    <e v="#N/A"/>
    <e v="#N/A"/>
    <e v="#N/A"/>
    <e v="#N/A"/>
    <x v="2"/>
  </r>
  <r>
    <x v="0"/>
    <x v="2"/>
    <n v="0"/>
    <x v="0"/>
    <x v="53"/>
    <n v="1"/>
    <n v="1.5737380000000001"/>
    <n v="1.4926999999999999E-2"/>
    <n v="0.342775"/>
    <n v="6.4669999999999997E-3"/>
    <s v="5"/>
    <s v="scale_mpi_epyc_job_12128.out "/>
    <s v="scale_mpi_epyc_epyc005_2023-06-13_02-00-42.csv "/>
    <s v="i 100 0 0 1 54"/>
    <e v="#N/A"/>
    <e v="#N/A"/>
    <e v="#N/A"/>
    <e v="#N/A"/>
    <x v="2"/>
  </r>
  <r>
    <x v="0"/>
    <x v="2"/>
    <n v="0"/>
    <x v="0"/>
    <x v="54"/>
    <n v="1"/>
    <n v="1.7680819999999999"/>
    <n v="2.0202000000000001E-2"/>
    <n v="0.34670400000000001"/>
    <n v="6.4200000000000004E-3"/>
    <s v="5"/>
    <s v="scale_mpi_epyc_job_12128.out "/>
    <s v="scale_mpi_epyc_epyc005_2023-06-13_02-00-42.csv "/>
    <s v="i 100 0 0 1 55"/>
    <e v="#N/A"/>
    <e v="#N/A"/>
    <e v="#N/A"/>
    <e v="#N/A"/>
    <x v="2"/>
  </r>
  <r>
    <x v="0"/>
    <x v="2"/>
    <n v="0"/>
    <x v="0"/>
    <x v="55"/>
    <n v="1"/>
    <n v="1.623718"/>
    <n v="1.8019E-2"/>
    <n v="0.35261199999999998"/>
    <n v="6.411E-3"/>
    <s v="5"/>
    <s v="scale_mpi_epyc_job_12128.out "/>
    <s v="scale_mpi_epyc_epyc005_2023-06-13_02-00-42.csv "/>
    <s v="i 100 0 0 1 56"/>
    <e v="#N/A"/>
    <e v="#N/A"/>
    <e v="#N/A"/>
    <e v="#N/A"/>
    <x v="2"/>
  </r>
  <r>
    <x v="0"/>
    <x v="2"/>
    <n v="0"/>
    <x v="0"/>
    <x v="56"/>
    <n v="1"/>
    <n v="1.9388380000000001"/>
    <n v="1.7121000000000001E-2"/>
    <n v="0.40274300000000002"/>
    <n v="7.1919999999999996E-3"/>
    <s v="5"/>
    <s v="scale_mpi_epyc_job_12128.out "/>
    <s v="scale_mpi_epyc_epyc005_2023-06-13_02-00-42.csv "/>
    <s v="i 100 0 0 1 57"/>
    <e v="#N/A"/>
    <e v="#N/A"/>
    <e v="#N/A"/>
    <e v="#N/A"/>
    <x v="2"/>
  </r>
  <r>
    <x v="0"/>
    <x v="2"/>
    <n v="0"/>
    <x v="0"/>
    <x v="57"/>
    <n v="1"/>
    <n v="1.267949"/>
    <n v="2.0603E-2"/>
    <n v="0.355043"/>
    <n v="6.2290000000000002E-3"/>
    <s v="5"/>
    <s v="scale_mpi_epyc_job_12128.out "/>
    <s v="scale_mpi_epyc_epyc005_2023-06-13_02-00-42.csv "/>
    <s v="i 100 0 0 1 58"/>
    <e v="#N/A"/>
    <e v="#N/A"/>
    <e v="#N/A"/>
    <e v="#N/A"/>
    <x v="2"/>
  </r>
  <r>
    <x v="0"/>
    <x v="2"/>
    <n v="0"/>
    <x v="0"/>
    <x v="58"/>
    <n v="1"/>
    <n v="1.2475560000000001"/>
    <n v="1.5339999999999999E-2"/>
    <n v="0.38663500000000001"/>
    <n v="6.6660000000000001E-3"/>
    <s v="5"/>
    <s v="scale_mpi_epyc_job_12128.out "/>
    <s v="scale_mpi_epyc_epyc005_2023-06-13_02-00-42.csv "/>
    <s v="i 100 0 0 1 59"/>
    <e v="#N/A"/>
    <e v="#N/A"/>
    <e v="#N/A"/>
    <e v="#N/A"/>
    <x v="2"/>
  </r>
  <r>
    <x v="0"/>
    <x v="2"/>
    <n v="0"/>
    <x v="0"/>
    <x v="59"/>
    <n v="1"/>
    <n v="1.238866"/>
    <n v="1.6802000000000001E-2"/>
    <n v="0.41304400000000002"/>
    <n v="7.0010000000000003E-3"/>
    <s v="5"/>
    <s v="scale_mpi_epyc_job_12128.out "/>
    <s v="scale_mpi_epyc_epyc005_2023-06-13_02-00-42.csv "/>
    <s v="i 100 0 0 1 60"/>
    <e v="#N/A"/>
    <e v="#N/A"/>
    <e v="#N/A"/>
    <e v="#N/A"/>
    <x v="2"/>
  </r>
  <r>
    <x v="0"/>
    <x v="2"/>
    <n v="0"/>
    <x v="0"/>
    <x v="60"/>
    <n v="1"/>
    <n v="1.3268040000000001"/>
    <n v="2.5075E-2"/>
    <n v="0.40333200000000002"/>
    <n v="6.7219999999999997E-3"/>
    <s v="5"/>
    <s v="scale_mpi_epyc_job_12128.out "/>
    <s v="scale_mpi_epyc_epyc005_2023-06-13_02-00-42.csv "/>
    <s v="i 100 0 0 1 61"/>
    <e v="#N/A"/>
    <e v="#N/A"/>
    <e v="#N/A"/>
    <e v="#N/A"/>
    <x v="2"/>
  </r>
  <r>
    <x v="0"/>
    <x v="2"/>
    <n v="0"/>
    <x v="0"/>
    <x v="61"/>
    <n v="1"/>
    <n v="1.254292"/>
    <n v="1.7575E-2"/>
    <n v="0.418709"/>
    <n v="6.8640000000000003E-3"/>
    <s v="5"/>
    <s v="scale_mpi_epyc_job_12128.out "/>
    <s v="scale_mpi_epyc_epyc005_2023-06-13_02-00-42.csv "/>
    <s v="i 100 0 0 1 62"/>
    <e v="#N/A"/>
    <e v="#N/A"/>
    <e v="#N/A"/>
    <e v="#N/A"/>
    <x v="2"/>
  </r>
  <r>
    <x v="0"/>
    <x v="2"/>
    <n v="0"/>
    <x v="0"/>
    <x v="62"/>
    <n v="1"/>
    <n v="1.2769520000000001"/>
    <n v="1.5589E-2"/>
    <n v="0.70332499999999998"/>
    <n v="1.1344E-2"/>
    <s v="5"/>
    <s v="scale_mpi_epyc_job_12128.out "/>
    <s v="scale_mpi_epyc_epyc005_2023-06-13_02-00-42.csv "/>
    <s v="i 100 0 0 1 63"/>
    <e v="#N/A"/>
    <e v="#N/A"/>
    <e v="#N/A"/>
    <e v="#N/A"/>
    <x v="2"/>
  </r>
  <r>
    <x v="0"/>
    <x v="2"/>
    <n v="0"/>
    <x v="0"/>
    <x v="63"/>
    <n v="1"/>
    <n v="1.2628839999999999"/>
    <n v="1.2174000000000001E-2"/>
    <n v="0.51009700000000002"/>
    <n v="8.097E-3"/>
    <s v="5"/>
    <s v="scale_mpi_epyc_job_12128.out "/>
    <s v="scale_mpi_epyc_epyc005_2023-06-13_02-00-42.csv "/>
    <s v="i 100 0 0 1 64"/>
    <e v="#N/A"/>
    <e v="#N/A"/>
    <e v="#N/A"/>
    <e v="#N/A"/>
    <x v="2"/>
  </r>
  <r>
    <x v="0"/>
    <x v="0"/>
    <n v="0"/>
    <x v="0"/>
    <x v="0"/>
    <n v="1"/>
    <n v="2.680037"/>
    <n v="5.6322999999999998E-2"/>
    <n v="0"/>
    <n v="0"/>
    <s v="5"/>
    <s v="scale_mpi_epyc_job_12128.out "/>
    <s v="scale_mpi_epyc_epyc005_2023-06-13_02-00-42.csv "/>
    <s v="i 10000 0 0 1 1"/>
    <n v="3.4385683999999999"/>
    <n v="0.92734843136818867"/>
    <n v="2.5112199686318113"/>
    <n v="4.3659168313681889"/>
    <x v="1"/>
  </r>
  <r>
    <x v="0"/>
    <x v="0"/>
    <n v="0"/>
    <x v="0"/>
    <x v="1"/>
    <n v="1"/>
    <n v="2.0180989999999999"/>
    <n v="0.15206600000000001"/>
    <n v="3.0189000000000001E-2"/>
    <n v="3.0189000000000001E-2"/>
    <s v="5"/>
    <s v="scale_mpi_epyc_job_12128.out "/>
    <s v="scale_mpi_epyc_epyc005_2023-06-13_02-00-42.csv "/>
    <s v="i 10000 0 0 1 2"/>
    <n v="1.9700338000000002"/>
    <n v="2.4518132933786768E-2"/>
    <n v="1.9455156670662135"/>
    <n v="1.9945519329337869"/>
    <x v="0"/>
  </r>
  <r>
    <x v="0"/>
    <x v="0"/>
    <n v="0"/>
    <x v="0"/>
    <x v="2"/>
    <n v="1"/>
    <n v="1.700701"/>
    <n v="0.11343499999999999"/>
    <n v="3.7557E-2"/>
    <n v="1.8779000000000001E-2"/>
    <s v="5"/>
    <s v="scale_mpi_epyc_job_12128.out "/>
    <s v="scale_mpi_epyc_epyc005_2023-06-13_02-00-42.csv "/>
    <s v="i 10000 0 0 1 3"/>
    <n v="1.9406254000000001"/>
    <n v="0.46729505514892838"/>
    <n v="1.4733303448510717"/>
    <n v="2.4079204551489286"/>
    <x v="1"/>
  </r>
  <r>
    <x v="0"/>
    <x v="0"/>
    <n v="0"/>
    <x v="0"/>
    <x v="3"/>
    <n v="1"/>
    <n v="1.558074"/>
    <n v="0.109732"/>
    <n v="5.4144999999999999E-2"/>
    <n v="1.8048000000000002E-2"/>
    <s v="5"/>
    <s v="scale_mpi_epyc_job_12128.out "/>
    <s v="scale_mpi_epyc_epyc005_2023-06-13_02-00-42.csv "/>
    <s v="i 10000 0 0 1 4"/>
    <n v="1.5664893999999998"/>
    <n v="1.4006883587734489E-2"/>
    <n v="1.5524825164122653"/>
    <n v="1.5804962835877343"/>
    <x v="1"/>
  </r>
  <r>
    <x v="0"/>
    <x v="0"/>
    <n v="0"/>
    <x v="0"/>
    <x v="4"/>
    <n v="1"/>
    <n v="1.491306"/>
    <n v="0.105624"/>
    <n v="5.4317999999999998E-2"/>
    <n v="1.3579000000000001E-2"/>
    <s v="5"/>
    <s v="scale_mpi_epyc_job_12128.out "/>
    <s v="scale_mpi_epyc_epyc005_2023-06-13_02-00-42.csv "/>
    <s v="i 10000 0 0 1 5"/>
    <n v="1.4988050000000002"/>
    <n v="1.40346349863326E-2"/>
    <n v="1.4847703650136677"/>
    <n v="1.5128396349863327"/>
    <x v="1"/>
  </r>
  <r>
    <x v="0"/>
    <x v="0"/>
    <n v="0"/>
    <x v="0"/>
    <x v="5"/>
    <n v="1"/>
    <n v="1.4448049999999999"/>
    <n v="0.102728"/>
    <n v="6.0687999999999999E-2"/>
    <n v="1.2137999999999999E-2"/>
    <s v="5"/>
    <s v="scale_mpi_epyc_job_12128.out "/>
    <s v="scale_mpi_epyc_epyc005_2023-06-13_02-00-42.csv "/>
    <s v="i 10000 0 0 1 6"/>
    <n v="1.4457850000000001"/>
    <n v="8.7286575141788877E-3"/>
    <n v="1.4370563424858211"/>
    <n v="1.454513657514179"/>
    <x v="1"/>
  </r>
  <r>
    <x v="0"/>
    <x v="0"/>
    <n v="0"/>
    <x v="0"/>
    <x v="6"/>
    <n v="1"/>
    <n v="1.411071"/>
    <n v="0.103641"/>
    <n v="8.2045999999999994E-2"/>
    <n v="1.3674E-2"/>
    <s v="5"/>
    <s v="scale_mpi_epyc_job_12128.out "/>
    <s v="scale_mpi_epyc_epyc005_2023-06-13_02-00-42.csv "/>
    <s v="i 10000 0 0 1 7"/>
    <n v="1.407572"/>
    <n v="4.3177336648072811E-3"/>
    <n v="1.4032542663351928"/>
    <n v="1.4118897336648073"/>
    <x v="1"/>
  </r>
  <r>
    <x v="0"/>
    <x v="0"/>
    <n v="0"/>
    <x v="0"/>
    <x v="7"/>
    <n v="1"/>
    <n v="1.392579"/>
    <n v="0.104341"/>
    <n v="7.7422000000000005E-2"/>
    <n v="1.106E-2"/>
    <s v="5"/>
    <s v="scale_mpi_epyc_job_12128.out "/>
    <s v="scale_mpi_epyc_epyc005_2023-06-13_02-00-42.csv "/>
    <s v="i 10000 0 0 1 8"/>
    <n v="1.3953887999999999"/>
    <n v="2.531862350119248E-3"/>
    <n v="1.3928569376498807"/>
    <n v="1.397920662350119"/>
    <x v="0"/>
  </r>
  <r>
    <x v="0"/>
    <x v="0"/>
    <n v="0"/>
    <x v="0"/>
    <x v="8"/>
    <n v="1"/>
    <n v="1.378835"/>
    <n v="0.107596"/>
    <n v="9.9449999999999997E-2"/>
    <n v="1.2430999999999999E-2"/>
    <s v="5"/>
    <s v="scale_mpi_epyc_job_12128.out "/>
    <s v="scale_mpi_epyc_epyc005_2023-06-13_02-00-42.csv "/>
    <s v="i 10000 0 0 1 9"/>
    <n v="1.3836285999999998"/>
    <n v="7.0824368292679461E-3"/>
    <n v="1.3765461631707319"/>
    <n v="1.3907110368292677"/>
    <x v="1"/>
  </r>
  <r>
    <x v="0"/>
    <x v="0"/>
    <n v="0"/>
    <x v="0"/>
    <x v="9"/>
    <n v="1"/>
    <n v="1.3852949999999999"/>
    <n v="0.120931"/>
    <n v="0.26539000000000001"/>
    <n v="2.9488E-2"/>
    <s v="5"/>
    <s v="scale_mpi_epyc_job_12128.out "/>
    <s v="scale_mpi_epyc_epyc005_2023-06-13_02-00-42.csv "/>
    <s v="i 10000 0 0 1 10"/>
    <n v="1.3677759999999999"/>
    <n v="9.7296724302555846E-3"/>
    <n v="1.3580463275697443"/>
    <n v="1.3775056724302555"/>
    <x v="0"/>
  </r>
  <r>
    <x v="0"/>
    <x v="0"/>
    <n v="0"/>
    <x v="0"/>
    <x v="10"/>
    <n v="1"/>
    <n v="1.344468"/>
    <n v="0.102104"/>
    <n v="9.9501000000000006E-2"/>
    <n v="9.9500000000000005E-3"/>
    <s v="5"/>
    <s v="scale_mpi_epyc_job_12128.out "/>
    <s v="scale_mpi_epyc_epyc005_2023-06-13_02-00-42.csv "/>
    <s v="i 10000 0 0 1 11"/>
    <n v="1.3609943999999998"/>
    <n v="1.1470367397797663E-2"/>
    <n v="1.3495240326022022"/>
    <n v="1.3724647673977974"/>
    <x v="0"/>
  </r>
  <r>
    <x v="0"/>
    <x v="0"/>
    <n v="0"/>
    <x v="0"/>
    <x v="11"/>
    <n v="1"/>
    <n v="1.3512139999999999"/>
    <n v="0.10424799999999999"/>
    <n v="0.12687000000000001"/>
    <n v="1.1534000000000001E-2"/>
    <s v="5"/>
    <s v="scale_mpi_epyc_job_12128.out "/>
    <s v="scale_mpi_epyc_epyc005_2023-06-13_02-00-42.csv "/>
    <s v="i 10000 0 0 1 12"/>
    <n v="1.3572842000000001"/>
    <n v="5.8231784241885888E-3"/>
    <n v="1.3514610215758114"/>
    <n v="1.3631073784241887"/>
    <x v="0"/>
  </r>
  <r>
    <x v="0"/>
    <x v="0"/>
    <n v="0"/>
    <x v="0"/>
    <x v="12"/>
    <n v="1"/>
    <n v="1.355035"/>
    <n v="0.10664899999999999"/>
    <n v="0.109943"/>
    <n v="9.162E-3"/>
    <s v="5"/>
    <s v="scale_mpi_epyc_job_12128.out "/>
    <s v="scale_mpi_epyc_epyc005_2023-06-13_02-00-42.csv "/>
    <s v="i 10000 0 0 1 13"/>
    <n v="1.3692688"/>
    <n v="2.9799723987978144E-2"/>
    <n v="1.3394690760120218"/>
    <n v="1.3990685239879781"/>
    <x v="1"/>
  </r>
  <r>
    <x v="0"/>
    <x v="0"/>
    <n v="0"/>
    <x v="0"/>
    <x v="13"/>
    <n v="1"/>
    <n v="1.3817649999999999"/>
    <n v="0.12897800000000001"/>
    <n v="0.38317299999999999"/>
    <n v="2.9475000000000001E-2"/>
    <s v="5"/>
    <s v="scale_mpi_epyc_job_12128.out "/>
    <s v="scale_mpi_epyc_epyc005_2023-06-13_02-00-42.csv "/>
    <s v="i 10000 0 0 1 14"/>
    <n v="1.3647567999999999"/>
    <n v="9.0832474677268078E-3"/>
    <n v="1.3556735525322732"/>
    <n v="1.3738400474677266"/>
    <x v="0"/>
  </r>
  <r>
    <x v="0"/>
    <x v="0"/>
    <n v="0"/>
    <x v="0"/>
    <x v="14"/>
    <n v="1"/>
    <n v="1.3737170000000001"/>
    <n v="9.9964999999999998E-2"/>
    <n v="0.13026299999999999"/>
    <n v="9.3050000000000008E-3"/>
    <s v="5"/>
    <s v="scale_mpi_epyc_job_12128.out "/>
    <s v="scale_mpi_epyc_epyc005_2023-06-13_02-00-42.csv "/>
    <s v="i 10000 0 0 1 15"/>
    <n v="1.3514324000000002"/>
    <n v="1.4805088998033407E-2"/>
    <n v="1.3366273110019669"/>
    <n v="1.3662374889980335"/>
    <x v="0"/>
  </r>
  <r>
    <x v="0"/>
    <x v="0"/>
    <n v="0"/>
    <x v="0"/>
    <x v="15"/>
    <n v="1"/>
    <n v="1.3840950000000001"/>
    <n v="0.10464900000000001"/>
    <n v="0.100411"/>
    <n v="6.6940000000000003E-3"/>
    <s v="5"/>
    <s v="scale_mpi_epyc_job_12128.out "/>
    <s v="scale_mpi_epyc_epyc005_2023-06-13_02-00-42.csv "/>
    <s v="i 10000 0 0 1 16"/>
    <n v="1.3701642000000001"/>
    <n v="1.9907111848780558E-2"/>
    <n v="1.3502570881512195"/>
    <n v="1.3900713118487806"/>
    <x v="1"/>
  </r>
  <r>
    <x v="0"/>
    <x v="0"/>
    <n v="0"/>
    <x v="0"/>
    <x v="16"/>
    <n v="1"/>
    <n v="1.345866"/>
    <n v="0.104481"/>
    <n v="0.14890500000000001"/>
    <n v="9.3069999999999993E-3"/>
    <s v="5"/>
    <s v="scale_mpi_epyc_job_12128.out "/>
    <s v="scale_mpi_epyc_epyc005_2023-06-13_02-00-42.csv "/>
    <s v="i 10000 0 0 1 17"/>
    <n v="1.3659116"/>
    <n v="1.5794326229398019E-2"/>
    <n v="1.350117273770602"/>
    <n v="1.381705926229398"/>
    <x v="0"/>
  </r>
  <r>
    <x v="0"/>
    <x v="0"/>
    <n v="0"/>
    <x v="0"/>
    <x v="17"/>
    <n v="1"/>
    <n v="1.3835109999999999"/>
    <n v="0.104686"/>
    <n v="0.16097400000000001"/>
    <n v="9.469E-3"/>
    <s v="5"/>
    <s v="scale_mpi_epyc_job_12128.out "/>
    <s v="scale_mpi_epyc_epyc005_2023-06-13_02-00-42.csv "/>
    <s v="i 10000 0 0 1 18"/>
    <n v="1.385859"/>
    <n v="1.0752242780006683E-2"/>
    <n v="1.3751067572199933"/>
    <n v="1.3966112427800066"/>
    <x v="1"/>
  </r>
  <r>
    <x v="0"/>
    <x v="0"/>
    <n v="0"/>
    <x v="0"/>
    <x v="18"/>
    <n v="1"/>
    <n v="1.358757"/>
    <n v="0.108921"/>
    <n v="0.132965"/>
    <n v="7.3870000000000003E-3"/>
    <s v="5"/>
    <s v="scale_mpi_epyc_job_12128.out "/>
    <s v="scale_mpi_epyc_epyc005_2023-06-13_02-00-42.csv "/>
    <s v="i 10000 0 0 1 19"/>
    <n v="1.3954777999999999"/>
    <n v="1.8946861126849627E-2"/>
    <n v="1.3765309388731501"/>
    <n v="1.4144246611268496"/>
    <x v="0"/>
  </r>
  <r>
    <x v="0"/>
    <x v="0"/>
    <n v="0"/>
    <x v="0"/>
    <x v="19"/>
    <n v="1"/>
    <n v="1.3676299999999999"/>
    <n v="0.102663"/>
    <n v="9.2354000000000006E-2"/>
    <n v="4.8609999999999999E-3"/>
    <s v="5"/>
    <s v="scale_mpi_epyc_job_12128.out "/>
    <s v="scale_mpi_epyc_epyc005_2023-06-13_02-00-42.csv "/>
    <s v="i 10000 0 0 1 20"/>
    <n v="1.3702748"/>
    <n v="1.8388634374533405E-2"/>
    <n v="1.3518861656254666"/>
    <n v="1.3886634343745334"/>
    <x v="1"/>
  </r>
  <r>
    <x v="0"/>
    <x v="0"/>
    <n v="0"/>
    <x v="0"/>
    <x v="20"/>
    <n v="1"/>
    <n v="1.4593"/>
    <n v="0.13155800000000001"/>
    <n v="0.61960099999999996"/>
    <n v="3.0980000000000001E-2"/>
    <s v="5"/>
    <s v="scale_mpi_epyc_job_12128.out "/>
    <s v="scale_mpi_epyc_epyc005_2023-06-13_02-00-42.csv "/>
    <s v="i 10000 0 0 1 21"/>
    <n v="1.4418131999999999"/>
    <n v="6.2110048998210557E-2"/>
    <n v="1.3797031510017894"/>
    <n v="1.5039232489982104"/>
    <x v="1"/>
  </r>
  <r>
    <x v="0"/>
    <x v="0"/>
    <n v="0"/>
    <x v="0"/>
    <x v="21"/>
    <n v="1"/>
    <n v="1.39185"/>
    <n v="0.11382200000000001"/>
    <n v="0.23769199999999999"/>
    <n v="1.1318999999999999E-2"/>
    <s v="5"/>
    <s v="scale_mpi_epyc_job_12128.out "/>
    <s v="scale_mpi_epyc_epyc005_2023-06-13_02-00-42.csv "/>
    <s v="i 10000 0 0 1 22"/>
    <n v="1.3926908"/>
    <n v="2.077434147596947E-2"/>
    <n v="1.3719164585240304"/>
    <n v="1.4134651414759696"/>
    <x v="1"/>
  </r>
  <r>
    <x v="0"/>
    <x v="0"/>
    <n v="0"/>
    <x v="0"/>
    <x v="22"/>
    <n v="1"/>
    <n v="1.400069"/>
    <n v="0.112164"/>
    <n v="0.57942199999999999"/>
    <n v="2.6336999999999999E-2"/>
    <s v="5"/>
    <s v="scale_mpi_epyc_job_12128.out "/>
    <s v="scale_mpi_epyc_epyc005_2023-06-13_02-00-42.csv "/>
    <s v="i 10000 0 0 1 23"/>
    <n v="1.4424054000000002"/>
    <n v="8.8588515401488072E-2"/>
    <n v="1.3538168845985121"/>
    <n v="1.5309939154014882"/>
    <x v="1"/>
  </r>
  <r>
    <x v="0"/>
    <x v="0"/>
    <n v="0"/>
    <x v="0"/>
    <x v="23"/>
    <n v="1"/>
    <n v="1.392871"/>
    <n v="0.10185900000000001"/>
    <n v="0.14174400000000001"/>
    <n v="6.1630000000000001E-3"/>
    <s v="5"/>
    <s v="scale_mpi_epyc_job_12128.out "/>
    <s v="scale_mpi_epyc_epyc005_2023-06-13_02-00-42.csv "/>
    <s v="i 10000 0 0 1 24"/>
    <n v="3.4683098000000001"/>
    <n v="4.1499720997968854"/>
    <n v="-0.68166229979688531"/>
    <n v="7.6182818997968855"/>
    <x v="1"/>
  </r>
  <r>
    <x v="0"/>
    <x v="0"/>
    <n v="0"/>
    <x v="0"/>
    <x v="24"/>
    <n v="1"/>
    <n v="1.4106190000000001"/>
    <n v="0.107637"/>
    <n v="0.13238900000000001"/>
    <n v="5.5160000000000001E-3"/>
    <s v="5"/>
    <s v="scale_mpi_epyc_job_12128.out "/>
    <s v="scale_mpi_epyc_epyc005_2023-06-13_02-00-42.csv "/>
    <s v="i 10000 0 0 1 25"/>
    <n v="1.4170231999999998"/>
    <n v="2.0686201511158766E-2"/>
    <n v="1.396336998488841"/>
    <n v="1.4377094015111587"/>
    <x v="1"/>
  </r>
  <r>
    <x v="0"/>
    <x v="0"/>
    <n v="0"/>
    <x v="0"/>
    <x v="25"/>
    <n v="1"/>
    <n v="1.3953409999999999"/>
    <n v="0.104375"/>
    <n v="0.124206"/>
    <n v="4.9680000000000002E-3"/>
    <s v="5"/>
    <s v="scale_mpi_epyc_job_12128.out "/>
    <s v="scale_mpi_epyc_epyc005_2023-06-13_02-00-42.csv "/>
    <s v="i 10000 0 0 1 26"/>
    <n v="1.4153328000000001"/>
    <n v="1.6579282992946434E-2"/>
    <n v="1.3987535170070535"/>
    <n v="1.4319120829929466"/>
    <x v="0"/>
  </r>
  <r>
    <x v="0"/>
    <x v="0"/>
    <n v="0"/>
    <x v="0"/>
    <x v="26"/>
    <n v="1"/>
    <n v="1.400325"/>
    <n v="0.110168"/>
    <n v="0.12571099999999999"/>
    <n v="4.8349999999999999E-3"/>
    <s v="5"/>
    <s v="scale_mpi_epyc_job_12128.out "/>
    <s v="scale_mpi_epyc_epyc005_2023-06-13_02-00-42.csv "/>
    <s v="i 10000 0 0 1 27"/>
    <n v="1.4387745999999999"/>
    <n v="7.295752384394398E-2"/>
    <n v="1.365817076156056"/>
    <n v="1.5117321238439438"/>
    <x v="1"/>
  </r>
  <r>
    <x v="0"/>
    <x v="0"/>
    <n v="0"/>
    <x v="0"/>
    <x v="27"/>
    <n v="1"/>
    <n v="1.7076880000000001"/>
    <n v="0.14263300000000001"/>
    <n v="0.21179400000000001"/>
    <n v="7.8440000000000003E-3"/>
    <s v="5"/>
    <s v="scale_mpi_epyc_job_12128.out "/>
    <s v="scale_mpi_epyc_epyc005_2023-06-13_02-00-42.csv "/>
    <s v="i 10000 0 0 1 28"/>
    <n v="5.6686209999999999"/>
    <n v="8.3551162770963749"/>
    <n v="-2.686495277096375"/>
    <n v="14.023737277096375"/>
    <x v="1"/>
  </r>
  <r>
    <x v="0"/>
    <x v="0"/>
    <n v="0"/>
    <x v="0"/>
    <x v="28"/>
    <n v="1"/>
    <n v="1.489673"/>
    <n v="0.113024"/>
    <n v="0.18348"/>
    <n v="6.5529999999999998E-3"/>
    <s v="5"/>
    <s v="scale_mpi_epyc_job_12128.out "/>
    <s v="scale_mpi_epyc_epyc005_2023-06-13_02-00-42.csv "/>
    <s v="i 10000 0 0 1 29"/>
    <n v="1.4513818000000001"/>
    <n v="3.9866547682983554E-2"/>
    <n v="1.4115152523170165"/>
    <n v="1.4912483476829836"/>
    <x v="1"/>
  </r>
  <r>
    <x v="0"/>
    <x v="0"/>
    <n v="0"/>
    <x v="0"/>
    <x v="29"/>
    <n v="1"/>
    <n v="1.4742930000000001"/>
    <n v="0.10591100000000001"/>
    <n v="0.12053800000000001"/>
    <n v="4.156E-3"/>
    <s v="5"/>
    <s v="scale_mpi_epyc_job_12128.out "/>
    <s v="scale_mpi_epyc_epyc005_2023-06-13_02-00-42.csv "/>
    <s v="i 10000 0 0 1 30"/>
    <n v="62.1702814"/>
    <n v="121.46969377220069"/>
    <n v="-59.299412372200685"/>
    <n v="183.63997517220068"/>
    <x v="1"/>
  </r>
  <r>
    <x v="0"/>
    <x v="0"/>
    <n v="0"/>
    <x v="0"/>
    <x v="30"/>
    <n v="1"/>
    <n v="1.650323"/>
    <n v="0.127357"/>
    <n v="0.25971699999999998"/>
    <n v="8.6569999999999998E-3"/>
    <s v="5"/>
    <s v="scale_mpi_epyc_job_12128.out "/>
    <s v="scale_mpi_epyc_epyc005_2023-06-13_02-00-42.csv "/>
    <s v="i 10000 0 0 1 31"/>
    <n v="1.4879520000000002"/>
    <n v="8.991982884769896E-2"/>
    <n v="1.3980321711523012"/>
    <n v="1.5778718288476992"/>
    <x v="0"/>
  </r>
  <r>
    <x v="0"/>
    <x v="0"/>
    <n v="0"/>
    <x v="0"/>
    <x v="31"/>
    <n v="1"/>
    <n v="1.452966"/>
    <n v="0.110537"/>
    <n v="0.44583299999999998"/>
    <n v="1.4382000000000001E-2"/>
    <s v="5"/>
    <s v="scale_mpi_epyc_job_12128.out "/>
    <s v="scale_mpi_epyc_epyc005_2023-06-13_02-00-42.csv "/>
    <s v="i 10000 0 0 1 32"/>
    <n v="1.4919582"/>
    <n v="4.9662956800416436E-2"/>
    <n v="1.4422952431995837"/>
    <n v="1.5416211568004163"/>
    <x v="1"/>
  </r>
  <r>
    <x v="0"/>
    <x v="0"/>
    <n v="0"/>
    <x v="0"/>
    <x v="32"/>
    <n v="1"/>
    <n v="1.5397460000000001"/>
    <n v="0.10519100000000001"/>
    <n v="0.12764600000000001"/>
    <n v="3.9890000000000004E-3"/>
    <s v="5"/>
    <s v="scale_mpi_epyc_job_12128.out "/>
    <s v="scale_mpi_epyc_epyc005_2023-06-13_02-00-42.csv "/>
    <s v="i 10000 0 0 1 33"/>
    <n v="1.5200165999999999"/>
    <n v="6.7700659771082264E-2"/>
    <n v="1.4523159402289176"/>
    <n v="1.5877172597710822"/>
    <x v="1"/>
  </r>
  <r>
    <x v="0"/>
    <x v="0"/>
    <n v="0"/>
    <x v="0"/>
    <x v="33"/>
    <n v="1"/>
    <n v="1.413343"/>
    <n v="0.103826"/>
    <n v="0.13311300000000001"/>
    <n v="4.0340000000000003E-3"/>
    <s v="5"/>
    <s v="scale_mpi_epyc_job_12128.out "/>
    <s v="scale_mpi_epyc_epyc005_2023-06-13_02-00-42.csv "/>
    <s v="i 10000 0 0 1 34"/>
    <n v="1.4701122000000002"/>
    <n v="4.4803983302377094E-2"/>
    <n v="1.4253082166976232"/>
    <n v="1.5149161833023772"/>
    <x v="0"/>
  </r>
  <r>
    <x v="0"/>
    <x v="0"/>
    <n v="0"/>
    <x v="0"/>
    <x v="34"/>
    <n v="1"/>
    <n v="1.5873079999999999"/>
    <n v="0.12720000000000001"/>
    <n v="0.22447400000000001"/>
    <n v="6.6020000000000002E-3"/>
    <s v="5"/>
    <s v="scale_mpi_epyc_job_12128.out "/>
    <s v="scale_mpi_epyc_epyc005_2023-06-13_02-00-42.csv "/>
    <s v="i 10000 0 0 1 35"/>
    <n v="1.5460486"/>
    <n v="7.9550953009003056E-2"/>
    <n v="1.4664976469909969"/>
    <n v="1.6255995530090031"/>
    <x v="1"/>
  </r>
  <r>
    <x v="0"/>
    <x v="0"/>
    <n v="0"/>
    <x v="0"/>
    <x v="35"/>
    <n v="1"/>
    <n v="1.498381"/>
    <n v="0.106394"/>
    <n v="0.21976499999999999"/>
    <n v="6.2789999999999999E-3"/>
    <s v="5"/>
    <s v="scale_mpi_epyc_job_12128.out "/>
    <s v="scale_mpi_epyc_epyc005_2023-06-13_02-00-42.csv "/>
    <s v="i 10000 0 0 1 36"/>
    <n v="2.9156059999999999"/>
    <n v="2.7997799233129022"/>
    <n v="0.11582607668709777"/>
    <n v="5.7153859233129021"/>
    <x v="1"/>
  </r>
  <r>
    <x v="0"/>
    <x v="0"/>
    <n v="0"/>
    <x v="0"/>
    <x v="36"/>
    <n v="1"/>
    <n v="1.5878479999999999"/>
    <n v="0.106332"/>
    <n v="0.16037399999999999"/>
    <n v="4.4549999999999998E-3"/>
    <s v="5"/>
    <s v="scale_mpi_epyc_job_12128.out "/>
    <s v="scale_mpi_epyc_epyc005_2023-06-13_02-00-42.csv "/>
    <s v="i 10000 0 0 1 37"/>
    <n v="1.5050421999999997"/>
    <n v="4.9208005191842728E-2"/>
    <n v="1.455834194808157"/>
    <n v="1.5542502051918423"/>
    <x v="0"/>
  </r>
  <r>
    <x v="0"/>
    <x v="0"/>
    <n v="0"/>
    <x v="0"/>
    <x v="37"/>
    <n v="1"/>
    <n v="1.613048"/>
    <n v="0.104143"/>
    <n v="0.20805799999999999"/>
    <n v="5.6230000000000004E-3"/>
    <s v="5"/>
    <s v="scale_mpi_epyc_job_12128.out "/>
    <s v="scale_mpi_epyc_epyc005_2023-06-13_02-00-42.csv "/>
    <s v="i 10000 0 0 1 38"/>
    <n v="1.5310216000000001"/>
    <n v="6.0159216659124104E-2"/>
    <n v="1.470862383340876"/>
    <n v="1.5911808166591241"/>
    <x v="0"/>
  </r>
  <r>
    <x v="0"/>
    <x v="0"/>
    <n v="0"/>
    <x v="0"/>
    <x v="38"/>
    <n v="1"/>
    <n v="1.6677029999999999"/>
    <n v="0.11694599999999999"/>
    <n v="0.27819700000000003"/>
    <n v="7.3210000000000003E-3"/>
    <s v="5"/>
    <s v="scale_mpi_epyc_job_12128.out "/>
    <s v="scale_mpi_epyc_epyc005_2023-06-13_02-00-42.csv "/>
    <s v="i 10000 0 0 1 39"/>
    <n v="1.6020316000000001"/>
    <n v="7.1517396942559444E-2"/>
    <n v="1.5305142030574406"/>
    <n v="1.6735489969425597"/>
    <x v="1"/>
  </r>
  <r>
    <x v="0"/>
    <x v="0"/>
    <n v="0"/>
    <x v="0"/>
    <x v="39"/>
    <n v="1"/>
    <n v="1.6428720000000001"/>
    <n v="0.110475"/>
    <n v="0.210919"/>
    <n v="5.4079999999999996E-3"/>
    <s v="5"/>
    <s v="scale_mpi_epyc_job_12128.out "/>
    <s v="scale_mpi_epyc_epyc005_2023-06-13_02-00-42.csv "/>
    <s v="i 10000 0 0 1 40"/>
    <n v="1.5592615999999999"/>
    <n v="7.8916984660082165E-2"/>
    <n v="1.4803446153399178"/>
    <n v="1.638178584660082"/>
    <x v="0"/>
  </r>
  <r>
    <x v="0"/>
    <x v="0"/>
    <n v="0"/>
    <x v="0"/>
    <x v="40"/>
    <n v="1"/>
    <n v="1.68136"/>
    <n v="0.11232499999999999"/>
    <n v="0.24068999999999999"/>
    <n v="6.0169999999999998E-3"/>
    <s v="5"/>
    <s v="scale_mpi_epyc_job_12128.out "/>
    <s v="scale_mpi_epyc_epyc005_2023-06-13_02-00-42.csv "/>
    <s v="i 10000 0 0 1 41"/>
    <n v="1.6434785999999999"/>
    <n v="5.0163492352905112E-2"/>
    <n v="1.5933151076470948"/>
    <n v="1.693642092352905"/>
    <x v="1"/>
  </r>
  <r>
    <x v="0"/>
    <x v="0"/>
    <n v="0"/>
    <x v="0"/>
    <x v="41"/>
    <n v="1"/>
    <n v="1.659135"/>
    <n v="0.107736"/>
    <n v="0.27522600000000003"/>
    <n v="6.7130000000000002E-3"/>
    <s v="5"/>
    <s v="scale_mpi_epyc_job_12128.out "/>
    <s v="scale_mpi_epyc_epyc005_2023-06-13_02-00-42.csv "/>
    <s v="i 10000 0 0 1 42"/>
    <n v="17.377913200000002"/>
    <n v="31.461185851501202"/>
    <n v="-14.083272651501201"/>
    <n v="48.839099051501208"/>
    <x v="1"/>
  </r>
  <r>
    <x v="0"/>
    <x v="0"/>
    <n v="0"/>
    <x v="0"/>
    <x v="42"/>
    <n v="1"/>
    <n v="1.5119149999999999"/>
    <n v="0.109445"/>
    <n v="0.234845"/>
    <n v="5.5919999999999997E-3"/>
    <s v="5"/>
    <s v="scale_mpi_epyc_job_12128.out "/>
    <s v="scale_mpi_epyc_epyc005_2023-06-13_02-00-42.csv "/>
    <s v="i 10000 0 0 1 43"/>
    <n v="1.5794250000000001"/>
    <n v="6.6319067795014924E-2"/>
    <n v="1.5131059322049851"/>
    <n v="1.645744067795015"/>
    <x v="0"/>
  </r>
  <r>
    <x v="0"/>
    <x v="0"/>
    <n v="0"/>
    <x v="0"/>
    <x v="43"/>
    <n v="1"/>
    <n v="1.578559"/>
    <n v="0.116867"/>
    <n v="0.36154599999999998"/>
    <n v="8.4080000000000005E-3"/>
    <s v="5"/>
    <s v="scale_mpi_epyc_job_12128.out "/>
    <s v="scale_mpi_epyc_epyc005_2023-06-13_02-00-42.csv "/>
    <s v="i 10000 0 0 1 44"/>
    <n v="2.9826762000000002"/>
    <n v="2.7058051245293617"/>
    <n v="0.27687107547063849"/>
    <n v="5.6884813245293619"/>
    <x v="1"/>
  </r>
  <r>
    <x v="0"/>
    <x v="0"/>
    <n v="0"/>
    <x v="0"/>
    <x v="44"/>
    <n v="1"/>
    <n v="1.6216809999999999"/>
    <n v="0.10989699999999999"/>
    <n v="0.27409800000000001"/>
    <n v="6.2290000000000002E-3"/>
    <s v="5"/>
    <s v="scale_mpi_epyc_job_12128.out "/>
    <s v="scale_mpi_epyc_epyc005_2023-06-13_02-00-42.csv "/>
    <s v="i 10000 0 0 1 45"/>
    <n v="1.5686882"/>
    <n v="4.2742502488275123E-2"/>
    <n v="1.5259456975117249"/>
    <n v="1.611430702488275"/>
    <x v="0"/>
  </r>
  <r>
    <x v="0"/>
    <x v="0"/>
    <n v="0"/>
    <x v="0"/>
    <x v="45"/>
    <n v="1"/>
    <n v="1.742408"/>
    <n v="0.114826"/>
    <n v="0.38398700000000002"/>
    <n v="8.5330000000000007E-3"/>
    <s v="5"/>
    <s v="scale_mpi_epyc_job_12128.out "/>
    <s v="scale_mpi_epyc_epyc005_2023-06-13_02-00-42.csv "/>
    <s v="i 10000 0 0 1 46"/>
    <n v="1.695457"/>
    <n v="8.0978308643733385E-2"/>
    <n v="1.6144786913562665"/>
    <n v="1.7764353086437334"/>
    <x v="1"/>
  </r>
  <r>
    <x v="0"/>
    <x v="0"/>
    <n v="0"/>
    <x v="0"/>
    <x v="46"/>
    <n v="1"/>
    <n v="1.5995729999999999"/>
    <n v="0.120896"/>
    <n v="0.35711199999999999"/>
    <n v="7.7629999999999999E-3"/>
    <s v="5"/>
    <s v="scale_mpi_epyc_job_12128.out "/>
    <s v="scale_mpi_epyc_epyc005_2023-06-13_02-00-42.csv "/>
    <s v="i 10000 0 0 1 47"/>
    <n v="3.1040900000000002"/>
    <n v="2.8953641597859154"/>
    <n v="0.2087258402140848"/>
    <n v="5.9994541597859161"/>
    <x v="1"/>
  </r>
  <r>
    <x v="0"/>
    <x v="0"/>
    <n v="0"/>
    <x v="0"/>
    <x v="47"/>
    <n v="1"/>
    <n v="2.0264950000000002"/>
    <n v="0.158947"/>
    <n v="0.29782999999999998"/>
    <n v="6.3369999999999998E-3"/>
    <s v="5"/>
    <s v="scale_mpi_epyc_job_12128.out "/>
    <s v="scale_mpi_epyc_epyc005_2023-06-13_02-00-42.csv "/>
    <s v="i 10000 0 0 1 48"/>
    <n v="3.3395464000000006"/>
    <n v="3.0801911021716548"/>
    <n v="0.25935529782834577"/>
    <n v="6.419737502171655"/>
    <x v="1"/>
  </r>
  <r>
    <x v="0"/>
    <x v="0"/>
    <n v="0"/>
    <x v="0"/>
    <x v="48"/>
    <n v="1"/>
    <n v="2.0509719999999998"/>
    <n v="0.13106300000000001"/>
    <n v="0.418047"/>
    <n v="8.7089999999999997E-3"/>
    <s v="5"/>
    <s v="scale_mpi_epyc_job_12128.out "/>
    <s v="scale_mpi_epyc_epyc005_2023-06-13_02-00-42.csv "/>
    <s v="i 10000 0 0 1 49"/>
    <n v="9.4954938000000002"/>
    <n v="15.267231032164533"/>
    <n v="-5.7717372321645328"/>
    <n v="24.762724832164533"/>
    <x v="1"/>
  </r>
  <r>
    <x v="0"/>
    <x v="0"/>
    <n v="0"/>
    <x v="0"/>
    <x v="49"/>
    <n v="1"/>
    <n v="1.6053360000000001"/>
    <n v="0.10817300000000001"/>
    <n v="0.31224800000000003"/>
    <n v="6.3720000000000001E-3"/>
    <s v="5"/>
    <s v="scale_mpi_epyc_job_12128.out "/>
    <s v="scale_mpi_epyc_epyc005_2023-06-13_02-00-42.csv "/>
    <s v="i 10000 0 0 1 50"/>
    <n v="1.7505656000000003"/>
    <n v="0.12083840062926872"/>
    <n v="1.6297271993707316"/>
    <n v="1.8714040006292689"/>
    <x v="0"/>
  </r>
  <r>
    <x v="0"/>
    <x v="0"/>
    <n v="0"/>
    <x v="0"/>
    <x v="50"/>
    <n v="1"/>
    <n v="1.872959"/>
    <n v="0.112771"/>
    <n v="0.28234900000000002"/>
    <n v="5.6470000000000001E-3"/>
    <s v="5"/>
    <s v="scale_mpi_epyc_job_12128.out "/>
    <s v="scale_mpi_epyc_epyc005_2023-06-13_02-00-42.csv "/>
    <s v="i 10000 0 0 1 51"/>
    <n v="1.7757187999999999"/>
    <n v="0.10692728333854176"/>
    <n v="1.6687915166614582"/>
    <n v="1.8826460833385417"/>
    <x v="1"/>
  </r>
  <r>
    <x v="0"/>
    <x v="0"/>
    <n v="0"/>
    <x v="0"/>
    <x v="51"/>
    <n v="1"/>
    <n v="1.9789190000000001"/>
    <n v="0.15040300000000001"/>
    <n v="1.3791519999999999"/>
    <n v="2.7042E-2"/>
    <s v="5"/>
    <s v="scale_mpi_epyc_job_12128.out "/>
    <s v="scale_mpi_epyc_epyc005_2023-06-13_02-00-42.csv "/>
    <s v="i 10000 0 0 1 52"/>
    <n v="1.8381143999999998"/>
    <n v="0.11234081047348901"/>
    <n v="1.7257735895265107"/>
    <n v="1.9504552104734889"/>
    <x v="0"/>
  </r>
  <r>
    <x v="0"/>
    <x v="0"/>
    <n v="0"/>
    <x v="0"/>
    <x v="52"/>
    <n v="1"/>
    <n v="1.8655200000000001"/>
    <n v="0.12917999999999999"/>
    <n v="0.37189"/>
    <n v="7.1520000000000004E-3"/>
    <s v="5"/>
    <s v="scale_mpi_epyc_job_12128.out "/>
    <s v="scale_mpi_epyc_epyc005_2023-06-13_02-00-42.csv "/>
    <s v="i 10000 0 0 1 53"/>
    <n v="1.8412011999999998"/>
    <n v="8.7275533734034447E-2"/>
    <n v="1.7539256662659652"/>
    <n v="1.9284767337340343"/>
    <x v="1"/>
  </r>
  <r>
    <x v="0"/>
    <x v="0"/>
    <n v="0"/>
    <x v="0"/>
    <x v="53"/>
    <n v="1"/>
    <n v="1.6658729999999999"/>
    <n v="0.120045"/>
    <n v="0.34268799999999999"/>
    <n v="6.4660000000000004E-3"/>
    <s v="5"/>
    <s v="scale_mpi_epyc_job_12128.out "/>
    <s v="scale_mpi_epyc_epyc005_2023-06-13_02-00-42.csv "/>
    <s v="i 10000 0 0 1 54"/>
    <n v="1.8011392000000002"/>
    <n v="0.12265716755314207"/>
    <n v="1.6784820324468581"/>
    <n v="1.9237963675531422"/>
    <x v="0"/>
  </r>
  <r>
    <x v="0"/>
    <x v="0"/>
    <n v="0"/>
    <x v="0"/>
    <x v="54"/>
    <n v="1"/>
    <n v="1.9016759999999999"/>
    <n v="0.119952"/>
    <n v="0.36865300000000001"/>
    <n v="6.8269999999999997E-3"/>
    <s v="5"/>
    <s v="scale_mpi_epyc_job_12128.out "/>
    <s v="scale_mpi_epyc_epyc005_2023-06-13_02-00-42.csv "/>
    <s v="i 10000 0 0 1 55"/>
    <n v="1.8989406000000002"/>
    <n v="9.5134420180287407E-2"/>
    <n v="1.8038061798197127"/>
    <n v="1.9940750201802877"/>
    <x v="1"/>
  </r>
  <r>
    <x v="0"/>
    <x v="0"/>
    <n v="0"/>
    <x v="0"/>
    <x v="55"/>
    <n v="1"/>
    <n v="1.6975659999999999"/>
    <n v="0.121029"/>
    <n v="0.410219"/>
    <n v="7.4590000000000004E-3"/>
    <s v="5"/>
    <s v="scale_mpi_epyc_job_12128.out "/>
    <s v="scale_mpi_epyc_epyc005_2023-06-13_02-00-42.csv "/>
    <s v="i 10000 0 0 1 56"/>
    <n v="1.8680858"/>
    <n v="0.17284642942380543"/>
    <n v="1.6952393705761946"/>
    <n v="2.0409322294238055"/>
    <x v="1"/>
  </r>
  <r>
    <x v="0"/>
    <x v="0"/>
    <n v="0"/>
    <x v="0"/>
    <x v="56"/>
    <n v="1"/>
    <n v="1.7484820000000001"/>
    <n v="0.13167100000000001"/>
    <n v="0.414441"/>
    <n v="7.4009999999999996E-3"/>
    <s v="5"/>
    <s v="scale_mpi_epyc_job_12128.out "/>
    <s v="scale_mpi_epyc_epyc005_2023-06-13_02-00-42.csv "/>
    <s v="i 10000 0 0 1 57"/>
    <n v="2.9813141999999999"/>
    <n v="2.3530201996106537"/>
    <n v="0.62829400038934624"/>
    <n v="5.334334399610654"/>
    <x v="1"/>
  </r>
  <r>
    <x v="0"/>
    <x v="0"/>
    <n v="0"/>
    <x v="0"/>
    <x v="57"/>
    <n v="1"/>
    <n v="1.377885"/>
    <n v="0.118989"/>
    <n v="0.124888"/>
    <n v="2.1909999999999998E-3"/>
    <s v="5"/>
    <s v="scale_mpi_epyc_job_12128.out "/>
    <s v="scale_mpi_epyc_epyc005_2023-06-13_02-00-42.csv "/>
    <s v="i 10000 0 0 1 58"/>
    <n v="2.8846259999999999"/>
    <n v="2.9579925131521878"/>
    <n v="-7.3366513152187895E-2"/>
    <n v="5.8426185131521873"/>
    <x v="1"/>
  </r>
  <r>
    <x v="0"/>
    <x v="0"/>
    <n v="0"/>
    <x v="0"/>
    <x v="58"/>
    <n v="1"/>
    <n v="1.392012"/>
    <n v="0.11895699999999999"/>
    <n v="0.117384"/>
    <n v="2.0240000000000002E-3"/>
    <s v="5"/>
    <s v="scale_mpi_epyc_job_12128.out "/>
    <s v="scale_mpi_epyc_epyc005_2023-06-13_02-00-42.csv "/>
    <s v="i 10000 0 0 1 59"/>
    <n v="1.430677"/>
    <n v="6.6523245335747272E-2"/>
    <n v="1.3641537546642528"/>
    <n v="1.4972002453357471"/>
    <x v="1"/>
  </r>
  <r>
    <x v="0"/>
    <x v="0"/>
    <n v="0"/>
    <x v="0"/>
    <x v="59"/>
    <n v="1"/>
    <n v="1.3756489999999999"/>
    <n v="0.114204"/>
    <n v="0.11221299999999999"/>
    <n v="1.902E-3"/>
    <s v="5"/>
    <s v="scale_mpi_epyc_job_12128.out "/>
    <s v="scale_mpi_epyc_epyc005_2023-06-13_02-00-42.csv "/>
    <s v="i 10000 0 0 1 60"/>
    <n v="1.4176936"/>
    <n v="4.2473780074766439E-2"/>
    <n v="1.3752198199252335"/>
    <n v="1.4601673800747665"/>
    <x v="1"/>
  </r>
  <r>
    <x v="0"/>
    <x v="0"/>
    <n v="0"/>
    <x v="0"/>
    <x v="60"/>
    <n v="1"/>
    <n v="1.472164"/>
    <n v="0.110371"/>
    <n v="0.11637"/>
    <n v="1.9400000000000001E-3"/>
    <s v="5"/>
    <s v="scale_mpi_epyc_job_12128.out "/>
    <s v="scale_mpi_epyc_epyc005_2023-06-13_02-00-42.csv "/>
    <s v="i 10000 0 0 1 61"/>
    <n v="1.4400452000000001"/>
    <n v="4.218701785810313E-2"/>
    <n v="1.3978581821418969"/>
    <n v="1.4822322178581033"/>
    <x v="1"/>
  </r>
  <r>
    <x v="0"/>
    <x v="0"/>
    <n v="0"/>
    <x v="0"/>
    <x v="61"/>
    <n v="1"/>
    <n v="1.3874059999999999"/>
    <n v="0.11319700000000001"/>
    <n v="0.14130200000000001"/>
    <n v="2.3159999999999999E-3"/>
    <s v="5"/>
    <s v="scale_mpi_epyc_job_12128.out "/>
    <s v="scale_mpi_epyc_epyc005_2023-06-13_02-00-42.csv "/>
    <s v="i 10000 0 0 1 62"/>
    <n v="1.5861912"/>
    <n v="0.29927605877878066"/>
    <n v="1.2869151412212194"/>
    <n v="1.8854672587787806"/>
    <x v="1"/>
  </r>
  <r>
    <x v="0"/>
    <x v="0"/>
    <n v="0"/>
    <x v="0"/>
    <x v="62"/>
    <n v="1"/>
    <n v="1.3918200000000001"/>
    <n v="0.116802"/>
    <n v="0.14701900000000001"/>
    <n v="2.3709999999999998E-3"/>
    <s v="5"/>
    <s v="scale_mpi_epyc_job_12128.out "/>
    <s v="scale_mpi_epyc_epyc005_2023-06-13_02-00-42.csv "/>
    <s v="i 10000 0 0 1 63"/>
    <n v="1.4011672000000002"/>
    <n v="2.7387142380317323E-2"/>
    <n v="1.3737800576196828"/>
    <n v="1.4285543423803175"/>
    <x v="1"/>
  </r>
  <r>
    <x v="0"/>
    <x v="0"/>
    <n v="0"/>
    <x v="0"/>
    <x v="63"/>
    <n v="1"/>
    <n v="1.3900680000000001"/>
    <n v="0.11530899999999999"/>
    <n v="0.114977"/>
    <n v="1.825E-3"/>
    <s v="5"/>
    <s v="scale_mpi_epyc_job_12128.out "/>
    <s v="scale_mpi_epyc_epyc005_2023-06-13_02-00-42.csv "/>
    <s v="i 10000 0 0 1 64"/>
    <n v="1.396884"/>
    <n v="7.9950424389075882E-3"/>
    <n v="1.3888889575610923"/>
    <n v="1.4048790424389077"/>
    <x v="1"/>
  </r>
  <r>
    <x v="0"/>
    <x v="1"/>
    <n v="0"/>
    <x v="0"/>
    <x v="0"/>
    <n v="1"/>
    <n v="1.0614969999999999"/>
    <n v="2.8830000000000001E-3"/>
    <n v="0"/>
    <n v="0"/>
    <s v="5"/>
    <s v="scale_mpi_epyc_job_12128.out "/>
    <s v="scale_mpi_epyc_epyc005_2023-06-13_02-00-42.csv "/>
    <s v="i 1000 0 0 1 1"/>
    <e v="#N/A"/>
    <e v="#N/A"/>
    <e v="#N/A"/>
    <e v="#N/A"/>
    <x v="2"/>
  </r>
  <r>
    <x v="0"/>
    <x v="1"/>
    <n v="0"/>
    <x v="0"/>
    <x v="1"/>
    <n v="1"/>
    <n v="1.0512699999999999"/>
    <n v="2.764E-3"/>
    <n v="1.0870000000000001E-3"/>
    <n v="1.0870000000000001E-3"/>
    <s v="5"/>
    <s v="scale_mpi_epyc_job_12128.out "/>
    <s v="scale_mpi_epyc_epyc005_2023-06-13_02-00-42.csv "/>
    <s v="i 1000 0 0 1 2"/>
    <e v="#N/A"/>
    <e v="#N/A"/>
    <e v="#N/A"/>
    <e v="#N/A"/>
    <x v="2"/>
  </r>
  <r>
    <x v="0"/>
    <x v="1"/>
    <n v="0"/>
    <x v="0"/>
    <x v="2"/>
    <n v="1"/>
    <n v="1.05691"/>
    <n v="2.8909999999999999E-3"/>
    <n v="1.5560000000000001E-3"/>
    <n v="7.7800000000000005E-4"/>
    <s v="5"/>
    <s v="scale_mpi_epyc_job_12128.out "/>
    <s v="scale_mpi_epyc_epyc005_2023-06-13_02-00-42.csv "/>
    <s v="i 1000 0 0 1 3"/>
    <e v="#N/A"/>
    <e v="#N/A"/>
    <e v="#N/A"/>
    <e v="#N/A"/>
    <x v="2"/>
  </r>
  <r>
    <x v="0"/>
    <x v="1"/>
    <n v="0"/>
    <x v="0"/>
    <x v="3"/>
    <n v="1"/>
    <n v="1.0528409999999999"/>
    <n v="2.366E-3"/>
    <n v="2.6199999999999999E-3"/>
    <n v="8.7299999999999997E-4"/>
    <s v="5"/>
    <s v="scale_mpi_epyc_job_12128.out "/>
    <s v="scale_mpi_epyc_epyc005_2023-06-13_02-00-42.csv "/>
    <s v="i 1000 0 0 1 4"/>
    <e v="#N/A"/>
    <e v="#N/A"/>
    <e v="#N/A"/>
    <e v="#N/A"/>
    <x v="2"/>
  </r>
  <r>
    <x v="0"/>
    <x v="1"/>
    <n v="0"/>
    <x v="0"/>
    <x v="4"/>
    <n v="1"/>
    <n v="1.05765"/>
    <n v="3.4359999999999998E-3"/>
    <n v="3.6210000000000001E-3"/>
    <n v="9.0499999999999999E-4"/>
    <s v="5"/>
    <s v="scale_mpi_epyc_job_12128.out "/>
    <s v="scale_mpi_epyc_epyc005_2023-06-13_02-00-42.csv "/>
    <s v="i 1000 0 0 1 5"/>
    <e v="#N/A"/>
    <e v="#N/A"/>
    <e v="#N/A"/>
    <e v="#N/A"/>
    <x v="2"/>
  </r>
  <r>
    <x v="0"/>
    <x v="1"/>
    <n v="0"/>
    <x v="0"/>
    <x v="5"/>
    <n v="1"/>
    <n v="1.081806"/>
    <n v="3.5479999999999999E-3"/>
    <n v="5.7749999999999998E-3"/>
    <n v="1.155E-3"/>
    <s v="5"/>
    <s v="scale_mpi_epyc_job_12128.out "/>
    <s v="scale_mpi_epyc_epyc005_2023-06-13_02-00-42.csv "/>
    <s v="i 1000 0 0 1 6"/>
    <e v="#N/A"/>
    <e v="#N/A"/>
    <e v="#N/A"/>
    <e v="#N/A"/>
    <x v="2"/>
  </r>
  <r>
    <x v="0"/>
    <x v="1"/>
    <n v="0"/>
    <x v="0"/>
    <x v="6"/>
    <n v="1"/>
    <n v="1.0877540000000001"/>
    <n v="4.4349999999999997E-3"/>
    <n v="6.2789999999999999E-3"/>
    <n v="1.0460000000000001E-3"/>
    <s v="5"/>
    <s v="scale_mpi_epyc_job_12128.out "/>
    <s v="scale_mpi_epyc_epyc005_2023-06-13_02-00-42.csv "/>
    <s v="i 1000 0 0 1 7"/>
    <e v="#N/A"/>
    <e v="#N/A"/>
    <e v="#N/A"/>
    <e v="#N/A"/>
    <x v="2"/>
  </r>
  <r>
    <x v="0"/>
    <x v="1"/>
    <n v="0"/>
    <x v="0"/>
    <x v="7"/>
    <n v="1"/>
    <n v="1.092465"/>
    <n v="3.4229999999999998E-3"/>
    <n v="5.1879999999999999E-3"/>
    <n v="7.4100000000000001E-4"/>
    <s v="5"/>
    <s v="scale_mpi_epyc_job_12128.out "/>
    <s v="scale_mpi_epyc_epyc005_2023-06-13_02-00-42.csv "/>
    <s v="i 1000 0 0 1 8"/>
    <e v="#N/A"/>
    <e v="#N/A"/>
    <e v="#N/A"/>
    <e v="#N/A"/>
    <x v="2"/>
  </r>
  <r>
    <x v="0"/>
    <x v="1"/>
    <n v="0"/>
    <x v="0"/>
    <x v="8"/>
    <n v="1"/>
    <n v="1.083234"/>
    <n v="4.9309999999999996E-3"/>
    <n v="1.0694E-2"/>
    <n v="1.3370000000000001E-3"/>
    <s v="5"/>
    <s v="scale_mpi_epyc_job_12128.out "/>
    <s v="scale_mpi_epyc_epyc005_2023-06-13_02-00-42.csv "/>
    <s v="i 1000 0 0 1 9"/>
    <e v="#N/A"/>
    <e v="#N/A"/>
    <e v="#N/A"/>
    <e v="#N/A"/>
    <x v="2"/>
  </r>
  <r>
    <x v="0"/>
    <x v="1"/>
    <n v="0"/>
    <x v="0"/>
    <x v="9"/>
    <n v="1"/>
    <n v="1.1003400000000001"/>
    <n v="4.7340000000000004E-3"/>
    <n v="1.1342E-2"/>
    <n v="1.2600000000000001E-3"/>
    <s v="5"/>
    <s v="scale_mpi_epyc_job_12128.out "/>
    <s v="scale_mpi_epyc_epyc005_2023-06-13_02-00-42.csv "/>
    <s v="i 1000 0 0 1 10"/>
    <e v="#N/A"/>
    <e v="#N/A"/>
    <e v="#N/A"/>
    <e v="#N/A"/>
    <x v="2"/>
  </r>
  <r>
    <x v="0"/>
    <x v="1"/>
    <n v="0"/>
    <x v="0"/>
    <x v="10"/>
    <n v="1"/>
    <n v="1.1034740000000001"/>
    <n v="4.8120000000000003E-3"/>
    <n v="1.7482000000000001E-2"/>
    <n v="1.748E-3"/>
    <s v="5"/>
    <s v="scale_mpi_epyc_job_12128.out "/>
    <s v="scale_mpi_epyc_epyc005_2023-06-13_02-00-42.csv "/>
    <s v="i 1000 0 0 1 11"/>
    <e v="#N/A"/>
    <e v="#N/A"/>
    <e v="#N/A"/>
    <e v="#N/A"/>
    <x v="2"/>
  </r>
  <r>
    <x v="0"/>
    <x v="1"/>
    <n v="0"/>
    <x v="0"/>
    <x v="11"/>
    <n v="1"/>
    <n v="1.124476"/>
    <n v="5.7829999999999999E-3"/>
    <n v="1.9456000000000001E-2"/>
    <n v="1.769E-3"/>
    <s v="5"/>
    <s v="scale_mpi_epyc_job_12128.out "/>
    <s v="scale_mpi_epyc_epyc005_2023-06-13_02-00-42.csv "/>
    <s v="i 1000 0 0 1 12"/>
    <e v="#N/A"/>
    <e v="#N/A"/>
    <e v="#N/A"/>
    <e v="#N/A"/>
    <x v="2"/>
  </r>
  <r>
    <x v="0"/>
    <x v="1"/>
    <n v="0"/>
    <x v="0"/>
    <x v="12"/>
    <n v="1"/>
    <n v="1.1128579999999999"/>
    <n v="5.7130000000000002E-3"/>
    <n v="2.5772E-2"/>
    <n v="2.1480000000000002E-3"/>
    <s v="5"/>
    <s v="scale_mpi_epyc_job_12128.out "/>
    <s v="scale_mpi_epyc_epyc005_2023-06-13_02-00-42.csv "/>
    <s v="i 1000 0 0 1 13"/>
    <e v="#N/A"/>
    <e v="#N/A"/>
    <e v="#N/A"/>
    <e v="#N/A"/>
    <x v="2"/>
  </r>
  <r>
    <x v="0"/>
    <x v="1"/>
    <n v="0"/>
    <x v="0"/>
    <x v="13"/>
    <n v="1"/>
    <n v="1.1360840000000001"/>
    <n v="5.7289999999999997E-3"/>
    <n v="2.7713000000000002E-2"/>
    <n v="2.1320000000000002E-3"/>
    <s v="5"/>
    <s v="scale_mpi_epyc_job_12128.out "/>
    <s v="scale_mpi_epyc_epyc005_2023-06-13_02-00-42.csv "/>
    <s v="i 1000 0 0 1 14"/>
    <e v="#N/A"/>
    <e v="#N/A"/>
    <e v="#N/A"/>
    <e v="#N/A"/>
    <x v="2"/>
  </r>
  <r>
    <x v="0"/>
    <x v="1"/>
    <n v="0"/>
    <x v="0"/>
    <x v="14"/>
    <n v="1"/>
    <n v="1.14514"/>
    <n v="8.1290000000000008E-3"/>
    <n v="2.9061E-2"/>
    <n v="2.0760000000000002E-3"/>
    <s v="5"/>
    <s v="scale_mpi_epyc_job_12128.out "/>
    <s v="scale_mpi_epyc_epyc005_2023-06-13_02-00-42.csv "/>
    <s v="i 1000 0 0 1 15"/>
    <e v="#N/A"/>
    <e v="#N/A"/>
    <e v="#N/A"/>
    <e v="#N/A"/>
    <x v="2"/>
  </r>
  <r>
    <x v="0"/>
    <x v="1"/>
    <n v="0"/>
    <x v="0"/>
    <x v="15"/>
    <n v="1"/>
    <n v="1.155203"/>
    <n v="5.8919999999999997E-3"/>
    <n v="1.9199999999999998E-2"/>
    <n v="1.2800000000000001E-3"/>
    <s v="5"/>
    <s v="scale_mpi_epyc_job_12128.out "/>
    <s v="scale_mpi_epyc_epyc005_2023-06-13_02-00-42.csv "/>
    <s v="i 1000 0 0 1 16"/>
    <e v="#N/A"/>
    <e v="#N/A"/>
    <e v="#N/A"/>
    <e v="#N/A"/>
    <x v="2"/>
  </r>
  <r>
    <x v="0"/>
    <x v="1"/>
    <n v="0"/>
    <x v="0"/>
    <x v="16"/>
    <n v="1"/>
    <n v="1.168833"/>
    <n v="6.1149999999999998E-3"/>
    <n v="4.3965999999999998E-2"/>
    <n v="2.748E-3"/>
    <s v="5"/>
    <s v="scale_mpi_epyc_job_12128.out "/>
    <s v="scale_mpi_epyc_epyc005_2023-06-13_02-00-42.csv "/>
    <s v="i 1000 0 0 1 17"/>
    <e v="#N/A"/>
    <e v="#N/A"/>
    <e v="#N/A"/>
    <e v="#N/A"/>
    <x v="2"/>
  </r>
  <r>
    <x v="0"/>
    <x v="1"/>
    <n v="0"/>
    <x v="0"/>
    <x v="17"/>
    <n v="1"/>
    <n v="1.1722220000000001"/>
    <n v="8.9099999999999995E-3"/>
    <n v="4.5547999999999998E-2"/>
    <n v="2.679E-3"/>
    <s v="5"/>
    <s v="scale_mpi_epyc_job_12128.out "/>
    <s v="scale_mpi_epyc_epyc005_2023-06-13_02-00-42.csv "/>
    <s v="i 1000 0 0 1 18"/>
    <e v="#N/A"/>
    <e v="#N/A"/>
    <e v="#N/A"/>
    <e v="#N/A"/>
    <x v="2"/>
  </r>
  <r>
    <x v="0"/>
    <x v="1"/>
    <n v="0"/>
    <x v="0"/>
    <x v="18"/>
    <n v="1"/>
    <n v="1.182148"/>
    <n v="8.0110000000000008E-3"/>
    <n v="4.0634000000000003E-2"/>
    <n v="2.2569999999999999E-3"/>
    <s v="5"/>
    <s v="scale_mpi_epyc_job_12128.out "/>
    <s v="scale_mpi_epyc_epyc005_2023-06-13_02-00-42.csv "/>
    <s v="i 1000 0 0 1 19"/>
    <e v="#N/A"/>
    <e v="#N/A"/>
    <e v="#N/A"/>
    <e v="#N/A"/>
    <x v="2"/>
  </r>
  <r>
    <x v="0"/>
    <x v="1"/>
    <n v="0"/>
    <x v="0"/>
    <x v="19"/>
    <n v="1"/>
    <n v="1.1583289999999999"/>
    <n v="7.6680000000000003E-3"/>
    <n v="5.3670000000000002E-2"/>
    <n v="2.8249999999999998E-3"/>
    <s v="5"/>
    <s v="scale_mpi_epyc_job_12128.out "/>
    <s v="scale_mpi_epyc_epyc005_2023-06-13_02-00-42.csv "/>
    <s v="i 1000 0 0 1 20"/>
    <e v="#N/A"/>
    <e v="#N/A"/>
    <e v="#N/A"/>
    <e v="#N/A"/>
    <x v="2"/>
  </r>
  <r>
    <x v="0"/>
    <x v="1"/>
    <n v="0"/>
    <x v="0"/>
    <x v="20"/>
    <n v="1"/>
    <n v="1.2112540000000001"/>
    <n v="8.2730000000000008E-3"/>
    <n v="2.9998E-2"/>
    <n v="1.5E-3"/>
    <s v="5"/>
    <s v="scale_mpi_epyc_job_12128.out "/>
    <s v="scale_mpi_epyc_epyc005_2023-06-13_02-00-42.csv "/>
    <s v="i 1000 0 0 1 21"/>
    <e v="#N/A"/>
    <e v="#N/A"/>
    <e v="#N/A"/>
    <e v="#N/A"/>
    <x v="2"/>
  </r>
  <r>
    <x v="0"/>
    <x v="1"/>
    <n v="0"/>
    <x v="0"/>
    <x v="21"/>
    <n v="1"/>
    <n v="1.2176769999999999"/>
    <n v="1.3148E-2"/>
    <n v="6.9442000000000004E-2"/>
    <n v="3.307E-3"/>
    <s v="5"/>
    <s v="scale_mpi_epyc_job_12128.out "/>
    <s v="scale_mpi_epyc_epyc005_2023-06-13_02-00-42.csv "/>
    <s v="i 1000 0 0 1 22"/>
    <e v="#N/A"/>
    <e v="#N/A"/>
    <e v="#N/A"/>
    <e v="#N/A"/>
    <x v="2"/>
  </r>
  <r>
    <x v="0"/>
    <x v="1"/>
    <n v="0"/>
    <x v="0"/>
    <x v="22"/>
    <n v="1"/>
    <n v="1.1916279999999999"/>
    <n v="1.3931000000000001E-2"/>
    <n v="7.0822999999999997E-2"/>
    <n v="3.2190000000000001E-3"/>
    <s v="5"/>
    <s v="scale_mpi_epyc_job_12128.out "/>
    <s v="scale_mpi_epyc_epyc005_2023-06-13_02-00-42.csv "/>
    <s v="i 1000 0 0 1 23"/>
    <e v="#N/A"/>
    <e v="#N/A"/>
    <e v="#N/A"/>
    <e v="#N/A"/>
    <x v="2"/>
  </r>
  <r>
    <x v="0"/>
    <x v="1"/>
    <n v="0"/>
    <x v="0"/>
    <x v="23"/>
    <n v="1"/>
    <n v="1.204898"/>
    <n v="1.3837E-2"/>
    <n v="7.6260999999999995E-2"/>
    <n v="3.3159999999999999E-3"/>
    <s v="5"/>
    <s v="scale_mpi_epyc_job_12128.out "/>
    <s v="scale_mpi_epyc_epyc005_2023-06-13_02-00-42.csv "/>
    <s v="i 1000 0 0 1 24"/>
    <e v="#N/A"/>
    <e v="#N/A"/>
    <e v="#N/A"/>
    <e v="#N/A"/>
    <x v="2"/>
  </r>
  <r>
    <x v="0"/>
    <x v="1"/>
    <n v="0"/>
    <x v="0"/>
    <x v="24"/>
    <n v="1"/>
    <n v="1.2300420000000001"/>
    <n v="1.2383E-2"/>
    <n v="7.9047000000000006E-2"/>
    <n v="3.2940000000000001E-3"/>
    <s v="5"/>
    <s v="scale_mpi_epyc_job_12128.out "/>
    <s v="scale_mpi_epyc_epyc005_2023-06-13_02-00-42.csv "/>
    <s v="i 1000 0 0 1 25"/>
    <e v="#N/A"/>
    <e v="#N/A"/>
    <e v="#N/A"/>
    <e v="#N/A"/>
    <x v="2"/>
  </r>
  <r>
    <x v="0"/>
    <x v="1"/>
    <n v="0"/>
    <x v="0"/>
    <x v="25"/>
    <n v="1"/>
    <n v="1.2576130000000001"/>
    <n v="1.1254E-2"/>
    <n v="8.6087999999999998E-2"/>
    <n v="3.444E-3"/>
    <s v="5"/>
    <s v="scale_mpi_epyc_job_12128.out "/>
    <s v="scale_mpi_epyc_epyc005_2023-06-13_02-00-42.csv "/>
    <s v="i 1000 0 0 1 26"/>
    <e v="#N/A"/>
    <e v="#N/A"/>
    <e v="#N/A"/>
    <e v="#N/A"/>
    <x v="2"/>
  </r>
  <r>
    <x v="0"/>
    <x v="1"/>
    <n v="0"/>
    <x v="0"/>
    <x v="26"/>
    <n v="1"/>
    <n v="1.282354"/>
    <n v="1.0695E-2"/>
    <n v="7.2907E-2"/>
    <n v="2.8040000000000001E-3"/>
    <s v="5"/>
    <s v="scale_mpi_epyc_job_12128.out "/>
    <s v="scale_mpi_epyc_epyc005_2023-06-13_02-00-42.csv "/>
    <s v="i 1000 0 0 1 27"/>
    <e v="#N/A"/>
    <e v="#N/A"/>
    <e v="#N/A"/>
    <e v="#N/A"/>
    <x v="2"/>
  </r>
  <r>
    <x v="0"/>
    <x v="1"/>
    <n v="0"/>
    <x v="0"/>
    <x v="27"/>
    <n v="1"/>
    <n v="1.287393"/>
    <n v="6.5170000000000002E-3"/>
    <n v="9.5021999999999995E-2"/>
    <n v="3.519E-3"/>
    <s v="5"/>
    <s v="scale_mpi_epyc_job_12128.out "/>
    <s v="scale_mpi_epyc_epyc005_2023-06-13_02-00-42.csv "/>
    <s v="i 1000 0 0 1 28"/>
    <e v="#N/A"/>
    <e v="#N/A"/>
    <e v="#N/A"/>
    <e v="#N/A"/>
    <x v="2"/>
  </r>
  <r>
    <x v="0"/>
    <x v="1"/>
    <n v="0"/>
    <x v="0"/>
    <x v="28"/>
    <n v="1"/>
    <n v="1.217409"/>
    <n v="1.3518000000000001E-2"/>
    <n v="0.117077"/>
    <n v="4.1809999999999998E-3"/>
    <s v="5"/>
    <s v="scale_mpi_epyc_job_12128.out "/>
    <s v="scale_mpi_epyc_epyc005_2023-06-13_02-00-42.csv "/>
    <s v="i 1000 0 0 1 29"/>
    <e v="#N/A"/>
    <e v="#N/A"/>
    <e v="#N/A"/>
    <e v="#N/A"/>
    <x v="2"/>
  </r>
  <r>
    <x v="0"/>
    <x v="1"/>
    <n v="0"/>
    <x v="0"/>
    <x v="29"/>
    <n v="1"/>
    <n v="1.2789189999999999"/>
    <n v="1.6795999999999998E-2"/>
    <n v="7.1664000000000005E-2"/>
    <n v="2.4710000000000001E-3"/>
    <s v="5"/>
    <s v="scale_mpi_epyc_job_12128.out "/>
    <s v="scale_mpi_epyc_epyc005_2023-06-13_02-00-42.csv "/>
    <s v="i 1000 0 0 1 30"/>
    <e v="#N/A"/>
    <e v="#N/A"/>
    <e v="#N/A"/>
    <e v="#N/A"/>
    <x v="2"/>
  </r>
  <r>
    <x v="0"/>
    <x v="1"/>
    <n v="0"/>
    <x v="0"/>
    <x v="30"/>
    <n v="1"/>
    <n v="1.3265640000000001"/>
    <n v="1.5081000000000001E-2"/>
    <n v="0.13008"/>
    <n v="4.3359999999999996E-3"/>
    <s v="5"/>
    <s v="scale_mpi_epyc_job_12128.out "/>
    <s v="scale_mpi_epyc_epyc005_2023-06-13_02-00-42.csv "/>
    <s v="i 1000 0 0 1 31"/>
    <e v="#N/A"/>
    <e v="#N/A"/>
    <e v="#N/A"/>
    <e v="#N/A"/>
    <x v="2"/>
  </r>
  <r>
    <x v="0"/>
    <x v="1"/>
    <n v="0"/>
    <x v="0"/>
    <x v="31"/>
    <n v="1"/>
    <n v="1.2864739999999999"/>
    <n v="1.4030000000000001E-2"/>
    <n v="7.1389999999999995E-2"/>
    <n v="2.3029999999999999E-3"/>
    <s v="5"/>
    <s v="scale_mpi_epyc_job_12128.out "/>
    <s v="scale_mpi_epyc_epyc005_2023-06-13_02-00-42.csv "/>
    <s v="i 1000 0 0 1 32"/>
    <e v="#N/A"/>
    <e v="#N/A"/>
    <e v="#N/A"/>
    <e v="#N/A"/>
    <x v="2"/>
  </r>
  <r>
    <x v="0"/>
    <x v="1"/>
    <n v="0"/>
    <x v="0"/>
    <x v="32"/>
    <n v="1"/>
    <n v="1.390423"/>
    <n v="1.0267999999999999E-2"/>
    <n v="6.6431000000000004E-2"/>
    <n v="2.0760000000000002E-3"/>
    <s v="5"/>
    <s v="scale_mpi_epyc_job_12128.out "/>
    <s v="scale_mpi_epyc_epyc005_2023-06-13_02-00-42.csv "/>
    <s v="i 1000 0 0 1 33"/>
    <e v="#N/A"/>
    <e v="#N/A"/>
    <e v="#N/A"/>
    <e v="#N/A"/>
    <x v="2"/>
  </r>
  <r>
    <x v="0"/>
    <x v="1"/>
    <n v="0"/>
    <x v="0"/>
    <x v="33"/>
    <n v="1"/>
    <n v="1.328325"/>
    <n v="1.1821999999999999E-2"/>
    <n v="0.13677300000000001"/>
    <n v="4.1450000000000002E-3"/>
    <s v="5"/>
    <s v="scale_mpi_epyc_job_12128.out "/>
    <s v="scale_mpi_epyc_epyc005_2023-06-13_02-00-42.csv "/>
    <s v="i 1000 0 0 1 34"/>
    <e v="#N/A"/>
    <e v="#N/A"/>
    <e v="#N/A"/>
    <e v="#N/A"/>
    <x v="2"/>
  </r>
  <r>
    <x v="0"/>
    <x v="1"/>
    <n v="0"/>
    <x v="0"/>
    <x v="34"/>
    <n v="1"/>
    <n v="1.408806"/>
    <n v="1.6528000000000001E-2"/>
    <n v="0.15048500000000001"/>
    <n v="4.4260000000000002E-3"/>
    <s v="5"/>
    <s v="scale_mpi_epyc_job_12128.out "/>
    <s v="scale_mpi_epyc_epyc005_2023-06-13_02-00-42.csv "/>
    <s v="i 1000 0 0 1 35"/>
    <e v="#N/A"/>
    <e v="#N/A"/>
    <e v="#N/A"/>
    <e v="#N/A"/>
    <x v="2"/>
  </r>
  <r>
    <x v="0"/>
    <x v="1"/>
    <n v="0"/>
    <x v="0"/>
    <x v="35"/>
    <n v="1"/>
    <n v="1.3451249999999999"/>
    <n v="1.0459E-2"/>
    <n v="8.3313999999999999E-2"/>
    <n v="2.3800000000000002E-3"/>
    <s v="5"/>
    <s v="scale_mpi_epyc_job_12128.out "/>
    <s v="scale_mpi_epyc_epyc005_2023-06-13_02-00-42.csv "/>
    <s v="i 1000 0 0 1 36"/>
    <e v="#N/A"/>
    <e v="#N/A"/>
    <e v="#N/A"/>
    <e v="#N/A"/>
    <x v="2"/>
  </r>
  <r>
    <x v="0"/>
    <x v="1"/>
    <n v="0"/>
    <x v="0"/>
    <x v="36"/>
    <n v="1"/>
    <n v="1.2965"/>
    <n v="1.1927E-2"/>
    <n v="0.12557399999999999"/>
    <n v="3.4880000000000002E-3"/>
    <s v="5"/>
    <s v="scale_mpi_epyc_job_12128.out "/>
    <s v="scale_mpi_epyc_epyc005_2023-06-13_02-00-42.csv "/>
    <s v="i 1000 0 0 1 37"/>
    <e v="#N/A"/>
    <e v="#N/A"/>
    <e v="#N/A"/>
    <e v="#N/A"/>
    <x v="2"/>
  </r>
  <r>
    <x v="0"/>
    <x v="1"/>
    <n v="0"/>
    <x v="0"/>
    <x v="37"/>
    <n v="1"/>
    <n v="1.349804"/>
    <n v="1.7925E-2"/>
    <n v="0.162437"/>
    <n v="4.3899999999999998E-3"/>
    <s v="5"/>
    <s v="scale_mpi_epyc_job_12128.out "/>
    <s v="scale_mpi_epyc_epyc005_2023-06-13_02-00-42.csv "/>
    <s v="i 1000 0 0 1 38"/>
    <e v="#N/A"/>
    <e v="#N/A"/>
    <e v="#N/A"/>
    <e v="#N/A"/>
    <x v="2"/>
  </r>
  <r>
    <x v="0"/>
    <x v="1"/>
    <n v="0"/>
    <x v="0"/>
    <x v="38"/>
    <n v="1"/>
    <n v="1.4392400000000001"/>
    <n v="1.9567000000000001E-2"/>
    <n v="0.195961"/>
    <n v="5.1570000000000001E-3"/>
    <s v="5"/>
    <s v="scale_mpi_epyc_job_12128.out "/>
    <s v="scale_mpi_epyc_epyc005_2023-06-13_02-00-42.csv "/>
    <s v="i 1000 0 0 1 39"/>
    <e v="#N/A"/>
    <e v="#N/A"/>
    <e v="#N/A"/>
    <e v="#N/A"/>
    <x v="2"/>
  </r>
  <r>
    <x v="0"/>
    <x v="1"/>
    <n v="0"/>
    <x v="0"/>
    <x v="39"/>
    <n v="1"/>
    <n v="1.348376"/>
    <n v="1.6902E-2"/>
    <n v="0.20171900000000001"/>
    <n v="5.1720000000000004E-3"/>
    <s v="5"/>
    <s v="scale_mpi_epyc_job_12128.out "/>
    <s v="scale_mpi_epyc_epyc005_2023-06-13_02-00-42.csv "/>
    <s v="i 1000 0 0 1 40"/>
    <e v="#N/A"/>
    <e v="#N/A"/>
    <e v="#N/A"/>
    <e v="#N/A"/>
    <x v="2"/>
  </r>
  <r>
    <x v="0"/>
    <x v="1"/>
    <n v="0"/>
    <x v="0"/>
    <x v="40"/>
    <n v="1"/>
    <n v="1.478747"/>
    <n v="1.7402999999999998E-2"/>
    <n v="0.222055"/>
    <n v="5.5510000000000004E-3"/>
    <s v="5"/>
    <s v="scale_mpi_epyc_job_12128.out "/>
    <s v="scale_mpi_epyc_epyc005_2023-06-13_02-00-42.csv "/>
    <s v="i 1000 0 0 1 41"/>
    <e v="#N/A"/>
    <e v="#N/A"/>
    <e v="#N/A"/>
    <e v="#N/A"/>
    <x v="2"/>
  </r>
  <r>
    <x v="0"/>
    <x v="1"/>
    <n v="0"/>
    <x v="0"/>
    <x v="41"/>
    <n v="1"/>
    <n v="1.5253159999999999"/>
    <n v="1.4021E-2"/>
    <n v="0.21756200000000001"/>
    <n v="5.306E-3"/>
    <s v="5"/>
    <s v="scale_mpi_epyc_job_12128.out "/>
    <s v="scale_mpi_epyc_epyc005_2023-06-13_02-00-42.csv "/>
    <s v="i 1000 0 0 1 42"/>
    <e v="#N/A"/>
    <e v="#N/A"/>
    <e v="#N/A"/>
    <e v="#N/A"/>
    <x v="2"/>
  </r>
  <r>
    <x v="0"/>
    <x v="1"/>
    <n v="0"/>
    <x v="0"/>
    <x v="42"/>
    <n v="1"/>
    <n v="1.5447500000000001"/>
    <n v="1.1276E-2"/>
    <n v="0.214806"/>
    <n v="5.1139999999999996E-3"/>
    <s v="5"/>
    <s v="scale_mpi_epyc_job_12128.out "/>
    <s v="scale_mpi_epyc_epyc005_2023-06-13_02-00-42.csv "/>
    <s v="i 1000 0 0 1 43"/>
    <e v="#N/A"/>
    <e v="#N/A"/>
    <e v="#N/A"/>
    <e v="#N/A"/>
    <x v="2"/>
  </r>
  <r>
    <x v="0"/>
    <x v="1"/>
    <n v="0"/>
    <x v="0"/>
    <x v="43"/>
    <n v="1"/>
    <n v="1.3942270000000001"/>
    <n v="1.9186000000000002E-2"/>
    <n v="0.25345800000000002"/>
    <n v="5.8939999999999999E-3"/>
    <s v="5"/>
    <s v="scale_mpi_epyc_job_12128.out "/>
    <s v="scale_mpi_epyc_epyc005_2023-06-13_02-00-42.csv "/>
    <s v="i 1000 0 0 1 44"/>
    <e v="#N/A"/>
    <e v="#N/A"/>
    <e v="#N/A"/>
    <e v="#N/A"/>
    <x v="2"/>
  </r>
  <r>
    <x v="0"/>
    <x v="1"/>
    <n v="0"/>
    <x v="0"/>
    <x v="44"/>
    <n v="1"/>
    <n v="1.406234"/>
    <n v="1.9462E-2"/>
    <n v="0.15829699999999999"/>
    <n v="3.5980000000000001E-3"/>
    <s v="5"/>
    <s v="scale_mpi_epyc_job_12128.out "/>
    <s v="scale_mpi_epyc_epyc005_2023-06-13_02-00-42.csv "/>
    <s v="i 1000 0 0 1 45"/>
    <e v="#N/A"/>
    <e v="#N/A"/>
    <e v="#N/A"/>
    <e v="#N/A"/>
    <x v="2"/>
  </r>
  <r>
    <x v="0"/>
    <x v="1"/>
    <n v="0"/>
    <x v="0"/>
    <x v="45"/>
    <n v="1"/>
    <n v="1.4324319999999999"/>
    <n v="1.6756E-2"/>
    <n v="0.25048799999999999"/>
    <n v="5.5659999999999998E-3"/>
    <s v="5"/>
    <s v="scale_mpi_epyc_job_12128.out "/>
    <s v="scale_mpi_epyc_epyc005_2023-06-13_02-00-42.csv "/>
    <s v="i 1000 0 0 1 46"/>
    <e v="#N/A"/>
    <e v="#N/A"/>
    <e v="#N/A"/>
    <e v="#N/A"/>
    <x v="2"/>
  </r>
  <r>
    <x v="0"/>
    <x v="1"/>
    <n v="0"/>
    <x v="0"/>
    <x v="46"/>
    <n v="1"/>
    <n v="1.4564379999999999"/>
    <n v="1.8388000000000002E-2"/>
    <n v="0.27523199999999998"/>
    <n v="5.9829999999999996E-3"/>
    <s v="5"/>
    <s v="scale_mpi_epyc_job_12128.out "/>
    <s v="scale_mpi_epyc_epyc005_2023-06-13_02-00-42.csv "/>
    <s v="i 1000 0 0 1 47"/>
    <e v="#N/A"/>
    <e v="#N/A"/>
    <e v="#N/A"/>
    <e v="#N/A"/>
    <x v="2"/>
  </r>
  <r>
    <x v="0"/>
    <x v="1"/>
    <n v="0"/>
    <x v="0"/>
    <x v="47"/>
    <n v="1"/>
    <n v="1.491924"/>
    <n v="1.7208000000000001E-2"/>
    <n v="0.287055"/>
    <n v="6.1079999999999997E-3"/>
    <s v="5"/>
    <s v="scale_mpi_epyc_job_12128.out "/>
    <s v="scale_mpi_epyc_epyc005_2023-06-13_02-00-42.csv "/>
    <s v="i 1000 0 0 1 48"/>
    <e v="#N/A"/>
    <e v="#N/A"/>
    <e v="#N/A"/>
    <e v="#N/A"/>
    <x v="2"/>
  </r>
  <r>
    <x v="0"/>
    <x v="1"/>
    <n v="0"/>
    <x v="0"/>
    <x v="48"/>
    <n v="1"/>
    <n v="1.501995"/>
    <n v="1.9553000000000001E-2"/>
    <n v="0.28058699999999998"/>
    <n v="5.8459999999999996E-3"/>
    <s v="5"/>
    <s v="scale_mpi_epyc_job_12128.out "/>
    <s v="scale_mpi_epyc_epyc005_2023-06-13_02-00-42.csv "/>
    <s v="i 1000 0 0 1 49"/>
    <e v="#N/A"/>
    <e v="#N/A"/>
    <e v="#N/A"/>
    <e v="#N/A"/>
    <x v="2"/>
  </r>
  <r>
    <x v="0"/>
    <x v="1"/>
    <n v="0"/>
    <x v="0"/>
    <x v="49"/>
    <n v="1"/>
    <n v="1.5307500000000001"/>
    <n v="1.5998999999999999E-2"/>
    <n v="0.28537499999999999"/>
    <n v="5.8240000000000002E-3"/>
    <s v="5"/>
    <s v="scale_mpi_epyc_job_12128.out "/>
    <s v="scale_mpi_epyc_epyc005_2023-06-13_02-00-42.csv "/>
    <s v="i 1000 0 0 1 50"/>
    <e v="#N/A"/>
    <e v="#N/A"/>
    <e v="#N/A"/>
    <e v="#N/A"/>
    <x v="2"/>
  </r>
  <r>
    <x v="0"/>
    <x v="1"/>
    <n v="0"/>
    <x v="0"/>
    <x v="50"/>
    <n v="1"/>
    <n v="1.686563"/>
    <n v="1.3481E-2"/>
    <n v="0.32132500000000003"/>
    <n v="6.4270000000000004E-3"/>
    <s v="5"/>
    <s v="scale_mpi_epyc_job_12128.out "/>
    <s v="scale_mpi_epyc_epyc005_2023-06-13_02-00-42.csv "/>
    <s v="i 1000 0 0 1 51"/>
    <e v="#N/A"/>
    <e v="#N/A"/>
    <e v="#N/A"/>
    <e v="#N/A"/>
    <x v="2"/>
  </r>
  <r>
    <x v="0"/>
    <x v="1"/>
    <n v="0"/>
    <x v="0"/>
    <x v="51"/>
    <n v="1"/>
    <n v="1.558392"/>
    <n v="1.5701E-2"/>
    <n v="0.31160199999999999"/>
    <n v="6.11E-3"/>
    <s v="5"/>
    <s v="scale_mpi_epyc_job_12128.out "/>
    <s v="scale_mpi_epyc_epyc005_2023-06-13_02-00-42.csv "/>
    <s v="i 1000 0 0 1 52"/>
    <e v="#N/A"/>
    <e v="#N/A"/>
    <e v="#N/A"/>
    <e v="#N/A"/>
    <x v="2"/>
  </r>
  <r>
    <x v="0"/>
    <x v="1"/>
    <n v="0"/>
    <x v="0"/>
    <x v="52"/>
    <n v="1"/>
    <n v="1.5489809999999999"/>
    <n v="1.3577000000000001E-2"/>
    <n v="0.34640700000000002"/>
    <n v="6.6620000000000004E-3"/>
    <s v="5"/>
    <s v="scale_mpi_epyc_job_12128.out "/>
    <s v="scale_mpi_epyc_epyc005_2023-06-13_02-00-42.csv "/>
    <s v="i 1000 0 0 1 53"/>
    <e v="#N/A"/>
    <e v="#N/A"/>
    <e v="#N/A"/>
    <e v="#N/A"/>
    <x v="2"/>
  </r>
  <r>
    <x v="0"/>
    <x v="1"/>
    <n v="0"/>
    <x v="0"/>
    <x v="53"/>
    <n v="1"/>
    <n v="1.659284"/>
    <n v="1.1717E-2"/>
    <n v="0.33972000000000002"/>
    <n v="6.4099999999999999E-3"/>
    <s v="5"/>
    <s v="scale_mpi_epyc_job_12128.out "/>
    <s v="scale_mpi_epyc_epyc005_2023-06-13_02-00-42.csv "/>
    <s v="i 1000 0 0 1 54"/>
    <e v="#N/A"/>
    <e v="#N/A"/>
    <e v="#N/A"/>
    <e v="#N/A"/>
    <x v="2"/>
  </r>
  <r>
    <x v="0"/>
    <x v="1"/>
    <n v="0"/>
    <x v="0"/>
    <x v="54"/>
    <n v="1"/>
    <n v="1.62469"/>
    <n v="2.1204000000000001E-2"/>
    <n v="0.35478100000000001"/>
    <n v="6.5700000000000003E-3"/>
    <s v="5"/>
    <s v="scale_mpi_epyc_job_12128.out "/>
    <s v="scale_mpi_epyc_epyc005_2023-06-13_02-00-42.csv "/>
    <s v="i 1000 0 0 1 55"/>
    <e v="#N/A"/>
    <e v="#N/A"/>
    <e v="#N/A"/>
    <e v="#N/A"/>
    <x v="2"/>
  </r>
  <r>
    <x v="0"/>
    <x v="1"/>
    <n v="0"/>
    <x v="0"/>
    <x v="55"/>
    <n v="1"/>
    <n v="1.8268329999999999"/>
    <n v="1.6877E-2"/>
    <n v="0.40556199999999998"/>
    <n v="7.3740000000000003E-3"/>
    <s v="5"/>
    <s v="scale_mpi_epyc_job_12128.out "/>
    <s v="scale_mpi_epyc_epyc005_2023-06-13_02-00-42.csv "/>
    <s v="i 1000 0 0 1 56"/>
    <e v="#N/A"/>
    <e v="#N/A"/>
    <e v="#N/A"/>
    <e v="#N/A"/>
    <x v="2"/>
  </r>
  <r>
    <x v="0"/>
    <x v="1"/>
    <n v="0"/>
    <x v="0"/>
    <x v="56"/>
    <n v="1"/>
    <n v="1.893707"/>
    <n v="2.3008000000000001E-2"/>
    <n v="0.413267"/>
    <n v="7.3800000000000003E-3"/>
    <s v="5"/>
    <s v="scale_mpi_epyc_job_12128.out "/>
    <s v="scale_mpi_epyc_epyc005_2023-06-13_02-00-42.csv "/>
    <s v="i 1000 0 0 1 57"/>
    <e v="#N/A"/>
    <e v="#N/A"/>
    <e v="#N/A"/>
    <e v="#N/A"/>
    <x v="2"/>
  </r>
  <r>
    <x v="0"/>
    <x v="1"/>
    <n v="0"/>
    <x v="0"/>
    <x v="57"/>
    <n v="1"/>
    <n v="1.2795620000000001"/>
    <n v="1.5816E-2"/>
    <n v="0.35458000000000001"/>
    <n v="6.221E-3"/>
    <s v="5"/>
    <s v="scale_mpi_epyc_job_12128.out "/>
    <s v="scale_mpi_epyc_epyc005_2023-06-13_02-00-42.csv "/>
    <s v="i 1000 0 0 1 58"/>
    <e v="#N/A"/>
    <e v="#N/A"/>
    <e v="#N/A"/>
    <e v="#N/A"/>
    <x v="2"/>
  </r>
  <r>
    <x v="0"/>
    <x v="1"/>
    <n v="0"/>
    <x v="0"/>
    <x v="58"/>
    <n v="1"/>
    <n v="1.2989569999999999"/>
    <n v="1.6383999999999999E-2"/>
    <n v="0.36366700000000002"/>
    <n v="6.2700000000000004E-3"/>
    <s v="5"/>
    <s v="scale_mpi_epyc_job_12128.out "/>
    <s v="scale_mpi_epyc_epyc005_2023-06-13_02-00-42.csv "/>
    <s v="i 1000 0 0 1 59"/>
    <e v="#N/A"/>
    <e v="#N/A"/>
    <e v="#N/A"/>
    <e v="#N/A"/>
    <x v="2"/>
  </r>
  <r>
    <x v="0"/>
    <x v="1"/>
    <n v="0"/>
    <x v="0"/>
    <x v="59"/>
    <n v="1"/>
    <n v="1.243099"/>
    <n v="1.2460000000000001E-2"/>
    <n v="0.38446200000000003"/>
    <n v="6.5160000000000001E-3"/>
    <s v="5"/>
    <s v="scale_mpi_epyc_job_12128.out "/>
    <s v="scale_mpi_epyc_epyc005_2023-06-13_02-00-42.csv "/>
    <s v="i 1000 0 0 1 60"/>
    <e v="#N/A"/>
    <e v="#N/A"/>
    <e v="#N/A"/>
    <e v="#N/A"/>
    <x v="2"/>
  </r>
  <r>
    <x v="0"/>
    <x v="1"/>
    <n v="0"/>
    <x v="0"/>
    <x v="60"/>
    <n v="1"/>
    <n v="1.2587930000000001"/>
    <n v="1.7580999999999999E-2"/>
    <n v="0.40437400000000001"/>
    <n v="6.7400000000000003E-3"/>
    <s v="5"/>
    <s v="scale_mpi_epyc_job_12128.out "/>
    <s v="scale_mpi_epyc_epyc005_2023-06-13_02-00-42.csv "/>
    <s v="i 1000 0 0 1 61"/>
    <e v="#N/A"/>
    <e v="#N/A"/>
    <e v="#N/A"/>
    <e v="#N/A"/>
    <x v="2"/>
  </r>
  <r>
    <x v="0"/>
    <x v="1"/>
    <n v="0"/>
    <x v="0"/>
    <x v="61"/>
    <n v="1"/>
    <n v="1.332363"/>
    <n v="1.9948E-2"/>
    <n v="0.43190600000000001"/>
    <n v="7.0800000000000004E-3"/>
    <s v="5"/>
    <s v="scale_mpi_epyc_job_12128.out "/>
    <s v="scale_mpi_epyc_epyc005_2023-06-13_02-00-42.csv "/>
    <s v="i 1000 0 0 1 62"/>
    <e v="#N/A"/>
    <e v="#N/A"/>
    <e v="#N/A"/>
    <e v="#N/A"/>
    <x v="2"/>
  </r>
  <r>
    <x v="0"/>
    <x v="1"/>
    <n v="0"/>
    <x v="0"/>
    <x v="62"/>
    <n v="1"/>
    <n v="1.2669379999999999"/>
    <n v="1.9637000000000002E-2"/>
    <n v="0.46644400000000003"/>
    <n v="7.5230000000000002E-3"/>
    <s v="5"/>
    <s v="scale_mpi_epyc_job_12128.out "/>
    <s v="scale_mpi_epyc_epyc005_2023-06-13_02-00-42.csv "/>
    <s v="i 1000 0 0 1 63"/>
    <e v="#N/A"/>
    <e v="#N/A"/>
    <e v="#N/A"/>
    <e v="#N/A"/>
    <x v="2"/>
  </r>
  <r>
    <x v="0"/>
    <x v="1"/>
    <n v="0"/>
    <x v="0"/>
    <x v="63"/>
    <n v="1"/>
    <n v="1.292467"/>
    <n v="1.5066E-2"/>
    <n v="0.52381800000000001"/>
    <n v="8.3149999999999995E-3"/>
    <s v="5"/>
    <s v="scale_mpi_epyc_job_12128.out "/>
    <s v="scale_mpi_epyc_epyc005_2023-06-13_02-00-42.csv "/>
    <s v="i 1000 0 0 1 64"/>
    <e v="#N/A"/>
    <e v="#N/A"/>
    <e v="#N/A"/>
    <e v="#N/A"/>
    <x v="2"/>
  </r>
  <r>
    <x v="0"/>
    <x v="2"/>
    <n v="0"/>
    <x v="0"/>
    <x v="0"/>
    <n v="1"/>
    <n v="1.0325690000000001"/>
    <n v="2.0110000000000002E-3"/>
    <n v="0"/>
    <n v="0"/>
    <s v="5"/>
    <s v="scale_mpi_epyc_job_12128.out "/>
    <s v="scale_mpi_epyc_epyc005_2023-06-13_02-00-42.csv "/>
    <s v="i 100 0 0 1 1"/>
    <e v="#N/A"/>
    <e v="#N/A"/>
    <e v="#N/A"/>
    <e v="#N/A"/>
    <x v="2"/>
  </r>
  <r>
    <x v="0"/>
    <x v="2"/>
    <n v="0"/>
    <x v="0"/>
    <x v="1"/>
    <n v="1"/>
    <n v="1.040753"/>
    <n v="1.3569999999999999E-3"/>
    <n v="9.5500000000000001E-4"/>
    <n v="9.5500000000000001E-4"/>
    <s v="5"/>
    <s v="scale_mpi_epyc_job_12128.out "/>
    <s v="scale_mpi_epyc_epyc005_2023-06-13_02-00-42.csv "/>
    <s v="i 100 0 0 1 2"/>
    <e v="#N/A"/>
    <e v="#N/A"/>
    <e v="#N/A"/>
    <e v="#N/A"/>
    <x v="2"/>
  </r>
  <r>
    <x v="0"/>
    <x v="2"/>
    <n v="0"/>
    <x v="0"/>
    <x v="2"/>
    <n v="1"/>
    <n v="1.0384070000000001"/>
    <n v="1.9610000000000001E-3"/>
    <n v="1.0300000000000001E-3"/>
    <n v="5.1500000000000005E-4"/>
    <s v="5"/>
    <s v="scale_mpi_epyc_job_12128.out "/>
    <s v="scale_mpi_epyc_epyc005_2023-06-13_02-00-42.csv "/>
    <s v="i 100 0 0 1 3"/>
    <e v="#N/A"/>
    <e v="#N/A"/>
    <e v="#N/A"/>
    <e v="#N/A"/>
    <x v="2"/>
  </r>
  <r>
    <x v="0"/>
    <x v="2"/>
    <n v="0"/>
    <x v="0"/>
    <x v="3"/>
    <n v="1"/>
    <n v="1.0434209999999999"/>
    <n v="2.2790000000000002E-3"/>
    <n v="3.2889999999999998E-3"/>
    <n v="1.096E-3"/>
    <s v="5"/>
    <s v="scale_mpi_epyc_job_12128.out "/>
    <s v="scale_mpi_epyc_epyc005_2023-06-13_02-00-42.csv "/>
    <s v="i 100 0 0 1 4"/>
    <e v="#N/A"/>
    <e v="#N/A"/>
    <e v="#N/A"/>
    <e v="#N/A"/>
    <x v="2"/>
  </r>
  <r>
    <x v="0"/>
    <x v="2"/>
    <n v="0"/>
    <x v="0"/>
    <x v="4"/>
    <n v="1"/>
    <n v="1.066055"/>
    <n v="2.2260000000000001E-3"/>
    <n v="3.4359999999999998E-3"/>
    <n v="8.5899999999999995E-4"/>
    <s v="5"/>
    <s v="scale_mpi_epyc_job_12128.out "/>
    <s v="scale_mpi_epyc_epyc005_2023-06-13_02-00-42.csv "/>
    <s v="i 100 0 0 1 5"/>
    <e v="#N/A"/>
    <e v="#N/A"/>
    <e v="#N/A"/>
    <e v="#N/A"/>
    <x v="2"/>
  </r>
  <r>
    <x v="0"/>
    <x v="2"/>
    <n v="0"/>
    <x v="0"/>
    <x v="5"/>
    <n v="1"/>
    <n v="1.0597859999999999"/>
    <n v="2.4009999999999999E-3"/>
    <n v="6.9420000000000003E-3"/>
    <n v="1.3879999999999999E-3"/>
    <s v="5"/>
    <s v="scale_mpi_epyc_job_12128.out "/>
    <s v="scale_mpi_epyc_epyc005_2023-06-13_02-00-42.csv "/>
    <s v="i 100 0 0 1 6"/>
    <e v="#N/A"/>
    <e v="#N/A"/>
    <e v="#N/A"/>
    <e v="#N/A"/>
    <x v="2"/>
  </r>
  <r>
    <x v="0"/>
    <x v="2"/>
    <n v="0"/>
    <x v="0"/>
    <x v="6"/>
    <n v="1"/>
    <n v="1.0620229999999999"/>
    <n v="3.4039999999999999E-3"/>
    <n v="9.5300000000000003E-3"/>
    <n v="1.588E-3"/>
    <s v="5"/>
    <s v="scale_mpi_epyc_job_12128.out "/>
    <s v="scale_mpi_epyc_epyc005_2023-06-13_02-00-42.csv "/>
    <s v="i 100 0 0 1 7"/>
    <e v="#N/A"/>
    <e v="#N/A"/>
    <e v="#N/A"/>
    <e v="#N/A"/>
    <x v="2"/>
  </r>
  <r>
    <x v="0"/>
    <x v="2"/>
    <n v="0"/>
    <x v="0"/>
    <x v="7"/>
    <n v="1"/>
    <n v="1.0798840000000001"/>
    <n v="4.2509999999999996E-3"/>
    <n v="9.5090000000000001E-3"/>
    <n v="1.358E-3"/>
    <s v="5"/>
    <s v="scale_mpi_epyc_job_12128.out "/>
    <s v="scale_mpi_epyc_epyc005_2023-06-13_02-00-42.csv "/>
    <s v="i 100 0 0 1 8"/>
    <e v="#N/A"/>
    <e v="#N/A"/>
    <e v="#N/A"/>
    <e v="#N/A"/>
    <x v="2"/>
  </r>
  <r>
    <x v="0"/>
    <x v="2"/>
    <n v="0"/>
    <x v="0"/>
    <x v="8"/>
    <n v="1"/>
    <n v="1.088713"/>
    <n v="4.169E-3"/>
    <n v="1.1096999999999999E-2"/>
    <n v="1.387E-3"/>
    <s v="5"/>
    <s v="scale_mpi_epyc_job_12128.out "/>
    <s v="scale_mpi_epyc_epyc005_2023-06-13_02-00-42.csv "/>
    <s v="i 100 0 0 1 9"/>
    <e v="#N/A"/>
    <e v="#N/A"/>
    <e v="#N/A"/>
    <e v="#N/A"/>
    <x v="2"/>
  </r>
  <r>
    <x v="0"/>
    <x v="2"/>
    <n v="0"/>
    <x v="0"/>
    <x v="9"/>
    <n v="1"/>
    <n v="1.0868580000000001"/>
    <n v="5.5539999999999999E-3"/>
    <n v="1.8283000000000001E-2"/>
    <n v="2.0309999999999998E-3"/>
    <s v="5"/>
    <s v="scale_mpi_epyc_job_12128.out "/>
    <s v="scale_mpi_epyc_epyc005_2023-06-13_02-00-42.csv "/>
    <s v="i 100 0 0 1 10"/>
    <e v="#N/A"/>
    <e v="#N/A"/>
    <e v="#N/A"/>
    <e v="#N/A"/>
    <x v="2"/>
  </r>
  <r>
    <x v="0"/>
    <x v="2"/>
    <n v="0"/>
    <x v="0"/>
    <x v="10"/>
    <n v="1"/>
    <n v="1.0999270000000001"/>
    <n v="4.1190000000000003E-3"/>
    <n v="1.9505000000000002E-2"/>
    <n v="1.951E-3"/>
    <s v="5"/>
    <s v="scale_mpi_epyc_job_12128.out "/>
    <s v="scale_mpi_epyc_epyc005_2023-06-13_02-00-42.csv "/>
    <s v="i 100 0 0 1 11"/>
    <e v="#N/A"/>
    <e v="#N/A"/>
    <e v="#N/A"/>
    <e v="#N/A"/>
    <x v="2"/>
  </r>
  <r>
    <x v="0"/>
    <x v="2"/>
    <n v="0"/>
    <x v="0"/>
    <x v="11"/>
    <n v="1"/>
    <n v="1.1149420000000001"/>
    <n v="5.4819999999999999E-3"/>
    <n v="1.7985000000000001E-2"/>
    <n v="1.635E-3"/>
    <s v="5"/>
    <s v="scale_mpi_epyc_job_12128.out "/>
    <s v="scale_mpi_epyc_epyc005_2023-06-13_02-00-42.csv "/>
    <s v="i 100 0 0 1 12"/>
    <e v="#N/A"/>
    <e v="#N/A"/>
    <e v="#N/A"/>
    <e v="#N/A"/>
    <x v="2"/>
  </r>
  <r>
    <x v="0"/>
    <x v="2"/>
    <n v="0"/>
    <x v="0"/>
    <x v="12"/>
    <n v="1"/>
    <n v="1.090937"/>
    <n v="5.352E-3"/>
    <n v="2.4275999999999999E-2"/>
    <n v="2.0230000000000001E-3"/>
    <s v="5"/>
    <s v="scale_mpi_epyc_job_12128.out "/>
    <s v="scale_mpi_epyc_epyc005_2023-06-13_02-00-42.csv "/>
    <s v="i 100 0 0 1 13"/>
    <e v="#N/A"/>
    <e v="#N/A"/>
    <e v="#N/A"/>
    <e v="#N/A"/>
    <x v="2"/>
  </r>
  <r>
    <x v="0"/>
    <x v="2"/>
    <n v="0"/>
    <x v="0"/>
    <x v="13"/>
    <n v="1"/>
    <n v="1.133367"/>
    <n v="4.2420000000000001E-3"/>
    <n v="2.5340999999999999E-2"/>
    <n v="1.949E-3"/>
    <s v="5"/>
    <s v="scale_mpi_epyc_job_12128.out "/>
    <s v="scale_mpi_epyc_epyc005_2023-06-13_02-00-42.csv "/>
    <s v="i 100 0 0 1 14"/>
    <e v="#N/A"/>
    <e v="#N/A"/>
    <e v="#N/A"/>
    <e v="#N/A"/>
    <x v="2"/>
  </r>
  <r>
    <x v="0"/>
    <x v="2"/>
    <n v="0"/>
    <x v="0"/>
    <x v="14"/>
    <n v="1"/>
    <n v="1.150269"/>
    <n v="6.5880000000000001E-3"/>
    <n v="3.3373E-2"/>
    <n v="2.3839999999999998E-3"/>
    <s v="5"/>
    <s v="scale_mpi_epyc_job_12128.out "/>
    <s v="scale_mpi_epyc_epyc005_2023-06-13_02-00-42.csv "/>
    <s v="i 100 0 0 1 15"/>
    <e v="#N/A"/>
    <e v="#N/A"/>
    <e v="#N/A"/>
    <e v="#N/A"/>
    <x v="2"/>
  </r>
  <r>
    <x v="0"/>
    <x v="2"/>
    <n v="0"/>
    <x v="0"/>
    <x v="15"/>
    <n v="1"/>
    <n v="1.1338760000000001"/>
    <n v="5.4640000000000001E-3"/>
    <n v="3.8794000000000002E-2"/>
    <n v="2.5860000000000002E-3"/>
    <s v="5"/>
    <s v="scale_mpi_epyc_job_12128.out "/>
    <s v="scale_mpi_epyc_epyc005_2023-06-13_02-00-42.csv "/>
    <s v="i 100 0 0 1 16"/>
    <e v="#N/A"/>
    <e v="#N/A"/>
    <e v="#N/A"/>
    <e v="#N/A"/>
    <x v="2"/>
  </r>
  <r>
    <x v="0"/>
    <x v="2"/>
    <n v="0"/>
    <x v="0"/>
    <x v="16"/>
    <n v="1"/>
    <n v="1.157373"/>
    <n v="6.2129999999999998E-3"/>
    <n v="4.3165000000000002E-2"/>
    <n v="2.6979999999999999E-3"/>
    <s v="5"/>
    <s v="scale_mpi_epyc_job_12128.out "/>
    <s v="scale_mpi_epyc_epyc005_2023-06-13_02-00-42.csv "/>
    <s v="i 100 0 0 1 17"/>
    <e v="#N/A"/>
    <e v="#N/A"/>
    <e v="#N/A"/>
    <e v="#N/A"/>
    <x v="2"/>
  </r>
  <r>
    <x v="0"/>
    <x v="2"/>
    <n v="0"/>
    <x v="0"/>
    <x v="17"/>
    <n v="1"/>
    <n v="1.178877"/>
    <n v="6.6230000000000004E-3"/>
    <n v="4.6845999999999999E-2"/>
    <n v="2.7560000000000002E-3"/>
    <s v="5"/>
    <s v="scale_mpi_epyc_job_12128.out "/>
    <s v="scale_mpi_epyc_epyc005_2023-06-13_02-00-42.csv "/>
    <s v="i 100 0 0 1 18"/>
    <e v="#N/A"/>
    <e v="#N/A"/>
    <e v="#N/A"/>
    <e v="#N/A"/>
    <x v="2"/>
  </r>
  <r>
    <x v="0"/>
    <x v="2"/>
    <n v="0"/>
    <x v="0"/>
    <x v="18"/>
    <n v="1"/>
    <n v="1.1928540000000001"/>
    <n v="6.973E-3"/>
    <n v="5.0965999999999997E-2"/>
    <n v="2.8310000000000002E-3"/>
    <s v="5"/>
    <s v="scale_mpi_epyc_job_12128.out "/>
    <s v="scale_mpi_epyc_epyc005_2023-06-13_02-00-42.csv "/>
    <s v="i 100 0 0 1 19"/>
    <e v="#N/A"/>
    <e v="#N/A"/>
    <e v="#N/A"/>
    <e v="#N/A"/>
    <x v="2"/>
  </r>
  <r>
    <x v="0"/>
    <x v="2"/>
    <n v="0"/>
    <x v="0"/>
    <x v="19"/>
    <n v="1"/>
    <n v="1.181805"/>
    <n v="5.6350000000000003E-3"/>
    <n v="5.7623000000000001E-2"/>
    <n v="3.0330000000000001E-3"/>
    <s v="5"/>
    <s v="scale_mpi_epyc_job_12128.out "/>
    <s v="scale_mpi_epyc_epyc005_2023-06-13_02-00-42.csv "/>
    <s v="i 100 0 0 1 20"/>
    <e v="#N/A"/>
    <e v="#N/A"/>
    <e v="#N/A"/>
    <e v="#N/A"/>
    <x v="2"/>
  </r>
  <r>
    <x v="0"/>
    <x v="2"/>
    <n v="0"/>
    <x v="0"/>
    <x v="20"/>
    <n v="1"/>
    <n v="1.21736"/>
    <n v="7.5709999999999996E-3"/>
    <n v="2.9753000000000002E-2"/>
    <n v="1.488E-3"/>
    <s v="5"/>
    <s v="scale_mpi_epyc_job_12128.out "/>
    <s v="scale_mpi_epyc_epyc005_2023-06-13_02-00-42.csv "/>
    <s v="i 100 0 0 1 21"/>
    <e v="#N/A"/>
    <e v="#N/A"/>
    <e v="#N/A"/>
    <e v="#N/A"/>
    <x v="2"/>
  </r>
  <r>
    <x v="0"/>
    <x v="2"/>
    <n v="0"/>
    <x v="0"/>
    <x v="21"/>
    <n v="1"/>
    <n v="1.1898880000000001"/>
    <n v="6.6880000000000004E-3"/>
    <n v="7.0952000000000001E-2"/>
    <n v="3.3790000000000001E-3"/>
    <s v="5"/>
    <s v="scale_mpi_epyc_job_12128.out "/>
    <s v="scale_mpi_epyc_epyc005_2023-06-13_02-00-42.csv "/>
    <s v="i 100 0 0 1 22"/>
    <e v="#N/A"/>
    <e v="#N/A"/>
    <e v="#N/A"/>
    <e v="#N/A"/>
    <x v="2"/>
  </r>
  <r>
    <x v="0"/>
    <x v="2"/>
    <n v="0"/>
    <x v="0"/>
    <x v="22"/>
    <n v="1"/>
    <n v="1.202944"/>
    <n v="7.1409999999999998E-3"/>
    <n v="3.986E-2"/>
    <n v="1.812E-3"/>
    <s v="5"/>
    <s v="scale_mpi_epyc_job_12128.out "/>
    <s v="scale_mpi_epyc_epyc005_2023-06-13_02-00-42.csv "/>
    <s v="i 100 0 0 1 23"/>
    <e v="#N/A"/>
    <e v="#N/A"/>
    <e v="#N/A"/>
    <e v="#N/A"/>
    <x v="2"/>
  </r>
  <r>
    <x v="0"/>
    <x v="2"/>
    <n v="0"/>
    <x v="0"/>
    <x v="23"/>
    <n v="1"/>
    <n v="1.2320789999999999"/>
    <n v="1.0926999999999999E-2"/>
    <n v="8.1972000000000003E-2"/>
    <n v="3.5639999999999999E-3"/>
    <s v="5"/>
    <s v="scale_mpi_epyc_job_12128.out "/>
    <s v="scale_mpi_epyc_epyc005_2023-06-13_02-00-42.csv "/>
    <s v="i 100 0 0 1 24"/>
    <e v="#N/A"/>
    <e v="#N/A"/>
    <e v="#N/A"/>
    <e v="#N/A"/>
    <x v="2"/>
  </r>
  <r>
    <x v="0"/>
    <x v="2"/>
    <n v="0"/>
    <x v="0"/>
    <x v="24"/>
    <n v="1"/>
    <n v="1.20966"/>
    <n v="8.7950000000000007E-3"/>
    <n v="6.0908999999999998E-2"/>
    <n v="2.5379999999999999E-3"/>
    <s v="5"/>
    <s v="scale_mpi_epyc_job_12128.out "/>
    <s v="scale_mpi_epyc_epyc005_2023-06-13_02-00-42.csv "/>
    <s v="i 100 0 0 1 25"/>
    <e v="#N/A"/>
    <e v="#N/A"/>
    <e v="#N/A"/>
    <e v="#N/A"/>
    <x v="2"/>
  </r>
  <r>
    <x v="0"/>
    <x v="2"/>
    <n v="0"/>
    <x v="0"/>
    <x v="25"/>
    <n v="1"/>
    <n v="1.2295849999999999"/>
    <n v="1.0673999999999999E-2"/>
    <n v="9.2566999999999997E-2"/>
    <n v="3.7030000000000001E-3"/>
    <s v="5"/>
    <s v="scale_mpi_epyc_job_12128.out "/>
    <s v="scale_mpi_epyc_epyc005_2023-06-13_02-00-42.csv "/>
    <s v="i 100 0 0 1 26"/>
    <e v="#N/A"/>
    <e v="#N/A"/>
    <e v="#N/A"/>
    <e v="#N/A"/>
    <x v="2"/>
  </r>
  <r>
    <x v="0"/>
    <x v="2"/>
    <n v="0"/>
    <x v="0"/>
    <x v="26"/>
    <n v="1"/>
    <n v="1.240653"/>
    <n v="1.0824E-2"/>
    <n v="5.1123000000000002E-2"/>
    <n v="1.9659999999999999E-3"/>
    <s v="5"/>
    <s v="scale_mpi_epyc_job_12128.out "/>
    <s v="scale_mpi_epyc_epyc005_2023-06-13_02-00-42.csv "/>
    <s v="i 100 0 0 1 27"/>
    <e v="#N/A"/>
    <e v="#N/A"/>
    <e v="#N/A"/>
    <e v="#N/A"/>
    <x v="2"/>
  </r>
  <r>
    <x v="0"/>
    <x v="2"/>
    <n v="0"/>
    <x v="0"/>
    <x v="27"/>
    <n v="1"/>
    <n v="1.219352"/>
    <n v="1.1042E-2"/>
    <n v="9.6668000000000004E-2"/>
    <n v="3.5799999999999998E-3"/>
    <s v="5"/>
    <s v="scale_mpi_epyc_job_12128.out "/>
    <s v="scale_mpi_epyc_epyc005_2023-06-13_02-00-42.csv "/>
    <s v="i 100 0 0 1 28"/>
    <e v="#N/A"/>
    <e v="#N/A"/>
    <e v="#N/A"/>
    <e v="#N/A"/>
    <x v="2"/>
  </r>
  <r>
    <x v="0"/>
    <x v="2"/>
    <n v="0"/>
    <x v="0"/>
    <x v="28"/>
    <n v="1"/>
    <n v="1.2103360000000001"/>
    <n v="6.7809999999999997E-3"/>
    <n v="5.4855000000000001E-2"/>
    <n v="1.9589999999999998E-3"/>
    <s v="5"/>
    <s v="scale_mpi_epyc_job_12128.out "/>
    <s v="scale_mpi_epyc_epyc005_2023-06-13_02-00-42.csv "/>
    <s v="i 100 0 0 1 29"/>
    <e v="#N/A"/>
    <e v="#N/A"/>
    <e v="#N/A"/>
    <e v="#N/A"/>
    <x v="2"/>
  </r>
  <r>
    <x v="0"/>
    <x v="2"/>
    <n v="0"/>
    <x v="0"/>
    <x v="29"/>
    <n v="1"/>
    <n v="1.3099229999999999"/>
    <n v="1.2453000000000001E-2"/>
    <n v="0.111682"/>
    <n v="3.8509999999999998E-3"/>
    <s v="5"/>
    <s v="scale_mpi_epyc_job_12128.out "/>
    <s v="scale_mpi_epyc_epyc005_2023-06-13_02-00-42.csv "/>
    <s v="i 100 0 0 1 30"/>
    <e v="#N/A"/>
    <e v="#N/A"/>
    <e v="#N/A"/>
    <e v="#N/A"/>
    <x v="2"/>
  </r>
  <r>
    <x v="0"/>
    <x v="2"/>
    <n v="0"/>
    <x v="0"/>
    <x v="30"/>
    <n v="1"/>
    <n v="1.3224610000000001"/>
    <n v="8.8780000000000005E-3"/>
    <n v="9.6254999999999993E-2"/>
    <n v="3.209E-3"/>
    <s v="5"/>
    <s v="scale_mpi_epyc_job_12128.out "/>
    <s v="scale_mpi_epyc_epyc005_2023-06-13_02-00-42.csv "/>
    <s v="i 100 0 0 1 31"/>
    <e v="#N/A"/>
    <e v="#N/A"/>
    <e v="#N/A"/>
    <e v="#N/A"/>
    <x v="2"/>
  </r>
  <r>
    <x v="0"/>
    <x v="2"/>
    <n v="0"/>
    <x v="0"/>
    <x v="31"/>
    <n v="1"/>
    <n v="1.3428800000000001"/>
    <n v="8.4399999999999996E-3"/>
    <n v="7.7523999999999996E-2"/>
    <n v="2.5010000000000002E-3"/>
    <s v="5"/>
    <s v="scale_mpi_epyc_job_12128.out "/>
    <s v="scale_mpi_epyc_epyc005_2023-06-13_02-00-42.csv "/>
    <s v="i 100 0 0 1 32"/>
    <e v="#N/A"/>
    <e v="#N/A"/>
    <e v="#N/A"/>
    <e v="#N/A"/>
    <x v="2"/>
  </r>
  <r>
    <x v="0"/>
    <x v="2"/>
    <n v="0"/>
    <x v="0"/>
    <x v="32"/>
    <n v="1"/>
    <n v="1.351013"/>
    <n v="8.7869999999999997E-3"/>
    <n v="0.14322499999999999"/>
    <n v="4.4759999999999999E-3"/>
    <s v="5"/>
    <s v="scale_mpi_epyc_job_12128.out "/>
    <s v="scale_mpi_epyc_epyc005_2023-06-13_02-00-42.csv "/>
    <s v="i 100 0 0 1 33"/>
    <e v="#N/A"/>
    <e v="#N/A"/>
    <e v="#N/A"/>
    <e v="#N/A"/>
    <x v="2"/>
  </r>
  <r>
    <x v="0"/>
    <x v="2"/>
    <n v="0"/>
    <x v="0"/>
    <x v="33"/>
    <n v="1"/>
    <n v="1.284707"/>
    <n v="9.3209999999999994E-3"/>
    <n v="0.14609"/>
    <n v="4.4270000000000004E-3"/>
    <s v="5"/>
    <s v="scale_mpi_epyc_job_12128.out "/>
    <s v="scale_mpi_epyc_epyc005_2023-06-13_02-00-42.csv "/>
    <s v="i 100 0 0 1 34"/>
    <e v="#N/A"/>
    <e v="#N/A"/>
    <e v="#N/A"/>
    <e v="#N/A"/>
    <x v="2"/>
  </r>
  <r>
    <x v="0"/>
    <x v="2"/>
    <n v="0"/>
    <x v="0"/>
    <x v="34"/>
    <n v="1"/>
    <n v="1.287679"/>
    <n v="1.2213E-2"/>
    <n v="8.6073999999999998E-2"/>
    <n v="2.532E-3"/>
    <s v="5"/>
    <s v="scale_mpi_epyc_job_12128.out "/>
    <s v="scale_mpi_epyc_epyc005_2023-06-13_02-00-42.csv "/>
    <s v="i 100 0 0 1 35"/>
    <e v="#N/A"/>
    <e v="#N/A"/>
    <e v="#N/A"/>
    <e v="#N/A"/>
    <x v="2"/>
  </r>
  <r>
    <x v="0"/>
    <x v="2"/>
    <n v="0"/>
    <x v="0"/>
    <x v="35"/>
    <n v="1"/>
    <n v="1.2930999999999999"/>
    <n v="9.2230000000000003E-3"/>
    <n v="0.15635299999999999"/>
    <n v="4.4669999999999996E-3"/>
    <s v="5"/>
    <s v="scale_mpi_epyc_job_12128.out "/>
    <s v="scale_mpi_epyc_epyc005_2023-06-13_02-00-42.csv "/>
    <s v="i 100 0 0 1 36"/>
    <e v="#N/A"/>
    <e v="#N/A"/>
    <e v="#N/A"/>
    <e v="#N/A"/>
    <x v="2"/>
  </r>
  <r>
    <x v="0"/>
    <x v="2"/>
    <n v="0"/>
    <x v="0"/>
    <x v="36"/>
    <n v="1"/>
    <n v="1.2995810000000001"/>
    <n v="1.1856E-2"/>
    <n v="0.19455800000000001"/>
    <n v="5.4039999999999999E-3"/>
    <s v="5"/>
    <s v="scale_mpi_epyc_job_12128.out "/>
    <s v="scale_mpi_epyc_epyc005_2023-06-13_02-00-42.csv "/>
    <s v="i 100 0 0 1 37"/>
    <e v="#N/A"/>
    <e v="#N/A"/>
    <e v="#N/A"/>
    <e v="#N/A"/>
    <x v="2"/>
  </r>
  <r>
    <x v="0"/>
    <x v="2"/>
    <n v="0"/>
    <x v="0"/>
    <x v="37"/>
    <n v="1"/>
    <n v="1.3221080000000001"/>
    <n v="1.3272000000000001E-2"/>
    <n v="0.18847900000000001"/>
    <n v="5.0939999999999996E-3"/>
    <s v="5"/>
    <s v="scale_mpi_epyc_job_12128.out "/>
    <s v="scale_mpi_epyc_epyc005_2023-06-13_02-00-42.csv "/>
    <s v="i 100 0 0 1 38"/>
    <e v="#N/A"/>
    <e v="#N/A"/>
    <e v="#N/A"/>
    <e v="#N/A"/>
    <x v="2"/>
  </r>
  <r>
    <x v="0"/>
    <x v="2"/>
    <n v="0"/>
    <x v="0"/>
    <x v="38"/>
    <n v="1"/>
    <n v="1.3223750000000001"/>
    <n v="1.2113000000000001E-2"/>
    <n v="0.117531"/>
    <n v="3.0929999999999998E-3"/>
    <s v="5"/>
    <s v="scale_mpi_epyc_job_12128.out "/>
    <s v="scale_mpi_epyc_epyc005_2023-06-13_02-00-42.csv "/>
    <s v="i 100 0 0 1 39"/>
    <e v="#N/A"/>
    <e v="#N/A"/>
    <e v="#N/A"/>
    <e v="#N/A"/>
    <x v="2"/>
  </r>
  <r>
    <x v="0"/>
    <x v="2"/>
    <n v="0"/>
    <x v="0"/>
    <x v="39"/>
    <n v="1"/>
    <n v="1.4551259999999999"/>
    <n v="1.6485E-2"/>
    <n v="0.19997000000000001"/>
    <n v="5.1269999999999996E-3"/>
    <s v="5"/>
    <s v="scale_mpi_epyc_job_12128.out "/>
    <s v="scale_mpi_epyc_epyc005_2023-06-13_02-00-42.csv "/>
    <s v="i 100 0 0 1 40"/>
    <e v="#N/A"/>
    <e v="#N/A"/>
    <e v="#N/A"/>
    <e v="#N/A"/>
    <x v="2"/>
  </r>
  <r>
    <x v="0"/>
    <x v="2"/>
    <n v="0"/>
    <x v="0"/>
    <x v="40"/>
    <n v="1"/>
    <n v="1.502291"/>
    <n v="1.6386999999999999E-2"/>
    <n v="0.20141300000000001"/>
    <n v="5.0350000000000004E-3"/>
    <s v="5"/>
    <s v="scale_mpi_epyc_job_12128.out "/>
    <s v="scale_mpi_epyc_epyc005_2023-06-13_02-00-42.csv "/>
    <s v="i 100 0 0 1 41"/>
    <e v="#N/A"/>
    <e v="#N/A"/>
    <e v="#N/A"/>
    <e v="#N/A"/>
    <x v="2"/>
  </r>
  <r>
    <x v="0"/>
    <x v="2"/>
    <n v="0"/>
    <x v="0"/>
    <x v="41"/>
    <n v="1"/>
    <n v="1.5187200000000001"/>
    <n v="1.8155000000000001E-2"/>
    <n v="0.23011300000000001"/>
    <n v="5.6129999999999999E-3"/>
    <s v="5"/>
    <s v="scale_mpi_epyc_job_12128.out "/>
    <s v="scale_mpi_epyc_epyc005_2023-06-13_02-00-42.csv "/>
    <s v="i 100 0 0 1 42"/>
    <e v="#N/A"/>
    <e v="#N/A"/>
    <e v="#N/A"/>
    <e v="#N/A"/>
    <x v="2"/>
  </r>
  <r>
    <x v="0"/>
    <x v="2"/>
    <n v="0"/>
    <x v="0"/>
    <x v="42"/>
    <n v="1"/>
    <n v="1.5851770000000001"/>
    <n v="1.0800000000000001E-2"/>
    <n v="0.235154"/>
    <n v="5.5989999999999998E-3"/>
    <s v="5"/>
    <s v="scale_mpi_epyc_job_12128.out "/>
    <s v="scale_mpi_epyc_epyc005_2023-06-13_02-00-42.csv "/>
    <s v="i 100 0 0 1 43"/>
    <e v="#N/A"/>
    <e v="#N/A"/>
    <e v="#N/A"/>
    <e v="#N/A"/>
    <x v="2"/>
  </r>
  <r>
    <x v="0"/>
    <x v="2"/>
    <n v="0"/>
    <x v="0"/>
    <x v="43"/>
    <n v="1"/>
    <n v="1.3975550000000001"/>
    <n v="1.4303E-2"/>
    <n v="0.24372199999999999"/>
    <n v="5.6680000000000003E-3"/>
    <s v="5"/>
    <s v="scale_mpi_epyc_job_12128.out "/>
    <s v="scale_mpi_epyc_epyc005_2023-06-13_02-00-42.csv "/>
    <s v="i 100 0 0 1 44"/>
    <e v="#N/A"/>
    <e v="#N/A"/>
    <e v="#N/A"/>
    <e v="#N/A"/>
    <x v="2"/>
  </r>
  <r>
    <x v="0"/>
    <x v="2"/>
    <n v="0"/>
    <x v="0"/>
    <x v="44"/>
    <n v="1"/>
    <n v="1.6048439999999999"/>
    <n v="1.5513000000000001E-2"/>
    <n v="0.27318500000000001"/>
    <n v="6.2090000000000001E-3"/>
    <s v="5"/>
    <s v="scale_mpi_epyc_job_12128.out "/>
    <s v="scale_mpi_epyc_epyc005_2023-06-13_02-00-42.csv "/>
    <s v="i 100 0 0 1 45"/>
    <e v="#N/A"/>
    <e v="#N/A"/>
    <e v="#N/A"/>
    <e v="#N/A"/>
    <x v="2"/>
  </r>
  <r>
    <x v="0"/>
    <x v="2"/>
    <n v="0"/>
    <x v="0"/>
    <x v="45"/>
    <n v="1"/>
    <n v="1.442369"/>
    <n v="2.1231E-2"/>
    <n v="0.57984199999999997"/>
    <n v="1.2885000000000001E-2"/>
    <s v="5"/>
    <s v="scale_mpi_epyc_job_12128.out "/>
    <s v="scale_mpi_epyc_epyc005_2023-06-13_02-00-42.csv "/>
    <s v="i 100 0 0 1 46"/>
    <e v="#N/A"/>
    <e v="#N/A"/>
    <e v="#N/A"/>
    <e v="#N/A"/>
    <x v="2"/>
  </r>
  <r>
    <x v="0"/>
    <x v="2"/>
    <n v="0"/>
    <x v="0"/>
    <x v="46"/>
    <n v="1"/>
    <n v="1.442056"/>
    <n v="1.1957000000000001E-2"/>
    <n v="0.28582600000000002"/>
    <n v="6.2139999999999999E-3"/>
    <s v="5"/>
    <s v="scale_mpi_epyc_job_12128.out "/>
    <s v="scale_mpi_epyc_epyc005_2023-06-13_02-00-42.csv "/>
    <s v="i 100 0 0 1 47"/>
    <e v="#N/A"/>
    <e v="#N/A"/>
    <e v="#N/A"/>
    <e v="#N/A"/>
    <x v="2"/>
  </r>
  <r>
    <x v="0"/>
    <x v="2"/>
    <n v="0"/>
    <x v="0"/>
    <x v="47"/>
    <n v="1"/>
    <n v="1.5064010000000001"/>
    <n v="1.787E-2"/>
    <n v="0.28961999999999999"/>
    <n v="6.1619999999999999E-3"/>
    <s v="5"/>
    <s v="scale_mpi_epyc_job_12128.out "/>
    <s v="scale_mpi_epyc_epyc005_2023-06-13_02-00-42.csv "/>
    <s v="i 100 0 0 1 48"/>
    <e v="#N/A"/>
    <e v="#N/A"/>
    <e v="#N/A"/>
    <e v="#N/A"/>
    <x v="2"/>
  </r>
  <r>
    <x v="0"/>
    <x v="2"/>
    <n v="0"/>
    <x v="0"/>
    <x v="48"/>
    <n v="1"/>
    <n v="1.4752130000000001"/>
    <n v="2.6379E-2"/>
    <n v="0.33089099999999999"/>
    <n v="6.894E-3"/>
    <s v="5"/>
    <s v="scale_mpi_epyc_job_12128.out "/>
    <s v="scale_mpi_epyc_epyc005_2023-06-13_02-00-42.csv "/>
    <s v="i 100 0 0 1 49"/>
    <e v="#N/A"/>
    <e v="#N/A"/>
    <e v="#N/A"/>
    <e v="#N/A"/>
    <x v="2"/>
  </r>
  <r>
    <x v="0"/>
    <x v="2"/>
    <n v="0"/>
    <x v="0"/>
    <x v="49"/>
    <n v="1"/>
    <n v="1.6717390000000001"/>
    <n v="1.8991000000000001E-2"/>
    <n v="0.31459999999999999"/>
    <n v="6.4200000000000004E-3"/>
    <s v="5"/>
    <s v="scale_mpi_epyc_job_12128.out "/>
    <s v="scale_mpi_epyc_epyc005_2023-06-13_02-00-42.csv "/>
    <s v="i 100 0 0 1 50"/>
    <e v="#N/A"/>
    <e v="#N/A"/>
    <e v="#N/A"/>
    <e v="#N/A"/>
    <x v="2"/>
  </r>
  <r>
    <x v="0"/>
    <x v="2"/>
    <n v="0"/>
    <x v="0"/>
    <x v="50"/>
    <n v="1"/>
    <n v="1.493255"/>
    <n v="1.1792E-2"/>
    <n v="0.33496900000000002"/>
    <n v="6.6990000000000001E-3"/>
    <s v="5"/>
    <s v="scale_mpi_epyc_job_12128.out "/>
    <s v="scale_mpi_epyc_epyc005_2023-06-13_02-00-42.csv "/>
    <s v="i 100 0 0 1 51"/>
    <e v="#N/A"/>
    <e v="#N/A"/>
    <e v="#N/A"/>
    <e v="#N/A"/>
    <x v="2"/>
  </r>
  <r>
    <x v="0"/>
    <x v="2"/>
    <n v="0"/>
    <x v="0"/>
    <x v="51"/>
    <n v="1"/>
    <n v="1.8171219999999999"/>
    <n v="2.5222000000000001E-2"/>
    <n v="0.328206"/>
    <n v="6.4349999999999997E-3"/>
    <s v="5"/>
    <s v="scale_mpi_epyc_job_12128.out "/>
    <s v="scale_mpi_epyc_epyc005_2023-06-13_02-00-42.csv "/>
    <s v="i 100 0 0 1 52"/>
    <e v="#N/A"/>
    <e v="#N/A"/>
    <e v="#N/A"/>
    <e v="#N/A"/>
    <x v="2"/>
  </r>
  <r>
    <x v="0"/>
    <x v="2"/>
    <n v="0"/>
    <x v="0"/>
    <x v="52"/>
    <n v="1"/>
    <n v="1.7289000000000001"/>
    <n v="2.3963000000000002E-2"/>
    <n v="0.357095"/>
    <n v="6.8669999999999998E-3"/>
    <s v="5"/>
    <s v="scale_mpi_epyc_job_12128.out "/>
    <s v="scale_mpi_epyc_epyc005_2023-06-13_02-00-42.csv "/>
    <s v="i 100 0 0 1 53"/>
    <e v="#N/A"/>
    <e v="#N/A"/>
    <e v="#N/A"/>
    <e v="#N/A"/>
    <x v="2"/>
  </r>
  <r>
    <x v="0"/>
    <x v="2"/>
    <n v="0"/>
    <x v="0"/>
    <x v="53"/>
    <n v="1"/>
    <n v="1.872106"/>
    <n v="1.2009000000000001E-2"/>
    <n v="0.52984799999999999"/>
    <n v="9.9970000000000007E-3"/>
    <s v="5"/>
    <s v="scale_mpi_epyc_job_12128.out "/>
    <s v="scale_mpi_epyc_epyc005_2023-06-13_02-00-42.csv "/>
    <s v="i 100 0 0 1 54"/>
    <e v="#N/A"/>
    <e v="#N/A"/>
    <e v="#N/A"/>
    <e v="#N/A"/>
    <x v="2"/>
  </r>
  <r>
    <x v="0"/>
    <x v="2"/>
    <n v="0"/>
    <x v="0"/>
    <x v="54"/>
    <n v="1"/>
    <n v="1.589961"/>
    <n v="1.367E-2"/>
    <n v="0.40162799999999999"/>
    <n v="7.4380000000000002E-3"/>
    <s v="5"/>
    <s v="scale_mpi_epyc_job_12128.out "/>
    <s v="scale_mpi_epyc_epyc005_2023-06-13_02-00-42.csv "/>
    <s v="i 100 0 0 1 55"/>
    <e v="#N/A"/>
    <e v="#N/A"/>
    <e v="#N/A"/>
    <e v="#N/A"/>
    <x v="2"/>
  </r>
  <r>
    <x v="0"/>
    <x v="2"/>
    <n v="0"/>
    <x v="0"/>
    <x v="55"/>
    <n v="1"/>
    <n v="1.8805529999999999"/>
    <n v="1.4605999999999999E-2"/>
    <n v="0.40126299999999998"/>
    <n v="7.2960000000000004E-3"/>
    <s v="5"/>
    <s v="scale_mpi_epyc_job_12128.out "/>
    <s v="scale_mpi_epyc_epyc005_2023-06-13_02-00-42.csv "/>
    <s v="i 100 0 0 1 56"/>
    <e v="#N/A"/>
    <e v="#N/A"/>
    <e v="#N/A"/>
    <e v="#N/A"/>
    <x v="2"/>
  </r>
  <r>
    <x v="0"/>
    <x v="2"/>
    <n v="0"/>
    <x v="0"/>
    <x v="56"/>
    <n v="1"/>
    <n v="1.9839009999999999"/>
    <n v="1.5980999999999999E-2"/>
    <n v="0.39065499999999997"/>
    <n v="6.9760000000000004E-3"/>
    <s v="5"/>
    <s v="scale_mpi_epyc_job_12128.out "/>
    <s v="scale_mpi_epyc_epyc005_2023-06-13_02-00-42.csv "/>
    <s v="i 100 0 0 1 57"/>
    <e v="#N/A"/>
    <e v="#N/A"/>
    <e v="#N/A"/>
    <e v="#N/A"/>
    <x v="2"/>
  </r>
  <r>
    <x v="0"/>
    <x v="2"/>
    <n v="0"/>
    <x v="0"/>
    <x v="57"/>
    <n v="1"/>
    <n v="1.2442070000000001"/>
    <n v="2.0618999999999998E-2"/>
    <n v="0.33177299999999998"/>
    <n v="5.8209999999999998E-3"/>
    <s v="5"/>
    <s v="scale_mpi_epyc_job_12128.out "/>
    <s v="scale_mpi_epyc_epyc005_2023-06-13_02-00-42.csv "/>
    <s v="i 100 0 0 1 58"/>
    <e v="#N/A"/>
    <e v="#N/A"/>
    <e v="#N/A"/>
    <e v="#N/A"/>
    <x v="2"/>
  </r>
  <r>
    <x v="0"/>
    <x v="2"/>
    <n v="0"/>
    <x v="0"/>
    <x v="58"/>
    <n v="1"/>
    <n v="1.2840860000000001"/>
    <n v="2.3813000000000001E-2"/>
    <n v="0.360236"/>
    <n v="6.2110000000000004E-3"/>
    <s v="5"/>
    <s v="scale_mpi_epyc_job_12128.out "/>
    <s v="scale_mpi_epyc_epyc005_2023-06-13_02-00-42.csv "/>
    <s v="i 100 0 0 1 59"/>
    <e v="#N/A"/>
    <e v="#N/A"/>
    <e v="#N/A"/>
    <e v="#N/A"/>
    <x v="2"/>
  </r>
  <r>
    <x v="0"/>
    <x v="2"/>
    <n v="0"/>
    <x v="0"/>
    <x v="59"/>
    <n v="1"/>
    <n v="1.2566299999999999"/>
    <n v="1.8508E-2"/>
    <n v="0.39158199999999999"/>
    <n v="6.6369999999999997E-3"/>
    <s v="5"/>
    <s v="scale_mpi_epyc_job_12128.out "/>
    <s v="scale_mpi_epyc_epyc005_2023-06-13_02-00-42.csv "/>
    <s v="i 100 0 0 1 60"/>
    <e v="#N/A"/>
    <e v="#N/A"/>
    <e v="#N/A"/>
    <e v="#N/A"/>
    <x v="2"/>
  </r>
  <r>
    <x v="0"/>
    <x v="2"/>
    <n v="0"/>
    <x v="0"/>
    <x v="60"/>
    <n v="1"/>
    <n v="1.27671"/>
    <n v="2.6009999999999998E-2"/>
    <n v="0.42359599999999997"/>
    <n v="7.0600000000000003E-3"/>
    <s v="5"/>
    <s v="scale_mpi_epyc_job_12128.out "/>
    <s v="scale_mpi_epyc_epyc005_2023-06-13_02-00-42.csv "/>
    <s v="i 100 0 0 1 61"/>
    <e v="#N/A"/>
    <e v="#N/A"/>
    <e v="#N/A"/>
    <e v="#N/A"/>
    <x v="2"/>
  </r>
  <r>
    <x v="0"/>
    <x v="2"/>
    <n v="0"/>
    <x v="0"/>
    <x v="61"/>
    <n v="1"/>
    <n v="1.291846"/>
    <n v="1.4012E-2"/>
    <n v="0.42517300000000002"/>
    <n v="6.9699999999999996E-3"/>
    <s v="5"/>
    <s v="scale_mpi_epyc_job_12128.out "/>
    <s v="scale_mpi_epyc_epyc005_2023-06-13_02-00-42.csv "/>
    <s v="i 100 0 0 1 62"/>
    <e v="#N/A"/>
    <e v="#N/A"/>
    <e v="#N/A"/>
    <e v="#N/A"/>
    <x v="2"/>
  </r>
  <r>
    <x v="0"/>
    <x v="2"/>
    <n v="0"/>
    <x v="0"/>
    <x v="62"/>
    <n v="1"/>
    <n v="1.278797"/>
    <n v="1.8957999999999999E-2"/>
    <n v="0.49699199999999999"/>
    <n v="8.0160000000000006E-3"/>
    <s v="5"/>
    <s v="scale_mpi_epyc_job_12128.out "/>
    <s v="scale_mpi_epyc_epyc005_2023-06-13_02-00-42.csv "/>
    <s v="i 100 0 0 1 63"/>
    <e v="#N/A"/>
    <e v="#N/A"/>
    <e v="#N/A"/>
    <e v="#N/A"/>
    <x v="2"/>
  </r>
  <r>
    <x v="0"/>
    <x v="2"/>
    <n v="0"/>
    <x v="0"/>
    <x v="63"/>
    <n v="1"/>
    <n v="1.259282"/>
    <n v="1.4532E-2"/>
    <n v="0.53651800000000005"/>
    <n v="8.5159999999999993E-3"/>
    <s v="5"/>
    <s v="scale_mpi_epyc_job_12128.out "/>
    <s v="scale_mpi_epyc_epyc005_2023-06-13_02-00-42.csv "/>
    <s v="i 100 0 0 1 64"/>
    <e v="#N/A"/>
    <e v="#N/A"/>
    <e v="#N/A"/>
    <e v="#N/A"/>
    <x v="2"/>
  </r>
  <r>
    <x v="0"/>
    <x v="0"/>
    <n v="0"/>
    <x v="0"/>
    <x v="0"/>
    <n v="1"/>
    <n v="2.7049660000000002"/>
    <n v="7.8428999999999999E-2"/>
    <n v="0"/>
    <n v="0"/>
    <s v="5"/>
    <s v="scale_mpi_epyc_job_12128.out "/>
    <s v="scale_mpi_epyc_epyc005_2023-06-13_02-00-42.csv "/>
    <s v="i 10000 0 0 1 1"/>
    <n v="3.4385683999999999"/>
    <n v="0.92734843136818867"/>
    <n v="2.5112199686318113"/>
    <n v="4.3659168313681889"/>
    <x v="1"/>
  </r>
  <r>
    <x v="0"/>
    <x v="0"/>
    <n v="0"/>
    <x v="0"/>
    <x v="1"/>
    <n v="1"/>
    <n v="1.954793"/>
    <n v="0.120306"/>
    <n v="3.0737E-2"/>
    <n v="3.0737E-2"/>
    <s v="5"/>
    <s v="scale_mpi_epyc_job_12128.out "/>
    <s v="scale_mpi_epyc_epyc005_2023-06-13_02-00-42.csv "/>
    <s v="i 10000 0 0 1 2"/>
    <n v="1.9700338000000002"/>
    <n v="2.4518132933786768E-2"/>
    <n v="1.9455156670662135"/>
    <n v="1.9945519329337869"/>
    <x v="1"/>
  </r>
  <r>
    <x v="0"/>
    <x v="0"/>
    <n v="0"/>
    <x v="0"/>
    <x v="2"/>
    <n v="1"/>
    <n v="2.8739479999999999"/>
    <n v="0.112486"/>
    <n v="3.9132E-2"/>
    <n v="1.9566E-2"/>
    <s v="5"/>
    <s v="scale_mpi_epyc_job_12128.out "/>
    <s v="scale_mpi_epyc_epyc005_2023-06-13_02-00-42.csv "/>
    <s v="i 10000 0 0 1 3"/>
    <n v="1.9406254000000001"/>
    <n v="0.46729505514892838"/>
    <n v="1.4733303448510717"/>
    <n v="2.4079204551489286"/>
    <x v="0"/>
  </r>
  <r>
    <x v="0"/>
    <x v="0"/>
    <n v="0"/>
    <x v="0"/>
    <x v="3"/>
    <n v="1"/>
    <n v="1.559828"/>
    <n v="0.109206"/>
    <n v="4.9667999999999997E-2"/>
    <n v="1.6556000000000001E-2"/>
    <s v="5"/>
    <s v="scale_mpi_epyc_job_12128.out "/>
    <s v="scale_mpi_epyc_epyc005_2023-06-13_02-00-42.csv "/>
    <s v="i 10000 0 0 1 4"/>
    <n v="1.5664893999999998"/>
    <n v="1.4006883587734489E-2"/>
    <n v="1.5524825164122653"/>
    <n v="1.5804962835877343"/>
    <x v="1"/>
  </r>
  <r>
    <x v="0"/>
    <x v="0"/>
    <n v="0"/>
    <x v="0"/>
    <x v="4"/>
    <n v="1"/>
    <n v="1.49678"/>
    <n v="0.108737"/>
    <n v="6.0593000000000001E-2"/>
    <n v="1.5148E-2"/>
    <s v="5"/>
    <s v="scale_mpi_epyc_job_12128.out "/>
    <s v="scale_mpi_epyc_epyc005_2023-06-13_02-00-42.csv "/>
    <s v="i 10000 0 0 1 5"/>
    <n v="1.4988050000000002"/>
    <n v="1.40346349863326E-2"/>
    <n v="1.4847703650136677"/>
    <n v="1.5128396349863327"/>
    <x v="1"/>
  </r>
  <r>
    <x v="0"/>
    <x v="0"/>
    <n v="0"/>
    <x v="0"/>
    <x v="5"/>
    <n v="1"/>
    <n v="1.446979"/>
    <n v="0.10574600000000001"/>
    <n v="6.4818000000000001E-2"/>
    <n v="1.2964E-2"/>
    <s v="5"/>
    <s v="scale_mpi_epyc_job_12128.out "/>
    <s v="scale_mpi_epyc_epyc005_2023-06-13_02-00-42.csv "/>
    <s v="i 10000 0 0 1 6"/>
    <n v="1.4457850000000001"/>
    <n v="8.7286575141788877E-3"/>
    <n v="1.4370563424858211"/>
    <n v="1.454513657514179"/>
    <x v="1"/>
  </r>
  <r>
    <x v="0"/>
    <x v="0"/>
    <n v="0"/>
    <x v="0"/>
    <x v="6"/>
    <n v="1"/>
    <n v="1.402973"/>
    <n v="0.10724599999999999"/>
    <n v="8.2302E-2"/>
    <n v="1.3717E-2"/>
    <s v="5"/>
    <s v="scale_mpi_epyc_job_12128.out "/>
    <s v="scale_mpi_epyc_epyc005_2023-06-13_02-00-42.csv "/>
    <s v="i 10000 0 0 1 7"/>
    <n v="1.407572"/>
    <n v="4.3177336648072811E-3"/>
    <n v="1.4032542663351928"/>
    <n v="1.4118897336648073"/>
    <x v="0"/>
  </r>
  <r>
    <x v="0"/>
    <x v="0"/>
    <n v="0"/>
    <x v="0"/>
    <x v="7"/>
    <n v="1"/>
    <n v="1.3955919999999999"/>
    <n v="0.10809100000000001"/>
    <n v="9.0638999999999997E-2"/>
    <n v="1.2947999999999999E-2"/>
    <s v="5"/>
    <s v="scale_mpi_epyc_job_12128.out "/>
    <s v="scale_mpi_epyc_epyc005_2023-06-13_02-00-42.csv "/>
    <s v="i 10000 0 0 1 8"/>
    <n v="1.3953887999999999"/>
    <n v="2.531862350119248E-3"/>
    <n v="1.3928569376498807"/>
    <n v="1.397920662350119"/>
    <x v="1"/>
  </r>
  <r>
    <x v="0"/>
    <x v="0"/>
    <n v="0"/>
    <x v="0"/>
    <x v="8"/>
    <n v="1"/>
    <n v="1.3787199999999999"/>
    <n v="0.10871"/>
    <n v="9.1633999999999993E-2"/>
    <n v="1.1454000000000001E-2"/>
    <s v="5"/>
    <s v="scale_mpi_epyc_job_12128.out "/>
    <s v="scale_mpi_epyc_epyc005_2023-06-13_02-00-42.csv "/>
    <s v="i 10000 0 0 1 9"/>
    <n v="1.3836285999999998"/>
    <n v="7.0824368292679461E-3"/>
    <n v="1.3765461631707319"/>
    <n v="1.3907110368292677"/>
    <x v="1"/>
  </r>
  <r>
    <x v="0"/>
    <x v="0"/>
    <n v="0"/>
    <x v="0"/>
    <x v="9"/>
    <n v="1"/>
    <n v="1.365367"/>
    <n v="0.10957"/>
    <n v="0.106632"/>
    <n v="1.1847999999999999E-2"/>
    <s v="5"/>
    <s v="scale_mpi_epyc_job_12128.out "/>
    <s v="scale_mpi_epyc_epyc005_2023-06-13_02-00-42.csv "/>
    <s v="i 10000 0 0 1 10"/>
    <n v="1.3677759999999999"/>
    <n v="9.7296724302555846E-3"/>
    <n v="1.3580463275697443"/>
    <n v="1.3775056724302555"/>
    <x v="1"/>
  </r>
  <r>
    <x v="0"/>
    <x v="0"/>
    <n v="0"/>
    <x v="0"/>
    <x v="10"/>
    <n v="1"/>
    <n v="1.361483"/>
    <n v="0.10537000000000001"/>
    <n v="0.100687"/>
    <n v="1.0069E-2"/>
    <s v="5"/>
    <s v="scale_mpi_epyc_job_12128.out "/>
    <s v="scale_mpi_epyc_epyc005_2023-06-13_02-00-42.csv "/>
    <s v="i 10000 0 0 1 11"/>
    <n v="1.3609943999999998"/>
    <n v="1.1470367397797663E-2"/>
    <n v="1.3495240326022022"/>
    <n v="1.3724647673977974"/>
    <x v="1"/>
  </r>
  <r>
    <x v="0"/>
    <x v="0"/>
    <n v="0"/>
    <x v="0"/>
    <x v="11"/>
    <n v="1"/>
    <n v="1.353715"/>
    <n v="0.102599"/>
    <n v="0.116188"/>
    <n v="1.0562999999999999E-2"/>
    <s v="5"/>
    <s v="scale_mpi_epyc_job_12128.out "/>
    <s v="scale_mpi_epyc_epyc005_2023-06-13_02-00-42.csv "/>
    <s v="i 10000 0 0 1 12"/>
    <n v="1.3572842000000001"/>
    <n v="5.8231784241885888E-3"/>
    <n v="1.3514610215758114"/>
    <n v="1.3631073784241887"/>
    <x v="1"/>
  </r>
  <r>
    <x v="0"/>
    <x v="0"/>
    <n v="0"/>
    <x v="0"/>
    <x v="12"/>
    <n v="1"/>
    <n v="1.4261459999999999"/>
    <n v="0.131054"/>
    <n v="0.11715200000000001"/>
    <n v="9.7630000000000008E-3"/>
    <s v="5"/>
    <s v="scale_mpi_epyc_job_12128.out "/>
    <s v="scale_mpi_epyc_epyc005_2023-06-13_02-00-42.csv "/>
    <s v="i 10000 0 0 1 13"/>
    <n v="1.3692688"/>
    <n v="2.9799723987978144E-2"/>
    <n v="1.3394690760120218"/>
    <n v="1.3990685239879781"/>
    <x v="0"/>
  </r>
  <r>
    <x v="0"/>
    <x v="0"/>
    <n v="0"/>
    <x v="0"/>
    <x v="13"/>
    <n v="1"/>
    <n v="1.357672"/>
    <n v="0.107976"/>
    <n v="0.14625099999999999"/>
    <n v="1.125E-2"/>
    <s v="5"/>
    <s v="scale_mpi_epyc_job_12128.out "/>
    <s v="scale_mpi_epyc_epyc005_2023-06-13_02-00-42.csv "/>
    <s v="i 10000 0 0 1 14"/>
    <n v="1.3647567999999999"/>
    <n v="9.0832474677268078E-3"/>
    <n v="1.3556735525322732"/>
    <n v="1.3738400474677266"/>
    <x v="1"/>
  </r>
  <r>
    <x v="0"/>
    <x v="0"/>
    <n v="0"/>
    <x v="0"/>
    <x v="14"/>
    <n v="1"/>
    <n v="1.3569119999999999"/>
    <n v="0.104905"/>
    <n v="0.11978"/>
    <n v="8.5559999999999994E-3"/>
    <s v="5"/>
    <s v="scale_mpi_epyc_job_12128.out "/>
    <s v="scale_mpi_epyc_epyc005_2023-06-13_02-00-42.csv "/>
    <s v="i 10000 0 0 1 15"/>
    <n v="1.3514324000000002"/>
    <n v="1.4805088998033407E-2"/>
    <n v="1.3366273110019669"/>
    <n v="1.3662374889980335"/>
    <x v="1"/>
  </r>
  <r>
    <x v="0"/>
    <x v="0"/>
    <n v="0"/>
    <x v="0"/>
    <x v="15"/>
    <n v="1"/>
    <n v="1.345197"/>
    <n v="0.106562"/>
    <n v="0.17183399999999999"/>
    <n v="1.1455999999999999E-2"/>
    <s v="5"/>
    <s v="scale_mpi_epyc_job_12128.out "/>
    <s v="scale_mpi_epyc_epyc005_2023-06-13_02-00-42.csv "/>
    <s v="i 10000 0 0 1 16"/>
    <n v="1.3701642000000001"/>
    <n v="1.9907111848780558E-2"/>
    <n v="1.3502570881512195"/>
    <n v="1.3900713118487806"/>
    <x v="0"/>
  </r>
  <r>
    <x v="0"/>
    <x v="0"/>
    <n v="0"/>
    <x v="0"/>
    <x v="16"/>
    <n v="1"/>
    <n v="1.3689579999999999"/>
    <n v="0.10251300000000001"/>
    <n v="0.12787599999999999"/>
    <n v="7.9920000000000008E-3"/>
    <s v="5"/>
    <s v="scale_mpi_epyc_job_12128.out "/>
    <s v="scale_mpi_epyc_epyc005_2023-06-13_02-00-42.csv "/>
    <s v="i 10000 0 0 1 17"/>
    <n v="1.3659116"/>
    <n v="1.5794326229398019E-2"/>
    <n v="1.350117273770602"/>
    <n v="1.381705926229398"/>
    <x v="1"/>
  </r>
  <r>
    <x v="0"/>
    <x v="0"/>
    <n v="0"/>
    <x v="0"/>
    <x v="17"/>
    <n v="1"/>
    <n v="1.406369"/>
    <n v="0.102551"/>
    <n v="0.104424"/>
    <n v="6.143E-3"/>
    <s v="5"/>
    <s v="scale_mpi_epyc_job_12128.out "/>
    <s v="scale_mpi_epyc_epyc005_2023-06-13_02-00-42.csv "/>
    <s v="i 10000 0 0 1 18"/>
    <n v="1.385859"/>
    <n v="1.0752242780006683E-2"/>
    <n v="1.3751067572199933"/>
    <n v="1.3966112427800066"/>
    <x v="0"/>
  </r>
  <r>
    <x v="0"/>
    <x v="0"/>
    <n v="0"/>
    <x v="0"/>
    <x v="18"/>
    <n v="1"/>
    <n v="1.396687"/>
    <n v="0.11111699999999999"/>
    <n v="0.119741"/>
    <n v="6.6519999999999999E-3"/>
    <s v="5"/>
    <s v="scale_mpi_epyc_job_12128.out "/>
    <s v="scale_mpi_epyc_epyc005_2023-06-13_02-00-42.csv "/>
    <s v="i 10000 0 0 1 19"/>
    <n v="1.3954777999999999"/>
    <n v="1.8946861126849627E-2"/>
    <n v="1.3765309388731501"/>
    <n v="1.4144246611268496"/>
    <x v="1"/>
  </r>
  <r>
    <x v="0"/>
    <x v="0"/>
    <n v="0"/>
    <x v="0"/>
    <x v="19"/>
    <n v="1"/>
    <n v="1.3995059999999999"/>
    <n v="0.10884199999999999"/>
    <n v="0.114075"/>
    <n v="6.0039999999999998E-3"/>
    <s v="5"/>
    <s v="scale_mpi_epyc_job_12128.out "/>
    <s v="scale_mpi_epyc_epyc005_2023-06-13_02-00-42.csv "/>
    <s v="i 10000 0 0 1 20"/>
    <n v="1.3702748"/>
    <n v="1.8388634374533405E-2"/>
    <n v="1.3518861656254666"/>
    <n v="1.3886634343745334"/>
    <x v="0"/>
  </r>
  <r>
    <x v="0"/>
    <x v="0"/>
    <n v="0"/>
    <x v="0"/>
    <x v="20"/>
    <n v="1"/>
    <n v="1.4290909999999999"/>
    <n v="0.15817100000000001"/>
    <n v="0.98242700000000005"/>
    <n v="4.9120999999999998E-2"/>
    <s v="5"/>
    <s v="scale_mpi_epyc_job_12128.out "/>
    <s v="scale_mpi_epyc_epyc005_2023-06-13_02-00-42.csv "/>
    <s v="i 10000 0 0 1 21"/>
    <n v="1.4418131999999999"/>
    <n v="6.2110048998210557E-2"/>
    <n v="1.3797031510017894"/>
    <n v="1.5039232489982104"/>
    <x v="1"/>
  </r>
  <r>
    <x v="0"/>
    <x v="0"/>
    <n v="0"/>
    <x v="0"/>
    <x v="21"/>
    <n v="1"/>
    <n v="1.398274"/>
    <n v="0.118155"/>
    <n v="0.147338"/>
    <n v="7.0159999999999997E-3"/>
    <s v="5"/>
    <s v="scale_mpi_epyc_job_12128.out "/>
    <s v="scale_mpi_epyc_epyc005_2023-06-13_02-00-42.csv "/>
    <s v="i 10000 0 0 1 22"/>
    <n v="1.3926908"/>
    <n v="2.077434147596947E-2"/>
    <n v="1.3719164585240304"/>
    <n v="1.4134651414759696"/>
    <x v="1"/>
  </r>
  <r>
    <x v="0"/>
    <x v="0"/>
    <n v="0"/>
    <x v="0"/>
    <x v="22"/>
    <n v="1"/>
    <n v="1.3910800000000001"/>
    <n v="0.104569"/>
    <n v="0.15589"/>
    <n v="7.0860000000000003E-3"/>
    <s v="5"/>
    <s v="scale_mpi_epyc_job_12128.out "/>
    <s v="scale_mpi_epyc_epyc005_2023-06-13_02-00-42.csv "/>
    <s v="i 10000 0 0 1 23"/>
    <n v="1.4424054000000002"/>
    <n v="8.8588515401488072E-2"/>
    <n v="1.3538168845985121"/>
    <n v="1.5309939154014882"/>
    <x v="1"/>
  </r>
  <r>
    <x v="0"/>
    <x v="0"/>
    <n v="0"/>
    <x v="0"/>
    <x v="23"/>
    <n v="1"/>
    <n v="1.404852"/>
    <n v="0.111665"/>
    <n v="0.15062400000000001"/>
    <n v="6.5490000000000001E-3"/>
    <s v="5"/>
    <s v="scale_mpi_epyc_job_12128.out "/>
    <s v="scale_mpi_epyc_epyc005_2023-06-13_02-00-42.csv "/>
    <s v="i 10000 0 0 1 24"/>
    <n v="3.4683098000000001"/>
    <n v="4.1499720997968854"/>
    <n v="-0.68166229979688531"/>
    <n v="7.6182818997968855"/>
    <x v="1"/>
  </r>
  <r>
    <x v="0"/>
    <x v="0"/>
    <n v="0"/>
    <x v="0"/>
    <x v="24"/>
    <n v="1"/>
    <n v="1.390072"/>
    <n v="0.112223"/>
    <n v="0.13788500000000001"/>
    <n v="5.7450000000000001E-3"/>
    <s v="5"/>
    <s v="scale_mpi_epyc_job_12128.out "/>
    <s v="scale_mpi_epyc_epyc005_2023-06-13_02-00-42.csv "/>
    <s v="i 10000 0 0 1 25"/>
    <n v="1.4170231999999998"/>
    <n v="2.0686201511158766E-2"/>
    <n v="1.396336998488841"/>
    <n v="1.4377094015111587"/>
    <x v="0"/>
  </r>
  <r>
    <x v="0"/>
    <x v="0"/>
    <n v="0"/>
    <x v="0"/>
    <x v="25"/>
    <n v="1"/>
    <n v="1.4322159999999999"/>
    <n v="0.102573"/>
    <n v="0.13117200000000001"/>
    <n v="5.2469999999999999E-3"/>
    <s v="5"/>
    <s v="scale_mpi_epyc_job_12128.out "/>
    <s v="scale_mpi_epyc_epyc005_2023-06-13_02-00-42.csv "/>
    <s v="i 10000 0 0 1 26"/>
    <n v="1.4153328000000001"/>
    <n v="1.6579282992946434E-2"/>
    <n v="1.3987535170070535"/>
    <n v="1.4319120829929466"/>
    <x v="0"/>
  </r>
  <r>
    <x v="0"/>
    <x v="0"/>
    <n v="0"/>
    <x v="0"/>
    <x v="26"/>
    <n v="1"/>
    <n v="1.583445"/>
    <n v="0.120214"/>
    <n v="0.131971"/>
    <n v="5.0759999999999998E-3"/>
    <s v="5"/>
    <s v="scale_mpi_epyc_job_12128.out "/>
    <s v="scale_mpi_epyc_epyc005_2023-06-13_02-00-42.csv "/>
    <s v="i 10000 0 0 1 27"/>
    <n v="1.4387745999999999"/>
    <n v="7.295752384394398E-2"/>
    <n v="1.365817076156056"/>
    <n v="1.5117321238439438"/>
    <x v="0"/>
  </r>
  <r>
    <x v="0"/>
    <x v="0"/>
    <n v="0"/>
    <x v="0"/>
    <x v="27"/>
    <n v="1"/>
    <n v="22.377330000000001"/>
    <n v="21.115829000000002"/>
    <n v="0.17483000000000001"/>
    <n v="6.4749999999999999E-3"/>
    <s v="5"/>
    <s v="scale_mpi_epyc_job_12128.out "/>
    <s v="scale_mpi_epyc_epyc005_2023-06-13_02-00-42.csv "/>
    <s v="i 10000 0 0 1 28"/>
    <n v="5.6686209999999999"/>
    <n v="8.3551162770963749"/>
    <n v="-2.686495277096375"/>
    <n v="14.023737277096375"/>
    <x v="0"/>
  </r>
  <r>
    <x v="0"/>
    <x v="0"/>
    <n v="0"/>
    <x v="0"/>
    <x v="28"/>
    <n v="1"/>
    <n v="1.4875860000000001"/>
    <n v="0.11273900000000001"/>
    <n v="0.15634200000000001"/>
    <n v="5.5840000000000004E-3"/>
    <s v="5"/>
    <s v="scale_mpi_epyc_job_12128.out "/>
    <s v="scale_mpi_epyc_epyc005_2023-06-13_02-00-42.csv "/>
    <s v="i 10000 0 0 1 29"/>
    <n v="1.4513818000000001"/>
    <n v="3.9866547682983554E-2"/>
    <n v="1.4115152523170165"/>
    <n v="1.4912483476829836"/>
    <x v="1"/>
  </r>
  <r>
    <x v="0"/>
    <x v="0"/>
    <n v="0"/>
    <x v="0"/>
    <x v="29"/>
    <n v="1"/>
    <n v="305.10965599999997"/>
    <n v="303.81530600000002"/>
    <n v="0.18806899999999999"/>
    <n v="6.4850000000000003E-3"/>
    <s v="5"/>
    <s v="scale_mpi_epyc_job_12128.out "/>
    <s v="scale_mpi_epyc_epyc005_2023-06-13_02-00-42.csv "/>
    <s v="i 10000 0 0 1 30"/>
    <n v="62.1702814"/>
    <n v="121.46969377220069"/>
    <n v="-59.299412372200685"/>
    <n v="183.63997517220068"/>
    <x v="0"/>
  </r>
  <r>
    <x v="0"/>
    <x v="0"/>
    <n v="0"/>
    <x v="0"/>
    <x v="30"/>
    <n v="1"/>
    <n v="1.3989199999999999"/>
    <n v="0.11161"/>
    <n v="0.18012500000000001"/>
    <n v="6.0039999999999998E-3"/>
    <s v="5"/>
    <s v="scale_mpi_epyc_job_12128.out "/>
    <s v="scale_mpi_epyc_epyc005_2023-06-13_02-00-42.csv "/>
    <s v="i 10000 0 0 1 31"/>
    <n v="1.4879520000000002"/>
    <n v="8.991982884769896E-2"/>
    <n v="1.3980321711523012"/>
    <n v="1.5778718288476992"/>
    <x v="1"/>
  </r>
  <r>
    <x v="0"/>
    <x v="0"/>
    <n v="0"/>
    <x v="0"/>
    <x v="31"/>
    <n v="1"/>
    <n v="1.5157210000000001"/>
    <n v="0.104224"/>
    <n v="0.23932600000000001"/>
    <n v="7.7200000000000003E-3"/>
    <s v="5"/>
    <s v="scale_mpi_epyc_job_12128.out "/>
    <s v="scale_mpi_epyc_epyc005_2023-06-13_02-00-42.csv "/>
    <s v="i 10000 0 0 1 32"/>
    <n v="1.4919582"/>
    <n v="4.9662956800416436E-2"/>
    <n v="1.4422952431995837"/>
    <n v="1.5416211568004163"/>
    <x v="1"/>
  </r>
  <r>
    <x v="0"/>
    <x v="0"/>
    <n v="0"/>
    <x v="0"/>
    <x v="32"/>
    <n v="1"/>
    <n v="1.4258729999999999"/>
    <n v="0.105672"/>
    <n v="0.122238"/>
    <n v="3.82E-3"/>
    <s v="5"/>
    <s v="scale_mpi_epyc_job_12128.out "/>
    <s v="scale_mpi_epyc_epyc005_2023-06-13_02-00-42.csv "/>
    <s v="i 10000 0 0 1 33"/>
    <n v="1.5200165999999999"/>
    <n v="6.7700659771082264E-2"/>
    <n v="1.4523159402289176"/>
    <n v="1.5877172597710822"/>
    <x v="0"/>
  </r>
  <r>
    <x v="0"/>
    <x v="0"/>
    <n v="0"/>
    <x v="0"/>
    <x v="33"/>
    <n v="1"/>
    <n v="1.5435490000000001"/>
    <n v="0.10266599999999999"/>
    <n v="0.19916500000000001"/>
    <n v="6.0350000000000004E-3"/>
    <s v="5"/>
    <s v="scale_mpi_epyc_job_12128.out "/>
    <s v="scale_mpi_epyc_epyc005_2023-06-13_02-00-42.csv "/>
    <s v="i 10000 0 0 1 34"/>
    <n v="1.4701122000000002"/>
    <n v="4.4803983302377094E-2"/>
    <n v="1.4253082166976232"/>
    <n v="1.5149161833023772"/>
    <x v="0"/>
  </r>
  <r>
    <x v="0"/>
    <x v="0"/>
    <n v="0"/>
    <x v="0"/>
    <x v="34"/>
    <n v="1"/>
    <n v="1.4382919999999999"/>
    <n v="0.103953"/>
    <n v="0.22012899999999999"/>
    <n v="6.4739999999999997E-3"/>
    <s v="5"/>
    <s v="scale_mpi_epyc_job_12128.out "/>
    <s v="scale_mpi_epyc_epyc005_2023-06-13_02-00-42.csv "/>
    <s v="i 10000 0 0 1 35"/>
    <n v="1.5460486"/>
    <n v="7.9550953009003056E-2"/>
    <n v="1.4664976469909969"/>
    <n v="1.6255995530090031"/>
    <x v="0"/>
  </r>
  <r>
    <x v="0"/>
    <x v="0"/>
    <n v="0"/>
    <x v="0"/>
    <x v="35"/>
    <n v="1"/>
    <n v="1.553992"/>
    <n v="0.11118500000000001"/>
    <n v="0.23139799999999999"/>
    <n v="6.6109999999999997E-3"/>
    <s v="5"/>
    <s v="scale_mpi_epyc_job_12128.out "/>
    <s v="scale_mpi_epyc_epyc005_2023-06-13_02-00-42.csv "/>
    <s v="i 10000 0 0 1 36"/>
    <n v="2.9156059999999999"/>
    <n v="2.7997799233129022"/>
    <n v="0.11582607668709777"/>
    <n v="5.7153859233129021"/>
    <x v="1"/>
  </r>
  <r>
    <x v="0"/>
    <x v="0"/>
    <n v="0"/>
    <x v="0"/>
    <x v="36"/>
    <n v="1"/>
    <n v="1.4478409999999999"/>
    <n v="0.10970100000000001"/>
    <n v="0.12523799999999999"/>
    <n v="3.4789999999999999E-3"/>
    <s v="5"/>
    <s v="scale_mpi_epyc_job_12128.out "/>
    <s v="scale_mpi_epyc_epyc005_2023-06-13_02-00-42.csv "/>
    <s v="i 10000 0 0 1 37"/>
    <n v="1.5050421999999997"/>
    <n v="4.9208005191842728E-2"/>
    <n v="1.455834194808157"/>
    <n v="1.5542502051918423"/>
    <x v="0"/>
  </r>
  <r>
    <x v="0"/>
    <x v="0"/>
    <n v="0"/>
    <x v="0"/>
    <x v="37"/>
    <n v="1"/>
    <n v="1.494397"/>
    <n v="0.112733"/>
    <n v="0.26003500000000002"/>
    <n v="7.0280000000000004E-3"/>
    <s v="5"/>
    <s v="scale_mpi_epyc_job_12128.out "/>
    <s v="scale_mpi_epyc_epyc005_2023-06-13_02-00-42.csv "/>
    <s v="i 10000 0 0 1 38"/>
    <n v="1.5310216000000001"/>
    <n v="6.0159216659124104E-2"/>
    <n v="1.470862383340876"/>
    <n v="1.5911808166591241"/>
    <x v="1"/>
  </r>
  <r>
    <x v="0"/>
    <x v="0"/>
    <n v="0"/>
    <x v="0"/>
    <x v="38"/>
    <n v="1"/>
    <n v="1.6253949999999999"/>
    <n v="0.10566"/>
    <n v="0.193603"/>
    <n v="5.0949999999999997E-3"/>
    <s v="5"/>
    <s v="scale_mpi_epyc_job_12128.out "/>
    <s v="scale_mpi_epyc_epyc005_2023-06-13_02-00-42.csv "/>
    <s v="i 10000 0 0 1 39"/>
    <n v="1.6020316000000001"/>
    <n v="7.1517396942559444E-2"/>
    <n v="1.5305142030574406"/>
    <n v="1.6735489969425597"/>
    <x v="1"/>
  </r>
  <r>
    <x v="0"/>
    <x v="0"/>
    <n v="0"/>
    <x v="0"/>
    <x v="39"/>
    <n v="1"/>
    <n v="1.5344279999999999"/>
    <n v="0.112895"/>
    <n v="0.22859199999999999"/>
    <n v="5.8609999999999999E-3"/>
    <s v="5"/>
    <s v="scale_mpi_epyc_job_12128.out "/>
    <s v="scale_mpi_epyc_epyc005_2023-06-13_02-00-42.csv "/>
    <s v="i 10000 0 0 1 40"/>
    <n v="1.5592615999999999"/>
    <n v="7.8916984660082165E-2"/>
    <n v="1.4803446153399178"/>
    <n v="1.638178584660082"/>
    <x v="1"/>
  </r>
  <r>
    <x v="0"/>
    <x v="0"/>
    <n v="0"/>
    <x v="0"/>
    <x v="40"/>
    <n v="1"/>
    <n v="1.6602749999999999"/>
    <n v="0.108075"/>
    <n v="0.30084300000000003"/>
    <n v="7.5209999999999999E-3"/>
    <s v="5"/>
    <s v="scale_mpi_epyc_job_12128.out "/>
    <s v="scale_mpi_epyc_epyc005_2023-06-13_02-00-42.csv "/>
    <s v="i 10000 0 0 1 41"/>
    <n v="1.6434785999999999"/>
    <n v="5.0163492352905112E-2"/>
    <n v="1.5933151076470948"/>
    <n v="1.693642092352905"/>
    <x v="1"/>
  </r>
  <r>
    <x v="0"/>
    <x v="0"/>
    <n v="0"/>
    <x v="0"/>
    <x v="41"/>
    <n v="1"/>
    <n v="1.7070590000000001"/>
    <n v="0.10652399999999999"/>
    <n v="0.24612999999999999"/>
    <n v="6.0029999999999997E-3"/>
    <s v="5"/>
    <s v="scale_mpi_epyc_job_12128.out "/>
    <s v="scale_mpi_epyc_epyc005_2023-06-13_02-00-42.csv "/>
    <s v="i 10000 0 0 1 42"/>
    <n v="17.377913200000002"/>
    <n v="31.461185851501202"/>
    <n v="-14.083272651501201"/>
    <n v="48.839099051501208"/>
    <x v="1"/>
  </r>
  <r>
    <x v="0"/>
    <x v="0"/>
    <n v="0"/>
    <x v="0"/>
    <x v="42"/>
    <n v="1"/>
    <n v="1.6974130000000001"/>
    <n v="0.109065"/>
    <n v="0.158861"/>
    <n v="3.7820000000000002E-3"/>
    <s v="5"/>
    <s v="scale_mpi_epyc_job_12128.out "/>
    <s v="scale_mpi_epyc_epyc005_2023-06-13_02-00-42.csv "/>
    <s v="i 10000 0 0 1 43"/>
    <n v="1.5794250000000001"/>
    <n v="6.6319067795014924E-2"/>
    <n v="1.5131059322049851"/>
    <n v="1.645744067795015"/>
    <x v="0"/>
  </r>
  <r>
    <x v="0"/>
    <x v="0"/>
    <n v="0"/>
    <x v="0"/>
    <x v="43"/>
    <n v="1"/>
    <n v="8.3928019999999997"/>
    <n v="6.8331059999999999"/>
    <n v="0.33317600000000003"/>
    <n v="7.7479999999999997E-3"/>
    <s v="5"/>
    <s v="scale_mpi_epyc_job_12128.out "/>
    <s v="scale_mpi_epyc_epyc005_2023-06-13_02-00-42.csv "/>
    <s v="i 10000 0 0 1 44"/>
    <n v="2.9826762000000002"/>
    <n v="2.7058051245293617"/>
    <n v="0.27687107547063849"/>
    <n v="5.6884813245293619"/>
    <x v="0"/>
  </r>
  <r>
    <x v="0"/>
    <x v="0"/>
    <n v="0"/>
    <x v="0"/>
    <x v="44"/>
    <n v="1"/>
    <n v="1.6176729999999999"/>
    <n v="0.113885"/>
    <n v="0.32944899999999999"/>
    <n v="7.4869999999999997E-3"/>
    <s v="5"/>
    <s v="scale_mpi_epyc_job_12128.out "/>
    <s v="scale_mpi_epyc_epyc005_2023-06-13_02-00-42.csv "/>
    <s v="i 10000 0 0 1 45"/>
    <n v="1.5686882"/>
    <n v="4.2742502488275123E-2"/>
    <n v="1.5259456975117249"/>
    <n v="1.611430702488275"/>
    <x v="0"/>
  </r>
  <r>
    <x v="0"/>
    <x v="0"/>
    <n v="0"/>
    <x v="0"/>
    <x v="45"/>
    <n v="1"/>
    <n v="1.5349809999999999"/>
    <n v="0.10999200000000001"/>
    <n v="0.229494"/>
    <n v="5.1000000000000004E-3"/>
    <s v="5"/>
    <s v="scale_mpi_epyc_job_12128.out "/>
    <s v="scale_mpi_epyc_epyc005_2023-06-13_02-00-42.csv "/>
    <s v="i 10000 0 0 1 46"/>
    <n v="1.695457"/>
    <n v="8.0978308643733385E-2"/>
    <n v="1.6144786913562665"/>
    <n v="1.7764353086437334"/>
    <x v="0"/>
  </r>
  <r>
    <x v="0"/>
    <x v="0"/>
    <n v="0"/>
    <x v="0"/>
    <x v="46"/>
    <n v="1"/>
    <n v="1.6941870000000001"/>
    <n v="0.118129"/>
    <n v="0.41183399999999998"/>
    <n v="8.9529999999999992E-3"/>
    <s v="5"/>
    <s v="scale_mpi_epyc_job_12128.out "/>
    <s v="scale_mpi_epyc_epyc005_2023-06-13_02-00-42.csv "/>
    <s v="i 10000 0 0 1 47"/>
    <n v="3.1040900000000002"/>
    <n v="2.8953641597859154"/>
    <n v="0.2087258402140848"/>
    <n v="5.9994541597859161"/>
    <x v="1"/>
  </r>
  <r>
    <x v="0"/>
    <x v="0"/>
    <n v="0"/>
    <x v="0"/>
    <x v="47"/>
    <n v="1"/>
    <n v="1.895089"/>
    <n v="0.12948599999999999"/>
    <n v="0.32047399999999998"/>
    <n v="6.8190000000000004E-3"/>
    <s v="5"/>
    <s v="scale_mpi_epyc_job_12128.out "/>
    <s v="scale_mpi_epyc_epyc005_2023-06-13_02-00-42.csv "/>
    <s v="i 10000 0 0 1 48"/>
    <n v="3.3395464000000006"/>
    <n v="3.0801911021716548"/>
    <n v="0.25935529782834577"/>
    <n v="6.419737502171655"/>
    <x v="1"/>
  </r>
  <r>
    <x v="0"/>
    <x v="0"/>
    <n v="0"/>
    <x v="0"/>
    <x v="48"/>
    <n v="1"/>
    <n v="1.936218"/>
    <n v="0.116192"/>
    <n v="0.32198100000000002"/>
    <n v="6.7080000000000004E-3"/>
    <s v="5"/>
    <s v="scale_mpi_epyc_job_12128.out "/>
    <s v="scale_mpi_epyc_epyc005_2023-06-13_02-00-42.csv "/>
    <s v="i 10000 0 0 1 49"/>
    <n v="9.4954938000000002"/>
    <n v="15.267231032164533"/>
    <n v="-5.7717372321645328"/>
    <n v="24.762724832164533"/>
    <x v="1"/>
  </r>
  <r>
    <x v="0"/>
    <x v="0"/>
    <n v="0"/>
    <x v="0"/>
    <x v="49"/>
    <n v="1"/>
    <n v="1.9120630000000001"/>
    <n v="0.116643"/>
    <n v="0.34953400000000001"/>
    <n v="7.1329999999999996E-3"/>
    <s v="5"/>
    <s v="scale_mpi_epyc_job_12128.out "/>
    <s v="scale_mpi_epyc_epyc005_2023-06-13_02-00-42.csv "/>
    <s v="i 10000 0 0 1 50"/>
    <n v="1.7505656000000003"/>
    <n v="0.12083840062926872"/>
    <n v="1.6297271993707316"/>
    <n v="1.8714040006292689"/>
    <x v="0"/>
  </r>
  <r>
    <x v="0"/>
    <x v="0"/>
    <n v="0"/>
    <x v="0"/>
    <x v="50"/>
    <n v="1"/>
    <n v="1.8736740000000001"/>
    <n v="0.116065"/>
    <n v="0.36018099999999997"/>
    <n v="7.2040000000000003E-3"/>
    <s v="5"/>
    <s v="scale_mpi_epyc_job_12128.out "/>
    <s v="scale_mpi_epyc_epyc005_2023-06-13_02-00-42.csv "/>
    <s v="i 10000 0 0 1 51"/>
    <n v="1.7757187999999999"/>
    <n v="0.10692728333854176"/>
    <n v="1.6687915166614582"/>
    <n v="1.8826460833385417"/>
    <x v="1"/>
  </r>
  <r>
    <x v="0"/>
    <x v="0"/>
    <n v="0"/>
    <x v="0"/>
    <x v="51"/>
    <n v="1"/>
    <n v="1.7668459999999999"/>
    <n v="0.13281799999999999"/>
    <n v="0.32827600000000001"/>
    <n v="6.437E-3"/>
    <s v="5"/>
    <s v="scale_mpi_epyc_job_12128.out "/>
    <s v="scale_mpi_epyc_epyc005_2023-06-13_02-00-42.csv "/>
    <s v="i 10000 0 0 1 52"/>
    <n v="1.8381143999999998"/>
    <n v="0.11234081047348901"/>
    <n v="1.7257735895265107"/>
    <n v="1.9504552104734889"/>
    <x v="1"/>
  </r>
  <r>
    <x v="0"/>
    <x v="0"/>
    <n v="0"/>
    <x v="0"/>
    <x v="52"/>
    <n v="1"/>
    <n v="1.9595149999999999"/>
    <n v="0.127384"/>
    <n v="0.342167"/>
    <n v="6.5799999999999999E-3"/>
    <s v="5"/>
    <s v="scale_mpi_epyc_job_12128.out "/>
    <s v="scale_mpi_epyc_epyc005_2023-06-13_02-00-42.csv "/>
    <s v="i 10000 0 0 1 53"/>
    <n v="1.8412011999999998"/>
    <n v="8.7275533734034447E-2"/>
    <n v="1.7539256662659652"/>
    <n v="1.9284767337340343"/>
    <x v="0"/>
  </r>
  <r>
    <x v="0"/>
    <x v="0"/>
    <n v="0"/>
    <x v="0"/>
    <x v="53"/>
    <n v="1"/>
    <n v="1.7541279999999999"/>
    <n v="0.12709500000000001"/>
    <n v="0.319656"/>
    <n v="6.0309999999999999E-3"/>
    <s v="5"/>
    <s v="scale_mpi_epyc_job_12128.out "/>
    <s v="scale_mpi_epyc_epyc005_2023-06-13_02-00-42.csv "/>
    <s v="i 10000 0 0 1 54"/>
    <n v="1.8011392000000002"/>
    <n v="0.12265716755314207"/>
    <n v="1.6784820324468581"/>
    <n v="1.9237963675531422"/>
    <x v="1"/>
  </r>
  <r>
    <x v="0"/>
    <x v="0"/>
    <n v="0"/>
    <x v="0"/>
    <x v="54"/>
    <n v="1"/>
    <n v="2.0180410000000002"/>
    <n v="0.121892"/>
    <n v="0.379411"/>
    <n v="7.0260000000000001E-3"/>
    <s v="5"/>
    <s v="scale_mpi_epyc_job_12128.out "/>
    <s v="scale_mpi_epyc_epyc005_2023-06-13_02-00-42.csv "/>
    <s v="i 10000 0 0 1 55"/>
    <n v="1.8989406000000002"/>
    <n v="9.5134420180287407E-2"/>
    <n v="1.8038061798197127"/>
    <n v="1.9940750201802877"/>
    <x v="0"/>
  </r>
  <r>
    <x v="0"/>
    <x v="0"/>
    <n v="0"/>
    <x v="0"/>
    <x v="55"/>
    <n v="1"/>
    <n v="1.7587029999999999"/>
    <n v="0.12322900000000001"/>
    <n v="0.36719499999999999"/>
    <n v="6.6759999999999996E-3"/>
    <s v="5"/>
    <s v="scale_mpi_epyc_job_12128.out "/>
    <s v="scale_mpi_epyc_epyc005_2023-06-13_02-00-42.csv "/>
    <s v="i 10000 0 0 1 56"/>
    <n v="1.8680858"/>
    <n v="0.17284642942380543"/>
    <n v="1.6952393705761946"/>
    <n v="2.0409322294238055"/>
    <x v="1"/>
  </r>
  <r>
    <x v="0"/>
    <x v="0"/>
    <n v="0"/>
    <x v="0"/>
    <x v="56"/>
    <n v="1"/>
    <n v="7.6861230000000003"/>
    <n v="5.755916"/>
    <n v="0.36310700000000001"/>
    <n v="6.4840000000000002E-3"/>
    <s v="5"/>
    <s v="scale_mpi_epyc_job_12128.out "/>
    <s v="scale_mpi_epyc_epyc005_2023-06-13_02-00-42.csv "/>
    <s v="i 10000 0 0 1 57"/>
    <n v="2.9813141999999999"/>
    <n v="2.3530201996106537"/>
    <n v="0.62829400038934624"/>
    <n v="5.334334399610654"/>
    <x v="0"/>
  </r>
  <r>
    <x v="0"/>
    <x v="0"/>
    <n v="0"/>
    <x v="0"/>
    <x v="57"/>
    <n v="1"/>
    <n v="8.8001740000000002"/>
    <n v="7.4203640000000002"/>
    <n v="0.101243"/>
    <n v="1.776E-3"/>
    <s v="5"/>
    <s v="scale_mpi_epyc_job_12128.out "/>
    <s v="scale_mpi_epyc_epyc005_2023-06-13_02-00-42.csv "/>
    <s v="i 10000 0 0 1 58"/>
    <n v="2.8846259999999999"/>
    <n v="2.9579925131521878"/>
    <n v="-7.3366513152187895E-2"/>
    <n v="5.8426185131521873"/>
    <x v="0"/>
  </r>
  <r>
    <x v="0"/>
    <x v="0"/>
    <n v="0"/>
    <x v="0"/>
    <x v="58"/>
    <n v="1"/>
    <n v="1.437589"/>
    <n v="0.119989"/>
    <n v="9.6440999999999999E-2"/>
    <n v="1.663E-3"/>
    <s v="5"/>
    <s v="scale_mpi_epyc_job_12128.out "/>
    <s v="scale_mpi_epyc_epyc005_2023-06-13_02-00-42.csv "/>
    <s v="i 10000 0 0 1 59"/>
    <n v="1.430677"/>
    <n v="6.6523245335747272E-2"/>
    <n v="1.3641537546642528"/>
    <n v="1.4972002453357471"/>
    <x v="1"/>
  </r>
  <r>
    <x v="0"/>
    <x v="0"/>
    <n v="0"/>
    <x v="0"/>
    <x v="59"/>
    <n v="1"/>
    <n v="1.459568"/>
    <n v="0.119521"/>
    <n v="0.119951"/>
    <n v="2.0330000000000001E-3"/>
    <s v="5"/>
    <s v="scale_mpi_epyc_job_12128.out "/>
    <s v="scale_mpi_epyc_epyc005_2023-06-13_02-00-42.csv "/>
    <s v="i 10000 0 0 1 60"/>
    <n v="1.4176936"/>
    <n v="4.2473780074766439E-2"/>
    <n v="1.3752198199252335"/>
    <n v="1.4601673800747665"/>
    <x v="1"/>
  </r>
  <r>
    <x v="0"/>
    <x v="0"/>
    <n v="0"/>
    <x v="0"/>
    <x v="60"/>
    <n v="1"/>
    <n v="1.382949"/>
    <n v="0.11305900000000001"/>
    <n v="9.8110000000000003E-2"/>
    <n v="1.635E-3"/>
    <s v="5"/>
    <s v="scale_mpi_epyc_job_12128.out "/>
    <s v="scale_mpi_epyc_epyc005_2023-06-13_02-00-42.csv "/>
    <s v="i 10000 0 0 1 61"/>
    <n v="1.4400452000000001"/>
    <n v="4.218701785810313E-2"/>
    <n v="1.3978581821418969"/>
    <n v="1.4822322178581033"/>
    <x v="0"/>
  </r>
  <r>
    <x v="0"/>
    <x v="0"/>
    <n v="0"/>
    <x v="0"/>
    <x v="61"/>
    <n v="1"/>
    <n v="1.480154"/>
    <n v="0.12065099999999999"/>
    <n v="0.12513299999999999"/>
    <n v="2.0509999999999999E-3"/>
    <s v="5"/>
    <s v="scale_mpi_epyc_job_12128.out "/>
    <s v="scale_mpi_epyc_epyc005_2023-06-13_02-00-42.csv "/>
    <s v="i 10000 0 0 1 62"/>
    <n v="1.5861912"/>
    <n v="0.29927605877878066"/>
    <n v="1.2869151412212194"/>
    <n v="1.8854672587787806"/>
    <x v="1"/>
  </r>
  <r>
    <x v="0"/>
    <x v="0"/>
    <n v="0"/>
    <x v="0"/>
    <x v="62"/>
    <n v="1"/>
    <n v="1.3845240000000001"/>
    <n v="0.117128"/>
    <n v="0.12559000000000001"/>
    <n v="2.026E-3"/>
    <s v="5"/>
    <s v="scale_mpi_epyc_job_12128.out "/>
    <s v="scale_mpi_epyc_epyc005_2023-06-13_02-00-42.csv "/>
    <s v="i 10000 0 0 1 63"/>
    <n v="1.4011672000000002"/>
    <n v="2.7387142380317323E-2"/>
    <n v="1.3737800576196828"/>
    <n v="1.4285543423803175"/>
    <x v="1"/>
  </r>
  <r>
    <x v="0"/>
    <x v="0"/>
    <n v="0"/>
    <x v="0"/>
    <x v="63"/>
    <n v="1"/>
    <n v="1.3970309999999999"/>
    <n v="0.12633900000000001"/>
    <n v="0.18384500000000001"/>
    <n v="2.918E-3"/>
    <s v="5"/>
    <s v="scale_mpi_epyc_job_12128.out "/>
    <s v="scale_mpi_epyc_epyc005_2023-06-13_02-00-42.csv "/>
    <s v="i 10000 0 0 1 64"/>
    <n v="1.396884"/>
    <n v="7.9950424389075882E-3"/>
    <n v="1.3888889575610923"/>
    <n v="1.4048790424389077"/>
    <x v="1"/>
  </r>
  <r>
    <x v="0"/>
    <x v="1"/>
    <n v="0"/>
    <x v="0"/>
    <x v="0"/>
    <n v="1"/>
    <n v="1.060721"/>
    <n v="5.9820000000000003E-3"/>
    <n v="0"/>
    <n v="0"/>
    <s v="5"/>
    <s v="scale_mpi_epyc_job_12128.out "/>
    <s v="scale_mpi_epyc_epyc005_2023-06-13_02-00-42.csv "/>
    <s v="i 1000 0 0 1 1"/>
    <e v="#N/A"/>
    <e v="#N/A"/>
    <e v="#N/A"/>
    <e v="#N/A"/>
    <x v="2"/>
  </r>
  <r>
    <x v="0"/>
    <x v="1"/>
    <n v="0"/>
    <x v="0"/>
    <x v="1"/>
    <n v="1"/>
    <n v="1.0494129999999999"/>
    <n v="2.9090000000000001E-3"/>
    <n v="1.0250000000000001E-3"/>
    <n v="1.0250000000000001E-3"/>
    <s v="5"/>
    <s v="scale_mpi_epyc_job_12128.out "/>
    <s v="scale_mpi_epyc_epyc005_2023-06-13_02-00-42.csv "/>
    <s v="i 1000 0 0 1 2"/>
    <e v="#N/A"/>
    <e v="#N/A"/>
    <e v="#N/A"/>
    <e v="#N/A"/>
    <x v="2"/>
  </r>
  <r>
    <x v="0"/>
    <x v="1"/>
    <n v="0"/>
    <x v="0"/>
    <x v="2"/>
    <n v="1"/>
    <n v="1.0492680000000001"/>
    <n v="2.9619999999999998E-3"/>
    <n v="1.7960000000000001E-3"/>
    <n v="8.9800000000000004E-4"/>
    <s v="5"/>
    <s v="scale_mpi_epyc_job_12128.out "/>
    <s v="scale_mpi_epyc_epyc005_2023-06-13_02-00-42.csv "/>
    <s v="i 1000 0 0 1 3"/>
    <e v="#N/A"/>
    <e v="#N/A"/>
    <e v="#N/A"/>
    <e v="#N/A"/>
    <x v="2"/>
  </r>
  <r>
    <x v="0"/>
    <x v="1"/>
    <n v="0"/>
    <x v="0"/>
    <x v="3"/>
    <n v="1"/>
    <n v="1.0551999999999999"/>
    <n v="2.794E-3"/>
    <n v="2.6359999999999999E-3"/>
    <n v="8.7900000000000001E-4"/>
    <s v="5"/>
    <s v="scale_mpi_epyc_job_12128.out "/>
    <s v="scale_mpi_epyc_epyc005_2023-06-13_02-00-42.csv "/>
    <s v="i 1000 0 0 1 4"/>
    <e v="#N/A"/>
    <e v="#N/A"/>
    <e v="#N/A"/>
    <e v="#N/A"/>
    <x v="2"/>
  </r>
  <r>
    <x v="0"/>
    <x v="1"/>
    <n v="0"/>
    <x v="0"/>
    <x v="4"/>
    <n v="1"/>
    <n v="1.056848"/>
    <n v="3.1380000000000002E-3"/>
    <n v="2.4880000000000002E-3"/>
    <n v="6.2200000000000005E-4"/>
    <s v="5"/>
    <s v="scale_mpi_epyc_job_12128.out "/>
    <s v="scale_mpi_epyc_epyc005_2023-06-13_02-00-42.csv "/>
    <s v="i 1000 0 0 1 5"/>
    <e v="#N/A"/>
    <e v="#N/A"/>
    <e v="#N/A"/>
    <e v="#N/A"/>
    <x v="2"/>
  </r>
  <r>
    <x v="0"/>
    <x v="1"/>
    <n v="0"/>
    <x v="0"/>
    <x v="5"/>
    <n v="1"/>
    <n v="1.0580560000000001"/>
    <n v="2.9740000000000001E-3"/>
    <n v="6.3540000000000003E-3"/>
    <n v="1.271E-3"/>
    <s v="5"/>
    <s v="scale_mpi_epyc_job_12128.out "/>
    <s v="scale_mpi_epyc_epyc005_2023-06-13_02-00-42.csv "/>
    <s v="i 1000 0 0 1 6"/>
    <e v="#N/A"/>
    <e v="#N/A"/>
    <e v="#N/A"/>
    <e v="#N/A"/>
    <x v="2"/>
  </r>
  <r>
    <x v="0"/>
    <x v="1"/>
    <n v="0"/>
    <x v="0"/>
    <x v="6"/>
    <n v="1"/>
    <n v="1.0744100000000001"/>
    <n v="3.82E-3"/>
    <n v="5.1370000000000001E-3"/>
    <n v="8.5599999999999999E-4"/>
    <s v="5"/>
    <s v="scale_mpi_epyc_job_12128.out "/>
    <s v="scale_mpi_epyc_epyc005_2023-06-13_02-00-42.csv "/>
    <s v="i 1000 0 0 1 7"/>
    <e v="#N/A"/>
    <e v="#N/A"/>
    <e v="#N/A"/>
    <e v="#N/A"/>
    <x v="2"/>
  </r>
  <r>
    <x v="0"/>
    <x v="1"/>
    <n v="0"/>
    <x v="0"/>
    <x v="7"/>
    <n v="1"/>
    <n v="1.0825260000000001"/>
    <n v="4.4450000000000002E-3"/>
    <n v="1.1793E-2"/>
    <n v="1.6850000000000001E-3"/>
    <s v="5"/>
    <s v="scale_mpi_epyc_job_12128.out "/>
    <s v="scale_mpi_epyc_epyc005_2023-06-13_02-00-42.csv "/>
    <s v="i 1000 0 0 1 8"/>
    <e v="#N/A"/>
    <e v="#N/A"/>
    <e v="#N/A"/>
    <e v="#N/A"/>
    <x v="2"/>
  </r>
  <r>
    <x v="0"/>
    <x v="1"/>
    <n v="0"/>
    <x v="0"/>
    <x v="8"/>
    <n v="1"/>
    <n v="1.074872"/>
    <n v="5.9849999999999999E-3"/>
    <n v="1.0802000000000001E-2"/>
    <n v="1.3500000000000001E-3"/>
    <s v="5"/>
    <s v="scale_mpi_epyc_job_12128.out "/>
    <s v="scale_mpi_epyc_epyc005_2023-06-13_02-00-42.csv "/>
    <s v="i 1000 0 0 1 9"/>
    <e v="#N/A"/>
    <e v="#N/A"/>
    <e v="#N/A"/>
    <e v="#N/A"/>
    <x v="2"/>
  </r>
  <r>
    <x v="0"/>
    <x v="1"/>
    <n v="0"/>
    <x v="0"/>
    <x v="9"/>
    <n v="1"/>
    <n v="1.111272"/>
    <n v="5.2500000000000003E-3"/>
    <n v="1.5048000000000001E-2"/>
    <n v="1.6720000000000001E-3"/>
    <s v="5"/>
    <s v="scale_mpi_epyc_job_12128.out "/>
    <s v="scale_mpi_epyc_epyc005_2023-06-13_02-00-42.csv "/>
    <s v="i 1000 0 0 1 10"/>
    <e v="#N/A"/>
    <e v="#N/A"/>
    <e v="#N/A"/>
    <e v="#N/A"/>
    <x v="2"/>
  </r>
  <r>
    <x v="0"/>
    <x v="1"/>
    <n v="0"/>
    <x v="0"/>
    <x v="10"/>
    <n v="1"/>
    <n v="1.102757"/>
    <n v="1.4004000000000001E-2"/>
    <n v="1.8157E-2"/>
    <n v="1.8159999999999999E-3"/>
    <s v="5"/>
    <s v="scale_mpi_epyc_job_12128.out "/>
    <s v="scale_mpi_epyc_epyc005_2023-06-13_02-00-42.csv "/>
    <s v="i 1000 0 0 1 11"/>
    <e v="#N/A"/>
    <e v="#N/A"/>
    <e v="#N/A"/>
    <e v="#N/A"/>
    <x v="2"/>
  </r>
  <r>
    <x v="0"/>
    <x v="1"/>
    <n v="0"/>
    <x v="0"/>
    <x v="11"/>
    <n v="1"/>
    <n v="1.116047"/>
    <n v="6.4780000000000003E-3"/>
    <n v="2.0896000000000001E-2"/>
    <n v="1.9E-3"/>
    <s v="5"/>
    <s v="scale_mpi_epyc_job_12128.out "/>
    <s v="scale_mpi_epyc_epyc005_2023-06-13_02-00-42.csv "/>
    <s v="i 1000 0 0 1 12"/>
    <e v="#N/A"/>
    <e v="#N/A"/>
    <e v="#N/A"/>
    <e v="#N/A"/>
    <x v="2"/>
  </r>
  <r>
    <x v="0"/>
    <x v="1"/>
    <n v="0"/>
    <x v="0"/>
    <x v="12"/>
    <n v="1"/>
    <n v="1.1370359999999999"/>
    <n v="4.0239999999999998E-3"/>
    <n v="1.1820000000000001E-2"/>
    <n v="9.8499999999999998E-4"/>
    <s v="5"/>
    <s v="scale_mpi_epyc_job_12128.out "/>
    <s v="scale_mpi_epyc_epyc005_2023-06-13_02-00-42.csv "/>
    <s v="i 1000 0 0 1 13"/>
    <e v="#N/A"/>
    <e v="#N/A"/>
    <e v="#N/A"/>
    <e v="#N/A"/>
    <x v="2"/>
  </r>
  <r>
    <x v="0"/>
    <x v="1"/>
    <n v="0"/>
    <x v="0"/>
    <x v="13"/>
    <n v="1"/>
    <n v="1.153837"/>
    <n v="6.8370000000000002E-3"/>
    <n v="2.7328999999999999E-2"/>
    <n v="2.1020000000000001E-3"/>
    <s v="5"/>
    <s v="scale_mpi_epyc_job_12128.out "/>
    <s v="scale_mpi_epyc_epyc005_2023-06-13_02-00-42.csv "/>
    <s v="i 1000 0 0 1 14"/>
    <e v="#N/A"/>
    <e v="#N/A"/>
    <e v="#N/A"/>
    <e v="#N/A"/>
    <x v="2"/>
  </r>
  <r>
    <x v="0"/>
    <x v="1"/>
    <n v="0"/>
    <x v="0"/>
    <x v="14"/>
    <n v="1"/>
    <n v="1.1512629999999999"/>
    <n v="8.038E-3"/>
    <n v="3.2967999999999997E-2"/>
    <n v="2.3549999999999999E-3"/>
    <s v="5"/>
    <s v="scale_mpi_epyc_job_12128.out "/>
    <s v="scale_mpi_epyc_epyc005_2023-06-13_02-00-42.csv "/>
    <s v="i 1000 0 0 1 15"/>
    <e v="#N/A"/>
    <e v="#N/A"/>
    <e v="#N/A"/>
    <e v="#N/A"/>
    <x v="2"/>
  </r>
  <r>
    <x v="0"/>
    <x v="1"/>
    <n v="0"/>
    <x v="0"/>
    <x v="15"/>
    <n v="1"/>
    <n v="1.1445449999999999"/>
    <n v="7.4250000000000002E-3"/>
    <n v="1.6024E-2"/>
    <n v="1.0679999999999999E-3"/>
    <s v="5"/>
    <s v="scale_mpi_epyc_job_12128.out "/>
    <s v="scale_mpi_epyc_epyc005_2023-06-13_02-00-42.csv "/>
    <s v="i 1000 0 0 1 16"/>
    <e v="#N/A"/>
    <e v="#N/A"/>
    <e v="#N/A"/>
    <e v="#N/A"/>
    <x v="2"/>
  </r>
  <r>
    <x v="0"/>
    <x v="1"/>
    <n v="0"/>
    <x v="0"/>
    <x v="16"/>
    <n v="1"/>
    <n v="1.177446"/>
    <n v="7.4939999999999998E-3"/>
    <n v="2.2085E-2"/>
    <n v="1.3799999999999999E-3"/>
    <s v="5"/>
    <s v="scale_mpi_epyc_job_12128.out "/>
    <s v="scale_mpi_epyc_epyc005_2023-06-13_02-00-42.csv "/>
    <s v="i 1000 0 0 1 17"/>
    <e v="#N/A"/>
    <e v="#N/A"/>
    <e v="#N/A"/>
    <e v="#N/A"/>
    <x v="2"/>
  </r>
  <r>
    <x v="0"/>
    <x v="1"/>
    <n v="0"/>
    <x v="0"/>
    <x v="17"/>
    <n v="1"/>
    <n v="1.1657740000000001"/>
    <n v="9.2530000000000008E-3"/>
    <n v="4.0159E-2"/>
    <n v="2.362E-3"/>
    <s v="5"/>
    <s v="scale_mpi_epyc_job_12128.out "/>
    <s v="scale_mpi_epyc_epyc005_2023-06-13_02-00-42.csv "/>
    <s v="i 1000 0 0 1 18"/>
    <e v="#N/A"/>
    <e v="#N/A"/>
    <e v="#N/A"/>
    <e v="#N/A"/>
    <x v="2"/>
  </r>
  <r>
    <x v="0"/>
    <x v="1"/>
    <n v="0"/>
    <x v="0"/>
    <x v="18"/>
    <n v="1"/>
    <n v="1.1948080000000001"/>
    <n v="5.7349999999999996E-3"/>
    <n v="2.3531E-2"/>
    <n v="1.307E-3"/>
    <s v="5"/>
    <s v="scale_mpi_epyc_job_12128.out "/>
    <s v="scale_mpi_epyc_epyc005_2023-06-13_02-00-42.csv "/>
    <s v="i 1000 0 0 1 19"/>
    <e v="#N/A"/>
    <e v="#N/A"/>
    <e v="#N/A"/>
    <e v="#N/A"/>
    <x v="2"/>
  </r>
  <r>
    <x v="0"/>
    <x v="1"/>
    <n v="0"/>
    <x v="0"/>
    <x v="19"/>
    <n v="1"/>
    <n v="1.1971309999999999"/>
    <n v="1.0427000000000001E-2"/>
    <n v="5.4600999999999997E-2"/>
    <n v="2.8739999999999998E-3"/>
    <s v="5"/>
    <s v="scale_mpi_epyc_job_12128.out "/>
    <s v="scale_mpi_epyc_epyc005_2023-06-13_02-00-42.csv "/>
    <s v="i 1000 0 0 1 20"/>
    <e v="#N/A"/>
    <e v="#N/A"/>
    <e v="#N/A"/>
    <e v="#N/A"/>
    <x v="2"/>
  </r>
  <r>
    <x v="0"/>
    <x v="1"/>
    <n v="0"/>
    <x v="0"/>
    <x v="20"/>
    <n v="1"/>
    <n v="1.1991449999999999"/>
    <n v="1.6163E-2"/>
    <n v="5.9174999999999998E-2"/>
    <n v="2.9589999999999998E-3"/>
    <s v="5"/>
    <s v="scale_mpi_epyc_job_12128.out "/>
    <s v="scale_mpi_epyc_epyc005_2023-06-13_02-00-42.csv "/>
    <s v="i 1000 0 0 1 21"/>
    <e v="#N/A"/>
    <e v="#N/A"/>
    <e v="#N/A"/>
    <e v="#N/A"/>
    <x v="2"/>
  </r>
  <r>
    <x v="0"/>
    <x v="1"/>
    <n v="0"/>
    <x v="0"/>
    <x v="21"/>
    <n v="1"/>
    <n v="1.180639"/>
    <n v="9.5289999999999993E-3"/>
    <n v="6.6251000000000004E-2"/>
    <n v="3.1549999999999998E-3"/>
    <s v="5"/>
    <s v="scale_mpi_epyc_job_12128.out "/>
    <s v="scale_mpi_epyc_epyc005_2023-06-13_02-00-42.csv "/>
    <s v="i 1000 0 0 1 22"/>
    <e v="#N/A"/>
    <e v="#N/A"/>
    <e v="#N/A"/>
    <e v="#N/A"/>
    <x v="2"/>
  </r>
  <r>
    <x v="0"/>
    <x v="1"/>
    <n v="0"/>
    <x v="0"/>
    <x v="22"/>
    <n v="1"/>
    <n v="1.2292080000000001"/>
    <n v="1.1560000000000001E-2"/>
    <n v="6.1991999999999998E-2"/>
    <n v="2.8180000000000002E-3"/>
    <s v="5"/>
    <s v="scale_mpi_epyc_job_12128.out "/>
    <s v="scale_mpi_epyc_epyc005_2023-06-13_02-00-42.csv "/>
    <s v="i 1000 0 0 1 23"/>
    <e v="#N/A"/>
    <e v="#N/A"/>
    <e v="#N/A"/>
    <e v="#N/A"/>
    <x v="2"/>
  </r>
  <r>
    <x v="0"/>
    <x v="1"/>
    <n v="0"/>
    <x v="0"/>
    <x v="23"/>
    <n v="1"/>
    <n v="1.2302550000000001"/>
    <n v="1.3044E-2"/>
    <n v="7.6269000000000003E-2"/>
    <n v="3.3159999999999999E-3"/>
    <s v="5"/>
    <s v="scale_mpi_epyc_job_12128.out "/>
    <s v="scale_mpi_epyc_epyc005_2023-06-13_02-00-42.csv "/>
    <s v="i 1000 0 0 1 24"/>
    <e v="#N/A"/>
    <e v="#N/A"/>
    <e v="#N/A"/>
    <e v="#N/A"/>
    <x v="2"/>
  </r>
  <r>
    <x v="0"/>
    <x v="1"/>
    <n v="0"/>
    <x v="0"/>
    <x v="24"/>
    <n v="1"/>
    <n v="1.2280629999999999"/>
    <n v="1.3811E-2"/>
    <n v="7.2552000000000005E-2"/>
    <n v="3.0230000000000001E-3"/>
    <s v="5"/>
    <s v="scale_mpi_epyc_job_12128.out "/>
    <s v="scale_mpi_epyc_epyc005_2023-06-13_02-00-42.csv "/>
    <s v="i 1000 0 0 1 25"/>
    <e v="#N/A"/>
    <e v="#N/A"/>
    <e v="#N/A"/>
    <e v="#N/A"/>
    <x v="2"/>
  </r>
  <r>
    <x v="0"/>
    <x v="1"/>
    <n v="0"/>
    <x v="0"/>
    <x v="25"/>
    <n v="1"/>
    <n v="1.213106"/>
    <n v="1.1789000000000001E-2"/>
    <n v="8.6629999999999999E-2"/>
    <n v="3.4650000000000002E-3"/>
    <s v="5"/>
    <s v="scale_mpi_epyc_job_12128.out "/>
    <s v="scale_mpi_epyc_epyc005_2023-06-13_02-00-42.csv "/>
    <s v="i 1000 0 0 1 26"/>
    <e v="#N/A"/>
    <e v="#N/A"/>
    <e v="#N/A"/>
    <e v="#N/A"/>
    <x v="2"/>
  </r>
  <r>
    <x v="0"/>
    <x v="1"/>
    <n v="0"/>
    <x v="0"/>
    <x v="26"/>
    <n v="1"/>
    <n v="1.2435449999999999"/>
    <n v="1.0389000000000001E-2"/>
    <n v="5.1712000000000001E-2"/>
    <n v="1.9889999999999999E-3"/>
    <s v="5"/>
    <s v="scale_mpi_epyc_job_12128.out "/>
    <s v="scale_mpi_epyc_epyc005_2023-06-13_02-00-42.csv "/>
    <s v="i 1000 0 0 1 27"/>
    <e v="#N/A"/>
    <e v="#N/A"/>
    <e v="#N/A"/>
    <e v="#N/A"/>
    <x v="2"/>
  </r>
  <r>
    <x v="0"/>
    <x v="1"/>
    <n v="0"/>
    <x v="0"/>
    <x v="27"/>
    <n v="1"/>
    <n v="1.2833619999999999"/>
    <n v="9.3050000000000008E-3"/>
    <n v="0.104666"/>
    <n v="3.8769999999999998E-3"/>
    <s v="5"/>
    <s v="scale_mpi_epyc_job_12128.out "/>
    <s v="scale_mpi_epyc_epyc005_2023-06-13_02-00-42.csv "/>
    <s v="i 1000 0 0 1 28"/>
    <e v="#N/A"/>
    <e v="#N/A"/>
    <e v="#N/A"/>
    <e v="#N/A"/>
    <x v="2"/>
  </r>
  <r>
    <x v="0"/>
    <x v="1"/>
    <n v="0"/>
    <x v="0"/>
    <x v="28"/>
    <n v="1"/>
    <n v="1.2196009999999999"/>
    <n v="1.5032E-2"/>
    <n v="0.11584700000000001"/>
    <n v="4.1370000000000001E-3"/>
    <s v="5"/>
    <s v="scale_mpi_epyc_job_12128.out "/>
    <s v="scale_mpi_epyc_epyc005_2023-06-13_02-00-42.csv "/>
    <s v="i 1000 0 0 1 29"/>
    <e v="#N/A"/>
    <e v="#N/A"/>
    <e v="#N/A"/>
    <e v="#N/A"/>
    <x v="2"/>
  </r>
  <r>
    <x v="0"/>
    <x v="1"/>
    <n v="0"/>
    <x v="0"/>
    <x v="29"/>
    <n v="1"/>
    <n v="1.2222869999999999"/>
    <n v="1.3329000000000001E-2"/>
    <n v="9.1116000000000003E-2"/>
    <n v="3.1419999999999998E-3"/>
    <s v="5"/>
    <s v="scale_mpi_epyc_job_12128.out "/>
    <s v="scale_mpi_epyc_epyc005_2023-06-13_02-00-42.csv "/>
    <s v="i 1000 0 0 1 30"/>
    <e v="#N/A"/>
    <e v="#N/A"/>
    <e v="#N/A"/>
    <e v="#N/A"/>
    <x v="2"/>
  </r>
  <r>
    <x v="0"/>
    <x v="1"/>
    <n v="0"/>
    <x v="0"/>
    <x v="30"/>
    <n v="1"/>
    <n v="1.327491"/>
    <n v="1.3631000000000001E-2"/>
    <n v="0.128414"/>
    <n v="4.28E-3"/>
    <s v="5"/>
    <s v="scale_mpi_epyc_job_12128.out "/>
    <s v="scale_mpi_epyc_epyc005_2023-06-13_02-00-42.csv "/>
    <s v="i 1000 0 0 1 31"/>
    <e v="#N/A"/>
    <e v="#N/A"/>
    <e v="#N/A"/>
    <e v="#N/A"/>
    <x v="2"/>
  </r>
  <r>
    <x v="0"/>
    <x v="1"/>
    <n v="0"/>
    <x v="0"/>
    <x v="31"/>
    <n v="1"/>
    <n v="1.234648"/>
    <n v="1.2475E-2"/>
    <n v="0.12531700000000001"/>
    <n v="4.0419999999999996E-3"/>
    <s v="5"/>
    <s v="scale_mpi_epyc_job_12128.out "/>
    <s v="scale_mpi_epyc_epyc005_2023-06-13_02-00-42.csv "/>
    <s v="i 1000 0 0 1 32"/>
    <e v="#N/A"/>
    <e v="#N/A"/>
    <e v="#N/A"/>
    <e v="#N/A"/>
    <x v="2"/>
  </r>
  <r>
    <x v="0"/>
    <x v="1"/>
    <n v="0"/>
    <x v="0"/>
    <x v="32"/>
    <n v="1"/>
    <n v="1.255744"/>
    <n v="1.5646E-2"/>
    <n v="0.12856300000000001"/>
    <n v="4.0179999999999999E-3"/>
    <s v="5"/>
    <s v="scale_mpi_epyc_job_12128.out "/>
    <s v="scale_mpi_epyc_epyc005_2023-06-13_02-00-42.csv "/>
    <s v="i 1000 0 0 1 33"/>
    <e v="#N/A"/>
    <e v="#N/A"/>
    <e v="#N/A"/>
    <e v="#N/A"/>
    <x v="2"/>
  </r>
  <r>
    <x v="0"/>
    <x v="1"/>
    <n v="0"/>
    <x v="0"/>
    <x v="33"/>
    <n v="1"/>
    <n v="1.3723989999999999"/>
    <n v="1.2843E-2"/>
    <n v="8.3957000000000004E-2"/>
    <n v="2.5439999999999998E-3"/>
    <s v="5"/>
    <s v="scale_mpi_epyc_job_12128.out "/>
    <s v="scale_mpi_epyc_epyc005_2023-06-13_02-00-42.csv "/>
    <s v="i 1000 0 0 1 34"/>
    <e v="#N/A"/>
    <e v="#N/A"/>
    <e v="#N/A"/>
    <e v="#N/A"/>
    <x v="2"/>
  </r>
  <r>
    <x v="0"/>
    <x v="1"/>
    <n v="0"/>
    <x v="0"/>
    <x v="34"/>
    <n v="1"/>
    <n v="1.290089"/>
    <n v="1.7181999999999999E-2"/>
    <n v="0.158279"/>
    <n v="4.6550000000000003E-3"/>
    <s v="5"/>
    <s v="scale_mpi_epyc_job_12128.out "/>
    <s v="scale_mpi_epyc_epyc005_2023-06-13_02-00-42.csv "/>
    <s v="i 1000 0 0 1 35"/>
    <e v="#N/A"/>
    <e v="#N/A"/>
    <e v="#N/A"/>
    <e v="#N/A"/>
    <x v="2"/>
  </r>
  <r>
    <x v="0"/>
    <x v="1"/>
    <n v="0"/>
    <x v="0"/>
    <x v="35"/>
    <n v="1"/>
    <n v="1.313202"/>
    <n v="1.6691000000000001E-2"/>
    <n v="0.14766199999999999"/>
    <n v="4.2189999999999997E-3"/>
    <s v="5"/>
    <s v="scale_mpi_epyc_job_12128.out "/>
    <s v="scale_mpi_epyc_epyc005_2023-06-13_02-00-42.csv "/>
    <s v="i 1000 0 0 1 36"/>
    <e v="#N/A"/>
    <e v="#N/A"/>
    <e v="#N/A"/>
    <e v="#N/A"/>
    <x v="2"/>
  </r>
  <r>
    <x v="0"/>
    <x v="1"/>
    <n v="0"/>
    <x v="0"/>
    <x v="36"/>
    <n v="1"/>
    <n v="1.3432759999999999"/>
    <n v="2.0861000000000001E-2"/>
    <n v="0.172899"/>
    <n v="4.803E-3"/>
    <s v="5"/>
    <s v="scale_mpi_epyc_job_12128.out "/>
    <s v="scale_mpi_epyc_epyc005_2023-06-13_02-00-42.csv "/>
    <s v="i 1000 0 0 1 37"/>
    <e v="#N/A"/>
    <e v="#N/A"/>
    <e v="#N/A"/>
    <e v="#N/A"/>
    <x v="2"/>
  </r>
  <r>
    <x v="0"/>
    <x v="1"/>
    <n v="0"/>
    <x v="0"/>
    <x v="37"/>
    <n v="1"/>
    <n v="1.4599789999999999"/>
    <n v="1.8851E-2"/>
    <n v="0.16908200000000001"/>
    <n v="4.5700000000000003E-3"/>
    <s v="5"/>
    <s v="scale_mpi_epyc_job_12128.out "/>
    <s v="scale_mpi_epyc_epyc005_2023-06-13_02-00-42.csv "/>
    <s v="i 1000 0 0 1 38"/>
    <e v="#N/A"/>
    <e v="#N/A"/>
    <e v="#N/A"/>
    <e v="#N/A"/>
    <x v="2"/>
  </r>
  <r>
    <x v="0"/>
    <x v="1"/>
    <n v="0"/>
    <x v="0"/>
    <x v="38"/>
    <n v="1"/>
    <n v="1.330314"/>
    <n v="1.3391E-2"/>
    <n v="0.10054299999999999"/>
    <n v="2.6459999999999999E-3"/>
    <s v="5"/>
    <s v="scale_mpi_epyc_job_12128.out "/>
    <s v="scale_mpi_epyc_epyc005_2023-06-13_02-00-42.csv "/>
    <s v="i 1000 0 0 1 39"/>
    <e v="#N/A"/>
    <e v="#N/A"/>
    <e v="#N/A"/>
    <e v="#N/A"/>
    <x v="2"/>
  </r>
  <r>
    <x v="0"/>
    <x v="1"/>
    <n v="0"/>
    <x v="0"/>
    <x v="39"/>
    <n v="1"/>
    <n v="1.376034"/>
    <n v="2.0711E-2"/>
    <n v="0.18093000000000001"/>
    <n v="4.6389999999999999E-3"/>
    <s v="5"/>
    <s v="scale_mpi_epyc_job_12128.out "/>
    <s v="scale_mpi_epyc_epyc005_2023-06-13_02-00-42.csv "/>
    <s v="i 1000 0 0 1 40"/>
    <e v="#N/A"/>
    <e v="#N/A"/>
    <e v="#N/A"/>
    <e v="#N/A"/>
    <x v="2"/>
  </r>
  <r>
    <x v="0"/>
    <x v="1"/>
    <n v="0"/>
    <x v="0"/>
    <x v="40"/>
    <n v="1"/>
    <n v="2.3176329999999998"/>
    <n v="1.5517E-2"/>
    <n v="0.22453699999999999"/>
    <n v="5.6129999999999999E-3"/>
    <s v="5"/>
    <s v="scale_mpi_epyc_job_12128.out "/>
    <s v="scale_mpi_epyc_epyc005_2023-06-13_02-00-42.csv "/>
    <s v="i 1000 0 0 1 41"/>
    <e v="#N/A"/>
    <e v="#N/A"/>
    <e v="#N/A"/>
    <e v="#N/A"/>
    <x v="2"/>
  </r>
  <r>
    <x v="0"/>
    <x v="1"/>
    <n v="0"/>
    <x v="0"/>
    <x v="41"/>
    <n v="1"/>
    <n v="34.430295000000001"/>
    <n v="2.223954"/>
    <n v="0.22974900000000001"/>
    <n v="5.6039999999999996E-3"/>
    <s v="5"/>
    <s v="scale_mpi_epyc_job_12128.out "/>
    <s v="scale_mpi_epyc_epyc005_2023-06-13_02-00-42.csv "/>
    <s v="i 1000 0 0 1 42"/>
    <e v="#N/A"/>
    <e v="#N/A"/>
    <e v="#N/A"/>
    <e v="#N/A"/>
    <x v="2"/>
  </r>
  <r>
    <x v="0"/>
    <x v="1"/>
    <n v="0"/>
    <x v="0"/>
    <x v="42"/>
    <n v="1"/>
    <n v="1.4681439999999999"/>
    <n v="6.4897999999999997E-2"/>
    <n v="0.29455599999999998"/>
    <n v="7.0130000000000001E-3"/>
    <s v="5"/>
    <s v="scale_mpi_epyc_job_12128.out "/>
    <s v="scale_mpi_epyc_epyc005_2023-06-13_02-00-42.csv "/>
    <s v="i 1000 0 0 1 43"/>
    <e v="#N/A"/>
    <e v="#N/A"/>
    <e v="#N/A"/>
    <e v="#N/A"/>
    <x v="2"/>
  </r>
  <r>
    <x v="0"/>
    <x v="1"/>
    <n v="0"/>
    <x v="0"/>
    <x v="43"/>
    <n v="1"/>
    <n v="2.6917599999999999"/>
    <n v="2.0289000000000001E-2"/>
    <n v="0.234953"/>
    <n v="5.4640000000000001E-3"/>
    <s v="5"/>
    <s v="scale_mpi_epyc_job_12128.out "/>
    <s v="scale_mpi_epyc_epyc005_2023-06-13_02-00-42.csv "/>
    <s v="i 1000 0 0 1 44"/>
    <e v="#N/A"/>
    <e v="#N/A"/>
    <e v="#N/A"/>
    <e v="#N/A"/>
    <x v="2"/>
  </r>
  <r>
    <x v="0"/>
    <x v="1"/>
    <n v="0"/>
    <x v="0"/>
    <x v="44"/>
    <n v="1"/>
    <n v="1.449978"/>
    <n v="1.5448E-2"/>
    <n v="0.238089"/>
    <n v="5.411E-3"/>
    <s v="5"/>
    <s v="scale_mpi_epyc_job_12128.out "/>
    <s v="scale_mpi_epyc_epyc005_2023-06-13_02-00-42.csv "/>
    <s v="i 1000 0 0 1 45"/>
    <e v="#N/A"/>
    <e v="#N/A"/>
    <e v="#N/A"/>
    <e v="#N/A"/>
    <x v="2"/>
  </r>
  <r>
    <x v="0"/>
    <x v="1"/>
    <n v="0"/>
    <x v="0"/>
    <x v="45"/>
    <n v="1"/>
    <n v="1.598352"/>
    <n v="1.8110000000000001E-2"/>
    <n v="0.26483000000000001"/>
    <n v="5.8849999999999996E-3"/>
    <s v="5"/>
    <s v="scale_mpi_epyc_job_12128.out "/>
    <s v="scale_mpi_epyc_epyc005_2023-06-13_02-00-42.csv "/>
    <s v="i 1000 0 0 1 46"/>
    <e v="#N/A"/>
    <e v="#N/A"/>
    <e v="#N/A"/>
    <e v="#N/A"/>
    <x v="2"/>
  </r>
  <r>
    <x v="0"/>
    <x v="1"/>
    <n v="0"/>
    <x v="0"/>
    <x v="46"/>
    <n v="1"/>
    <n v="1.484011"/>
    <n v="1.5737999999999999E-2"/>
    <n v="0.160244"/>
    <n v="3.4840000000000001E-3"/>
    <s v="5"/>
    <s v="scale_mpi_epyc_job_12128.out "/>
    <s v="scale_mpi_epyc_epyc005_2023-06-13_02-00-42.csv "/>
    <s v="i 1000 0 0 1 47"/>
    <e v="#N/A"/>
    <e v="#N/A"/>
    <e v="#N/A"/>
    <e v="#N/A"/>
    <x v="2"/>
  </r>
  <r>
    <x v="0"/>
    <x v="1"/>
    <n v="0"/>
    <x v="0"/>
    <x v="47"/>
    <n v="1"/>
    <n v="1.4998180000000001"/>
    <n v="3.2952000000000002E-2"/>
    <n v="0.256407"/>
    <n v="5.4549999999999998E-3"/>
    <s v="5"/>
    <s v="scale_mpi_epyc_job_12128.out "/>
    <s v="scale_mpi_epyc_epyc005_2023-06-13_02-00-42.csv "/>
    <s v="i 1000 0 0 1 48"/>
    <e v="#N/A"/>
    <e v="#N/A"/>
    <e v="#N/A"/>
    <e v="#N/A"/>
    <x v="2"/>
  </r>
  <r>
    <x v="0"/>
    <x v="1"/>
    <n v="0"/>
    <x v="0"/>
    <x v="48"/>
    <n v="1"/>
    <n v="1.545018"/>
    <n v="1.5639E-2"/>
    <n v="0.14782799999999999"/>
    <n v="3.0799999999999998E-3"/>
    <s v="5"/>
    <s v="scale_mpi_epyc_job_12128.out "/>
    <s v="scale_mpi_epyc_epyc005_2023-06-13_02-00-42.csv "/>
    <s v="i 1000 0 0 1 49"/>
    <e v="#N/A"/>
    <e v="#N/A"/>
    <e v="#N/A"/>
    <e v="#N/A"/>
    <x v="2"/>
  </r>
  <r>
    <x v="0"/>
    <x v="1"/>
    <n v="0"/>
    <x v="0"/>
    <x v="49"/>
    <n v="1"/>
    <n v="5.3834429999999998"/>
    <n v="3.0006000000000001E-2"/>
    <n v="0.28878199999999998"/>
    <n v="5.8939999999999999E-3"/>
    <s v="5"/>
    <s v="scale_mpi_epyc_job_12128.out "/>
    <s v="scale_mpi_epyc_epyc005_2023-06-13_02-00-42.csv "/>
    <s v="i 1000 0 0 1 50"/>
    <e v="#N/A"/>
    <e v="#N/A"/>
    <e v="#N/A"/>
    <e v="#N/A"/>
    <x v="2"/>
  </r>
  <r>
    <x v="0"/>
    <x v="1"/>
    <n v="0"/>
    <x v="0"/>
    <x v="50"/>
    <n v="1"/>
    <n v="1.517503"/>
    <n v="1.7544000000000001E-2"/>
    <n v="0.344113"/>
    <n v="6.8820000000000001E-3"/>
    <s v="5"/>
    <s v="scale_mpi_epyc_job_12128.out "/>
    <s v="scale_mpi_epyc_epyc005_2023-06-13_02-00-42.csv "/>
    <s v="i 1000 0 0 1 51"/>
    <e v="#N/A"/>
    <e v="#N/A"/>
    <e v="#N/A"/>
    <e v="#N/A"/>
    <x v="2"/>
  </r>
  <r>
    <x v="0"/>
    <x v="1"/>
    <n v="0"/>
    <x v="0"/>
    <x v="51"/>
    <n v="1"/>
    <n v="2.124012"/>
    <n v="2.4601999999999999E-2"/>
    <n v="0.30769999999999997"/>
    <n v="6.0330000000000002E-3"/>
    <s v="5"/>
    <s v="scale_mpi_epyc_job_12128.out "/>
    <s v="scale_mpi_epyc_epyc005_2023-06-13_02-00-42.csv "/>
    <s v="i 1000 0 0 1 52"/>
    <e v="#N/A"/>
    <e v="#N/A"/>
    <e v="#N/A"/>
    <e v="#N/A"/>
    <x v="2"/>
  </r>
  <r>
    <x v="0"/>
    <x v="1"/>
    <n v="0"/>
    <x v="0"/>
    <x v="52"/>
    <n v="1"/>
    <n v="1.733398"/>
    <n v="1.4264000000000001E-2"/>
    <n v="0.35119800000000001"/>
    <n v="6.7539999999999996E-3"/>
    <s v="5"/>
    <s v="scale_mpi_epyc_job_12128.out "/>
    <s v="scale_mpi_epyc_epyc005_2023-06-13_02-00-42.csv "/>
    <s v="i 1000 0 0 1 53"/>
    <e v="#N/A"/>
    <e v="#N/A"/>
    <e v="#N/A"/>
    <e v="#N/A"/>
    <x v="2"/>
  </r>
  <r>
    <x v="0"/>
    <x v="1"/>
    <n v="0"/>
    <x v="0"/>
    <x v="53"/>
    <n v="1"/>
    <n v="1.568748"/>
    <n v="2.0511000000000001E-2"/>
    <n v="0.32807199999999997"/>
    <n v="6.1900000000000002E-3"/>
    <s v="5"/>
    <s v="scale_mpi_epyc_job_12128.out "/>
    <s v="scale_mpi_epyc_epyc005_2023-06-13_02-00-42.csv "/>
    <s v="i 1000 0 0 1 54"/>
    <e v="#N/A"/>
    <e v="#N/A"/>
    <e v="#N/A"/>
    <e v="#N/A"/>
    <x v="2"/>
  </r>
  <r>
    <x v="0"/>
    <x v="1"/>
    <n v="0"/>
    <x v="0"/>
    <x v="54"/>
    <n v="1"/>
    <n v="1.8991119999999999"/>
    <n v="2.2279E-2"/>
    <n v="0.34437600000000002"/>
    <n v="6.3769999999999999E-3"/>
    <s v="5"/>
    <s v="scale_mpi_epyc_job_12128.out "/>
    <s v="scale_mpi_epyc_epyc005_2023-06-13_02-00-42.csv "/>
    <s v="i 1000 0 0 1 55"/>
    <e v="#N/A"/>
    <e v="#N/A"/>
    <e v="#N/A"/>
    <e v="#N/A"/>
    <x v="2"/>
  </r>
  <r>
    <x v="0"/>
    <x v="1"/>
    <n v="0"/>
    <x v="0"/>
    <x v="55"/>
    <n v="1"/>
    <n v="1.642293"/>
    <n v="2.1604000000000002E-2"/>
    <n v="0.36872199999999999"/>
    <n v="6.7039999999999999E-3"/>
    <s v="5"/>
    <s v="scale_mpi_epyc_job_12128.out "/>
    <s v="scale_mpi_epyc_epyc005_2023-06-13_02-00-42.csv "/>
    <s v="i 1000 0 0 1 56"/>
    <e v="#N/A"/>
    <e v="#N/A"/>
    <e v="#N/A"/>
    <e v="#N/A"/>
    <x v="2"/>
  </r>
  <r>
    <x v="0"/>
    <x v="1"/>
    <n v="0"/>
    <x v="0"/>
    <x v="56"/>
    <n v="1"/>
    <n v="40.975160000000002"/>
    <n v="2.4321380000000001"/>
    <n v="0.40315699999999999"/>
    <n v="7.1989999999999997E-3"/>
    <s v="5"/>
    <s v="scale_mpi_epyc_job_12128.out "/>
    <s v="scale_mpi_epyc_epyc005_2023-06-13_02-00-42.csv "/>
    <s v="i 1000 0 0 1 57"/>
    <e v="#N/A"/>
    <e v="#N/A"/>
    <e v="#N/A"/>
    <e v="#N/A"/>
    <x v="2"/>
  </r>
  <r>
    <x v="0"/>
    <x v="1"/>
    <n v="0"/>
    <x v="0"/>
    <x v="57"/>
    <n v="1"/>
    <n v="1.2977179999999999"/>
    <n v="1.9571999999999999E-2"/>
    <n v="0.34927900000000001"/>
    <n v="6.1279999999999998E-3"/>
    <s v="5"/>
    <s v="scale_mpi_epyc_job_12128.out "/>
    <s v="scale_mpi_epyc_epyc005_2023-06-13_02-00-42.csv "/>
    <s v="i 1000 0 0 1 58"/>
    <e v="#N/A"/>
    <e v="#N/A"/>
    <e v="#N/A"/>
    <e v="#N/A"/>
    <x v="2"/>
  </r>
  <r>
    <x v="0"/>
    <x v="1"/>
    <n v="0"/>
    <x v="0"/>
    <x v="58"/>
    <n v="1"/>
    <n v="1.2509220000000001"/>
    <n v="1.3664000000000001E-2"/>
    <n v="0.32766800000000001"/>
    <n v="5.6490000000000004E-3"/>
    <s v="5"/>
    <s v="scale_mpi_epyc_job_12128.out "/>
    <s v="scale_mpi_epyc_epyc005_2023-06-13_02-00-42.csv "/>
    <s v="i 1000 0 0 1 59"/>
    <e v="#N/A"/>
    <e v="#N/A"/>
    <e v="#N/A"/>
    <e v="#N/A"/>
    <x v="2"/>
  </r>
  <r>
    <x v="0"/>
    <x v="1"/>
    <n v="0"/>
    <x v="0"/>
    <x v="59"/>
    <n v="1"/>
    <n v="1.2469410000000001"/>
    <n v="1.4846E-2"/>
    <n v="0.39482800000000001"/>
    <n v="6.692E-3"/>
    <s v="5"/>
    <s v="scale_mpi_epyc_job_12128.out "/>
    <s v="scale_mpi_epyc_epyc005_2023-06-13_02-00-42.csv "/>
    <s v="i 1000 0 0 1 60"/>
    <e v="#N/A"/>
    <e v="#N/A"/>
    <e v="#N/A"/>
    <e v="#N/A"/>
    <x v="2"/>
  </r>
  <r>
    <x v="0"/>
    <x v="1"/>
    <n v="0"/>
    <x v="0"/>
    <x v="60"/>
    <n v="1"/>
    <n v="1.272413"/>
    <n v="3.0981999999999999E-2"/>
    <n v="0.41504400000000002"/>
    <n v="6.9170000000000004E-3"/>
    <s v="5"/>
    <s v="scale_mpi_epyc_job_12128.out "/>
    <s v="scale_mpi_epyc_epyc005_2023-06-13_02-00-42.csv "/>
    <s v="i 1000 0 0 1 61"/>
    <e v="#N/A"/>
    <e v="#N/A"/>
    <e v="#N/A"/>
    <e v="#N/A"/>
    <x v="2"/>
  </r>
  <r>
    <x v="0"/>
    <x v="1"/>
    <n v="0"/>
    <x v="0"/>
    <x v="61"/>
    <n v="1"/>
    <n v="1.2617179999999999"/>
    <n v="1.8026E-2"/>
    <n v="0.43226700000000001"/>
    <n v="7.0860000000000003E-3"/>
    <s v="5"/>
    <s v="scale_mpi_epyc_job_12128.out "/>
    <s v="scale_mpi_epyc_epyc005_2023-06-13_02-00-42.csv "/>
    <s v="i 1000 0 0 1 62"/>
    <e v="#N/A"/>
    <e v="#N/A"/>
    <e v="#N/A"/>
    <e v="#N/A"/>
    <x v="2"/>
  </r>
  <r>
    <x v="0"/>
    <x v="1"/>
    <n v="0"/>
    <x v="0"/>
    <x v="62"/>
    <n v="1"/>
    <n v="1.2570170000000001"/>
    <n v="1.3410999999999999E-2"/>
    <n v="0.47114800000000001"/>
    <n v="7.5989999999999999E-3"/>
    <s v="5"/>
    <s v="scale_mpi_epyc_job_12128.out "/>
    <s v="scale_mpi_epyc_epyc005_2023-06-13_02-00-42.csv "/>
    <s v="i 1000 0 0 1 63"/>
    <e v="#N/A"/>
    <e v="#N/A"/>
    <e v="#N/A"/>
    <e v="#N/A"/>
    <x v="2"/>
  </r>
  <r>
    <x v="0"/>
    <x v="1"/>
    <n v="0"/>
    <x v="0"/>
    <x v="63"/>
    <n v="1"/>
    <n v="1.2894559999999999"/>
    <n v="1.3641E-2"/>
    <n v="0.484572"/>
    <n v="7.6920000000000001E-3"/>
    <s v="5"/>
    <s v="scale_mpi_epyc_job_12128.out "/>
    <s v="scale_mpi_epyc_epyc005_2023-06-13_02-00-42.csv "/>
    <s v="i 1000 0 0 1 64"/>
    <e v="#N/A"/>
    <e v="#N/A"/>
    <e v="#N/A"/>
    <e v="#N/A"/>
    <x v="2"/>
  </r>
  <r>
    <x v="0"/>
    <x v="2"/>
    <n v="0"/>
    <x v="0"/>
    <x v="0"/>
    <n v="1"/>
    <n v="1.041431"/>
    <n v="1.081E-2"/>
    <n v="0"/>
    <n v="0"/>
    <s v="5"/>
    <s v="scale_mpi_epyc_job_12128.out "/>
    <s v="scale_mpi_epyc_epyc005_2023-06-13_02-00-42.csv "/>
    <s v="i 100 0 0 1 1"/>
    <e v="#N/A"/>
    <e v="#N/A"/>
    <e v="#N/A"/>
    <e v="#N/A"/>
    <x v="2"/>
  </r>
  <r>
    <x v="0"/>
    <x v="2"/>
    <n v="0"/>
    <x v="0"/>
    <x v="1"/>
    <n v="1"/>
    <n v="1.0512010000000001"/>
    <n v="1.377E-3"/>
    <n v="2.5900000000000001E-4"/>
    <n v="2.5900000000000001E-4"/>
    <s v="5"/>
    <s v="scale_mpi_epyc_job_12128.out "/>
    <s v="scale_mpi_epyc_epyc005_2023-06-13_02-00-42.csv "/>
    <s v="i 100 0 0 1 2"/>
    <e v="#N/A"/>
    <e v="#N/A"/>
    <e v="#N/A"/>
    <e v="#N/A"/>
    <x v="2"/>
  </r>
  <r>
    <x v="0"/>
    <x v="2"/>
    <n v="0"/>
    <x v="0"/>
    <x v="2"/>
    <n v="1"/>
    <n v="1.0395019999999999"/>
    <n v="1.4920000000000001E-3"/>
    <n v="1.977E-3"/>
    <n v="9.8799999999999995E-4"/>
    <s v="5"/>
    <s v="scale_mpi_epyc_job_12128.out "/>
    <s v="scale_mpi_epyc_epyc005_2023-06-13_02-00-42.csv "/>
    <s v="i 100 0 0 1 3"/>
    <e v="#N/A"/>
    <e v="#N/A"/>
    <e v="#N/A"/>
    <e v="#N/A"/>
    <x v="2"/>
  </r>
  <r>
    <x v="0"/>
    <x v="2"/>
    <n v="0"/>
    <x v="0"/>
    <x v="3"/>
    <n v="1"/>
    <n v="1.043901"/>
    <n v="2.1389999999999998E-3"/>
    <n v="3.1779999999999998E-3"/>
    <n v="1.059E-3"/>
    <s v="5"/>
    <s v="scale_mpi_epyc_job_12128.out "/>
    <s v="scale_mpi_epyc_epyc005_2023-06-13_02-00-42.csv "/>
    <s v="i 100 0 0 1 4"/>
    <e v="#N/A"/>
    <e v="#N/A"/>
    <e v="#N/A"/>
    <e v="#N/A"/>
    <x v="2"/>
  </r>
  <r>
    <x v="0"/>
    <x v="2"/>
    <n v="0"/>
    <x v="0"/>
    <x v="4"/>
    <n v="1"/>
    <n v="1.048672"/>
    <n v="1.8550000000000001E-3"/>
    <n v="5.2630000000000003E-3"/>
    <n v="1.3159999999999999E-3"/>
    <s v="5"/>
    <s v="scale_mpi_epyc_job_12128.out "/>
    <s v="scale_mpi_epyc_epyc005_2023-06-13_02-00-42.csv "/>
    <s v="i 100 0 0 1 5"/>
    <e v="#N/A"/>
    <e v="#N/A"/>
    <e v="#N/A"/>
    <e v="#N/A"/>
    <x v="2"/>
  </r>
  <r>
    <x v="0"/>
    <x v="2"/>
    <n v="0"/>
    <x v="0"/>
    <x v="5"/>
    <n v="1"/>
    <n v="1.0598050000000001"/>
    <n v="2.444E-3"/>
    <n v="8.2140000000000008E-3"/>
    <n v="1.6429999999999999E-3"/>
    <s v="5"/>
    <s v="scale_mpi_epyc_job_12128.out "/>
    <s v="scale_mpi_epyc_epyc005_2023-06-13_02-00-42.csv "/>
    <s v="i 100 0 0 1 6"/>
    <e v="#N/A"/>
    <e v="#N/A"/>
    <e v="#N/A"/>
    <e v="#N/A"/>
    <x v="2"/>
  </r>
  <r>
    <x v="0"/>
    <x v="2"/>
    <n v="0"/>
    <x v="0"/>
    <x v="6"/>
    <n v="1"/>
    <n v="1.0814049999999999"/>
    <n v="2.977E-3"/>
    <n v="8.3800000000000003E-3"/>
    <n v="1.397E-3"/>
    <s v="5"/>
    <s v="scale_mpi_epyc_job_12128.out "/>
    <s v="scale_mpi_epyc_epyc005_2023-06-13_02-00-42.csv "/>
    <s v="i 100 0 0 1 7"/>
    <e v="#N/A"/>
    <e v="#N/A"/>
    <e v="#N/A"/>
    <e v="#N/A"/>
    <x v="2"/>
  </r>
  <r>
    <x v="0"/>
    <x v="2"/>
    <n v="0"/>
    <x v="0"/>
    <x v="7"/>
    <n v="1"/>
    <n v="1.082336"/>
    <n v="2.8500000000000001E-3"/>
    <n v="5.7790000000000003E-3"/>
    <n v="8.2600000000000002E-4"/>
    <s v="5"/>
    <s v="scale_mpi_epyc_job_12128.out "/>
    <s v="scale_mpi_epyc_epyc005_2023-06-13_02-00-42.csv "/>
    <s v="i 100 0 0 1 8"/>
    <e v="#N/A"/>
    <e v="#N/A"/>
    <e v="#N/A"/>
    <e v="#N/A"/>
    <x v="2"/>
  </r>
  <r>
    <x v="0"/>
    <x v="2"/>
    <n v="0"/>
    <x v="0"/>
    <x v="8"/>
    <n v="1"/>
    <n v="1.092535"/>
    <n v="4.8580000000000003E-3"/>
    <n v="1.196E-2"/>
    <n v="1.495E-3"/>
    <s v="5"/>
    <s v="scale_mpi_epyc_job_12128.out "/>
    <s v="scale_mpi_epyc_epyc005_2023-06-13_02-00-42.csv "/>
    <s v="i 100 0 0 1 9"/>
    <e v="#N/A"/>
    <e v="#N/A"/>
    <e v="#N/A"/>
    <e v="#N/A"/>
    <x v="2"/>
  </r>
  <r>
    <x v="0"/>
    <x v="2"/>
    <n v="0"/>
    <x v="0"/>
    <x v="9"/>
    <n v="1"/>
    <n v="1.102142"/>
    <n v="3.9230000000000003E-3"/>
    <n v="9.7000000000000003E-3"/>
    <n v="1.078E-3"/>
    <s v="5"/>
    <s v="scale_mpi_epyc_job_12128.out "/>
    <s v="scale_mpi_epyc_epyc005_2023-06-13_02-00-42.csv "/>
    <s v="i 100 0 0 1 10"/>
    <e v="#N/A"/>
    <e v="#N/A"/>
    <e v="#N/A"/>
    <e v="#N/A"/>
    <x v="2"/>
  </r>
  <r>
    <x v="0"/>
    <x v="2"/>
    <n v="0"/>
    <x v="0"/>
    <x v="10"/>
    <n v="1"/>
    <n v="1.096724"/>
    <n v="5.287E-3"/>
    <n v="1.7255E-2"/>
    <n v="1.725E-3"/>
    <s v="5"/>
    <s v="scale_mpi_epyc_job_12128.out "/>
    <s v="scale_mpi_epyc_epyc005_2023-06-13_02-00-42.csv "/>
    <s v="i 100 0 0 1 11"/>
    <e v="#N/A"/>
    <e v="#N/A"/>
    <e v="#N/A"/>
    <e v="#N/A"/>
    <x v="2"/>
  </r>
  <r>
    <x v="0"/>
    <x v="2"/>
    <n v="0"/>
    <x v="0"/>
    <x v="11"/>
    <n v="1"/>
    <n v="1.1101220000000001"/>
    <n v="4.5729999999999998E-3"/>
    <n v="1.6504999999999999E-2"/>
    <n v="1.5E-3"/>
    <s v="5"/>
    <s v="scale_mpi_epyc_job_12128.out "/>
    <s v="scale_mpi_epyc_epyc005_2023-06-13_02-00-42.csv "/>
    <s v="i 100 0 0 1 12"/>
    <e v="#N/A"/>
    <e v="#N/A"/>
    <e v="#N/A"/>
    <e v="#N/A"/>
    <x v="2"/>
  </r>
  <r>
    <x v="0"/>
    <x v="2"/>
    <n v="0"/>
    <x v="0"/>
    <x v="12"/>
    <n v="1"/>
    <n v="1.117035"/>
    <n v="3.8509999999999998E-3"/>
    <n v="3.8344000000000003E-2"/>
    <n v="3.1949999999999999E-3"/>
    <s v="5"/>
    <s v="scale_mpi_epyc_job_12128.out "/>
    <s v="scale_mpi_epyc_epyc005_2023-06-13_02-00-42.csv "/>
    <s v="i 100 0 0 1 13"/>
    <e v="#N/A"/>
    <e v="#N/A"/>
    <e v="#N/A"/>
    <e v="#N/A"/>
    <x v="2"/>
  </r>
  <r>
    <x v="0"/>
    <x v="2"/>
    <n v="0"/>
    <x v="0"/>
    <x v="13"/>
    <n v="1"/>
    <n v="1.128746"/>
    <n v="4.9280000000000001E-3"/>
    <n v="3.1274999999999997E-2"/>
    <n v="2.4060000000000002E-3"/>
    <s v="5"/>
    <s v="scale_mpi_epyc_job_12128.out "/>
    <s v="scale_mpi_epyc_epyc005_2023-06-13_02-00-42.csv "/>
    <s v="i 100 0 0 1 14"/>
    <e v="#N/A"/>
    <e v="#N/A"/>
    <e v="#N/A"/>
    <e v="#N/A"/>
    <x v="2"/>
  </r>
  <r>
    <x v="0"/>
    <x v="2"/>
    <n v="0"/>
    <x v="0"/>
    <x v="14"/>
    <n v="1"/>
    <n v="1.127065"/>
    <n v="4.8820000000000001E-3"/>
    <n v="2.5003999999999998E-2"/>
    <n v="1.786E-3"/>
    <s v="5"/>
    <s v="scale_mpi_epyc_job_12128.out "/>
    <s v="scale_mpi_epyc_epyc005_2023-06-13_02-00-42.csv "/>
    <s v="i 100 0 0 1 15"/>
    <e v="#N/A"/>
    <e v="#N/A"/>
    <e v="#N/A"/>
    <e v="#N/A"/>
    <x v="2"/>
  </r>
  <r>
    <x v="0"/>
    <x v="2"/>
    <n v="0"/>
    <x v="0"/>
    <x v="15"/>
    <n v="1"/>
    <n v="1.1534530000000001"/>
    <n v="6.6220000000000003E-3"/>
    <n v="3.6958999999999999E-2"/>
    <n v="2.464E-3"/>
    <s v="5"/>
    <s v="scale_mpi_epyc_job_12128.out "/>
    <s v="scale_mpi_epyc_epyc005_2023-06-13_02-00-42.csv "/>
    <s v="i 100 0 0 1 16"/>
    <e v="#N/A"/>
    <e v="#N/A"/>
    <e v="#N/A"/>
    <e v="#N/A"/>
    <x v="2"/>
  </r>
  <r>
    <x v="0"/>
    <x v="2"/>
    <n v="0"/>
    <x v="0"/>
    <x v="16"/>
    <n v="1"/>
    <n v="1.17476"/>
    <n v="7.3600000000000002E-3"/>
    <n v="2.1368000000000002E-2"/>
    <n v="1.335E-3"/>
    <s v="5"/>
    <s v="scale_mpi_epyc_job_12128.out "/>
    <s v="scale_mpi_epyc_epyc005_2023-06-13_02-00-42.csv "/>
    <s v="i 100 0 0 1 17"/>
    <e v="#N/A"/>
    <e v="#N/A"/>
    <e v="#N/A"/>
    <e v="#N/A"/>
    <x v="2"/>
  </r>
  <r>
    <x v="0"/>
    <x v="2"/>
    <n v="0"/>
    <x v="0"/>
    <x v="17"/>
    <n v="1"/>
    <n v="1.150749"/>
    <n v="9.5469999999999999E-3"/>
    <n v="4.4809000000000002E-2"/>
    <n v="2.6359999999999999E-3"/>
    <s v="5"/>
    <s v="scale_mpi_epyc_job_12128.out "/>
    <s v="scale_mpi_epyc_epyc005_2023-06-13_02-00-42.csv "/>
    <s v="i 100 0 0 1 18"/>
    <e v="#N/A"/>
    <e v="#N/A"/>
    <e v="#N/A"/>
    <e v="#N/A"/>
    <x v="2"/>
  </r>
  <r>
    <x v="0"/>
    <x v="2"/>
    <n v="0"/>
    <x v="0"/>
    <x v="18"/>
    <n v="1"/>
    <n v="1.1787209999999999"/>
    <n v="6.5139999999999998E-3"/>
    <n v="2.3321999999999999E-2"/>
    <n v="1.2960000000000001E-3"/>
    <s v="5"/>
    <s v="scale_mpi_epyc_job_12128.out "/>
    <s v="scale_mpi_epyc_epyc005_2023-06-13_02-00-42.csv "/>
    <s v="i 100 0 0 1 19"/>
    <e v="#N/A"/>
    <e v="#N/A"/>
    <e v="#N/A"/>
    <e v="#N/A"/>
    <x v="2"/>
  </r>
  <r>
    <x v="0"/>
    <x v="2"/>
    <n v="0"/>
    <x v="0"/>
    <x v="19"/>
    <n v="1"/>
    <n v="1.1528179999999999"/>
    <n v="5.1320000000000003E-3"/>
    <n v="5.0416999999999997E-2"/>
    <n v="2.6540000000000001E-3"/>
    <s v="5"/>
    <s v="scale_mpi_epyc_job_12128.out "/>
    <s v="scale_mpi_epyc_epyc005_2023-06-13_02-00-42.csv "/>
    <s v="i 100 0 0 1 20"/>
    <e v="#N/A"/>
    <e v="#N/A"/>
    <e v="#N/A"/>
    <e v="#N/A"/>
    <x v="2"/>
  </r>
  <r>
    <x v="0"/>
    <x v="2"/>
    <n v="0"/>
    <x v="0"/>
    <x v="20"/>
    <n v="1"/>
    <n v="1.192286"/>
    <n v="5.6979999999999999E-3"/>
    <n v="5.3895999999999999E-2"/>
    <n v="2.6949999999999999E-3"/>
    <s v="5"/>
    <s v="scale_mpi_epyc_job_12128.out "/>
    <s v="scale_mpi_epyc_epyc005_2023-06-13_02-00-42.csv "/>
    <s v="i 100 0 0 1 21"/>
    <e v="#N/A"/>
    <e v="#N/A"/>
    <e v="#N/A"/>
    <e v="#N/A"/>
    <x v="2"/>
  </r>
  <r>
    <x v="0"/>
    <x v="2"/>
    <n v="0"/>
    <x v="0"/>
    <x v="21"/>
    <n v="1"/>
    <n v="1.2099880000000001"/>
    <n v="9.9909999999999999E-3"/>
    <n v="6.6643999999999995E-2"/>
    <n v="3.1740000000000002E-3"/>
    <s v="5"/>
    <s v="scale_mpi_epyc_job_12128.out "/>
    <s v="scale_mpi_epyc_epyc005_2023-06-13_02-00-42.csv "/>
    <s v="i 100 0 0 1 22"/>
    <e v="#N/A"/>
    <e v="#N/A"/>
    <e v="#N/A"/>
    <e v="#N/A"/>
    <x v="2"/>
  </r>
  <r>
    <x v="0"/>
    <x v="2"/>
    <n v="0"/>
    <x v="0"/>
    <x v="22"/>
    <n v="1"/>
    <n v="1.208167"/>
    <n v="7.9550000000000003E-3"/>
    <n v="6.7663000000000001E-2"/>
    <n v="3.0760000000000002E-3"/>
    <s v="5"/>
    <s v="scale_mpi_epyc_job_12128.out "/>
    <s v="scale_mpi_epyc_epyc005_2023-06-13_02-00-42.csv "/>
    <s v="i 100 0 0 1 23"/>
    <e v="#N/A"/>
    <e v="#N/A"/>
    <e v="#N/A"/>
    <e v="#N/A"/>
    <x v="2"/>
  </r>
  <r>
    <x v="0"/>
    <x v="2"/>
    <n v="0"/>
    <x v="0"/>
    <x v="23"/>
    <n v="1"/>
    <n v="1.222523"/>
    <n v="1.0670000000000001E-2"/>
    <n v="7.2119000000000003E-2"/>
    <n v="3.1359999999999999E-3"/>
    <s v="5"/>
    <s v="scale_mpi_epyc_job_12128.out "/>
    <s v="scale_mpi_epyc_epyc005_2023-06-13_02-00-42.csv "/>
    <s v="i 100 0 0 1 24"/>
    <e v="#N/A"/>
    <e v="#N/A"/>
    <e v="#N/A"/>
    <e v="#N/A"/>
    <x v="2"/>
  </r>
  <r>
    <x v="0"/>
    <x v="2"/>
    <n v="0"/>
    <x v="0"/>
    <x v="24"/>
    <n v="1"/>
    <n v="1.197697"/>
    <n v="7.6750000000000004E-3"/>
    <n v="8.4329000000000001E-2"/>
    <n v="3.5140000000000002E-3"/>
    <s v="5"/>
    <s v="scale_mpi_epyc_job_12128.out "/>
    <s v="scale_mpi_epyc_epyc005_2023-06-13_02-00-42.csv "/>
    <s v="i 100 0 0 1 25"/>
    <e v="#N/A"/>
    <e v="#N/A"/>
    <e v="#N/A"/>
    <e v="#N/A"/>
    <x v="2"/>
  </r>
  <r>
    <x v="0"/>
    <x v="2"/>
    <n v="0"/>
    <x v="0"/>
    <x v="25"/>
    <n v="1"/>
    <n v="1.220591"/>
    <n v="7.8499999999999993E-3"/>
    <n v="9.2105999999999993E-2"/>
    <n v="3.6840000000000002E-3"/>
    <s v="5"/>
    <s v="scale_mpi_epyc_job_12128.out "/>
    <s v="scale_mpi_epyc_epyc005_2023-06-13_02-00-42.csv "/>
    <s v="i 100 0 0 1 26"/>
    <e v="#N/A"/>
    <e v="#N/A"/>
    <e v="#N/A"/>
    <e v="#N/A"/>
    <x v="2"/>
  </r>
  <r>
    <x v="0"/>
    <x v="2"/>
    <n v="0"/>
    <x v="0"/>
    <x v="26"/>
    <n v="1"/>
    <n v="1.2219040000000001"/>
    <n v="1.129E-2"/>
    <n v="9.7417000000000004E-2"/>
    <n v="3.7469999999999999E-3"/>
    <s v="5"/>
    <s v="scale_mpi_epyc_job_12128.out "/>
    <s v="scale_mpi_epyc_epyc005_2023-06-13_02-00-42.csv "/>
    <s v="i 100 0 0 1 27"/>
    <e v="#N/A"/>
    <e v="#N/A"/>
    <e v="#N/A"/>
    <e v="#N/A"/>
    <x v="2"/>
  </r>
  <r>
    <x v="0"/>
    <x v="2"/>
    <n v="0"/>
    <x v="0"/>
    <x v="27"/>
    <n v="1"/>
    <n v="1.2571909999999999"/>
    <n v="7.2230000000000003E-3"/>
    <n v="8.4767999999999996E-2"/>
    <n v="3.14E-3"/>
    <s v="5"/>
    <s v="scale_mpi_epyc_job_12128.out "/>
    <s v="scale_mpi_epyc_epyc005_2023-06-13_02-00-42.csv "/>
    <s v="i 100 0 0 1 28"/>
    <e v="#N/A"/>
    <e v="#N/A"/>
    <e v="#N/A"/>
    <e v="#N/A"/>
    <x v="2"/>
  </r>
  <r>
    <x v="0"/>
    <x v="2"/>
    <n v="0"/>
    <x v="0"/>
    <x v="28"/>
    <n v="1"/>
    <n v="1.2686269999999999"/>
    <n v="1.2985E-2"/>
    <n v="0.10262300000000001"/>
    <n v="3.6649999999999999E-3"/>
    <s v="5"/>
    <s v="scale_mpi_epyc_job_12128.out "/>
    <s v="scale_mpi_epyc_epyc005_2023-06-13_02-00-42.csv "/>
    <s v="i 100 0 0 1 29"/>
    <e v="#N/A"/>
    <e v="#N/A"/>
    <e v="#N/A"/>
    <e v="#N/A"/>
    <x v="2"/>
  </r>
  <r>
    <x v="0"/>
    <x v="2"/>
    <n v="0"/>
    <x v="0"/>
    <x v="29"/>
    <n v="1"/>
    <n v="1.2537799999999999"/>
    <n v="7.9760000000000005E-3"/>
    <n v="0.114825"/>
    <n v="3.9589999999999998E-3"/>
    <s v="5"/>
    <s v="scale_mpi_epyc_job_12128.out "/>
    <s v="scale_mpi_epyc_epyc005_2023-06-13_02-00-42.csv "/>
    <s v="i 100 0 0 1 30"/>
    <e v="#N/A"/>
    <e v="#N/A"/>
    <e v="#N/A"/>
    <e v="#N/A"/>
    <x v="2"/>
  </r>
  <r>
    <x v="0"/>
    <x v="2"/>
    <n v="0"/>
    <x v="0"/>
    <x v="30"/>
    <n v="1"/>
    <n v="1.316913"/>
    <n v="7.1630000000000001E-3"/>
    <n v="0.12570700000000001"/>
    <n v="4.1900000000000001E-3"/>
    <s v="5"/>
    <s v="scale_mpi_epyc_job_12128.out "/>
    <s v="scale_mpi_epyc_epyc005_2023-06-13_02-00-42.csv "/>
    <s v="i 100 0 0 1 31"/>
    <e v="#N/A"/>
    <e v="#N/A"/>
    <e v="#N/A"/>
    <e v="#N/A"/>
    <x v="2"/>
  </r>
  <r>
    <x v="0"/>
    <x v="2"/>
    <n v="0"/>
    <x v="0"/>
    <x v="31"/>
    <n v="1"/>
    <n v="1.2593719999999999"/>
    <n v="1.1132E-2"/>
    <n v="0.142702"/>
    <n v="4.6030000000000003E-3"/>
    <s v="5"/>
    <s v="scale_mpi_epyc_job_12128.out "/>
    <s v="scale_mpi_epyc_epyc005_2023-06-13_02-00-42.csv "/>
    <s v="i 100 0 0 1 32"/>
    <e v="#N/A"/>
    <e v="#N/A"/>
    <e v="#N/A"/>
    <e v="#N/A"/>
    <x v="2"/>
  </r>
  <r>
    <x v="0"/>
    <x v="2"/>
    <n v="0"/>
    <x v="0"/>
    <x v="32"/>
    <n v="1"/>
    <n v="1.280213"/>
    <n v="1.1495999999999999E-2"/>
    <n v="8.1331000000000001E-2"/>
    <n v="2.542E-3"/>
    <s v="5"/>
    <s v="scale_mpi_epyc_job_12128.out "/>
    <s v="scale_mpi_epyc_epyc005_2023-06-13_02-00-42.csv "/>
    <s v="i 100 0 0 1 33"/>
    <e v="#N/A"/>
    <e v="#N/A"/>
    <e v="#N/A"/>
    <e v="#N/A"/>
    <x v="2"/>
  </r>
  <r>
    <x v="0"/>
    <x v="2"/>
    <n v="0"/>
    <x v="0"/>
    <x v="33"/>
    <n v="1"/>
    <n v="1.280016"/>
    <n v="1.304E-2"/>
    <n v="0.12628700000000001"/>
    <n v="3.8270000000000001E-3"/>
    <s v="5"/>
    <s v="scale_mpi_epyc_job_12128.out "/>
    <s v="scale_mpi_epyc_epyc005_2023-06-13_02-00-42.csv "/>
    <s v="i 100 0 0 1 34"/>
    <e v="#N/A"/>
    <e v="#N/A"/>
    <e v="#N/A"/>
    <e v="#N/A"/>
    <x v="2"/>
  </r>
  <r>
    <x v="0"/>
    <x v="2"/>
    <n v="0"/>
    <x v="0"/>
    <x v="34"/>
    <n v="1"/>
    <n v="1.415187"/>
    <n v="1.5124E-2"/>
    <n v="0.15617200000000001"/>
    <n v="4.5929999999999999E-3"/>
    <s v="5"/>
    <s v="scale_mpi_epyc_job_12128.out "/>
    <s v="scale_mpi_epyc_epyc005_2023-06-13_02-00-42.csv "/>
    <s v="i 100 0 0 1 35"/>
    <e v="#N/A"/>
    <e v="#N/A"/>
    <e v="#N/A"/>
    <e v="#N/A"/>
    <x v="2"/>
  </r>
  <r>
    <x v="0"/>
    <x v="2"/>
    <n v="0"/>
    <x v="0"/>
    <x v="35"/>
    <n v="1"/>
    <n v="1.373761"/>
    <n v="1.0902999999999999E-2"/>
    <n v="8.1188999999999997E-2"/>
    <n v="2.32E-3"/>
    <s v="5"/>
    <s v="scale_mpi_epyc_job_12128.out "/>
    <s v="scale_mpi_epyc_epyc005_2023-06-13_02-00-42.csv "/>
    <s v="i 100 0 0 1 36"/>
    <e v="#N/A"/>
    <e v="#N/A"/>
    <e v="#N/A"/>
    <e v="#N/A"/>
    <x v="2"/>
  </r>
  <r>
    <x v="0"/>
    <x v="2"/>
    <n v="0"/>
    <x v="0"/>
    <x v="36"/>
    <n v="1"/>
    <n v="1.442466"/>
    <n v="1.4008E-2"/>
    <n v="0.17529900000000001"/>
    <n v="4.8690000000000001E-3"/>
    <s v="5"/>
    <s v="scale_mpi_epyc_job_12128.out "/>
    <s v="scale_mpi_epyc_epyc005_2023-06-13_02-00-42.csv "/>
    <s v="i 100 0 0 1 37"/>
    <e v="#N/A"/>
    <e v="#N/A"/>
    <e v="#N/A"/>
    <e v="#N/A"/>
    <x v="2"/>
  </r>
  <r>
    <x v="0"/>
    <x v="2"/>
    <n v="0"/>
    <x v="0"/>
    <x v="37"/>
    <n v="1"/>
    <n v="1.4097569999999999"/>
    <n v="1.5594E-2"/>
    <n v="0.17687900000000001"/>
    <n v="4.7809999999999997E-3"/>
    <s v="5"/>
    <s v="scale_mpi_epyc_job_12128.out "/>
    <s v="scale_mpi_epyc_epyc005_2023-06-13_02-00-42.csv "/>
    <s v="i 100 0 0 1 38"/>
    <e v="#N/A"/>
    <e v="#N/A"/>
    <e v="#N/A"/>
    <e v="#N/A"/>
    <x v="2"/>
  </r>
  <r>
    <x v="0"/>
    <x v="2"/>
    <n v="0"/>
    <x v="0"/>
    <x v="38"/>
    <n v="1"/>
    <n v="1.476024"/>
    <n v="1.3386E-2"/>
    <n v="0.173096"/>
    <n v="4.555E-3"/>
    <s v="5"/>
    <s v="scale_mpi_epyc_job_12128.out "/>
    <s v="scale_mpi_epyc_epyc005_2023-06-13_02-00-42.csv "/>
    <s v="i 100 0 0 1 39"/>
    <e v="#N/A"/>
    <e v="#N/A"/>
    <e v="#N/A"/>
    <e v="#N/A"/>
    <x v="2"/>
  </r>
  <r>
    <x v="0"/>
    <x v="2"/>
    <n v="0"/>
    <x v="0"/>
    <x v="39"/>
    <n v="1"/>
    <n v="1.350484"/>
    <n v="1.6582E-2"/>
    <n v="0.19833100000000001"/>
    <n v="5.0850000000000001E-3"/>
    <s v="5"/>
    <s v="scale_mpi_epyc_job_12128.out "/>
    <s v="scale_mpi_epyc_epyc005_2023-06-13_02-00-42.csv "/>
    <s v="i 100 0 0 1 40"/>
    <e v="#N/A"/>
    <e v="#N/A"/>
    <e v="#N/A"/>
    <e v="#N/A"/>
    <x v="2"/>
  </r>
  <r>
    <x v="0"/>
    <x v="2"/>
    <n v="0"/>
    <x v="0"/>
    <x v="40"/>
    <n v="1"/>
    <n v="1.4982409999999999"/>
    <n v="1.0054E-2"/>
    <n v="0.141654"/>
    <n v="3.5409999999999999E-3"/>
    <s v="5"/>
    <s v="scale_mpi_epyc_job_12128.out "/>
    <s v="scale_mpi_epyc_epyc005_2023-06-13_02-00-42.csv "/>
    <s v="i 100 0 0 1 41"/>
    <e v="#N/A"/>
    <e v="#N/A"/>
    <e v="#N/A"/>
    <e v="#N/A"/>
    <x v="2"/>
  </r>
  <r>
    <x v="0"/>
    <x v="2"/>
    <n v="0"/>
    <x v="0"/>
    <x v="41"/>
    <n v="1"/>
    <n v="1.5341009999999999"/>
    <n v="1.3752E-2"/>
    <n v="0.114833"/>
    <n v="2.8010000000000001E-3"/>
    <s v="5"/>
    <s v="scale_mpi_epyc_job_12128.out "/>
    <s v="scale_mpi_epyc_epyc005_2023-06-13_02-00-42.csv "/>
    <s v="i 100 0 0 1 42"/>
    <e v="#N/A"/>
    <e v="#N/A"/>
    <e v="#N/A"/>
    <e v="#N/A"/>
    <x v="2"/>
  </r>
  <r>
    <x v="0"/>
    <x v="2"/>
    <n v="0"/>
    <x v="0"/>
    <x v="42"/>
    <n v="1"/>
    <n v="1.5608649999999999"/>
    <n v="1.9372E-2"/>
    <n v="0.23563400000000001"/>
    <n v="5.6100000000000004E-3"/>
    <s v="5"/>
    <s v="scale_mpi_epyc_job_12128.out "/>
    <s v="scale_mpi_epyc_epyc005_2023-06-13_02-00-42.csv "/>
    <s v="i 100 0 0 1 43"/>
    <e v="#N/A"/>
    <e v="#N/A"/>
    <e v="#N/A"/>
    <e v="#N/A"/>
    <x v="2"/>
  </r>
  <r>
    <x v="0"/>
    <x v="2"/>
    <n v="0"/>
    <x v="0"/>
    <x v="43"/>
    <n v="1"/>
    <n v="1.432048"/>
    <n v="1.3252E-2"/>
    <n v="0.25190800000000002"/>
    <n v="5.8580000000000004E-3"/>
    <s v="5"/>
    <s v="scale_mpi_epyc_job_12128.out "/>
    <s v="scale_mpi_epyc_epyc005_2023-06-13_02-00-42.csv "/>
    <s v="i 100 0 0 1 44"/>
    <e v="#N/A"/>
    <e v="#N/A"/>
    <e v="#N/A"/>
    <e v="#N/A"/>
    <x v="2"/>
  </r>
  <r>
    <x v="0"/>
    <x v="2"/>
    <n v="0"/>
    <x v="0"/>
    <x v="44"/>
    <n v="1"/>
    <n v="1.417305"/>
    <n v="1.8891999999999999E-2"/>
    <n v="0.25978699999999999"/>
    <n v="5.9040000000000004E-3"/>
    <s v="5"/>
    <s v="scale_mpi_epyc_job_12128.out "/>
    <s v="scale_mpi_epyc_epyc005_2023-06-13_02-00-42.csv "/>
    <s v="i 100 0 0 1 45"/>
    <e v="#N/A"/>
    <e v="#N/A"/>
    <e v="#N/A"/>
    <e v="#N/A"/>
    <x v="2"/>
  </r>
  <r>
    <x v="0"/>
    <x v="2"/>
    <n v="0"/>
    <x v="0"/>
    <x v="45"/>
    <n v="1"/>
    <n v="1.4488030000000001"/>
    <n v="1.8859999999999998E-2"/>
    <n v="0.24126400000000001"/>
    <n v="5.3610000000000003E-3"/>
    <s v="5"/>
    <s v="scale_mpi_epyc_job_12128.out "/>
    <s v="scale_mpi_epyc_epyc005_2023-06-13_02-00-42.csv "/>
    <s v="i 100 0 0 1 46"/>
    <e v="#N/A"/>
    <e v="#N/A"/>
    <e v="#N/A"/>
    <e v="#N/A"/>
    <x v="2"/>
  </r>
  <r>
    <x v="0"/>
    <x v="2"/>
    <n v="0"/>
    <x v="0"/>
    <x v="46"/>
    <n v="1"/>
    <n v="1.4932000000000001"/>
    <n v="1.2791E-2"/>
    <n v="0.25270300000000001"/>
    <n v="5.4939999999999998E-3"/>
    <s v="5"/>
    <s v="scale_mpi_epyc_job_12128.out "/>
    <s v="scale_mpi_epyc_epyc005_2023-06-13_02-00-42.csv "/>
    <s v="i 100 0 0 1 47"/>
    <e v="#N/A"/>
    <e v="#N/A"/>
    <e v="#N/A"/>
    <e v="#N/A"/>
    <x v="2"/>
  </r>
  <r>
    <x v="0"/>
    <x v="2"/>
    <n v="0"/>
    <x v="0"/>
    <x v="47"/>
    <n v="1"/>
    <n v="1.4796229999999999"/>
    <n v="2.1248E-2"/>
    <n v="0.27295900000000001"/>
    <n v="5.8079999999999998E-3"/>
    <s v="5"/>
    <s v="scale_mpi_epyc_job_12128.out "/>
    <s v="scale_mpi_epyc_epyc005_2023-06-13_02-00-42.csv "/>
    <s v="i 100 0 0 1 48"/>
    <e v="#N/A"/>
    <e v="#N/A"/>
    <e v="#N/A"/>
    <e v="#N/A"/>
    <x v="2"/>
  </r>
  <r>
    <x v="0"/>
    <x v="2"/>
    <n v="0"/>
    <x v="0"/>
    <x v="48"/>
    <n v="1"/>
    <n v="1.6884710000000001"/>
    <n v="2.0489E-2"/>
    <n v="0.28010400000000002"/>
    <n v="5.8349999999999999E-3"/>
    <s v="5"/>
    <s v="scale_mpi_epyc_job_12128.out "/>
    <s v="scale_mpi_epyc_epyc005_2023-06-13_02-00-42.csv "/>
    <s v="i 100 0 0 1 49"/>
    <e v="#N/A"/>
    <e v="#N/A"/>
    <e v="#N/A"/>
    <e v="#N/A"/>
    <x v="2"/>
  </r>
  <r>
    <x v="0"/>
    <x v="2"/>
    <n v="0"/>
    <x v="0"/>
    <x v="49"/>
    <n v="1"/>
    <n v="1.495501"/>
    <n v="1.5755999999999999E-2"/>
    <n v="0.274447"/>
    <n v="5.6010000000000001E-3"/>
    <s v="5"/>
    <s v="scale_mpi_epyc_job_12128.out "/>
    <s v="scale_mpi_epyc_epyc005_2023-06-13_02-00-42.csv "/>
    <s v="i 100 0 0 1 50"/>
    <e v="#N/A"/>
    <e v="#N/A"/>
    <e v="#N/A"/>
    <e v="#N/A"/>
    <x v="2"/>
  </r>
  <r>
    <x v="0"/>
    <x v="2"/>
    <n v="0"/>
    <x v="0"/>
    <x v="50"/>
    <n v="1"/>
    <n v="1.7805850000000001"/>
    <n v="2.1364000000000001E-2"/>
    <n v="0.28353499999999998"/>
    <n v="5.6709999999999998E-3"/>
    <s v="5"/>
    <s v="scale_mpi_epyc_job_12128.out "/>
    <s v="scale_mpi_epyc_epyc005_2023-06-13_02-00-42.csv "/>
    <s v="i 100 0 0 1 51"/>
    <e v="#N/A"/>
    <e v="#N/A"/>
    <e v="#N/A"/>
    <e v="#N/A"/>
    <x v="2"/>
  </r>
  <r>
    <x v="0"/>
    <x v="2"/>
    <n v="0"/>
    <x v="0"/>
    <x v="51"/>
    <n v="1"/>
    <n v="1.5745750000000001"/>
    <n v="3.0980000000000001E-2"/>
    <n v="0.48674200000000001"/>
    <n v="9.5440000000000004E-3"/>
    <s v="5"/>
    <s v="scale_mpi_epyc_job_12128.out "/>
    <s v="scale_mpi_epyc_epyc005_2023-06-13_02-00-42.csv "/>
    <s v="i 100 0 0 1 52"/>
    <e v="#N/A"/>
    <e v="#N/A"/>
    <e v="#N/A"/>
    <e v="#N/A"/>
    <x v="2"/>
  </r>
  <r>
    <x v="0"/>
    <x v="2"/>
    <n v="0"/>
    <x v="0"/>
    <x v="52"/>
    <n v="1"/>
    <n v="1.570773"/>
    <n v="3.2199999999999999E-2"/>
    <n v="0.349993"/>
    <n v="6.731E-3"/>
    <s v="5"/>
    <s v="scale_mpi_epyc_job_12128.out "/>
    <s v="scale_mpi_epyc_epyc005_2023-06-13_02-00-42.csv "/>
    <s v="i 100 0 0 1 53"/>
    <e v="#N/A"/>
    <e v="#N/A"/>
    <e v="#N/A"/>
    <e v="#N/A"/>
    <x v="2"/>
  </r>
  <r>
    <x v="0"/>
    <x v="2"/>
    <n v="0"/>
    <x v="0"/>
    <x v="53"/>
    <n v="1"/>
    <n v="1.812341"/>
    <n v="2.0813999999999999E-2"/>
    <n v="0.357047"/>
    <n v="6.7369999999999999E-3"/>
    <s v="5"/>
    <s v="scale_mpi_epyc_job_12128.out "/>
    <s v="scale_mpi_epyc_epyc005_2023-06-13_02-00-42.csv "/>
    <s v="i 100 0 0 1 54"/>
    <e v="#N/A"/>
    <e v="#N/A"/>
    <e v="#N/A"/>
    <e v="#N/A"/>
    <x v="2"/>
  </r>
  <r>
    <x v="0"/>
    <x v="2"/>
    <n v="0"/>
    <x v="0"/>
    <x v="54"/>
    <n v="1"/>
    <n v="1.846068"/>
    <n v="1.4612999999999999E-2"/>
    <n v="0.35730000000000001"/>
    <n v="6.6169999999999996E-3"/>
    <s v="5"/>
    <s v="scale_mpi_epyc_job_12128.out "/>
    <s v="scale_mpi_epyc_epyc005_2023-06-13_02-00-42.csv "/>
    <s v="i 100 0 0 1 55"/>
    <e v="#N/A"/>
    <e v="#N/A"/>
    <e v="#N/A"/>
    <e v="#N/A"/>
    <x v="2"/>
  </r>
  <r>
    <x v="0"/>
    <x v="2"/>
    <n v="0"/>
    <x v="0"/>
    <x v="55"/>
    <n v="1"/>
    <n v="1.8577779999999999"/>
    <n v="4.172E-2"/>
    <n v="2.3494929999999998"/>
    <n v="4.2717999999999999E-2"/>
    <s v="5"/>
    <s v="scale_mpi_epyc_job_12128.out "/>
    <s v="scale_mpi_epyc_epyc005_2023-06-13_02-00-42.csv "/>
    <s v="i 100 0 0 1 56"/>
    <e v="#N/A"/>
    <e v="#N/A"/>
    <e v="#N/A"/>
    <e v="#N/A"/>
    <x v="2"/>
  </r>
  <r>
    <x v="0"/>
    <x v="2"/>
    <n v="0"/>
    <x v="0"/>
    <x v="56"/>
    <n v="1"/>
    <n v="1.590635"/>
    <n v="1.1932E-2"/>
    <n v="0.38819300000000001"/>
    <n v="6.9319999999999998E-3"/>
    <s v="5"/>
    <s v="scale_mpi_epyc_job_12128.out "/>
    <s v="scale_mpi_epyc_epyc005_2023-06-13_02-00-42.csv "/>
    <s v="i 100 0 0 1 57"/>
    <e v="#N/A"/>
    <e v="#N/A"/>
    <e v="#N/A"/>
    <e v="#N/A"/>
    <x v="2"/>
  </r>
  <r>
    <x v="0"/>
    <x v="2"/>
    <n v="0"/>
    <x v="0"/>
    <x v="57"/>
    <n v="1"/>
    <n v="1.2423850000000001"/>
    <n v="1.9203999999999999E-2"/>
    <n v="0.35725499999999999"/>
    <n v="6.2680000000000001E-3"/>
    <s v="5"/>
    <s v="scale_mpi_epyc_job_12128.out "/>
    <s v="scale_mpi_epyc_epyc005_2023-06-13_02-00-42.csv "/>
    <s v="i 100 0 0 1 58"/>
    <e v="#N/A"/>
    <e v="#N/A"/>
    <e v="#N/A"/>
    <e v="#N/A"/>
    <x v="2"/>
  </r>
  <r>
    <x v="0"/>
    <x v="2"/>
    <n v="0"/>
    <x v="0"/>
    <x v="58"/>
    <n v="1"/>
    <n v="1.306203"/>
    <n v="2.4442999999999999E-2"/>
    <n v="0.37589899999999998"/>
    <n v="6.4809999999999998E-3"/>
    <s v="5"/>
    <s v="scale_mpi_epyc_job_12128.out "/>
    <s v="scale_mpi_epyc_epyc005_2023-06-13_02-00-42.csv "/>
    <s v="i 100 0 0 1 59"/>
    <e v="#N/A"/>
    <e v="#N/A"/>
    <e v="#N/A"/>
    <e v="#N/A"/>
    <x v="2"/>
  </r>
  <r>
    <x v="0"/>
    <x v="2"/>
    <n v="0"/>
    <x v="0"/>
    <x v="59"/>
    <n v="1"/>
    <n v="1.25481"/>
    <n v="1.9512999999999999E-2"/>
    <n v="0.39172899999999999"/>
    <n v="6.6389999999999999E-3"/>
    <s v="5"/>
    <s v="scale_mpi_epyc_job_12128.out "/>
    <s v="scale_mpi_epyc_epyc005_2023-06-13_02-00-42.csv "/>
    <s v="i 100 0 0 1 60"/>
    <e v="#N/A"/>
    <e v="#N/A"/>
    <e v="#N/A"/>
    <e v="#N/A"/>
    <x v="2"/>
  </r>
  <r>
    <x v="0"/>
    <x v="2"/>
    <n v="0"/>
    <x v="0"/>
    <x v="60"/>
    <n v="1"/>
    <n v="1.294435"/>
    <n v="1.9016999999999999E-2"/>
    <n v="0.43792300000000001"/>
    <n v="7.2989999999999999E-3"/>
    <s v="5"/>
    <s v="scale_mpi_epyc_job_12128.out "/>
    <s v="scale_mpi_epyc_epyc005_2023-06-13_02-00-42.csv "/>
    <s v="i 100 0 0 1 61"/>
    <e v="#N/A"/>
    <e v="#N/A"/>
    <e v="#N/A"/>
    <e v="#N/A"/>
    <x v="2"/>
  </r>
  <r>
    <x v="0"/>
    <x v="2"/>
    <n v="0"/>
    <x v="0"/>
    <x v="61"/>
    <n v="1"/>
    <n v="1.2598370000000001"/>
    <n v="1.6926E-2"/>
    <n v="0.468831"/>
    <n v="7.6860000000000001E-3"/>
    <s v="5"/>
    <s v="scale_mpi_epyc_job_12128.out "/>
    <s v="scale_mpi_epyc_epyc005_2023-06-13_02-00-42.csv "/>
    <s v="i 100 0 0 1 62"/>
    <e v="#N/A"/>
    <e v="#N/A"/>
    <e v="#N/A"/>
    <e v="#N/A"/>
    <x v="2"/>
  </r>
  <r>
    <x v="0"/>
    <x v="2"/>
    <n v="0"/>
    <x v="0"/>
    <x v="62"/>
    <n v="1"/>
    <n v="1.3077749999999999"/>
    <n v="1.5502999999999999E-2"/>
    <n v="0.45909699999999998"/>
    <n v="7.4050000000000001E-3"/>
    <s v="5"/>
    <s v="scale_mpi_epyc_job_12128.out "/>
    <s v="scale_mpi_epyc_epyc005_2023-06-13_02-00-42.csv "/>
    <s v="i 100 0 0 1 63"/>
    <e v="#N/A"/>
    <e v="#N/A"/>
    <e v="#N/A"/>
    <e v="#N/A"/>
    <x v="2"/>
  </r>
  <r>
    <x v="0"/>
    <x v="2"/>
    <n v="0"/>
    <x v="0"/>
    <x v="63"/>
    <n v="1"/>
    <n v="1.269801"/>
    <n v="1.8543E-2"/>
    <n v="0.54428699999999997"/>
    <n v="8.6390000000000008E-3"/>
    <s v="5"/>
    <s v="scale_mpi_epyc_job_12128.out "/>
    <s v="scale_mpi_epyc_epyc005_2023-06-13_02-00-42.csv "/>
    <s v="i 100 0 0 1 64"/>
    <e v="#N/A"/>
    <e v="#N/A"/>
    <e v="#N/A"/>
    <e v="#N/A"/>
    <x v="2"/>
  </r>
  <r>
    <x v="0"/>
    <x v="0"/>
    <n v="0"/>
    <x v="0"/>
    <x v="0"/>
    <n v="1"/>
    <n v="2.7050260000000002"/>
    <n v="7.9218999999999998E-2"/>
    <n v="0"/>
    <n v="0"/>
    <s v="5"/>
    <s v="scale_mpi_epyc_job_12128.out "/>
    <s v="scale_mpi_epyc_epyc005_2023-06-13_02-00-42.csv "/>
    <s v="i 10000 0 0 1 1"/>
    <n v="3.4385683999999999"/>
    <n v="0.92734843136818867"/>
    <n v="2.5112199686318113"/>
    <n v="4.3659168313681889"/>
    <x v="1"/>
  </r>
  <r>
    <x v="0"/>
    <x v="0"/>
    <n v="0"/>
    <x v="0"/>
    <x v="1"/>
    <n v="1"/>
    <n v="1.9510829999999999"/>
    <n v="0.11822299999999999"/>
    <n v="3.5476000000000001E-2"/>
    <n v="3.5476000000000001E-2"/>
    <s v="5"/>
    <s v="scale_mpi_epyc_job_12128.out "/>
    <s v="scale_mpi_epyc_epyc005_2023-06-13_02-00-42.csv "/>
    <s v="i 10000 0 0 1 2"/>
    <n v="1.9700338000000002"/>
    <n v="2.4518132933786768E-2"/>
    <n v="1.9455156670662135"/>
    <n v="1.9945519329337869"/>
    <x v="1"/>
  </r>
  <r>
    <x v="0"/>
    <x v="0"/>
    <n v="0"/>
    <x v="0"/>
    <x v="2"/>
    <n v="1"/>
    <n v="1.7534400000000001"/>
    <n v="0.108391"/>
    <n v="3.8656999999999997E-2"/>
    <n v="1.9328999999999999E-2"/>
    <s v="5"/>
    <s v="scale_mpi_epyc_job_12128.out "/>
    <s v="scale_mpi_epyc_epyc005_2023-06-13_02-00-42.csv "/>
    <s v="i 10000 0 0 1 3"/>
    <n v="1.9406254000000001"/>
    <n v="0.46729505514892838"/>
    <n v="1.4733303448510717"/>
    <n v="2.4079204551489286"/>
    <x v="1"/>
  </r>
  <r>
    <x v="0"/>
    <x v="0"/>
    <n v="0"/>
    <x v="0"/>
    <x v="3"/>
    <n v="1"/>
    <n v="1.5547089999999999"/>
    <n v="0.10989699999999999"/>
    <n v="5.7002999999999998E-2"/>
    <n v="1.9001000000000001E-2"/>
    <s v="5"/>
    <s v="scale_mpi_epyc_job_12128.out "/>
    <s v="scale_mpi_epyc_epyc005_2023-06-13_02-00-42.csv "/>
    <s v="i 10000 0 0 1 4"/>
    <n v="1.5664893999999998"/>
    <n v="1.4006883587734489E-2"/>
    <n v="1.5524825164122653"/>
    <n v="1.5804962835877343"/>
    <x v="1"/>
  </r>
  <r>
    <x v="0"/>
    <x v="0"/>
    <n v="0"/>
    <x v="0"/>
    <x v="4"/>
    <n v="1"/>
    <n v="1.4843759999999999"/>
    <n v="0.10902100000000001"/>
    <n v="6.5946000000000005E-2"/>
    <n v="1.6486000000000001E-2"/>
    <s v="5"/>
    <s v="scale_mpi_epyc_job_12128.out "/>
    <s v="scale_mpi_epyc_epyc005_2023-06-13_02-00-42.csv "/>
    <s v="i 10000 0 0 1 5"/>
    <n v="1.4988050000000002"/>
    <n v="1.40346349863326E-2"/>
    <n v="1.4847703650136677"/>
    <n v="1.5128396349863327"/>
    <x v="0"/>
  </r>
  <r>
    <x v="0"/>
    <x v="0"/>
    <n v="0"/>
    <x v="0"/>
    <x v="5"/>
    <n v="1"/>
    <n v="1.4382010000000001"/>
    <n v="0.10145800000000001"/>
    <n v="6.1637999999999998E-2"/>
    <n v="1.2328E-2"/>
    <s v="5"/>
    <s v="scale_mpi_epyc_job_12128.out "/>
    <s v="scale_mpi_epyc_epyc005_2023-06-13_02-00-42.csv "/>
    <s v="i 10000 0 0 1 6"/>
    <n v="1.4457850000000001"/>
    <n v="8.7286575141788877E-3"/>
    <n v="1.4370563424858211"/>
    <n v="1.454513657514179"/>
    <x v="1"/>
  </r>
  <r>
    <x v="0"/>
    <x v="0"/>
    <n v="0"/>
    <x v="0"/>
    <x v="6"/>
    <n v="1"/>
    <n v="1.4130389999999999"/>
    <n v="0.100122"/>
    <n v="7.3918999999999999E-2"/>
    <n v="1.2319999999999999E-2"/>
    <s v="5"/>
    <s v="scale_mpi_epyc_job_12128.out "/>
    <s v="scale_mpi_epyc_epyc005_2023-06-13_02-00-42.csv "/>
    <s v="i 10000 0 0 1 7"/>
    <n v="1.407572"/>
    <n v="4.3177336648072811E-3"/>
    <n v="1.4032542663351928"/>
    <n v="1.4118897336648073"/>
    <x v="0"/>
  </r>
  <r>
    <x v="0"/>
    <x v="0"/>
    <n v="0"/>
    <x v="0"/>
    <x v="7"/>
    <n v="1"/>
    <n v="1.3941479999999999"/>
    <n v="0.103505"/>
    <n v="9.7130999999999995E-2"/>
    <n v="1.3875999999999999E-2"/>
    <s v="5"/>
    <s v="scale_mpi_epyc_job_12128.out "/>
    <s v="scale_mpi_epyc_epyc005_2023-06-13_02-00-42.csv "/>
    <s v="i 10000 0 0 1 8"/>
    <n v="1.3953887999999999"/>
    <n v="2.531862350119248E-3"/>
    <n v="1.3928569376498807"/>
    <n v="1.397920662350119"/>
    <x v="1"/>
  </r>
  <r>
    <x v="0"/>
    <x v="0"/>
    <n v="0"/>
    <x v="0"/>
    <x v="8"/>
    <n v="1"/>
    <n v="1.376619"/>
    <n v="0.104495"/>
    <n v="9.2457999999999999E-2"/>
    <n v="1.1557E-2"/>
    <s v="5"/>
    <s v="scale_mpi_epyc_job_12128.out "/>
    <s v="scale_mpi_epyc_epyc005_2023-06-13_02-00-42.csv "/>
    <s v="i 10000 0 0 1 9"/>
    <n v="1.3836285999999998"/>
    <n v="7.0824368292679461E-3"/>
    <n v="1.3765461631707319"/>
    <n v="1.3907110368292677"/>
    <x v="1"/>
  </r>
  <r>
    <x v="0"/>
    <x v="0"/>
    <n v="0"/>
    <x v="0"/>
    <x v="9"/>
    <n v="1"/>
    <n v="1.3701950000000001"/>
    <n v="0.111623"/>
    <n v="0.17246300000000001"/>
    <n v="1.9162999999999999E-2"/>
    <s v="5"/>
    <s v="scale_mpi_epyc_job_12128.out "/>
    <s v="scale_mpi_epyc_epyc005_2023-06-13_02-00-42.csv "/>
    <s v="i 10000 0 0 1 10"/>
    <n v="1.3677759999999999"/>
    <n v="9.7296724302555846E-3"/>
    <n v="1.3580463275697443"/>
    <n v="1.3775056724302555"/>
    <x v="1"/>
  </r>
  <r>
    <x v="0"/>
    <x v="0"/>
    <n v="0"/>
    <x v="0"/>
    <x v="10"/>
    <n v="1"/>
    <n v="1.3803339999999999"/>
    <n v="0.122072"/>
    <n v="0.24570400000000001"/>
    <n v="2.4570000000000002E-2"/>
    <s v="5"/>
    <s v="scale_mpi_epyc_job_12128.out "/>
    <s v="scale_mpi_epyc_epyc005_2023-06-13_02-00-42.csv "/>
    <s v="i 10000 0 0 1 11"/>
    <n v="1.3609943999999998"/>
    <n v="1.1470367397797663E-2"/>
    <n v="1.3495240326022022"/>
    <n v="1.3724647673977974"/>
    <x v="0"/>
  </r>
  <r>
    <x v="0"/>
    <x v="0"/>
    <n v="0"/>
    <x v="0"/>
    <x v="11"/>
    <n v="1"/>
    <n v="1.368018"/>
    <n v="0.10695499999999999"/>
    <n v="0.157911"/>
    <n v="1.4356000000000001E-2"/>
    <s v="5"/>
    <s v="scale_mpi_epyc_job_12128.out "/>
    <s v="scale_mpi_epyc_epyc005_2023-06-13_02-00-42.csv "/>
    <s v="i 10000 0 0 1 12"/>
    <n v="1.3572842000000001"/>
    <n v="5.8231784241885888E-3"/>
    <n v="1.3514610215758114"/>
    <n v="1.3631073784241887"/>
    <x v="0"/>
  </r>
  <r>
    <x v="0"/>
    <x v="0"/>
    <n v="0"/>
    <x v="0"/>
    <x v="12"/>
    <n v="1"/>
    <n v="1.3526609999999999"/>
    <n v="0.10235"/>
    <n v="0.12131699999999999"/>
    <n v="1.0109999999999999E-2"/>
    <s v="5"/>
    <s v="scale_mpi_epyc_job_12128.out "/>
    <s v="scale_mpi_epyc_epyc005_2023-06-13_02-00-42.csv "/>
    <s v="i 10000 0 0 1 13"/>
    <n v="1.3692688"/>
    <n v="2.9799723987978144E-2"/>
    <n v="1.3394690760120218"/>
    <n v="1.3990685239879781"/>
    <x v="1"/>
  </r>
  <r>
    <x v="0"/>
    <x v="0"/>
    <n v="0"/>
    <x v="0"/>
    <x v="13"/>
    <n v="1"/>
    <n v="1.364358"/>
    <n v="9.9887000000000004E-2"/>
    <n v="8.7575E-2"/>
    <n v="6.7369999999999999E-3"/>
    <s v="5"/>
    <s v="scale_mpi_epyc_job_12128.out "/>
    <s v="scale_mpi_epyc_epyc005_2023-06-13_02-00-42.csv "/>
    <s v="i 10000 0 0 1 14"/>
    <n v="1.3647567999999999"/>
    <n v="9.0832474677268078E-3"/>
    <n v="1.3556735525322732"/>
    <n v="1.3738400474677266"/>
    <x v="1"/>
  </r>
  <r>
    <x v="0"/>
    <x v="0"/>
    <n v="0"/>
    <x v="0"/>
    <x v="14"/>
    <n v="1"/>
    <n v="1.335067"/>
    <n v="0.101455"/>
    <n v="0.135079"/>
    <n v="9.6489999999999996E-3"/>
    <s v="5"/>
    <s v="scale_mpi_epyc_job_12128.out "/>
    <s v="scale_mpi_epyc_epyc005_2023-06-13_02-00-42.csv "/>
    <s v="i 10000 0 0 1 15"/>
    <n v="1.3514324000000002"/>
    <n v="1.4805088998033407E-2"/>
    <n v="1.3366273110019669"/>
    <n v="1.3662374889980335"/>
    <x v="0"/>
  </r>
  <r>
    <x v="0"/>
    <x v="0"/>
    <n v="0"/>
    <x v="0"/>
    <x v="15"/>
    <n v="1"/>
    <n v="1.356695"/>
    <n v="0.107448"/>
    <n v="0.15934699999999999"/>
    <n v="1.0623E-2"/>
    <s v="5"/>
    <s v="scale_mpi_epyc_job_12128.out "/>
    <s v="scale_mpi_epyc_epyc005_2023-06-13_02-00-42.csv "/>
    <s v="i 10000 0 0 1 16"/>
    <n v="1.3701642000000001"/>
    <n v="1.9907111848780558E-2"/>
    <n v="1.3502570881512195"/>
    <n v="1.3900713118487806"/>
    <x v="1"/>
  </r>
  <r>
    <x v="0"/>
    <x v="0"/>
    <n v="0"/>
    <x v="0"/>
    <x v="16"/>
    <n v="1"/>
    <n v="1.3564510000000001"/>
    <n v="0.105493"/>
    <n v="0.105548"/>
    <n v="6.5970000000000004E-3"/>
    <s v="5"/>
    <s v="scale_mpi_epyc_job_12128.out "/>
    <s v="scale_mpi_epyc_epyc005_2023-06-13_02-00-42.csv "/>
    <s v="i 10000 0 0 1 17"/>
    <n v="1.3659116"/>
    <n v="1.5794326229398019E-2"/>
    <n v="1.350117273770602"/>
    <n v="1.381705926229398"/>
    <x v="1"/>
  </r>
  <r>
    <x v="0"/>
    <x v="0"/>
    <n v="0"/>
    <x v="0"/>
    <x v="17"/>
    <n v="1"/>
    <n v="1.383699"/>
    <n v="0.109948"/>
    <n v="0.211421"/>
    <n v="1.2437E-2"/>
    <s v="5"/>
    <s v="scale_mpi_epyc_job_12128.out "/>
    <s v="scale_mpi_epyc_epyc005_2023-06-13_02-00-42.csv "/>
    <s v="i 10000 0 0 1 18"/>
    <n v="1.385859"/>
    <n v="1.0752242780006683E-2"/>
    <n v="1.3751067572199933"/>
    <n v="1.3966112427800066"/>
    <x v="1"/>
  </r>
  <r>
    <x v="0"/>
    <x v="0"/>
    <n v="0"/>
    <x v="0"/>
    <x v="18"/>
    <n v="1"/>
    <n v="1.4079090000000001"/>
    <n v="0.104299"/>
    <n v="0.32967600000000002"/>
    <n v="1.8315000000000001E-2"/>
    <s v="5"/>
    <s v="scale_mpi_epyc_job_12128.out "/>
    <s v="scale_mpi_epyc_epyc005_2023-06-13_02-00-42.csv "/>
    <s v="i 10000 0 0 1 19"/>
    <n v="1.3954777999999999"/>
    <n v="1.8946861126849627E-2"/>
    <n v="1.3765309388731501"/>
    <n v="1.4144246611268496"/>
    <x v="1"/>
  </r>
  <r>
    <x v="0"/>
    <x v="0"/>
    <n v="0"/>
    <x v="0"/>
    <x v="19"/>
    <n v="1"/>
    <n v="1.341521"/>
    <n v="0.10732700000000001"/>
    <n v="0.18179799999999999"/>
    <n v="9.5680000000000001E-3"/>
    <s v="5"/>
    <s v="scale_mpi_epyc_job_12128.out "/>
    <s v="scale_mpi_epyc_epyc005_2023-06-13_02-00-42.csv "/>
    <s v="i 10000 0 0 1 20"/>
    <n v="1.3702748"/>
    <n v="1.8388634374533405E-2"/>
    <n v="1.3518861656254666"/>
    <n v="1.3886634343745334"/>
    <x v="0"/>
  </r>
  <r>
    <x v="0"/>
    <x v="0"/>
    <n v="0"/>
    <x v="0"/>
    <x v="20"/>
    <n v="1"/>
    <n v="1.397877"/>
    <n v="0.107046"/>
    <n v="0.12342500000000001"/>
    <n v="6.1710000000000003E-3"/>
    <s v="5"/>
    <s v="scale_mpi_epyc_job_12128.out "/>
    <s v="scale_mpi_epyc_epyc005_2023-06-13_02-00-42.csv "/>
    <s v="i 10000 0 0 1 21"/>
    <n v="1.4418131999999999"/>
    <n v="6.2110048998210557E-2"/>
    <n v="1.3797031510017894"/>
    <n v="1.5039232489982104"/>
    <x v="1"/>
  </r>
  <r>
    <x v="0"/>
    <x v="0"/>
    <n v="0"/>
    <x v="0"/>
    <x v="21"/>
    <n v="1"/>
    <n v="1.3806940000000001"/>
    <n v="0.108928"/>
    <n v="0.23063900000000001"/>
    <n v="1.0983E-2"/>
    <s v="5"/>
    <s v="scale_mpi_epyc_job_12128.out "/>
    <s v="scale_mpi_epyc_epyc005_2023-06-13_02-00-42.csv "/>
    <s v="i 10000 0 0 1 22"/>
    <n v="1.3926908"/>
    <n v="2.077434147596947E-2"/>
    <n v="1.3719164585240304"/>
    <n v="1.4134651414759696"/>
    <x v="1"/>
  </r>
  <r>
    <x v="0"/>
    <x v="0"/>
    <n v="0"/>
    <x v="0"/>
    <x v="22"/>
    <n v="1"/>
    <n v="1.415151"/>
    <n v="0.112971"/>
    <n v="0.17139599999999999"/>
    <n v="7.7910000000000002E-3"/>
    <s v="5"/>
    <s v="scale_mpi_epyc_job_12128.out "/>
    <s v="scale_mpi_epyc_epyc005_2023-06-13_02-00-42.csv "/>
    <s v="i 10000 0 0 1 23"/>
    <n v="1.4424054000000002"/>
    <n v="8.8588515401488072E-2"/>
    <n v="1.3538168845985121"/>
    <n v="1.5309939154014882"/>
    <x v="1"/>
  </r>
  <r>
    <x v="0"/>
    <x v="0"/>
    <n v="0"/>
    <x v="0"/>
    <x v="23"/>
    <n v="1"/>
    <n v="1.399694"/>
    <n v="0.110238"/>
    <n v="0.13591600000000001"/>
    <n v="5.9090000000000002E-3"/>
    <s v="5"/>
    <s v="scale_mpi_epyc_job_12128.out "/>
    <s v="scale_mpi_epyc_epyc005_2023-06-13_02-00-42.csv "/>
    <s v="i 10000 0 0 1 24"/>
    <n v="3.4683098000000001"/>
    <n v="4.1499720997968854"/>
    <n v="-0.68166229979688531"/>
    <n v="7.6182818997968855"/>
    <x v="1"/>
  </r>
  <r>
    <x v="0"/>
    <x v="0"/>
    <n v="0"/>
    <x v="0"/>
    <x v="24"/>
    <n v="1"/>
    <n v="1.435981"/>
    <n v="0.11319799999999999"/>
    <n v="0.108543"/>
    <n v="4.5230000000000001E-3"/>
    <s v="5"/>
    <s v="scale_mpi_epyc_job_12128.out "/>
    <s v="scale_mpi_epyc_epyc005_2023-06-13_02-00-42.csv "/>
    <s v="i 10000 0 0 1 25"/>
    <n v="1.4170231999999998"/>
    <n v="2.0686201511158766E-2"/>
    <n v="1.396336998488841"/>
    <n v="1.4377094015111587"/>
    <x v="1"/>
  </r>
  <r>
    <x v="0"/>
    <x v="0"/>
    <n v="0"/>
    <x v="0"/>
    <x v="25"/>
    <n v="1"/>
    <n v="1.426884"/>
    <n v="0.102103"/>
    <n v="0.150727"/>
    <n v="6.0289999999999996E-3"/>
    <s v="5"/>
    <s v="scale_mpi_epyc_job_12128.out "/>
    <s v="scale_mpi_epyc_epyc005_2023-06-13_02-00-42.csv "/>
    <s v="i 10000 0 0 1 26"/>
    <n v="1.4153328000000001"/>
    <n v="1.6579282992946434E-2"/>
    <n v="1.3987535170070535"/>
    <n v="1.4319120829929466"/>
    <x v="1"/>
  </r>
  <r>
    <x v="0"/>
    <x v="0"/>
    <n v="0"/>
    <x v="0"/>
    <x v="26"/>
    <n v="1"/>
    <n v="1.386261"/>
    <n v="0.1048"/>
    <n v="0.12126099999999999"/>
    <n v="4.6639999999999997E-3"/>
    <s v="5"/>
    <s v="scale_mpi_epyc_job_12128.out "/>
    <s v="scale_mpi_epyc_epyc005_2023-06-13_02-00-42.csv "/>
    <s v="i 10000 0 0 1 27"/>
    <n v="1.4387745999999999"/>
    <n v="7.295752384394398E-2"/>
    <n v="1.365817076156056"/>
    <n v="1.5117321238439438"/>
    <x v="1"/>
  </r>
  <r>
    <x v="0"/>
    <x v="0"/>
    <n v="0"/>
    <x v="0"/>
    <x v="27"/>
    <n v="1"/>
    <n v="1.391988"/>
    <n v="0.103342"/>
    <n v="0.130993"/>
    <n v="4.8520000000000004E-3"/>
    <s v="5"/>
    <s v="scale_mpi_epyc_job_12128.out "/>
    <s v="scale_mpi_epyc_epyc005_2023-06-13_02-00-42.csv "/>
    <s v="i 10000 0 0 1 28"/>
    <n v="5.6686209999999999"/>
    <n v="8.3551162770963749"/>
    <n v="-2.686495277096375"/>
    <n v="14.023737277096375"/>
    <x v="1"/>
  </r>
  <r>
    <x v="0"/>
    <x v="0"/>
    <n v="0"/>
    <x v="0"/>
    <x v="28"/>
    <n v="1"/>
    <n v="1.4092100000000001"/>
    <n v="0.102288"/>
    <n v="0.108013"/>
    <n v="3.8579999999999999E-3"/>
    <s v="5"/>
    <s v="scale_mpi_epyc_job_12128.out "/>
    <s v="scale_mpi_epyc_epyc005_2023-06-13_02-00-42.csv "/>
    <s v="i 10000 0 0 1 29"/>
    <n v="1.4513818000000001"/>
    <n v="3.9866547682983554E-2"/>
    <n v="1.4115152523170165"/>
    <n v="1.4912483476829836"/>
    <x v="0"/>
  </r>
  <r>
    <x v="0"/>
    <x v="0"/>
    <n v="0"/>
    <x v="0"/>
    <x v="29"/>
    <n v="1"/>
    <n v="1.3635539999999999"/>
    <n v="0.113235"/>
    <n v="0.19999"/>
    <n v="6.8960000000000002E-3"/>
    <s v="5"/>
    <s v="scale_mpi_epyc_job_12128.out "/>
    <s v="scale_mpi_epyc_epyc005_2023-06-13_02-00-42.csv "/>
    <s v="i 10000 0 0 1 30"/>
    <n v="62.1702814"/>
    <n v="121.46969377220069"/>
    <n v="-59.299412372200685"/>
    <n v="183.63997517220068"/>
    <x v="1"/>
  </r>
  <r>
    <x v="0"/>
    <x v="0"/>
    <n v="0"/>
    <x v="0"/>
    <x v="30"/>
    <n v="1"/>
    <n v="1.487141"/>
    <n v="0.11282200000000001"/>
    <n v="0.174905"/>
    <n v="5.8300000000000001E-3"/>
    <s v="5"/>
    <s v="scale_mpi_epyc_job_12128.out "/>
    <s v="scale_mpi_epyc_epyc005_2023-06-13_02-00-42.csv "/>
    <s v="i 10000 0 0 1 31"/>
    <n v="1.4879520000000002"/>
    <n v="8.991982884769896E-2"/>
    <n v="1.3980321711523012"/>
    <n v="1.5778718288476992"/>
    <x v="1"/>
  </r>
  <r>
    <x v="0"/>
    <x v="0"/>
    <n v="0"/>
    <x v="0"/>
    <x v="31"/>
    <n v="1"/>
    <n v="1.5179309999999999"/>
    <n v="0.104209"/>
    <n v="0.20771100000000001"/>
    <n v="6.7000000000000002E-3"/>
    <s v="5"/>
    <s v="scale_mpi_epyc_job_12128.out "/>
    <s v="scale_mpi_epyc_epyc005_2023-06-13_02-00-42.csv "/>
    <s v="i 10000 0 0 1 32"/>
    <n v="1.4919582"/>
    <n v="4.9662956800416436E-2"/>
    <n v="1.4422952431995837"/>
    <n v="1.5416211568004163"/>
    <x v="1"/>
  </r>
  <r>
    <x v="0"/>
    <x v="0"/>
    <n v="0"/>
    <x v="0"/>
    <x v="32"/>
    <n v="1"/>
    <n v="1.519018"/>
    <n v="0.10616200000000001"/>
    <n v="0.203176"/>
    <n v="6.3489999999999996E-3"/>
    <s v="5"/>
    <s v="scale_mpi_epyc_job_12128.out "/>
    <s v="scale_mpi_epyc_epyc005_2023-06-13_02-00-42.csv "/>
    <s v="i 10000 0 0 1 33"/>
    <n v="1.5200165999999999"/>
    <n v="6.7700659771082264E-2"/>
    <n v="1.4523159402289176"/>
    <n v="1.5877172597710822"/>
    <x v="1"/>
  </r>
  <r>
    <x v="0"/>
    <x v="0"/>
    <n v="0"/>
    <x v="0"/>
    <x v="33"/>
    <n v="1"/>
    <n v="1.46495"/>
    <n v="0.11265"/>
    <n v="0.18690000000000001"/>
    <n v="5.6639999999999998E-3"/>
    <s v="5"/>
    <s v="scale_mpi_epyc_job_12128.out "/>
    <s v="scale_mpi_epyc_epyc005_2023-06-13_02-00-42.csv "/>
    <s v="i 10000 0 0 1 34"/>
    <n v="1.4701122000000002"/>
    <n v="4.4803983302377094E-2"/>
    <n v="1.4253082166976232"/>
    <n v="1.5149161833023772"/>
    <x v="1"/>
  </r>
  <r>
    <x v="0"/>
    <x v="0"/>
    <n v="0"/>
    <x v="0"/>
    <x v="34"/>
    <n v="1"/>
    <n v="1.5179800000000001"/>
    <n v="0.13527600000000001"/>
    <n v="0.69371799999999995"/>
    <n v="2.0403000000000001E-2"/>
    <s v="5"/>
    <s v="scale_mpi_epyc_job_12128.out "/>
    <s v="scale_mpi_epyc_epyc005_2023-06-13_02-00-42.csv "/>
    <s v="i 10000 0 0 1 35"/>
    <n v="1.5460486"/>
    <n v="7.9550953009003056E-2"/>
    <n v="1.4664976469909969"/>
    <n v="1.6255995530090031"/>
    <x v="1"/>
  </r>
  <r>
    <x v="0"/>
    <x v="0"/>
    <n v="0"/>
    <x v="0"/>
    <x v="35"/>
    <n v="1"/>
    <n v="1.4542839999999999"/>
    <n v="0.114772"/>
    <n v="0.25337300000000001"/>
    <n v="7.2389999999999998E-3"/>
    <s v="5"/>
    <s v="scale_mpi_epyc_job_12128.out "/>
    <s v="scale_mpi_epyc_epyc005_2023-06-13_02-00-42.csv "/>
    <s v="i 10000 0 0 1 36"/>
    <n v="2.9156059999999999"/>
    <n v="2.7997799233129022"/>
    <n v="0.11582607668709777"/>
    <n v="5.7153859233129021"/>
    <x v="1"/>
  </r>
  <r>
    <x v="0"/>
    <x v="0"/>
    <n v="0"/>
    <x v="0"/>
    <x v="36"/>
    <n v="1"/>
    <n v="1.4783869999999999"/>
    <n v="0.11874700000000001"/>
    <n v="0.22311400000000001"/>
    <n v="6.1980000000000004E-3"/>
    <s v="5"/>
    <s v="scale_mpi_epyc_job_12128.out "/>
    <s v="scale_mpi_epyc_epyc005_2023-06-13_02-00-42.csv "/>
    <s v="i 10000 0 0 1 37"/>
    <n v="1.5050421999999997"/>
    <n v="4.9208005191842728E-2"/>
    <n v="1.455834194808157"/>
    <n v="1.5542502051918423"/>
    <x v="1"/>
  </r>
  <r>
    <x v="0"/>
    <x v="0"/>
    <n v="0"/>
    <x v="0"/>
    <x v="37"/>
    <n v="1"/>
    <n v="1.4916769999999999"/>
    <n v="0.10356899999999999"/>
    <n v="0.19961100000000001"/>
    <n v="5.3949999999999996E-3"/>
    <s v="5"/>
    <s v="scale_mpi_epyc_job_12128.out "/>
    <s v="scale_mpi_epyc_epyc005_2023-06-13_02-00-42.csv "/>
    <s v="i 10000 0 0 1 38"/>
    <n v="1.5310216000000001"/>
    <n v="6.0159216659124104E-2"/>
    <n v="1.470862383340876"/>
    <n v="1.5911808166591241"/>
    <x v="1"/>
  </r>
  <r>
    <x v="0"/>
    <x v="0"/>
    <n v="0"/>
    <x v="0"/>
    <x v="38"/>
    <n v="1"/>
    <n v="1.647213"/>
    <n v="0.111008"/>
    <n v="0.24372199999999999"/>
    <n v="6.4140000000000004E-3"/>
    <s v="5"/>
    <s v="scale_mpi_epyc_job_12128.out "/>
    <s v="scale_mpi_epyc_epyc005_2023-06-13_02-00-42.csv "/>
    <s v="i 10000 0 0 1 39"/>
    <n v="1.6020316000000001"/>
    <n v="7.1517396942559444E-2"/>
    <n v="1.5305142030574406"/>
    <n v="1.6735489969425597"/>
    <x v="1"/>
  </r>
  <r>
    <x v="0"/>
    <x v="0"/>
    <n v="0"/>
    <x v="0"/>
    <x v="39"/>
    <n v="1"/>
    <n v="1.661432"/>
    <n v="0.10719099999999999"/>
    <n v="0.21327199999999999"/>
    <n v="5.4689999999999999E-3"/>
    <s v="5"/>
    <s v="scale_mpi_epyc_job_12128.out "/>
    <s v="scale_mpi_epyc_epyc005_2023-06-13_02-00-42.csv "/>
    <s v="i 10000 0 0 1 40"/>
    <n v="1.5592615999999999"/>
    <n v="7.8916984660082165E-2"/>
    <n v="1.4803446153399178"/>
    <n v="1.638178584660082"/>
    <x v="0"/>
  </r>
  <r>
    <x v="0"/>
    <x v="0"/>
    <n v="0"/>
    <x v="0"/>
    <x v="40"/>
    <n v="1"/>
    <n v="1.6570009999999999"/>
    <n v="0.10684100000000001"/>
    <n v="0.22792699999999999"/>
    <n v="5.6979999999999999E-3"/>
    <s v="5"/>
    <s v="scale_mpi_epyc_job_12128.out "/>
    <s v="scale_mpi_epyc_epyc005_2023-06-13_02-00-42.csv "/>
    <s v="i 10000 0 0 1 41"/>
    <n v="1.6434785999999999"/>
    <n v="5.0163492352905112E-2"/>
    <n v="1.5933151076470948"/>
    <n v="1.693642092352905"/>
    <x v="1"/>
  </r>
  <r>
    <x v="0"/>
    <x v="0"/>
    <n v="0"/>
    <x v="0"/>
    <x v="41"/>
    <n v="1"/>
    <n v="1.689983"/>
    <n v="0.107906"/>
    <n v="0.26287500000000003"/>
    <n v="6.4120000000000002E-3"/>
    <s v="5"/>
    <s v="scale_mpi_epyc_job_12128.out "/>
    <s v="scale_mpi_epyc_epyc005_2023-06-13_02-00-42.csv "/>
    <s v="i 10000 0 0 1 42"/>
    <n v="17.377913200000002"/>
    <n v="31.461185851501202"/>
    <n v="-14.083272651501201"/>
    <n v="48.839099051501208"/>
    <x v="1"/>
  </r>
  <r>
    <x v="0"/>
    <x v="0"/>
    <n v="0"/>
    <x v="0"/>
    <x v="42"/>
    <n v="1"/>
    <n v="1.5213220000000001"/>
    <n v="0.11358600000000001"/>
    <n v="0.22283700000000001"/>
    <n v="5.306E-3"/>
    <s v="5"/>
    <s v="scale_mpi_epyc_job_12128.out "/>
    <s v="scale_mpi_epyc_epyc005_2023-06-13_02-00-42.csv "/>
    <s v="i 10000 0 0 1 43"/>
    <n v="1.5794250000000001"/>
    <n v="6.6319067795014924E-2"/>
    <n v="1.5131059322049851"/>
    <n v="1.645744067795015"/>
    <x v="1"/>
  </r>
  <r>
    <x v="0"/>
    <x v="0"/>
    <n v="0"/>
    <x v="0"/>
    <x v="43"/>
    <n v="1"/>
    <n v="1.6223879999999999"/>
    <n v="0.11068500000000001"/>
    <n v="0.29173399999999999"/>
    <n v="6.7850000000000002E-3"/>
    <s v="5"/>
    <s v="scale_mpi_epyc_job_12128.out "/>
    <s v="scale_mpi_epyc_epyc005_2023-06-13_02-00-42.csv "/>
    <s v="i 10000 0 0 1 44"/>
    <n v="2.9826762000000002"/>
    <n v="2.7058051245293617"/>
    <n v="0.27687107547063849"/>
    <n v="5.6884813245293619"/>
    <x v="1"/>
  </r>
  <r>
    <x v="0"/>
    <x v="0"/>
    <n v="0"/>
    <x v="0"/>
    <x v="44"/>
    <n v="1"/>
    <n v="1.532707"/>
    <n v="0.11990199999999999"/>
    <n v="0.36885600000000002"/>
    <n v="8.3829999999999998E-3"/>
    <s v="5"/>
    <s v="scale_mpi_epyc_job_12128.out "/>
    <s v="scale_mpi_epyc_epyc005_2023-06-13_02-00-42.csv "/>
    <s v="i 10000 0 0 1 45"/>
    <n v="1.5686882"/>
    <n v="4.2742502488275123E-2"/>
    <n v="1.5259456975117249"/>
    <n v="1.611430702488275"/>
    <x v="1"/>
  </r>
  <r>
    <x v="0"/>
    <x v="0"/>
    <n v="0"/>
    <x v="0"/>
    <x v="45"/>
    <n v="1"/>
    <n v="1.714666"/>
    <n v="0.115522"/>
    <n v="0.31768600000000002"/>
    <n v="7.0600000000000003E-3"/>
    <s v="5"/>
    <s v="scale_mpi_epyc_job_12128.out "/>
    <s v="scale_mpi_epyc_epyc005_2023-06-13_02-00-42.csv "/>
    <s v="i 10000 0 0 1 46"/>
    <n v="1.695457"/>
    <n v="8.0978308643733385E-2"/>
    <n v="1.6144786913562665"/>
    <n v="1.7764353086437334"/>
    <x v="1"/>
  </r>
  <r>
    <x v="0"/>
    <x v="0"/>
    <n v="0"/>
    <x v="0"/>
    <x v="46"/>
    <n v="1"/>
    <n v="1.7466429999999999"/>
    <n v="0.114524"/>
    <n v="0.29196800000000001"/>
    <n v="6.3470000000000002E-3"/>
    <s v="5"/>
    <s v="scale_mpi_epyc_job_12128.out "/>
    <s v="scale_mpi_epyc_epyc005_2023-06-13_02-00-42.csv "/>
    <s v="i 10000 0 0 1 47"/>
    <n v="3.1040900000000002"/>
    <n v="2.8953641597859154"/>
    <n v="0.2087258402140848"/>
    <n v="5.9994541597859161"/>
    <x v="1"/>
  </r>
  <r>
    <x v="0"/>
    <x v="0"/>
    <n v="0"/>
    <x v="0"/>
    <x v="47"/>
    <n v="1"/>
    <n v="1.6633359999999999"/>
    <n v="0.12922500000000001"/>
    <n v="0.30230899999999999"/>
    <n v="6.4320000000000002E-3"/>
    <s v="5"/>
    <s v="scale_mpi_epyc_job_12128.out "/>
    <s v="scale_mpi_epyc_epyc005_2023-06-13_02-00-42.csv "/>
    <s v="i 10000 0 0 1 48"/>
    <n v="3.3395464000000006"/>
    <n v="3.0801911021716548"/>
    <n v="0.25935529782834577"/>
    <n v="6.419737502171655"/>
    <x v="1"/>
  </r>
  <r>
    <x v="0"/>
    <x v="0"/>
    <n v="0"/>
    <x v="0"/>
    <x v="48"/>
    <n v="1"/>
    <n v="1.842371"/>
    <n v="0.117285"/>
    <n v="0.29664400000000002"/>
    <n v="6.1799999999999997E-3"/>
    <s v="5"/>
    <s v="scale_mpi_epyc_job_12128.out "/>
    <s v="scale_mpi_epyc_epyc005_2023-06-13_02-00-42.csv "/>
    <s v="i 10000 0 0 1 49"/>
    <n v="9.4954938000000002"/>
    <n v="15.267231032164533"/>
    <n v="-5.7717372321645328"/>
    <n v="24.762724832164533"/>
    <x v="1"/>
  </r>
  <r>
    <x v="0"/>
    <x v="0"/>
    <n v="0"/>
    <x v="0"/>
    <x v="49"/>
    <n v="1"/>
    <n v="1.876028"/>
    <n v="0.15584000000000001"/>
    <n v="0.31415700000000002"/>
    <n v="6.411E-3"/>
    <s v="5"/>
    <s v="scale_mpi_epyc_job_12128.out "/>
    <s v="scale_mpi_epyc_epyc005_2023-06-13_02-00-42.csv "/>
    <s v="i 10000 0 0 1 50"/>
    <n v="1.7505656000000003"/>
    <n v="0.12083840062926872"/>
    <n v="1.6297271993707316"/>
    <n v="1.8714040006292689"/>
    <x v="0"/>
  </r>
  <r>
    <x v="0"/>
    <x v="0"/>
    <n v="0"/>
    <x v="0"/>
    <x v="50"/>
    <n v="1"/>
    <n v="1.840811"/>
    <n v="0.11142199999999999"/>
    <n v="0.31040600000000002"/>
    <n v="6.208E-3"/>
    <s v="5"/>
    <s v="scale_mpi_epyc_job_12128.out "/>
    <s v="scale_mpi_epyc_epyc005_2023-06-13_02-00-42.csv "/>
    <s v="i 10000 0 0 1 51"/>
    <n v="1.7757187999999999"/>
    <n v="0.10692728333854176"/>
    <n v="1.6687915166614582"/>
    <n v="1.8826460833385417"/>
    <x v="1"/>
  </r>
  <r>
    <x v="0"/>
    <x v="0"/>
    <n v="0"/>
    <x v="0"/>
    <x v="51"/>
    <n v="1"/>
    <n v="1.8996679999999999"/>
    <n v="0.120741"/>
    <n v="0.30879800000000002"/>
    <n v="6.0549999999999996E-3"/>
    <s v="5"/>
    <s v="scale_mpi_epyc_job_12128.out "/>
    <s v="scale_mpi_epyc_epyc005_2023-06-13_02-00-42.csv "/>
    <s v="i 10000 0 0 1 52"/>
    <n v="1.8381143999999998"/>
    <n v="0.11234081047348901"/>
    <n v="1.7257735895265107"/>
    <n v="1.9504552104734889"/>
    <x v="1"/>
  </r>
  <r>
    <x v="0"/>
    <x v="0"/>
    <n v="0"/>
    <x v="0"/>
    <x v="52"/>
    <n v="1"/>
    <n v="1.7195499999999999"/>
    <n v="0.120445"/>
    <n v="0.39956799999999998"/>
    <n v="7.6839999999999999E-3"/>
    <s v="5"/>
    <s v="scale_mpi_epyc_job_12128.out "/>
    <s v="scale_mpi_epyc_epyc005_2023-06-13_02-00-42.csv "/>
    <s v="i 10000 0 0 1 53"/>
    <n v="1.8412011999999998"/>
    <n v="8.7275533734034447E-2"/>
    <n v="1.7539256662659652"/>
    <n v="1.9284767337340343"/>
    <x v="0"/>
  </r>
  <r>
    <x v="0"/>
    <x v="0"/>
    <n v="0"/>
    <x v="0"/>
    <x v="53"/>
    <n v="1"/>
    <n v="1.939163"/>
    <n v="0.120226"/>
    <n v="0.35765799999999998"/>
    <n v="6.7479999999999997E-3"/>
    <s v="5"/>
    <s v="scale_mpi_epyc_job_12128.out "/>
    <s v="scale_mpi_epyc_epyc005_2023-06-13_02-00-42.csv "/>
    <s v="i 10000 0 0 1 54"/>
    <n v="1.8011392000000002"/>
    <n v="0.12265716755314207"/>
    <n v="1.6784820324468581"/>
    <n v="1.9237963675531422"/>
    <x v="0"/>
  </r>
  <r>
    <x v="0"/>
    <x v="0"/>
    <n v="0"/>
    <x v="0"/>
    <x v="54"/>
    <n v="1"/>
    <n v="1.894252"/>
    <n v="0.121902"/>
    <n v="0.37854599999999999"/>
    <n v="7.0099999999999997E-3"/>
    <s v="5"/>
    <s v="scale_mpi_epyc_job_12128.out "/>
    <s v="scale_mpi_epyc_epyc005_2023-06-13_02-00-42.csv "/>
    <s v="i 10000 0 0 1 55"/>
    <n v="1.8989406000000002"/>
    <n v="9.5134420180287407E-2"/>
    <n v="1.8038061798197127"/>
    <n v="1.9940750201802877"/>
    <x v="1"/>
  </r>
  <r>
    <x v="0"/>
    <x v="0"/>
    <n v="0"/>
    <x v="0"/>
    <x v="55"/>
    <n v="1"/>
    <n v="1.7483489999999999"/>
    <n v="0.118454"/>
    <n v="0.41428300000000001"/>
    <n v="7.5319999999999996E-3"/>
    <s v="5"/>
    <s v="scale_mpi_epyc_job_12128.out "/>
    <s v="scale_mpi_epyc_epyc005_2023-06-13_02-00-42.csv "/>
    <s v="i 10000 0 0 1 56"/>
    <n v="1.8680858"/>
    <n v="0.17284642942380543"/>
    <n v="1.6952393705761946"/>
    <n v="2.0409322294238055"/>
    <x v="1"/>
  </r>
  <r>
    <x v="0"/>
    <x v="0"/>
    <n v="0"/>
    <x v="0"/>
    <x v="56"/>
    <n v="1"/>
    <n v="1.765517"/>
    <n v="0.12056799999999999"/>
    <n v="0.43237100000000001"/>
    <n v="7.7210000000000004E-3"/>
    <s v="5"/>
    <s v="scale_mpi_epyc_job_12128.out "/>
    <s v="scale_mpi_epyc_epyc005_2023-06-13_02-00-42.csv "/>
    <s v="i 10000 0 0 1 57"/>
    <n v="2.9813141999999999"/>
    <n v="2.3530201996106537"/>
    <n v="0.62829400038934624"/>
    <n v="5.334334399610654"/>
    <x v="1"/>
  </r>
  <r>
    <x v="0"/>
    <x v="0"/>
    <n v="0"/>
    <x v="0"/>
    <x v="57"/>
    <n v="1"/>
    <n v="1.4747380000000001"/>
    <n v="0.11143500000000001"/>
    <n v="0.112635"/>
    <n v="1.9759999999999999E-3"/>
    <s v="5"/>
    <s v="scale_mpi_epyc_job_12128.out "/>
    <s v="scale_mpi_epyc_epyc005_2023-06-13_02-00-42.csv "/>
    <s v="i 10000 0 0 1 58"/>
    <n v="2.8846259999999999"/>
    <n v="2.9579925131521878"/>
    <n v="-7.3366513152187895E-2"/>
    <n v="5.8426185131521873"/>
    <x v="1"/>
  </r>
  <r>
    <x v="0"/>
    <x v="0"/>
    <n v="0"/>
    <x v="0"/>
    <x v="58"/>
    <n v="1"/>
    <n v="1.557323"/>
    <n v="0.12064900000000001"/>
    <n v="2.7279249999999999"/>
    <n v="4.7032999999999998E-2"/>
    <s v="5"/>
    <s v="scale_mpi_epyc_job_12128.out "/>
    <s v="scale_mpi_epyc_epyc005_2023-06-13_02-00-42.csv "/>
    <s v="i 10000 0 0 1 59"/>
    <n v="1.430677"/>
    <n v="6.6523245335747272E-2"/>
    <n v="1.3641537546642528"/>
    <n v="1.4972002453357471"/>
    <x v="0"/>
  </r>
  <r>
    <x v="0"/>
    <x v="0"/>
    <n v="0"/>
    <x v="0"/>
    <x v="59"/>
    <n v="1"/>
    <n v="1.3968529999999999"/>
    <n v="0.113512"/>
    <n v="0.102951"/>
    <n v="1.745E-3"/>
    <s v="5"/>
    <s v="scale_mpi_epyc_job_12128.out "/>
    <s v="scale_mpi_epyc_epyc005_2023-06-13_02-00-42.csv "/>
    <s v="i 10000 0 0 1 60"/>
    <n v="1.4176936"/>
    <n v="4.2473780074766439E-2"/>
    <n v="1.3752198199252335"/>
    <n v="1.4601673800747665"/>
    <x v="1"/>
  </r>
  <r>
    <x v="0"/>
    <x v="0"/>
    <n v="0"/>
    <x v="0"/>
    <x v="60"/>
    <n v="1"/>
    <n v="1.455409"/>
    <n v="0.112482"/>
    <n v="1.005657"/>
    <n v="1.6761000000000002E-2"/>
    <s v="5"/>
    <s v="scale_mpi_epyc_job_12128.out "/>
    <s v="scale_mpi_epyc_epyc005_2023-06-13_02-00-42.csv "/>
    <s v="i 10000 0 0 1 61"/>
    <n v="1.4400452000000001"/>
    <n v="4.218701785810313E-2"/>
    <n v="1.3978581821418969"/>
    <n v="1.4822322178581033"/>
    <x v="1"/>
  </r>
  <r>
    <x v="0"/>
    <x v="0"/>
    <n v="0"/>
    <x v="0"/>
    <x v="61"/>
    <n v="1"/>
    <n v="1.393413"/>
    <n v="0.12048"/>
    <n v="0.13442699999999999"/>
    <n v="2.2039999999999998E-3"/>
    <s v="5"/>
    <s v="scale_mpi_epyc_job_12128.out "/>
    <s v="scale_mpi_epyc_epyc005_2023-06-13_02-00-42.csv "/>
    <s v="i 10000 0 0 1 62"/>
    <n v="1.5861912"/>
    <n v="0.29927605877878066"/>
    <n v="1.2869151412212194"/>
    <n v="1.8854672587787806"/>
    <x v="1"/>
  </r>
  <r>
    <x v="0"/>
    <x v="0"/>
    <n v="0"/>
    <x v="0"/>
    <x v="62"/>
    <n v="1"/>
    <n v="1.3890009999999999"/>
    <n v="0.11738"/>
    <n v="0.14752899999999999"/>
    <n v="2.3800000000000002E-3"/>
    <s v="5"/>
    <s v="scale_mpi_epyc_job_12128.out "/>
    <s v="scale_mpi_epyc_epyc005_2023-06-13_02-00-42.csv "/>
    <s v="i 10000 0 0 1 63"/>
    <n v="1.4011672000000002"/>
    <n v="2.7387142380317323E-2"/>
    <n v="1.3737800576196828"/>
    <n v="1.4285543423803175"/>
    <x v="1"/>
  </r>
  <r>
    <x v="0"/>
    <x v="0"/>
    <n v="0"/>
    <x v="0"/>
    <x v="63"/>
    <n v="1"/>
    <n v="1.4102189999999999"/>
    <n v="0.117782"/>
    <n v="0.120472"/>
    <n v="1.9120000000000001E-3"/>
    <s v="5"/>
    <s v="scale_mpi_epyc_job_12128.out "/>
    <s v="scale_mpi_epyc_epyc005_2023-06-13_02-00-42.csv "/>
    <s v="i 10000 0 0 1 64"/>
    <n v="1.396884"/>
    <n v="7.9950424389075882E-3"/>
    <n v="1.3888889575610923"/>
    <n v="1.4048790424389077"/>
    <x v="0"/>
  </r>
  <r>
    <x v="0"/>
    <x v="1"/>
    <n v="0"/>
    <x v="0"/>
    <x v="0"/>
    <n v="1"/>
    <n v="1.05985"/>
    <n v="2.5439999999999998E-3"/>
    <n v="0"/>
    <n v="0"/>
    <s v="5"/>
    <s v="scale_mpi_epyc_job_12128.out "/>
    <s v="scale_mpi_epyc_epyc005_2023-06-13_02-00-42.csv "/>
    <s v="i 1000 0 0 1 1"/>
    <e v="#N/A"/>
    <e v="#N/A"/>
    <e v="#N/A"/>
    <e v="#N/A"/>
    <x v="2"/>
  </r>
  <r>
    <x v="0"/>
    <x v="1"/>
    <n v="0"/>
    <x v="0"/>
    <x v="1"/>
    <n v="1"/>
    <n v="1.0491360000000001"/>
    <n v="3.2039999999999998E-3"/>
    <n v="1.441E-3"/>
    <n v="1.441E-3"/>
    <s v="5"/>
    <s v="scale_mpi_epyc_job_12128.out "/>
    <s v="scale_mpi_epyc_epyc005_2023-06-13_02-00-42.csv "/>
    <s v="i 1000 0 0 1 2"/>
    <e v="#N/A"/>
    <e v="#N/A"/>
    <e v="#N/A"/>
    <e v="#N/A"/>
    <x v="2"/>
  </r>
  <r>
    <x v="0"/>
    <x v="1"/>
    <n v="0"/>
    <x v="0"/>
    <x v="2"/>
    <n v="1"/>
    <n v="1.0576410000000001"/>
    <n v="2.7850000000000001E-3"/>
    <n v="1.395E-3"/>
    <n v="6.9800000000000005E-4"/>
    <s v="5"/>
    <s v="scale_mpi_epyc_job_12128.out "/>
    <s v="scale_mpi_epyc_epyc005_2023-06-13_02-00-42.csv "/>
    <s v="i 1000 0 0 1 3"/>
    <e v="#N/A"/>
    <e v="#N/A"/>
    <e v="#N/A"/>
    <e v="#N/A"/>
    <x v="2"/>
  </r>
  <r>
    <x v="0"/>
    <x v="1"/>
    <n v="0"/>
    <x v="0"/>
    <x v="3"/>
    <n v="1"/>
    <n v="1.052562"/>
    <n v="3.4129999999999998E-3"/>
    <n v="3.2060000000000001E-3"/>
    <n v="1.0690000000000001E-3"/>
    <s v="5"/>
    <s v="scale_mpi_epyc_job_12128.out "/>
    <s v="scale_mpi_epyc_epyc005_2023-06-13_02-00-42.csv "/>
    <s v="i 1000 0 0 1 4"/>
    <e v="#N/A"/>
    <e v="#N/A"/>
    <e v="#N/A"/>
    <e v="#N/A"/>
    <x v="2"/>
  </r>
  <r>
    <x v="0"/>
    <x v="1"/>
    <n v="0"/>
    <x v="0"/>
    <x v="4"/>
    <n v="1"/>
    <n v="1.055401"/>
    <n v="3.2829999999999999E-3"/>
    <n v="4.0679999999999996E-3"/>
    <n v="1.0169999999999999E-3"/>
    <s v="5"/>
    <s v="scale_mpi_epyc_job_12128.out "/>
    <s v="scale_mpi_epyc_epyc005_2023-06-13_02-00-42.csv "/>
    <s v="i 1000 0 0 1 5"/>
    <e v="#N/A"/>
    <e v="#N/A"/>
    <e v="#N/A"/>
    <e v="#N/A"/>
    <x v="2"/>
  </r>
  <r>
    <x v="0"/>
    <x v="1"/>
    <n v="0"/>
    <x v="0"/>
    <x v="5"/>
    <n v="1"/>
    <n v="1.0885959999999999"/>
    <n v="3.8860000000000001E-3"/>
    <n v="3.7130000000000002E-3"/>
    <n v="7.4299999999999995E-4"/>
    <s v="5"/>
    <s v="scale_mpi_epyc_job_12128.out "/>
    <s v="scale_mpi_epyc_epyc005_2023-06-13_02-00-42.csv "/>
    <s v="i 1000 0 0 1 6"/>
    <e v="#N/A"/>
    <e v="#N/A"/>
    <e v="#N/A"/>
    <e v="#N/A"/>
    <x v="2"/>
  </r>
  <r>
    <x v="0"/>
    <x v="1"/>
    <n v="0"/>
    <x v="0"/>
    <x v="6"/>
    <n v="1"/>
    <n v="1.074986"/>
    <n v="4.0020000000000003E-3"/>
    <n v="9.1859999999999997E-3"/>
    <n v="1.531E-3"/>
    <s v="5"/>
    <s v="scale_mpi_epyc_job_12128.out "/>
    <s v="scale_mpi_epyc_epyc005_2023-06-13_02-00-42.csv "/>
    <s v="i 1000 0 0 1 7"/>
    <e v="#N/A"/>
    <e v="#N/A"/>
    <e v="#N/A"/>
    <e v="#N/A"/>
    <x v="2"/>
  </r>
  <r>
    <x v="0"/>
    <x v="1"/>
    <n v="0"/>
    <x v="0"/>
    <x v="7"/>
    <n v="1"/>
    <n v="1.0960650000000001"/>
    <n v="4.4159999999999998E-3"/>
    <n v="1.0297000000000001E-2"/>
    <n v="1.4710000000000001E-3"/>
    <s v="5"/>
    <s v="scale_mpi_epyc_job_12128.out "/>
    <s v="scale_mpi_epyc_epyc005_2023-06-13_02-00-42.csv "/>
    <s v="i 1000 0 0 1 8"/>
    <e v="#N/A"/>
    <e v="#N/A"/>
    <e v="#N/A"/>
    <e v="#N/A"/>
    <x v="2"/>
  </r>
  <r>
    <x v="0"/>
    <x v="1"/>
    <n v="0"/>
    <x v="0"/>
    <x v="8"/>
    <n v="1"/>
    <n v="1.091181"/>
    <n v="5.1409999999999997E-3"/>
    <n v="1.031E-2"/>
    <n v="1.289E-3"/>
    <s v="5"/>
    <s v="scale_mpi_epyc_job_12128.out "/>
    <s v="scale_mpi_epyc_epyc005_2023-06-13_02-00-42.csv "/>
    <s v="i 1000 0 0 1 9"/>
    <e v="#N/A"/>
    <e v="#N/A"/>
    <e v="#N/A"/>
    <e v="#N/A"/>
    <x v="2"/>
  </r>
  <r>
    <x v="0"/>
    <x v="1"/>
    <n v="0"/>
    <x v="0"/>
    <x v="9"/>
    <n v="1"/>
    <n v="1.0898559999999999"/>
    <n v="5.1539999999999997E-3"/>
    <n v="9.7949999999999999E-3"/>
    <n v="1.088E-3"/>
    <s v="5"/>
    <s v="scale_mpi_epyc_job_12128.out "/>
    <s v="scale_mpi_epyc_epyc005_2023-06-13_02-00-42.csv "/>
    <s v="i 1000 0 0 1 10"/>
    <e v="#N/A"/>
    <e v="#N/A"/>
    <e v="#N/A"/>
    <e v="#N/A"/>
    <x v="2"/>
  </r>
  <r>
    <x v="0"/>
    <x v="1"/>
    <n v="0"/>
    <x v="0"/>
    <x v="10"/>
    <n v="1"/>
    <n v="1.1123270000000001"/>
    <n v="5.1749999999999999E-3"/>
    <n v="1.0451999999999999E-2"/>
    <n v="1.0449999999999999E-3"/>
    <s v="5"/>
    <s v="scale_mpi_epyc_job_12128.out "/>
    <s v="scale_mpi_epyc_epyc005_2023-06-13_02-00-42.csv "/>
    <s v="i 1000 0 0 1 11"/>
    <e v="#N/A"/>
    <e v="#N/A"/>
    <e v="#N/A"/>
    <e v="#N/A"/>
    <x v="2"/>
  </r>
  <r>
    <x v="0"/>
    <x v="1"/>
    <n v="0"/>
    <x v="0"/>
    <x v="11"/>
    <n v="1"/>
    <n v="1.1144829999999999"/>
    <n v="5.7739999999999996E-3"/>
    <n v="1.8848E-2"/>
    <n v="1.7129999999999999E-3"/>
    <s v="5"/>
    <s v="scale_mpi_epyc_job_12128.out "/>
    <s v="scale_mpi_epyc_epyc005_2023-06-13_02-00-42.csv "/>
    <s v="i 1000 0 0 1 12"/>
    <e v="#N/A"/>
    <e v="#N/A"/>
    <e v="#N/A"/>
    <e v="#N/A"/>
    <x v="2"/>
  </r>
  <r>
    <x v="0"/>
    <x v="1"/>
    <n v="0"/>
    <x v="0"/>
    <x v="12"/>
    <n v="1"/>
    <n v="1.1381540000000001"/>
    <n v="6.267E-3"/>
    <n v="2.4684999999999999E-2"/>
    <n v="2.0569999999999998E-3"/>
    <s v="5"/>
    <s v="scale_mpi_epyc_job_12128.out "/>
    <s v="scale_mpi_epyc_epyc005_2023-06-13_02-00-42.csv "/>
    <s v="i 1000 0 0 1 13"/>
    <e v="#N/A"/>
    <e v="#N/A"/>
    <e v="#N/A"/>
    <e v="#N/A"/>
    <x v="2"/>
  </r>
  <r>
    <x v="0"/>
    <x v="1"/>
    <n v="0"/>
    <x v="0"/>
    <x v="13"/>
    <n v="1"/>
    <n v="1.1197250000000001"/>
    <n v="6.1929999999999997E-3"/>
    <n v="3.5864E-2"/>
    <n v="2.7590000000000002E-3"/>
    <s v="5"/>
    <s v="scale_mpi_epyc_job_12128.out "/>
    <s v="scale_mpi_epyc_epyc005_2023-06-13_02-00-42.csv "/>
    <s v="i 1000 0 0 1 14"/>
    <e v="#N/A"/>
    <e v="#N/A"/>
    <e v="#N/A"/>
    <e v="#N/A"/>
    <x v="2"/>
  </r>
  <r>
    <x v="0"/>
    <x v="1"/>
    <n v="0"/>
    <x v="0"/>
    <x v="14"/>
    <n v="1"/>
    <n v="1.1429499999999999"/>
    <n v="7.6270000000000001E-3"/>
    <n v="3.0530000000000002E-2"/>
    <n v="2.1810000000000002E-3"/>
    <s v="5"/>
    <s v="scale_mpi_epyc_job_12128.out "/>
    <s v="scale_mpi_epyc_epyc005_2023-06-13_02-00-42.csv "/>
    <s v="i 1000 0 0 1 15"/>
    <e v="#N/A"/>
    <e v="#N/A"/>
    <e v="#N/A"/>
    <e v="#N/A"/>
    <x v="2"/>
  </r>
  <r>
    <x v="0"/>
    <x v="1"/>
    <n v="0"/>
    <x v="0"/>
    <x v="15"/>
    <n v="1"/>
    <n v="1.1561140000000001"/>
    <n v="9.7820000000000008E-3"/>
    <n v="4.6991999999999999E-2"/>
    <n v="3.1329999999999999E-3"/>
    <s v="5"/>
    <s v="scale_mpi_epyc_job_12128.out "/>
    <s v="scale_mpi_epyc_epyc005_2023-06-13_02-00-42.csv "/>
    <s v="i 1000 0 0 1 16"/>
    <e v="#N/A"/>
    <e v="#N/A"/>
    <e v="#N/A"/>
    <e v="#N/A"/>
    <x v="2"/>
  </r>
  <r>
    <x v="0"/>
    <x v="1"/>
    <n v="0"/>
    <x v="0"/>
    <x v="16"/>
    <n v="1"/>
    <n v="1.158115"/>
    <n v="7.1399999999999996E-3"/>
    <n v="4.0969999999999999E-2"/>
    <n v="2.5609999999999999E-3"/>
    <s v="5"/>
    <s v="scale_mpi_epyc_job_12128.out "/>
    <s v="scale_mpi_epyc_epyc005_2023-06-13_02-00-42.csv "/>
    <s v="i 1000 0 0 1 17"/>
    <e v="#N/A"/>
    <e v="#N/A"/>
    <e v="#N/A"/>
    <e v="#N/A"/>
    <x v="2"/>
  </r>
  <r>
    <x v="0"/>
    <x v="1"/>
    <n v="0"/>
    <x v="0"/>
    <x v="17"/>
    <n v="1"/>
    <n v="1.173387"/>
    <n v="1.0113E-2"/>
    <n v="4.4040000000000003E-2"/>
    <n v="2.591E-3"/>
    <s v="5"/>
    <s v="scale_mpi_epyc_job_12128.out "/>
    <s v="scale_mpi_epyc_epyc005_2023-06-13_02-00-42.csv "/>
    <s v="i 1000 0 0 1 18"/>
    <e v="#N/A"/>
    <e v="#N/A"/>
    <e v="#N/A"/>
    <e v="#N/A"/>
    <x v="2"/>
  </r>
  <r>
    <x v="0"/>
    <x v="1"/>
    <n v="0"/>
    <x v="0"/>
    <x v="18"/>
    <n v="1"/>
    <n v="1.1691800000000001"/>
    <n v="1.2295E-2"/>
    <n v="4.8936E-2"/>
    <n v="2.7190000000000001E-3"/>
    <s v="5"/>
    <s v="scale_mpi_epyc_job_12128.out "/>
    <s v="scale_mpi_epyc_epyc005_2023-06-13_02-00-42.csv "/>
    <s v="i 1000 0 0 1 19"/>
    <e v="#N/A"/>
    <e v="#N/A"/>
    <e v="#N/A"/>
    <e v="#N/A"/>
    <x v="2"/>
  </r>
  <r>
    <x v="0"/>
    <x v="1"/>
    <n v="0"/>
    <x v="0"/>
    <x v="19"/>
    <n v="1"/>
    <n v="1.1714709999999999"/>
    <n v="9.4439999999999993E-3"/>
    <n v="5.3612E-2"/>
    <n v="2.8219999999999999E-3"/>
    <s v="5"/>
    <s v="scale_mpi_epyc_job_12128.out "/>
    <s v="scale_mpi_epyc_epyc005_2023-06-13_02-00-42.csv "/>
    <s v="i 1000 0 0 1 20"/>
    <e v="#N/A"/>
    <e v="#N/A"/>
    <e v="#N/A"/>
    <e v="#N/A"/>
    <x v="2"/>
  </r>
  <r>
    <x v="0"/>
    <x v="1"/>
    <n v="0"/>
    <x v="0"/>
    <x v="20"/>
    <n v="1"/>
    <n v="1.1824170000000001"/>
    <n v="7.5830000000000003E-3"/>
    <n v="5.8770000000000003E-2"/>
    <n v="2.9390000000000002E-3"/>
    <s v="5"/>
    <s v="scale_mpi_epyc_job_12128.out "/>
    <s v="scale_mpi_epyc_epyc005_2023-06-13_02-00-42.csv "/>
    <s v="i 1000 0 0 1 21"/>
    <e v="#N/A"/>
    <e v="#N/A"/>
    <e v="#N/A"/>
    <e v="#N/A"/>
    <x v="2"/>
  </r>
  <r>
    <x v="0"/>
    <x v="1"/>
    <n v="0"/>
    <x v="0"/>
    <x v="21"/>
    <n v="1"/>
    <n v="1.204521"/>
    <n v="8.659E-3"/>
    <n v="3.5798999999999997E-2"/>
    <n v="1.7049999999999999E-3"/>
    <s v="5"/>
    <s v="scale_mpi_epyc_job_12128.out "/>
    <s v="scale_mpi_epyc_epyc005_2023-06-13_02-00-42.csv "/>
    <s v="i 1000 0 0 1 22"/>
    <e v="#N/A"/>
    <e v="#N/A"/>
    <e v="#N/A"/>
    <e v="#N/A"/>
    <x v="2"/>
  </r>
  <r>
    <x v="0"/>
    <x v="1"/>
    <n v="0"/>
    <x v="0"/>
    <x v="22"/>
    <n v="1"/>
    <n v="1.2218230000000001"/>
    <n v="1.0477E-2"/>
    <n v="7.2814000000000004E-2"/>
    <n v="3.31E-3"/>
    <s v="5"/>
    <s v="scale_mpi_epyc_job_12128.out "/>
    <s v="scale_mpi_epyc_epyc005_2023-06-13_02-00-42.csv "/>
    <s v="i 1000 0 0 1 23"/>
    <e v="#N/A"/>
    <e v="#N/A"/>
    <e v="#N/A"/>
    <e v="#N/A"/>
    <x v="2"/>
  </r>
  <r>
    <x v="0"/>
    <x v="1"/>
    <n v="0"/>
    <x v="0"/>
    <x v="23"/>
    <n v="1"/>
    <n v="1.22661"/>
    <n v="1.2704E-2"/>
    <n v="8.2686999999999997E-2"/>
    <n v="3.5950000000000001E-3"/>
    <s v="5"/>
    <s v="scale_mpi_epyc_job_12128.out "/>
    <s v="scale_mpi_epyc_epyc005_2023-06-13_02-00-42.csv "/>
    <s v="i 1000 0 0 1 24"/>
    <e v="#N/A"/>
    <e v="#N/A"/>
    <e v="#N/A"/>
    <e v="#N/A"/>
    <x v="2"/>
  </r>
  <r>
    <x v="0"/>
    <x v="1"/>
    <n v="0"/>
    <x v="0"/>
    <x v="24"/>
    <n v="1"/>
    <n v="1.2090270000000001"/>
    <n v="7.7380000000000001E-3"/>
    <n v="7.9255999999999993E-2"/>
    <n v="3.3019999999999998E-3"/>
    <s v="5"/>
    <s v="scale_mpi_epyc_job_12128.out "/>
    <s v="scale_mpi_epyc_epyc005_2023-06-13_02-00-42.csv "/>
    <s v="i 1000 0 0 1 25"/>
    <e v="#N/A"/>
    <e v="#N/A"/>
    <e v="#N/A"/>
    <e v="#N/A"/>
    <x v="2"/>
  </r>
  <r>
    <x v="0"/>
    <x v="1"/>
    <n v="0"/>
    <x v="0"/>
    <x v="25"/>
    <n v="1"/>
    <n v="1.2502880000000001"/>
    <n v="1.3302E-2"/>
    <n v="8.6168999999999996E-2"/>
    <n v="3.447E-3"/>
    <s v="5"/>
    <s v="scale_mpi_epyc_job_12128.out "/>
    <s v="scale_mpi_epyc_epyc005_2023-06-13_02-00-42.csv "/>
    <s v="i 1000 0 0 1 26"/>
    <e v="#N/A"/>
    <e v="#N/A"/>
    <e v="#N/A"/>
    <e v="#N/A"/>
    <x v="2"/>
  </r>
  <r>
    <x v="0"/>
    <x v="1"/>
    <n v="0"/>
    <x v="0"/>
    <x v="26"/>
    <n v="1"/>
    <n v="1.221014"/>
    <n v="1.2263E-2"/>
    <n v="9.4190999999999997E-2"/>
    <n v="3.6229999999999999E-3"/>
    <s v="5"/>
    <s v="scale_mpi_epyc_job_12128.out "/>
    <s v="scale_mpi_epyc_epyc005_2023-06-13_02-00-42.csv "/>
    <s v="i 1000 0 0 1 27"/>
    <e v="#N/A"/>
    <e v="#N/A"/>
    <e v="#N/A"/>
    <e v="#N/A"/>
    <x v="2"/>
  </r>
  <r>
    <x v="0"/>
    <x v="1"/>
    <n v="0"/>
    <x v="0"/>
    <x v="27"/>
    <n v="1"/>
    <n v="1.2953440000000001"/>
    <n v="1.0347E-2"/>
    <n v="0.10244499999999999"/>
    <n v="3.7940000000000001E-3"/>
    <s v="5"/>
    <s v="scale_mpi_epyc_job_12128.out "/>
    <s v="scale_mpi_epyc_epyc005_2023-06-13_02-00-42.csv "/>
    <s v="i 1000 0 0 1 28"/>
    <e v="#N/A"/>
    <e v="#N/A"/>
    <e v="#N/A"/>
    <e v="#N/A"/>
    <x v="2"/>
  </r>
  <r>
    <x v="0"/>
    <x v="1"/>
    <n v="0"/>
    <x v="0"/>
    <x v="28"/>
    <n v="1"/>
    <n v="1.298036"/>
    <n v="1.1534000000000001E-2"/>
    <n v="0.100575"/>
    <n v="3.5920000000000001E-3"/>
    <s v="5"/>
    <s v="scale_mpi_epyc_job_12128.out "/>
    <s v="scale_mpi_epyc_epyc005_2023-06-13_02-00-42.csv "/>
    <s v="i 1000 0 0 1 29"/>
    <e v="#N/A"/>
    <e v="#N/A"/>
    <e v="#N/A"/>
    <e v="#N/A"/>
    <x v="2"/>
  </r>
  <r>
    <x v="0"/>
    <x v="1"/>
    <n v="0"/>
    <x v="0"/>
    <x v="29"/>
    <n v="1"/>
    <n v="1.309744"/>
    <n v="9.221E-3"/>
    <n v="0.110543"/>
    <n v="3.8119999999999999E-3"/>
    <s v="5"/>
    <s v="scale_mpi_epyc_job_12128.out "/>
    <s v="scale_mpi_epyc_epyc005_2023-06-13_02-00-42.csv "/>
    <s v="i 1000 0 0 1 30"/>
    <e v="#N/A"/>
    <e v="#N/A"/>
    <e v="#N/A"/>
    <e v="#N/A"/>
    <x v="2"/>
  </r>
  <r>
    <x v="0"/>
    <x v="1"/>
    <n v="0"/>
    <x v="0"/>
    <x v="30"/>
    <n v="1"/>
    <n v="1.321042"/>
    <n v="1.5459000000000001E-2"/>
    <n v="0.122396"/>
    <n v="4.0800000000000003E-3"/>
    <s v="5"/>
    <s v="scale_mpi_epyc_job_12128.out "/>
    <s v="scale_mpi_epyc_epyc005_2023-06-13_02-00-42.csv "/>
    <s v="i 1000 0 0 1 31"/>
    <e v="#N/A"/>
    <e v="#N/A"/>
    <e v="#N/A"/>
    <e v="#N/A"/>
    <x v="2"/>
  </r>
  <r>
    <x v="0"/>
    <x v="1"/>
    <n v="0"/>
    <x v="0"/>
    <x v="31"/>
    <n v="1"/>
    <n v="1.3650059999999999"/>
    <n v="1.0884E-2"/>
    <n v="6.5419000000000005E-2"/>
    <n v="2.1099999999999999E-3"/>
    <s v="5"/>
    <s v="scale_mpi_epyc_job_12128.out "/>
    <s v="scale_mpi_epyc_epyc005_2023-06-13_02-00-42.csv "/>
    <s v="i 1000 0 0 1 32"/>
    <e v="#N/A"/>
    <e v="#N/A"/>
    <e v="#N/A"/>
    <e v="#N/A"/>
    <x v="2"/>
  </r>
  <r>
    <x v="0"/>
    <x v="1"/>
    <n v="0"/>
    <x v="0"/>
    <x v="32"/>
    <n v="1"/>
    <n v="1.341669"/>
    <n v="1.9189999999999999E-2"/>
    <n v="0.14269999999999999"/>
    <n v="4.4590000000000003E-3"/>
    <s v="5"/>
    <s v="scale_mpi_epyc_job_12128.out "/>
    <s v="scale_mpi_epyc_epyc005_2023-06-13_02-00-42.csv "/>
    <s v="i 1000 0 0 1 33"/>
    <e v="#N/A"/>
    <e v="#N/A"/>
    <e v="#N/A"/>
    <e v="#N/A"/>
    <x v="2"/>
  </r>
  <r>
    <x v="0"/>
    <x v="1"/>
    <n v="0"/>
    <x v="0"/>
    <x v="33"/>
    <n v="1"/>
    <n v="1.3894070000000001"/>
    <n v="1.8959E-2"/>
    <n v="0.14646400000000001"/>
    <n v="4.4380000000000001E-3"/>
    <s v="5"/>
    <s v="scale_mpi_epyc_job_12128.out "/>
    <s v="scale_mpi_epyc_epyc005_2023-06-13_02-00-42.csv "/>
    <s v="i 1000 0 0 1 34"/>
    <e v="#N/A"/>
    <e v="#N/A"/>
    <e v="#N/A"/>
    <e v="#N/A"/>
    <x v="2"/>
  </r>
  <r>
    <x v="0"/>
    <x v="1"/>
    <n v="0"/>
    <x v="0"/>
    <x v="34"/>
    <n v="1"/>
    <n v="1.286745"/>
    <n v="2.1954999999999999E-2"/>
    <n v="0.1608"/>
    <n v="4.7289999999999997E-3"/>
    <s v="5"/>
    <s v="scale_mpi_epyc_job_12128.out "/>
    <s v="scale_mpi_epyc_epyc005_2023-06-13_02-00-42.csv "/>
    <s v="i 1000 0 0 1 35"/>
    <e v="#N/A"/>
    <e v="#N/A"/>
    <e v="#N/A"/>
    <e v="#N/A"/>
    <x v="2"/>
  </r>
  <r>
    <x v="0"/>
    <x v="1"/>
    <n v="0"/>
    <x v="0"/>
    <x v="35"/>
    <n v="1"/>
    <n v="1.3000849999999999"/>
    <n v="1.4592000000000001E-2"/>
    <n v="0.15242700000000001"/>
    <n v="4.3550000000000004E-3"/>
    <s v="5"/>
    <s v="scale_mpi_epyc_job_12128.out "/>
    <s v="scale_mpi_epyc_epyc005_2023-06-13_02-00-42.csv "/>
    <s v="i 1000 0 0 1 36"/>
    <e v="#N/A"/>
    <e v="#N/A"/>
    <e v="#N/A"/>
    <e v="#N/A"/>
    <x v="2"/>
  </r>
  <r>
    <x v="0"/>
    <x v="1"/>
    <n v="0"/>
    <x v="0"/>
    <x v="36"/>
    <n v="1"/>
    <n v="1.4333070000000001"/>
    <n v="1.8214999999999999E-2"/>
    <n v="0.17360999999999999"/>
    <n v="4.8219999999999999E-3"/>
    <s v="5"/>
    <s v="scale_mpi_epyc_job_12128.out "/>
    <s v="scale_mpi_epyc_epyc005_2023-06-13_02-00-42.csv "/>
    <s v="i 1000 0 0 1 37"/>
    <e v="#N/A"/>
    <e v="#N/A"/>
    <e v="#N/A"/>
    <e v="#N/A"/>
    <x v="2"/>
  </r>
  <r>
    <x v="0"/>
    <x v="1"/>
    <n v="0"/>
    <x v="0"/>
    <x v="37"/>
    <n v="1"/>
    <n v="1.3387549999999999"/>
    <n v="1.1730000000000001E-2"/>
    <n v="0.17960799999999999"/>
    <n v="4.8539999999999998E-3"/>
    <s v="5"/>
    <s v="scale_mpi_epyc_job_12128.out "/>
    <s v="scale_mpi_epyc_epyc005_2023-06-13_02-00-42.csv "/>
    <s v="i 1000 0 0 1 38"/>
    <e v="#N/A"/>
    <e v="#N/A"/>
    <e v="#N/A"/>
    <e v="#N/A"/>
    <x v="2"/>
  </r>
  <r>
    <x v="0"/>
    <x v="1"/>
    <n v="0"/>
    <x v="0"/>
    <x v="38"/>
    <n v="1"/>
    <n v="1.3753709999999999"/>
    <n v="1.0289E-2"/>
    <n v="0.10616200000000001"/>
    <n v="2.794E-3"/>
    <s v="5"/>
    <s v="scale_mpi_epyc_job_12128.out "/>
    <s v="scale_mpi_epyc_epyc005_2023-06-13_02-00-42.csv "/>
    <s v="i 1000 0 0 1 39"/>
    <e v="#N/A"/>
    <e v="#N/A"/>
    <e v="#N/A"/>
    <e v="#N/A"/>
    <x v="2"/>
  </r>
  <r>
    <x v="0"/>
    <x v="1"/>
    <n v="0"/>
    <x v="0"/>
    <x v="39"/>
    <n v="1"/>
    <n v="1.356927"/>
    <n v="1.0619E-2"/>
    <n v="0.20360800000000001"/>
    <n v="5.2209999999999999E-3"/>
    <s v="5"/>
    <s v="scale_mpi_epyc_job_12128.out "/>
    <s v="scale_mpi_epyc_epyc005_2023-06-13_02-00-42.csv "/>
    <s v="i 1000 0 0 1 40"/>
    <e v="#N/A"/>
    <e v="#N/A"/>
    <e v="#N/A"/>
    <e v="#N/A"/>
    <x v="2"/>
  </r>
  <r>
    <x v="0"/>
    <x v="1"/>
    <n v="0"/>
    <x v="0"/>
    <x v="40"/>
    <n v="1"/>
    <n v="1.537995"/>
    <n v="1.3712E-2"/>
    <n v="0.22664799999999999"/>
    <n v="5.666E-3"/>
    <s v="5"/>
    <s v="scale_mpi_epyc_job_12128.out "/>
    <s v="scale_mpi_epyc_epyc005_2023-06-13_02-00-42.csv "/>
    <s v="i 1000 0 0 1 41"/>
    <e v="#N/A"/>
    <e v="#N/A"/>
    <e v="#N/A"/>
    <e v="#N/A"/>
    <x v="2"/>
  </r>
  <r>
    <x v="0"/>
    <x v="1"/>
    <n v="0"/>
    <x v="0"/>
    <x v="41"/>
    <n v="1"/>
    <n v="1.5862879999999999"/>
    <n v="1.6652E-2"/>
    <n v="0.23483299999999999"/>
    <n v="5.7279999999999996E-3"/>
    <s v="5"/>
    <s v="scale_mpi_epyc_job_12128.out "/>
    <s v="scale_mpi_epyc_epyc005_2023-06-13_02-00-42.csv "/>
    <s v="i 1000 0 0 1 42"/>
    <e v="#N/A"/>
    <e v="#N/A"/>
    <e v="#N/A"/>
    <e v="#N/A"/>
    <x v="2"/>
  </r>
  <r>
    <x v="0"/>
    <x v="1"/>
    <n v="0"/>
    <x v="0"/>
    <x v="42"/>
    <n v="1"/>
    <n v="1.4032249999999999"/>
    <n v="2.1196E-2"/>
    <n v="0.230964"/>
    <n v="5.4990000000000004E-3"/>
    <s v="5"/>
    <s v="scale_mpi_epyc_job_12128.out "/>
    <s v="scale_mpi_epyc_epyc005_2023-06-13_02-00-42.csv "/>
    <s v="i 1000 0 0 1 43"/>
    <e v="#N/A"/>
    <e v="#N/A"/>
    <e v="#N/A"/>
    <e v="#N/A"/>
    <x v="2"/>
  </r>
  <r>
    <x v="0"/>
    <x v="1"/>
    <n v="0"/>
    <x v="0"/>
    <x v="43"/>
    <n v="1"/>
    <n v="1.385427"/>
    <n v="1.9109999999999999E-2"/>
    <n v="0.24578800000000001"/>
    <n v="5.7159999999999997E-3"/>
    <s v="5"/>
    <s v="scale_mpi_epyc_job_12128.out "/>
    <s v="scale_mpi_epyc_epyc005_2023-06-13_02-00-42.csv "/>
    <s v="i 1000 0 0 1 44"/>
    <e v="#N/A"/>
    <e v="#N/A"/>
    <e v="#N/A"/>
    <e v="#N/A"/>
    <x v="2"/>
  </r>
  <r>
    <x v="0"/>
    <x v="1"/>
    <n v="0"/>
    <x v="0"/>
    <x v="44"/>
    <n v="1"/>
    <n v="1.5902780000000001"/>
    <n v="2.1992999999999999E-2"/>
    <n v="0.25844699999999998"/>
    <n v="5.8739999999999999E-3"/>
    <s v="5"/>
    <s v="scale_mpi_epyc_job_12128.out "/>
    <s v="scale_mpi_epyc_epyc005_2023-06-13_02-00-42.csv "/>
    <s v="i 1000 0 0 1 45"/>
    <e v="#N/A"/>
    <e v="#N/A"/>
    <e v="#N/A"/>
    <e v="#N/A"/>
    <x v="2"/>
  </r>
  <r>
    <x v="0"/>
    <x v="1"/>
    <n v="0"/>
    <x v="0"/>
    <x v="45"/>
    <n v="1"/>
    <n v="1.4914940000000001"/>
    <n v="1.3266999999999999E-2"/>
    <n v="0.293827"/>
    <n v="6.5290000000000001E-3"/>
    <s v="5"/>
    <s v="scale_mpi_epyc_job_12128.out "/>
    <s v="scale_mpi_epyc_epyc005_2023-06-13_02-00-42.csv "/>
    <s v="i 1000 0 0 1 46"/>
    <e v="#N/A"/>
    <e v="#N/A"/>
    <e v="#N/A"/>
    <e v="#N/A"/>
    <x v="2"/>
  </r>
  <r>
    <x v="0"/>
    <x v="1"/>
    <n v="0"/>
    <x v="0"/>
    <x v="46"/>
    <n v="1"/>
    <n v="1.436823"/>
    <n v="1.9512999999999999E-2"/>
    <n v="0.25668200000000002"/>
    <n v="5.5799999999999999E-3"/>
    <s v="5"/>
    <s v="scale_mpi_epyc_job_12128.out "/>
    <s v="scale_mpi_epyc_epyc005_2023-06-13_02-00-42.csv "/>
    <s v="i 1000 0 0 1 47"/>
    <e v="#N/A"/>
    <e v="#N/A"/>
    <e v="#N/A"/>
    <e v="#N/A"/>
    <x v="2"/>
  </r>
  <r>
    <x v="0"/>
    <x v="1"/>
    <n v="0"/>
    <x v="0"/>
    <x v="47"/>
    <n v="1"/>
    <n v="1.7046209999999999"/>
    <n v="2.1564E-2"/>
    <n v="0.272283"/>
    <n v="5.7930000000000004E-3"/>
    <s v="5"/>
    <s v="scale_mpi_epyc_job_12128.out "/>
    <s v="scale_mpi_epyc_epyc005_2023-06-13_02-00-42.csv "/>
    <s v="i 1000 0 0 1 48"/>
    <e v="#N/A"/>
    <e v="#N/A"/>
    <e v="#N/A"/>
    <e v="#N/A"/>
    <x v="2"/>
  </r>
  <r>
    <x v="0"/>
    <x v="1"/>
    <n v="0"/>
    <x v="0"/>
    <x v="48"/>
    <n v="1"/>
    <n v="1.703131"/>
    <n v="2.4170000000000001E-2"/>
    <n v="0.30630600000000002"/>
    <n v="6.3810000000000004E-3"/>
    <s v="5"/>
    <s v="scale_mpi_epyc_job_12128.out "/>
    <s v="scale_mpi_epyc_epyc005_2023-06-13_02-00-42.csv "/>
    <s v="i 1000 0 0 1 49"/>
    <e v="#N/A"/>
    <e v="#N/A"/>
    <e v="#N/A"/>
    <e v="#N/A"/>
    <x v="2"/>
  </r>
  <r>
    <x v="0"/>
    <x v="1"/>
    <n v="0"/>
    <x v="0"/>
    <x v="49"/>
    <n v="1"/>
    <n v="1.518575"/>
    <n v="2.8348999999999999E-2"/>
    <n v="0.319938"/>
    <n v="6.5290000000000001E-3"/>
    <s v="5"/>
    <s v="scale_mpi_epyc_job_12128.out "/>
    <s v="scale_mpi_epyc_epyc005_2023-06-13_02-00-42.csv "/>
    <s v="i 1000 0 0 1 50"/>
    <e v="#N/A"/>
    <e v="#N/A"/>
    <e v="#N/A"/>
    <e v="#N/A"/>
    <x v="2"/>
  </r>
  <r>
    <x v="0"/>
    <x v="1"/>
    <n v="0"/>
    <x v="0"/>
    <x v="50"/>
    <n v="1"/>
    <n v="1.77932"/>
    <n v="2.1773000000000001E-2"/>
    <n v="0.33060899999999999"/>
    <n v="6.6119999999999998E-3"/>
    <s v="5"/>
    <s v="scale_mpi_epyc_job_12128.out "/>
    <s v="scale_mpi_epyc_epyc005_2023-06-13_02-00-42.csv "/>
    <s v="i 1000 0 0 1 51"/>
    <e v="#N/A"/>
    <e v="#N/A"/>
    <e v="#N/A"/>
    <e v="#N/A"/>
    <x v="2"/>
  </r>
  <r>
    <x v="0"/>
    <x v="1"/>
    <n v="0"/>
    <x v="0"/>
    <x v="51"/>
    <n v="1"/>
    <n v="1.573977"/>
    <n v="1.6759E-2"/>
    <n v="0.33999000000000001"/>
    <n v="6.6660000000000001E-3"/>
    <s v="5"/>
    <s v="scale_mpi_epyc_job_12128.out "/>
    <s v="scale_mpi_epyc_epyc005_2023-06-13_02-00-42.csv "/>
    <s v="i 1000 0 0 1 52"/>
    <e v="#N/A"/>
    <e v="#N/A"/>
    <e v="#N/A"/>
    <e v="#N/A"/>
    <x v="2"/>
  </r>
  <r>
    <x v="0"/>
    <x v="1"/>
    <n v="0"/>
    <x v="0"/>
    <x v="52"/>
    <n v="1"/>
    <n v="1.7405280000000001"/>
    <n v="2.2308000000000001E-2"/>
    <n v="0.341115"/>
    <n v="6.5599999999999999E-3"/>
    <s v="5"/>
    <s v="scale_mpi_epyc_job_12128.out "/>
    <s v="scale_mpi_epyc_epyc005_2023-06-13_02-00-42.csv "/>
    <s v="i 1000 0 0 1 53"/>
    <e v="#N/A"/>
    <e v="#N/A"/>
    <e v="#N/A"/>
    <e v="#N/A"/>
    <x v="2"/>
  </r>
  <r>
    <x v="0"/>
    <x v="1"/>
    <n v="0"/>
    <x v="0"/>
    <x v="53"/>
    <n v="1"/>
    <n v="1.8004640000000001"/>
    <n v="1.3252999999999999E-2"/>
    <n v="0.38206000000000001"/>
    <n v="7.2090000000000001E-3"/>
    <s v="5"/>
    <s v="scale_mpi_epyc_job_12128.out "/>
    <s v="scale_mpi_epyc_epyc005_2023-06-13_02-00-42.csv "/>
    <s v="i 1000 0 0 1 54"/>
    <e v="#N/A"/>
    <e v="#N/A"/>
    <e v="#N/A"/>
    <e v="#N/A"/>
    <x v="2"/>
  </r>
  <r>
    <x v="0"/>
    <x v="1"/>
    <n v="0"/>
    <x v="0"/>
    <x v="54"/>
    <n v="1"/>
    <n v="1.6218300000000001"/>
    <n v="1.8848E-2"/>
    <n v="0.35350700000000002"/>
    <n v="6.5459999999999997E-3"/>
    <s v="5"/>
    <s v="scale_mpi_epyc_job_12128.out "/>
    <s v="scale_mpi_epyc_epyc005_2023-06-13_02-00-42.csv "/>
    <s v="i 1000 0 0 1 55"/>
    <e v="#N/A"/>
    <e v="#N/A"/>
    <e v="#N/A"/>
    <e v="#N/A"/>
    <x v="2"/>
  </r>
  <r>
    <x v="0"/>
    <x v="1"/>
    <n v="0"/>
    <x v="0"/>
    <x v="55"/>
    <n v="1"/>
    <n v="1.938655"/>
    <n v="2.6779000000000001E-2"/>
    <n v="0.37496299999999999"/>
    <n v="6.8180000000000003E-3"/>
    <s v="5"/>
    <s v="scale_mpi_epyc_job_12128.out "/>
    <s v="scale_mpi_epyc_epyc005_2023-06-13_02-00-42.csv "/>
    <s v="i 1000 0 0 1 56"/>
    <e v="#N/A"/>
    <e v="#N/A"/>
    <e v="#N/A"/>
    <e v="#N/A"/>
    <x v="2"/>
  </r>
  <r>
    <x v="0"/>
    <x v="1"/>
    <n v="0"/>
    <x v="0"/>
    <x v="56"/>
    <n v="1"/>
    <n v="1.898077"/>
    <n v="1.5932000000000002E-2"/>
    <n v="0.43562400000000001"/>
    <n v="7.7790000000000003E-3"/>
    <s v="5"/>
    <s v="scale_mpi_epyc_job_12128.out "/>
    <s v="scale_mpi_epyc_epyc005_2023-06-13_02-00-42.csv "/>
    <s v="i 1000 0 0 1 57"/>
    <e v="#N/A"/>
    <e v="#N/A"/>
    <e v="#N/A"/>
    <e v="#N/A"/>
    <x v="2"/>
  </r>
  <r>
    <x v="0"/>
    <x v="1"/>
    <n v="0"/>
    <x v="0"/>
    <x v="57"/>
    <n v="1"/>
    <n v="1.2377039999999999"/>
    <n v="1.4414E-2"/>
    <n v="0.37467400000000001"/>
    <n v="6.5729999999999998E-3"/>
    <s v="5"/>
    <s v="scale_mpi_epyc_job_12128.out "/>
    <s v="scale_mpi_epyc_epyc005_2023-06-13_02-00-42.csv "/>
    <s v="i 1000 0 0 1 58"/>
    <e v="#N/A"/>
    <e v="#N/A"/>
    <e v="#N/A"/>
    <e v="#N/A"/>
    <x v="2"/>
  </r>
  <r>
    <x v="0"/>
    <x v="1"/>
    <n v="0"/>
    <x v="0"/>
    <x v="58"/>
    <n v="1"/>
    <n v="1.257349"/>
    <n v="1.6480000000000002E-2"/>
    <n v="0.48194799999999999"/>
    <n v="8.3090000000000004E-3"/>
    <s v="5"/>
    <s v="scale_mpi_epyc_job_12128.out "/>
    <s v="scale_mpi_epyc_epyc005_2023-06-13_02-00-42.csv "/>
    <s v="i 1000 0 0 1 59"/>
    <e v="#N/A"/>
    <e v="#N/A"/>
    <e v="#N/A"/>
    <e v="#N/A"/>
    <x v="2"/>
  </r>
  <r>
    <x v="0"/>
    <x v="1"/>
    <n v="0"/>
    <x v="0"/>
    <x v="59"/>
    <n v="1"/>
    <n v="1.3367690000000001"/>
    <n v="1.8259999999999998E-2"/>
    <n v="0.414076"/>
    <n v="7.0179999999999999E-3"/>
    <s v="5"/>
    <s v="scale_mpi_epyc_job_12128.out "/>
    <s v="scale_mpi_epyc_epyc005_2023-06-13_02-00-42.csv "/>
    <s v="i 1000 0 0 1 60"/>
    <e v="#N/A"/>
    <e v="#N/A"/>
    <e v="#N/A"/>
    <e v="#N/A"/>
    <x v="2"/>
  </r>
  <r>
    <x v="0"/>
    <x v="1"/>
    <n v="0"/>
    <x v="0"/>
    <x v="60"/>
    <n v="1"/>
    <n v="1.2793939999999999"/>
    <n v="1.8794999999999999E-2"/>
    <n v="0.41433300000000001"/>
    <n v="6.9059999999999998E-3"/>
    <s v="5"/>
    <s v="scale_mpi_epyc_job_12128.out "/>
    <s v="scale_mpi_epyc_epyc005_2023-06-13_02-00-42.csv "/>
    <s v="i 1000 0 0 1 61"/>
    <e v="#N/A"/>
    <e v="#N/A"/>
    <e v="#N/A"/>
    <e v="#N/A"/>
    <x v="2"/>
  </r>
  <r>
    <x v="0"/>
    <x v="1"/>
    <n v="0"/>
    <x v="0"/>
    <x v="61"/>
    <n v="1"/>
    <n v="1.2746869999999999"/>
    <n v="1.8529E-2"/>
    <n v="0.43276599999999998"/>
    <n v="7.0949999999999997E-3"/>
    <s v="5"/>
    <s v="scale_mpi_epyc_job_12128.out "/>
    <s v="scale_mpi_epyc_epyc005_2023-06-13_02-00-42.csv "/>
    <s v="i 1000 0 0 1 62"/>
    <e v="#N/A"/>
    <e v="#N/A"/>
    <e v="#N/A"/>
    <e v="#N/A"/>
    <x v="2"/>
  </r>
  <r>
    <x v="0"/>
    <x v="1"/>
    <n v="0"/>
    <x v="0"/>
    <x v="62"/>
    <n v="1"/>
    <n v="1.28122"/>
    <n v="1.8107000000000002E-2"/>
    <n v="0.449291"/>
    <n v="7.247E-3"/>
    <s v="5"/>
    <s v="scale_mpi_epyc_job_12128.out "/>
    <s v="scale_mpi_epyc_epyc005_2023-06-13_02-00-42.csv "/>
    <s v="i 1000 0 0 1 63"/>
    <e v="#N/A"/>
    <e v="#N/A"/>
    <e v="#N/A"/>
    <e v="#N/A"/>
    <x v="2"/>
  </r>
  <r>
    <x v="0"/>
    <x v="1"/>
    <n v="0"/>
    <x v="0"/>
    <x v="63"/>
    <n v="1"/>
    <n v="1.3268869999999999"/>
    <n v="1.9983999999999998E-2"/>
    <n v="0.47824499999999998"/>
    <n v="7.5909999999999997E-3"/>
    <s v="5"/>
    <s v="scale_mpi_epyc_job_12128.out "/>
    <s v="scale_mpi_epyc_epyc005_2023-06-13_02-00-42.csv "/>
    <s v="i 1000 0 0 1 64"/>
    <e v="#N/A"/>
    <e v="#N/A"/>
    <e v="#N/A"/>
    <e v="#N/A"/>
    <x v="2"/>
  </r>
  <r>
    <x v="0"/>
    <x v="2"/>
    <n v="0"/>
    <x v="0"/>
    <x v="0"/>
    <n v="1"/>
    <n v="1.033617"/>
    <n v="3.859E-3"/>
    <n v="0"/>
    <n v="0"/>
    <s v="5"/>
    <s v="scale_mpi_epyc_job_12128.out "/>
    <s v="scale_mpi_epyc_epyc005_2023-06-13_02-00-42.csv "/>
    <s v="i 100 0 0 1 1"/>
    <e v="#N/A"/>
    <e v="#N/A"/>
    <e v="#N/A"/>
    <e v="#N/A"/>
    <x v="2"/>
  </r>
  <r>
    <x v="0"/>
    <x v="2"/>
    <n v="0"/>
    <x v="0"/>
    <x v="1"/>
    <n v="1"/>
    <n v="1.0356300000000001"/>
    <n v="1.5920000000000001E-3"/>
    <n v="8.9800000000000004E-4"/>
    <n v="8.9800000000000004E-4"/>
    <s v="5"/>
    <s v="scale_mpi_epyc_job_12128.out "/>
    <s v="scale_mpi_epyc_epyc005_2023-06-13_02-00-42.csv "/>
    <s v="i 100 0 0 1 2"/>
    <e v="#N/A"/>
    <e v="#N/A"/>
    <e v="#N/A"/>
    <e v="#N/A"/>
    <x v="2"/>
  </r>
  <r>
    <x v="0"/>
    <x v="2"/>
    <n v="0"/>
    <x v="0"/>
    <x v="2"/>
    <n v="1"/>
    <n v="1.0585279999999999"/>
    <n v="1.256E-3"/>
    <n v="1.078E-3"/>
    <n v="5.3899999999999998E-4"/>
    <s v="5"/>
    <s v="scale_mpi_epyc_job_12128.out "/>
    <s v="scale_mpi_epyc_epyc005_2023-06-13_02-00-42.csv "/>
    <s v="i 100 0 0 1 3"/>
    <e v="#N/A"/>
    <e v="#N/A"/>
    <e v="#N/A"/>
    <e v="#N/A"/>
    <x v="2"/>
  </r>
  <r>
    <x v="0"/>
    <x v="2"/>
    <n v="0"/>
    <x v="0"/>
    <x v="3"/>
    <n v="1"/>
    <n v="1.0412220000000001"/>
    <n v="2.065E-3"/>
    <n v="3.4169999999999999E-3"/>
    <n v="1.139E-3"/>
    <s v="5"/>
    <s v="scale_mpi_epyc_job_12128.out "/>
    <s v="scale_mpi_epyc_epyc005_2023-06-13_02-00-42.csv "/>
    <s v="i 100 0 0 1 4"/>
    <e v="#N/A"/>
    <e v="#N/A"/>
    <e v="#N/A"/>
    <e v="#N/A"/>
    <x v="2"/>
  </r>
  <r>
    <x v="0"/>
    <x v="2"/>
    <n v="0"/>
    <x v="0"/>
    <x v="4"/>
    <n v="1"/>
    <n v="1.0479499999999999"/>
    <n v="2.7820000000000002E-3"/>
    <n v="4.8459999999999996E-3"/>
    <n v="1.2110000000000001E-3"/>
    <s v="5"/>
    <s v="scale_mpi_epyc_job_12128.out "/>
    <s v="scale_mpi_epyc_epyc005_2023-06-13_02-00-42.csv "/>
    <s v="i 100 0 0 1 5"/>
    <e v="#N/A"/>
    <e v="#N/A"/>
    <e v="#N/A"/>
    <e v="#N/A"/>
    <x v="2"/>
  </r>
  <r>
    <x v="0"/>
    <x v="2"/>
    <n v="0"/>
    <x v="0"/>
    <x v="5"/>
    <n v="1"/>
    <n v="1.055599"/>
    <n v="2.8869999999999998E-3"/>
    <n v="6.9740000000000002E-3"/>
    <n v="1.395E-3"/>
    <s v="5"/>
    <s v="scale_mpi_epyc_job_12128.out "/>
    <s v="scale_mpi_epyc_epyc005_2023-06-13_02-00-42.csv "/>
    <s v="i 100 0 0 1 6"/>
    <e v="#N/A"/>
    <e v="#N/A"/>
    <e v="#N/A"/>
    <e v="#N/A"/>
    <x v="2"/>
  </r>
  <r>
    <x v="0"/>
    <x v="2"/>
    <n v="0"/>
    <x v="0"/>
    <x v="6"/>
    <n v="1"/>
    <n v="1.080902"/>
    <n v="2.4610000000000001E-3"/>
    <n v="8.6630000000000006E-3"/>
    <n v="1.444E-3"/>
    <s v="5"/>
    <s v="scale_mpi_epyc_job_12128.out "/>
    <s v="scale_mpi_epyc_epyc005_2023-06-13_02-00-42.csv "/>
    <s v="i 100 0 0 1 7"/>
    <e v="#N/A"/>
    <e v="#N/A"/>
    <e v="#N/A"/>
    <e v="#N/A"/>
    <x v="2"/>
  </r>
  <r>
    <x v="0"/>
    <x v="2"/>
    <n v="0"/>
    <x v="0"/>
    <x v="7"/>
    <n v="1"/>
    <n v="1.0884780000000001"/>
    <n v="4.2579999999999996E-3"/>
    <n v="9.018E-3"/>
    <n v="1.2880000000000001E-3"/>
    <s v="5"/>
    <s v="scale_mpi_epyc_job_12128.out "/>
    <s v="scale_mpi_epyc_epyc005_2023-06-13_02-00-42.csv "/>
    <s v="i 100 0 0 1 8"/>
    <e v="#N/A"/>
    <e v="#N/A"/>
    <e v="#N/A"/>
    <e v="#N/A"/>
    <x v="2"/>
  </r>
  <r>
    <x v="0"/>
    <x v="2"/>
    <n v="0"/>
    <x v="0"/>
    <x v="8"/>
    <n v="1"/>
    <n v="1.0907370000000001"/>
    <n v="3.571E-3"/>
    <n v="1.3199000000000001E-2"/>
    <n v="1.65E-3"/>
    <s v="5"/>
    <s v="scale_mpi_epyc_job_12128.out "/>
    <s v="scale_mpi_epyc_epyc005_2023-06-13_02-00-42.csv "/>
    <s v="i 100 0 0 1 9"/>
    <e v="#N/A"/>
    <e v="#N/A"/>
    <e v="#N/A"/>
    <e v="#N/A"/>
    <x v="2"/>
  </r>
  <r>
    <x v="0"/>
    <x v="2"/>
    <n v="0"/>
    <x v="0"/>
    <x v="9"/>
    <n v="1"/>
    <n v="1.096544"/>
    <n v="3.9259999999999998E-3"/>
    <n v="1.4704E-2"/>
    <n v="1.634E-3"/>
    <s v="5"/>
    <s v="scale_mpi_epyc_job_12128.out "/>
    <s v="scale_mpi_epyc_epyc005_2023-06-13_02-00-42.csv "/>
    <s v="i 100 0 0 1 10"/>
    <e v="#N/A"/>
    <e v="#N/A"/>
    <e v="#N/A"/>
    <e v="#N/A"/>
    <x v="2"/>
  </r>
  <r>
    <x v="0"/>
    <x v="2"/>
    <n v="0"/>
    <x v="0"/>
    <x v="10"/>
    <n v="1"/>
    <n v="1.094314"/>
    <n v="4.2550000000000001E-3"/>
    <n v="1.8377999999999999E-2"/>
    <n v="1.838E-3"/>
    <s v="5"/>
    <s v="scale_mpi_epyc_job_12128.out "/>
    <s v="scale_mpi_epyc_epyc005_2023-06-13_02-00-42.csv "/>
    <s v="i 100 0 0 1 11"/>
    <e v="#N/A"/>
    <e v="#N/A"/>
    <e v="#N/A"/>
    <e v="#N/A"/>
    <x v="2"/>
  </r>
  <r>
    <x v="0"/>
    <x v="2"/>
    <n v="0"/>
    <x v="0"/>
    <x v="11"/>
    <n v="1"/>
    <n v="1.0963130000000001"/>
    <n v="4.9410000000000001E-3"/>
    <n v="2.3456999999999999E-2"/>
    <n v="2.1320000000000002E-3"/>
    <s v="5"/>
    <s v="scale_mpi_epyc_job_12128.out "/>
    <s v="scale_mpi_epyc_epyc005_2023-06-13_02-00-42.csv "/>
    <s v="i 100 0 0 1 12"/>
    <e v="#N/A"/>
    <e v="#N/A"/>
    <e v="#N/A"/>
    <e v="#N/A"/>
    <x v="2"/>
  </r>
  <r>
    <x v="0"/>
    <x v="2"/>
    <n v="0"/>
    <x v="0"/>
    <x v="12"/>
    <n v="1"/>
    <n v="1.0858140000000001"/>
    <n v="6.0179999999999999E-3"/>
    <n v="2.6453999999999998E-2"/>
    <n v="2.2049999999999999E-3"/>
    <s v="5"/>
    <s v="scale_mpi_epyc_job_12128.out "/>
    <s v="scale_mpi_epyc_epyc005_2023-06-13_02-00-42.csv "/>
    <s v="i 100 0 0 1 13"/>
    <e v="#N/A"/>
    <e v="#N/A"/>
    <e v="#N/A"/>
    <e v="#N/A"/>
    <x v="2"/>
  </r>
  <r>
    <x v="0"/>
    <x v="2"/>
    <n v="0"/>
    <x v="0"/>
    <x v="13"/>
    <n v="1"/>
    <n v="1.1375459999999999"/>
    <n v="6.783E-3"/>
    <n v="3.2058999999999997E-2"/>
    <n v="2.4659999999999999E-3"/>
    <s v="5"/>
    <s v="scale_mpi_epyc_job_12128.out "/>
    <s v="scale_mpi_epyc_epyc005_2023-06-13_02-00-42.csv "/>
    <s v="i 100 0 0 1 14"/>
    <e v="#N/A"/>
    <e v="#N/A"/>
    <e v="#N/A"/>
    <e v="#N/A"/>
    <x v="2"/>
  </r>
  <r>
    <x v="0"/>
    <x v="2"/>
    <n v="0"/>
    <x v="0"/>
    <x v="14"/>
    <n v="1"/>
    <n v="1.160056"/>
    <n v="1.4128E-2"/>
    <n v="4.6811999999999999E-2"/>
    <n v="3.3440000000000002E-3"/>
    <s v="5"/>
    <s v="scale_mpi_epyc_job_12128.out "/>
    <s v="scale_mpi_epyc_epyc005_2023-06-13_02-00-42.csv "/>
    <s v="i 100 0 0 1 15"/>
    <e v="#N/A"/>
    <e v="#N/A"/>
    <e v="#N/A"/>
    <e v="#N/A"/>
    <x v="2"/>
  </r>
  <r>
    <x v="0"/>
    <x v="2"/>
    <n v="0"/>
    <x v="0"/>
    <x v="15"/>
    <n v="1"/>
    <n v="1.1460969999999999"/>
    <n v="4.1079999999999997E-3"/>
    <n v="1.6327000000000001E-2"/>
    <n v="1.088E-3"/>
    <s v="5"/>
    <s v="scale_mpi_epyc_job_12128.out "/>
    <s v="scale_mpi_epyc_epyc005_2023-06-13_02-00-42.csv "/>
    <s v="i 100 0 0 1 16"/>
    <e v="#N/A"/>
    <e v="#N/A"/>
    <e v="#N/A"/>
    <e v="#N/A"/>
    <x v="2"/>
  </r>
  <r>
    <x v="0"/>
    <x v="2"/>
    <n v="0"/>
    <x v="0"/>
    <x v="16"/>
    <n v="1"/>
    <n v="1.1557059999999999"/>
    <n v="8.6079999999999993E-3"/>
    <n v="3.8108000000000003E-2"/>
    <n v="2.382E-3"/>
    <s v="5"/>
    <s v="scale_mpi_epyc_job_12128.out "/>
    <s v="scale_mpi_epyc_epyc005_2023-06-13_02-00-42.csv "/>
    <s v="i 100 0 0 1 17"/>
    <e v="#N/A"/>
    <e v="#N/A"/>
    <e v="#N/A"/>
    <e v="#N/A"/>
    <x v="2"/>
  </r>
  <r>
    <x v="0"/>
    <x v="2"/>
    <n v="0"/>
    <x v="0"/>
    <x v="17"/>
    <n v="1"/>
    <n v="1.1691210000000001"/>
    <n v="6.8370000000000002E-3"/>
    <n v="4.2375000000000003E-2"/>
    <n v="2.493E-3"/>
    <s v="5"/>
    <s v="scale_mpi_epyc_job_12128.out "/>
    <s v="scale_mpi_epyc_epyc005_2023-06-13_02-00-42.csv "/>
    <s v="i 100 0 0 1 18"/>
    <e v="#N/A"/>
    <e v="#N/A"/>
    <e v="#N/A"/>
    <e v="#N/A"/>
    <x v="2"/>
  </r>
  <r>
    <x v="0"/>
    <x v="2"/>
    <n v="0"/>
    <x v="0"/>
    <x v="18"/>
    <n v="1"/>
    <n v="1.1689160000000001"/>
    <n v="8.4270000000000005E-3"/>
    <n v="4.8131E-2"/>
    <n v="2.6740000000000002E-3"/>
    <s v="5"/>
    <s v="scale_mpi_epyc_job_12128.out "/>
    <s v="scale_mpi_epyc_epyc005_2023-06-13_02-00-42.csv "/>
    <s v="i 100 0 0 1 19"/>
    <e v="#N/A"/>
    <e v="#N/A"/>
    <e v="#N/A"/>
    <e v="#N/A"/>
    <x v="2"/>
  </r>
  <r>
    <x v="0"/>
    <x v="2"/>
    <n v="0"/>
    <x v="0"/>
    <x v="19"/>
    <n v="1"/>
    <n v="1.194493"/>
    <n v="7.6839999999999999E-3"/>
    <n v="2.7803000000000001E-2"/>
    <n v="1.4630000000000001E-3"/>
    <s v="5"/>
    <s v="scale_mpi_epyc_job_12128.out "/>
    <s v="scale_mpi_epyc_epyc005_2023-06-13_02-00-42.csv "/>
    <s v="i 100 0 0 1 20"/>
    <e v="#N/A"/>
    <e v="#N/A"/>
    <e v="#N/A"/>
    <e v="#N/A"/>
    <x v="2"/>
  </r>
  <r>
    <x v="0"/>
    <x v="2"/>
    <n v="0"/>
    <x v="0"/>
    <x v="20"/>
    <n v="1"/>
    <n v="1.1880630000000001"/>
    <n v="9.1389999999999996E-3"/>
    <n v="5.4896E-2"/>
    <n v="2.745E-3"/>
    <s v="5"/>
    <s v="scale_mpi_epyc_job_12128.out "/>
    <s v="scale_mpi_epyc_epyc005_2023-06-13_02-00-42.csv "/>
    <s v="i 100 0 0 1 21"/>
    <e v="#N/A"/>
    <e v="#N/A"/>
    <e v="#N/A"/>
    <e v="#N/A"/>
    <x v="2"/>
  </r>
  <r>
    <x v="0"/>
    <x v="2"/>
    <n v="0"/>
    <x v="0"/>
    <x v="21"/>
    <n v="1"/>
    <n v="1.184428"/>
    <n v="7.7260000000000002E-3"/>
    <n v="6.0558000000000001E-2"/>
    <n v="2.8839999999999998E-3"/>
    <s v="5"/>
    <s v="scale_mpi_epyc_job_12128.out "/>
    <s v="scale_mpi_epyc_epyc005_2023-06-13_02-00-42.csv "/>
    <s v="i 100 0 0 1 22"/>
    <e v="#N/A"/>
    <e v="#N/A"/>
    <e v="#N/A"/>
    <e v="#N/A"/>
    <x v="2"/>
  </r>
  <r>
    <x v="0"/>
    <x v="2"/>
    <n v="0"/>
    <x v="0"/>
    <x v="22"/>
    <n v="1"/>
    <n v="1.2084889999999999"/>
    <n v="7.7289999999999998E-3"/>
    <n v="6.7845000000000003E-2"/>
    <n v="3.0839999999999999E-3"/>
    <s v="5"/>
    <s v="scale_mpi_epyc_job_12128.out "/>
    <s v="scale_mpi_epyc_epyc005_2023-06-13_02-00-42.csv "/>
    <s v="i 100 0 0 1 23"/>
    <e v="#N/A"/>
    <e v="#N/A"/>
    <e v="#N/A"/>
    <e v="#N/A"/>
    <x v="2"/>
  </r>
  <r>
    <x v="0"/>
    <x v="2"/>
    <n v="0"/>
    <x v="0"/>
    <x v="23"/>
    <n v="1"/>
    <n v="1.2232719999999999"/>
    <n v="1.0965000000000001E-2"/>
    <n v="7.0224999999999996E-2"/>
    <n v="3.0530000000000002E-3"/>
    <s v="5"/>
    <s v="scale_mpi_epyc_job_12128.out "/>
    <s v="scale_mpi_epyc_epyc005_2023-06-13_02-00-42.csv "/>
    <s v="i 100 0 0 1 24"/>
    <e v="#N/A"/>
    <e v="#N/A"/>
    <e v="#N/A"/>
    <e v="#N/A"/>
    <x v="2"/>
  </r>
  <r>
    <x v="0"/>
    <x v="2"/>
    <n v="0"/>
    <x v="0"/>
    <x v="24"/>
    <n v="1"/>
    <n v="1.2160040000000001"/>
    <n v="9.5259999999999997E-3"/>
    <n v="8.7240999999999999E-2"/>
    <n v="3.6350000000000002E-3"/>
    <s v="5"/>
    <s v="scale_mpi_epyc_job_12128.out "/>
    <s v="scale_mpi_epyc_epyc005_2023-06-13_02-00-42.csv "/>
    <s v="i 100 0 0 1 25"/>
    <e v="#N/A"/>
    <e v="#N/A"/>
    <e v="#N/A"/>
    <e v="#N/A"/>
    <x v="2"/>
  </r>
  <r>
    <x v="0"/>
    <x v="2"/>
    <n v="0"/>
    <x v="0"/>
    <x v="25"/>
    <n v="1"/>
    <n v="1.247933"/>
    <n v="7.3099999999999997E-3"/>
    <n v="4.6261999999999998E-2"/>
    <n v="1.8500000000000001E-3"/>
    <s v="5"/>
    <s v="scale_mpi_epyc_job_12128.out "/>
    <s v="scale_mpi_epyc_epyc005_2023-06-13_02-00-42.csv "/>
    <s v="i 100 0 0 1 26"/>
    <e v="#N/A"/>
    <e v="#N/A"/>
    <e v="#N/A"/>
    <e v="#N/A"/>
    <x v="2"/>
  </r>
  <r>
    <x v="0"/>
    <x v="2"/>
    <n v="0"/>
    <x v="0"/>
    <x v="26"/>
    <n v="1"/>
    <n v="1.2341770000000001"/>
    <n v="7.5909999999999997E-3"/>
    <n v="9.3864000000000003E-2"/>
    <n v="3.6099999999999999E-3"/>
    <s v="5"/>
    <s v="scale_mpi_epyc_job_12128.out "/>
    <s v="scale_mpi_epyc_epyc005_2023-06-13_02-00-42.csv "/>
    <s v="i 100 0 0 1 27"/>
    <e v="#N/A"/>
    <e v="#N/A"/>
    <e v="#N/A"/>
    <e v="#N/A"/>
    <x v="2"/>
  </r>
  <r>
    <x v="0"/>
    <x v="2"/>
    <n v="0"/>
    <x v="0"/>
    <x v="27"/>
    <n v="1"/>
    <n v="1.215055"/>
    <n v="1.1361E-2"/>
    <n v="0.10222299999999999"/>
    <n v="3.7859999999999999E-3"/>
    <s v="5"/>
    <s v="scale_mpi_epyc_job_12128.out "/>
    <s v="scale_mpi_epyc_epyc005_2023-06-13_02-00-42.csv "/>
    <s v="i 100 0 0 1 28"/>
    <e v="#N/A"/>
    <e v="#N/A"/>
    <e v="#N/A"/>
    <e v="#N/A"/>
    <x v="2"/>
  </r>
  <r>
    <x v="0"/>
    <x v="2"/>
    <n v="0"/>
    <x v="0"/>
    <x v="28"/>
    <n v="1"/>
    <n v="1.306845"/>
    <n v="7.3740000000000003E-3"/>
    <n v="6.5725000000000006E-2"/>
    <n v="2.3470000000000001E-3"/>
    <s v="5"/>
    <s v="scale_mpi_epyc_job_12128.out "/>
    <s v="scale_mpi_epyc_epyc005_2023-06-13_02-00-42.csv "/>
    <s v="i 100 0 0 1 29"/>
    <e v="#N/A"/>
    <e v="#N/A"/>
    <e v="#N/A"/>
    <e v="#N/A"/>
    <x v="2"/>
  </r>
  <r>
    <x v="0"/>
    <x v="2"/>
    <n v="0"/>
    <x v="0"/>
    <x v="29"/>
    <n v="1"/>
    <n v="1.2467520000000001"/>
    <n v="9.6589999999999992E-3"/>
    <n v="0.12239700000000001"/>
    <n v="4.2209999999999999E-3"/>
    <s v="5"/>
    <s v="scale_mpi_epyc_job_12128.out "/>
    <s v="scale_mpi_epyc_epyc005_2023-06-13_02-00-42.csv "/>
    <s v="i 100 0 0 1 30"/>
    <e v="#N/A"/>
    <e v="#N/A"/>
    <e v="#N/A"/>
    <e v="#N/A"/>
    <x v="2"/>
  </r>
  <r>
    <x v="0"/>
    <x v="2"/>
    <n v="0"/>
    <x v="0"/>
    <x v="30"/>
    <n v="1"/>
    <n v="1.3198589999999999"/>
    <n v="1.2907999999999999E-2"/>
    <n v="0.11730599999999999"/>
    <n v="3.9100000000000003E-3"/>
    <s v="5"/>
    <s v="scale_mpi_epyc_job_12128.out "/>
    <s v="scale_mpi_epyc_epyc005_2023-06-13_02-00-42.csv "/>
    <s v="i 100 0 0 1 31"/>
    <e v="#N/A"/>
    <e v="#N/A"/>
    <e v="#N/A"/>
    <e v="#N/A"/>
    <x v="2"/>
  </r>
  <r>
    <x v="0"/>
    <x v="2"/>
    <n v="0"/>
    <x v="0"/>
    <x v="31"/>
    <n v="1"/>
    <n v="1.304305"/>
    <n v="9.5219999999999992E-3"/>
    <n v="0.13799800000000001"/>
    <n v="4.4520000000000002E-3"/>
    <s v="5"/>
    <s v="scale_mpi_epyc_job_12128.out "/>
    <s v="scale_mpi_epyc_epyc005_2023-06-13_02-00-42.csv "/>
    <s v="i 100 0 0 1 32"/>
    <e v="#N/A"/>
    <e v="#N/A"/>
    <e v="#N/A"/>
    <e v="#N/A"/>
    <x v="2"/>
  </r>
  <r>
    <x v="0"/>
    <x v="2"/>
    <n v="0"/>
    <x v="0"/>
    <x v="32"/>
    <n v="1"/>
    <n v="1.3627359999999999"/>
    <n v="1.2187999999999999E-2"/>
    <n v="0.12840799999999999"/>
    <n v="4.0130000000000001E-3"/>
    <s v="5"/>
    <s v="scale_mpi_epyc_job_12128.out "/>
    <s v="scale_mpi_epyc_epyc005_2023-06-13_02-00-42.csv "/>
    <s v="i 100 0 0 1 33"/>
    <e v="#N/A"/>
    <e v="#N/A"/>
    <e v="#N/A"/>
    <e v="#N/A"/>
    <x v="2"/>
  </r>
  <r>
    <x v="0"/>
    <x v="2"/>
    <n v="0"/>
    <x v="0"/>
    <x v="33"/>
    <n v="1"/>
    <n v="1.3643400000000001"/>
    <n v="9.5259999999999997E-3"/>
    <n v="8.0232999999999999E-2"/>
    <n v="2.431E-3"/>
    <s v="5"/>
    <s v="scale_mpi_epyc_job_12128.out "/>
    <s v="scale_mpi_epyc_epyc005_2023-06-13_02-00-42.csv "/>
    <s v="i 100 0 0 1 34"/>
    <e v="#N/A"/>
    <e v="#N/A"/>
    <e v="#N/A"/>
    <e v="#N/A"/>
    <x v="2"/>
  </r>
  <r>
    <x v="0"/>
    <x v="2"/>
    <n v="0"/>
    <x v="0"/>
    <x v="34"/>
    <n v="1"/>
    <n v="1.272891"/>
    <n v="8.8520000000000005E-3"/>
    <n v="9.1078999999999993E-2"/>
    <n v="2.679E-3"/>
    <s v="5"/>
    <s v="scale_mpi_epyc_job_12128.out "/>
    <s v="scale_mpi_epyc_epyc005_2023-06-13_02-00-42.csv "/>
    <s v="i 100 0 0 1 35"/>
    <e v="#N/A"/>
    <e v="#N/A"/>
    <e v="#N/A"/>
    <e v="#N/A"/>
    <x v="2"/>
  </r>
  <r>
    <x v="0"/>
    <x v="2"/>
    <n v="0"/>
    <x v="0"/>
    <x v="35"/>
    <n v="1"/>
    <n v="1.426803"/>
    <n v="1.1809E-2"/>
    <n v="8.2463999999999996E-2"/>
    <n v="2.356E-3"/>
    <s v="5"/>
    <s v="scale_mpi_epyc_job_12128.out "/>
    <s v="scale_mpi_epyc_epyc005_2023-06-13_02-00-42.csv "/>
    <s v="i 100 0 0 1 36"/>
    <e v="#N/A"/>
    <e v="#N/A"/>
    <e v="#N/A"/>
    <e v="#N/A"/>
    <x v="2"/>
  </r>
  <r>
    <x v="0"/>
    <x v="2"/>
    <n v="0"/>
    <x v="0"/>
    <x v="36"/>
    <n v="1"/>
    <n v="1.3017890000000001"/>
    <n v="8.7100000000000007E-3"/>
    <n v="8.2469000000000001E-2"/>
    <n v="2.2910000000000001E-3"/>
    <s v="5"/>
    <s v="scale_mpi_epyc_job_12128.out "/>
    <s v="scale_mpi_epyc_epyc005_2023-06-13_02-00-42.csv "/>
    <s v="i 100 0 0 1 37"/>
    <e v="#N/A"/>
    <e v="#N/A"/>
    <e v="#N/A"/>
    <e v="#N/A"/>
    <x v="2"/>
  </r>
  <r>
    <x v="0"/>
    <x v="2"/>
    <n v="0"/>
    <x v="0"/>
    <x v="37"/>
    <n v="1"/>
    <n v="1.394174"/>
    <n v="1.4754E-2"/>
    <n v="0.18033099999999999"/>
    <n v="4.8739999999999999E-3"/>
    <s v="5"/>
    <s v="scale_mpi_epyc_job_12128.out "/>
    <s v="scale_mpi_epyc_epyc005_2023-06-13_02-00-42.csv "/>
    <s v="i 100 0 0 1 38"/>
    <e v="#N/A"/>
    <e v="#N/A"/>
    <e v="#N/A"/>
    <e v="#N/A"/>
    <x v="2"/>
  </r>
  <r>
    <x v="0"/>
    <x v="2"/>
    <n v="0"/>
    <x v="0"/>
    <x v="38"/>
    <n v="1"/>
    <n v="1.4359930000000001"/>
    <n v="1.1525000000000001E-2"/>
    <n v="0.19733899999999999"/>
    <n v="5.1929999999999997E-3"/>
    <s v="5"/>
    <s v="scale_mpi_epyc_job_12128.out "/>
    <s v="scale_mpi_epyc_epyc005_2023-06-13_02-00-42.csv "/>
    <s v="i 100 0 0 1 39"/>
    <e v="#N/A"/>
    <e v="#N/A"/>
    <e v="#N/A"/>
    <e v="#N/A"/>
    <x v="2"/>
  </r>
  <r>
    <x v="0"/>
    <x v="2"/>
    <n v="0"/>
    <x v="0"/>
    <x v="39"/>
    <n v="1"/>
    <n v="1.4174770000000001"/>
    <n v="1.107E-2"/>
    <n v="0.19145000000000001"/>
    <n v="4.9090000000000002E-3"/>
    <s v="5"/>
    <s v="scale_mpi_epyc_job_12128.out "/>
    <s v="scale_mpi_epyc_epyc005_2023-06-13_02-00-42.csv "/>
    <s v="i 100 0 0 1 40"/>
    <e v="#N/A"/>
    <e v="#N/A"/>
    <e v="#N/A"/>
    <e v="#N/A"/>
    <x v="2"/>
  </r>
  <r>
    <x v="0"/>
    <x v="2"/>
    <n v="0"/>
    <x v="0"/>
    <x v="40"/>
    <n v="1"/>
    <n v="1.532008"/>
    <n v="1.103E-2"/>
    <n v="0.242448"/>
    <n v="6.0610000000000004E-3"/>
    <s v="5"/>
    <s v="scale_mpi_epyc_job_12128.out "/>
    <s v="scale_mpi_epyc_epyc005_2023-06-13_02-00-42.csv "/>
    <s v="i 100 0 0 1 41"/>
    <e v="#N/A"/>
    <e v="#N/A"/>
    <e v="#N/A"/>
    <e v="#N/A"/>
    <x v="2"/>
  </r>
  <r>
    <x v="0"/>
    <x v="2"/>
    <n v="0"/>
    <x v="0"/>
    <x v="41"/>
    <n v="1"/>
    <n v="1.3578380000000001"/>
    <n v="1.5174999999999999E-2"/>
    <n v="0.21429300000000001"/>
    <n v="5.2269999999999999E-3"/>
    <s v="5"/>
    <s v="scale_mpi_epyc_job_12128.out "/>
    <s v="scale_mpi_epyc_epyc005_2023-06-13_02-00-42.csv "/>
    <s v="i 100 0 0 1 42"/>
    <e v="#N/A"/>
    <e v="#N/A"/>
    <e v="#N/A"/>
    <e v="#N/A"/>
    <x v="2"/>
  </r>
  <r>
    <x v="0"/>
    <x v="2"/>
    <n v="0"/>
    <x v="0"/>
    <x v="42"/>
    <n v="1"/>
    <n v="1.367113"/>
    <n v="1.4978E-2"/>
    <n v="0.13089500000000001"/>
    <n v="3.117E-3"/>
    <s v="5"/>
    <s v="scale_mpi_epyc_job_12128.out "/>
    <s v="scale_mpi_epyc_epyc005_2023-06-13_02-00-42.csv "/>
    <s v="i 100 0 0 1 43"/>
    <e v="#N/A"/>
    <e v="#N/A"/>
    <e v="#N/A"/>
    <e v="#N/A"/>
    <x v="2"/>
  </r>
  <r>
    <x v="0"/>
    <x v="2"/>
    <n v="0"/>
    <x v="0"/>
    <x v="43"/>
    <n v="1"/>
    <n v="1.4140250000000001"/>
    <n v="1.8758E-2"/>
    <n v="0.235208"/>
    <n v="5.47E-3"/>
    <s v="5"/>
    <s v="scale_mpi_epyc_job_12128.out "/>
    <s v="scale_mpi_epyc_epyc005_2023-06-13_02-00-42.csv "/>
    <s v="i 100 0 0 1 44"/>
    <e v="#N/A"/>
    <e v="#N/A"/>
    <e v="#N/A"/>
    <e v="#N/A"/>
    <x v="2"/>
  </r>
  <r>
    <x v="0"/>
    <x v="2"/>
    <n v="0"/>
    <x v="0"/>
    <x v="44"/>
    <n v="1"/>
    <n v="1.5849359999999999"/>
    <n v="1.9356000000000002E-2"/>
    <n v="0.24617600000000001"/>
    <n v="5.5950000000000001E-3"/>
    <s v="5"/>
    <s v="scale_mpi_epyc_job_12128.out "/>
    <s v="scale_mpi_epyc_epyc005_2023-06-13_02-00-42.csv "/>
    <s v="i 100 0 0 1 45"/>
    <e v="#N/A"/>
    <e v="#N/A"/>
    <e v="#N/A"/>
    <e v="#N/A"/>
    <x v="2"/>
  </r>
  <r>
    <x v="0"/>
    <x v="2"/>
    <n v="0"/>
    <x v="0"/>
    <x v="45"/>
    <n v="1"/>
    <n v="1.423389"/>
    <n v="1.8742000000000002E-2"/>
    <n v="0.26758999999999999"/>
    <n v="5.9459999999999999E-3"/>
    <s v="5"/>
    <s v="scale_mpi_epyc_job_12128.out "/>
    <s v="scale_mpi_epyc_epyc005_2023-06-13_02-00-42.csv "/>
    <s v="i 100 0 0 1 46"/>
    <e v="#N/A"/>
    <e v="#N/A"/>
    <e v="#N/A"/>
    <e v="#N/A"/>
    <x v="2"/>
  </r>
  <r>
    <x v="0"/>
    <x v="2"/>
    <n v="0"/>
    <x v="0"/>
    <x v="46"/>
    <n v="1"/>
    <n v="1.639996"/>
    <n v="1.2368000000000001E-2"/>
    <n v="0.22608500000000001"/>
    <n v="4.9150000000000001E-3"/>
    <s v="5"/>
    <s v="scale_mpi_epyc_job_12128.out "/>
    <s v="scale_mpi_epyc_epyc005_2023-06-13_02-00-42.csv "/>
    <s v="i 100 0 0 1 47"/>
    <e v="#N/A"/>
    <e v="#N/A"/>
    <e v="#N/A"/>
    <e v="#N/A"/>
    <x v="2"/>
  </r>
  <r>
    <x v="0"/>
    <x v="2"/>
    <n v="0"/>
    <x v="0"/>
    <x v="47"/>
    <n v="1"/>
    <n v="1.7129099999999999"/>
    <n v="1.9507E-2"/>
    <n v="0.28769600000000001"/>
    <n v="6.1209999999999997E-3"/>
    <s v="5"/>
    <s v="scale_mpi_epyc_job_12128.out "/>
    <s v="scale_mpi_epyc_epyc005_2023-06-13_02-00-42.csv "/>
    <s v="i 100 0 0 1 48"/>
    <e v="#N/A"/>
    <e v="#N/A"/>
    <e v="#N/A"/>
    <e v="#N/A"/>
    <x v="2"/>
  </r>
  <r>
    <x v="0"/>
    <x v="2"/>
    <n v="0"/>
    <x v="0"/>
    <x v="48"/>
    <n v="1"/>
    <n v="1.5252159999999999"/>
    <n v="1.0673999999999999E-2"/>
    <n v="0.29671999999999998"/>
    <n v="6.182E-3"/>
    <s v="5"/>
    <s v="scale_mpi_epyc_job_12128.out "/>
    <s v="scale_mpi_epyc_epyc005_2023-06-13_02-00-42.csv "/>
    <s v="i 100 0 0 1 49"/>
    <e v="#N/A"/>
    <e v="#N/A"/>
    <e v="#N/A"/>
    <e v="#N/A"/>
    <x v="2"/>
  </r>
  <r>
    <x v="0"/>
    <x v="2"/>
    <n v="0"/>
    <x v="0"/>
    <x v="49"/>
    <n v="1"/>
    <n v="1.5027360000000001"/>
    <n v="1.2145E-2"/>
    <n v="0.21496399999999999"/>
    <n v="4.3870000000000003E-3"/>
    <s v="5"/>
    <s v="scale_mpi_epyc_job_12128.out "/>
    <s v="scale_mpi_epyc_epyc005_2023-06-13_02-00-42.csv "/>
    <s v="i 100 0 0 1 50"/>
    <e v="#N/A"/>
    <e v="#N/A"/>
    <e v="#N/A"/>
    <e v="#N/A"/>
    <x v="2"/>
  </r>
  <r>
    <x v="0"/>
    <x v="2"/>
    <n v="0"/>
    <x v="0"/>
    <x v="50"/>
    <n v="1"/>
    <n v="1.6078349999999999"/>
    <n v="2.0757999999999999E-2"/>
    <n v="0.32421699999999998"/>
    <n v="6.4840000000000002E-3"/>
    <s v="5"/>
    <s v="scale_mpi_epyc_job_12128.out "/>
    <s v="scale_mpi_epyc_epyc005_2023-06-13_02-00-42.csv "/>
    <s v="i 100 0 0 1 51"/>
    <e v="#N/A"/>
    <e v="#N/A"/>
    <e v="#N/A"/>
    <e v="#N/A"/>
    <x v="2"/>
  </r>
  <r>
    <x v="0"/>
    <x v="2"/>
    <n v="0"/>
    <x v="0"/>
    <x v="51"/>
    <n v="1"/>
    <n v="1.556819"/>
    <n v="1.7412E-2"/>
    <n v="0.33095999999999998"/>
    <n v="6.489E-3"/>
    <s v="5"/>
    <s v="scale_mpi_epyc_job_12128.out "/>
    <s v="scale_mpi_epyc_epyc005_2023-06-13_02-00-42.csv "/>
    <s v="i 100 0 0 1 52"/>
    <e v="#N/A"/>
    <e v="#N/A"/>
    <e v="#N/A"/>
    <e v="#N/A"/>
    <x v="2"/>
  </r>
  <r>
    <x v="0"/>
    <x v="2"/>
    <n v="0"/>
    <x v="0"/>
    <x v="52"/>
    <n v="1"/>
    <n v="1.7829759999999999"/>
    <n v="1.8516999999999999E-2"/>
    <n v="0.36403799999999997"/>
    <n v="7.0010000000000003E-3"/>
    <s v="5"/>
    <s v="scale_mpi_epyc_job_12128.out "/>
    <s v="scale_mpi_epyc_epyc005_2023-06-13_02-00-42.csv "/>
    <s v="i 100 0 0 1 53"/>
    <e v="#N/A"/>
    <e v="#N/A"/>
    <e v="#N/A"/>
    <e v="#N/A"/>
    <x v="2"/>
  </r>
  <r>
    <x v="0"/>
    <x v="2"/>
    <n v="0"/>
    <x v="0"/>
    <x v="53"/>
    <n v="1"/>
    <n v="1.5563419999999999"/>
    <n v="2.1323999999999999E-2"/>
    <n v="0.36259400000000003"/>
    <n v="6.8409999999999999E-3"/>
    <s v="5"/>
    <s v="scale_mpi_epyc_job_12128.out "/>
    <s v="scale_mpi_epyc_epyc005_2023-06-13_02-00-42.csv "/>
    <s v="i 100 0 0 1 54"/>
    <e v="#N/A"/>
    <e v="#N/A"/>
    <e v="#N/A"/>
    <e v="#N/A"/>
    <x v="2"/>
  </r>
  <r>
    <x v="0"/>
    <x v="2"/>
    <n v="0"/>
    <x v="0"/>
    <x v="54"/>
    <n v="1"/>
    <n v="1.613864"/>
    <n v="1.6077999999999999E-2"/>
    <n v="0.199493"/>
    <n v="3.6939999999999998E-3"/>
    <s v="5"/>
    <s v="scale_mpi_epyc_job_12128.out "/>
    <s v="scale_mpi_epyc_epyc005_2023-06-13_02-00-42.csv "/>
    <s v="i 100 0 0 1 55"/>
    <e v="#N/A"/>
    <e v="#N/A"/>
    <e v="#N/A"/>
    <e v="#N/A"/>
    <x v="2"/>
  </r>
  <r>
    <x v="0"/>
    <x v="2"/>
    <n v="0"/>
    <x v="0"/>
    <x v="55"/>
    <n v="1"/>
    <n v="1.561958"/>
    <n v="1.8988000000000001E-2"/>
    <n v="0.39553300000000002"/>
    <n v="7.1919999999999996E-3"/>
    <s v="5"/>
    <s v="scale_mpi_epyc_job_12128.out "/>
    <s v="scale_mpi_epyc_epyc005_2023-06-13_02-00-42.csv "/>
    <s v="i 100 0 0 1 56"/>
    <e v="#N/A"/>
    <e v="#N/A"/>
    <e v="#N/A"/>
    <e v="#N/A"/>
    <x v="2"/>
  </r>
  <r>
    <x v="0"/>
    <x v="2"/>
    <n v="0"/>
    <x v="0"/>
    <x v="56"/>
    <n v="1"/>
    <n v="1.61982"/>
    <n v="1.4671E-2"/>
    <n v="0.41786899999999999"/>
    <n v="7.4619999999999999E-3"/>
    <s v="5"/>
    <s v="scale_mpi_epyc_job_12128.out "/>
    <s v="scale_mpi_epyc_epyc005_2023-06-13_02-00-42.csv "/>
    <s v="i 100 0 0 1 57"/>
    <e v="#N/A"/>
    <e v="#N/A"/>
    <e v="#N/A"/>
    <e v="#N/A"/>
    <x v="2"/>
  </r>
  <r>
    <x v="0"/>
    <x v="2"/>
    <n v="0"/>
    <x v="0"/>
    <x v="57"/>
    <n v="1"/>
    <n v="1.2321610000000001"/>
    <n v="1.4522E-2"/>
    <n v="0.41508400000000001"/>
    <n v="7.2820000000000003E-3"/>
    <s v="5"/>
    <s v="scale_mpi_epyc_job_12128.out "/>
    <s v="scale_mpi_epyc_epyc005_2023-06-13_02-00-42.csv "/>
    <s v="i 100 0 0 1 58"/>
    <e v="#N/A"/>
    <e v="#N/A"/>
    <e v="#N/A"/>
    <e v="#N/A"/>
    <x v="2"/>
  </r>
  <r>
    <x v="0"/>
    <x v="2"/>
    <n v="0"/>
    <x v="0"/>
    <x v="58"/>
    <n v="1"/>
    <n v="1.281112"/>
    <n v="1.8044000000000001E-2"/>
    <n v="0.39698299999999997"/>
    <n v="6.8450000000000004E-3"/>
    <s v="5"/>
    <s v="scale_mpi_epyc_job_12128.out "/>
    <s v="scale_mpi_epyc_epyc005_2023-06-13_02-00-42.csv "/>
    <s v="i 100 0 0 1 59"/>
    <e v="#N/A"/>
    <e v="#N/A"/>
    <e v="#N/A"/>
    <e v="#N/A"/>
    <x v="2"/>
  </r>
  <r>
    <x v="0"/>
    <x v="2"/>
    <n v="0"/>
    <x v="0"/>
    <x v="59"/>
    <n v="1"/>
    <n v="1.3346929999999999"/>
    <n v="1.9134000000000002E-2"/>
    <n v="0.40622799999999998"/>
    <n v="6.8849999999999996E-3"/>
    <s v="5"/>
    <s v="scale_mpi_epyc_job_12128.out "/>
    <s v="scale_mpi_epyc_epyc005_2023-06-13_02-00-42.csv "/>
    <s v="i 100 0 0 1 60"/>
    <e v="#N/A"/>
    <e v="#N/A"/>
    <e v="#N/A"/>
    <e v="#N/A"/>
    <x v="2"/>
  </r>
  <r>
    <x v="0"/>
    <x v="2"/>
    <n v="0"/>
    <x v="0"/>
    <x v="60"/>
    <n v="1"/>
    <n v="1.2572890000000001"/>
    <n v="2.1812999999999999E-2"/>
    <n v="0.41503499999999999"/>
    <n v="6.9170000000000004E-3"/>
    <s v="5"/>
    <s v="scale_mpi_epyc_job_12128.out "/>
    <s v="scale_mpi_epyc_epyc005_2023-06-13_02-00-42.csv "/>
    <s v="i 100 0 0 1 61"/>
    <e v="#N/A"/>
    <e v="#N/A"/>
    <e v="#N/A"/>
    <e v="#N/A"/>
    <x v="2"/>
  </r>
  <r>
    <x v="0"/>
    <x v="2"/>
    <n v="0"/>
    <x v="0"/>
    <x v="61"/>
    <n v="1"/>
    <n v="1.2657210000000001"/>
    <n v="2.3061999999999999E-2"/>
    <n v="0.46021099999999998"/>
    <n v="7.5440000000000004E-3"/>
    <s v="5"/>
    <s v="scale_mpi_epyc_job_12128.out "/>
    <s v="scale_mpi_epyc_epyc005_2023-06-13_02-00-42.csv "/>
    <s v="i 100 0 0 1 62"/>
    <e v="#N/A"/>
    <e v="#N/A"/>
    <e v="#N/A"/>
    <e v="#N/A"/>
    <x v="2"/>
  </r>
  <r>
    <x v="0"/>
    <x v="2"/>
    <n v="0"/>
    <x v="0"/>
    <x v="62"/>
    <n v="1"/>
    <n v="1.3600190000000001"/>
    <n v="2.7168000000000001E-2"/>
    <n v="0.49178300000000003"/>
    <n v="7.9319999999999998E-3"/>
    <s v="5"/>
    <s v="scale_mpi_epyc_job_12128.out "/>
    <s v="scale_mpi_epyc_epyc005_2023-06-13_02-00-42.csv "/>
    <s v="i 100 0 0 1 63"/>
    <e v="#N/A"/>
    <e v="#N/A"/>
    <e v="#N/A"/>
    <e v="#N/A"/>
    <x v="2"/>
  </r>
  <r>
    <x v="0"/>
    <x v="2"/>
    <n v="0"/>
    <x v="0"/>
    <x v="63"/>
    <n v="1"/>
    <n v="1.2910029999999999"/>
    <n v="2.7257E-2"/>
    <n v="0.50616499999999998"/>
    <n v="8.0339999999999995E-3"/>
    <s v="5"/>
    <s v="scale_mpi_epyc_job_12128.out "/>
    <s v="scale_mpi_epyc_epyc005_2023-06-13_02-00-42.csv "/>
    <s v="i 100 0 0 1 64"/>
    <e v="#N/A"/>
    <e v="#N/A"/>
    <e v="#N/A"/>
    <e v="#N/A"/>
    <x v="2"/>
  </r>
  <r>
    <x v="1"/>
    <x v="0"/>
    <n v="100"/>
    <x v="1"/>
    <x v="0"/>
    <n v="1"/>
    <n v="187.42533599999999"/>
    <n v="1.1020380000000001"/>
    <n v="0"/>
    <n v="0"/>
    <s v="6"/>
    <s v="scale_mpi_epyc_job_12129.out "/>
    <s v="scale_mpi_epyc_epyc006_2023-06-13_02-01-02.csv "/>
    <s v="e1 10000 100 100000 1 1"/>
    <n v="186.54209166666666"/>
    <n v="0.34441681482777609"/>
    <n v="186.19767485183888"/>
    <n v="186.88650848149445"/>
    <x v="0"/>
  </r>
  <r>
    <x v="1"/>
    <x v="0"/>
    <n v="100"/>
    <x v="1"/>
    <x v="1"/>
    <n v="1"/>
    <n v="93.265465000000006"/>
    <n v="0.98140300000000003"/>
    <n v="0.62882700000000002"/>
    <n v="0.62882700000000002"/>
    <s v="6"/>
    <s v="scale_mpi_epyc_job_12129.out "/>
    <s v="scale_mpi_epyc_epyc006_2023-06-13_02-01-02.csv "/>
    <s v="e1 10000 100 100000 1 2"/>
    <n v="92.953807416666663"/>
    <n v="0.94240087551620455"/>
    <n v="92.011406541150464"/>
    <n v="93.896208292182862"/>
    <x v="1"/>
  </r>
  <r>
    <x v="1"/>
    <x v="0"/>
    <n v="100"/>
    <x v="1"/>
    <x v="2"/>
    <n v="1"/>
    <n v="61.315308999999999"/>
    <n v="0.252307"/>
    <n v="0.26991999999999999"/>
    <n v="0.13496"/>
    <s v="6"/>
    <s v="scale_mpi_epyc_job_12129.out "/>
    <s v="scale_mpi_epyc_epyc006_2023-06-13_02-01-02.csv "/>
    <s v="e1 10000 100 100000 1 3"/>
    <n v="61.441858208333336"/>
    <n v="0.42468092275109814"/>
    <n v="61.017177285582235"/>
    <n v="61.866539131084437"/>
    <x v="1"/>
  </r>
  <r>
    <x v="1"/>
    <x v="0"/>
    <n v="100"/>
    <x v="1"/>
    <x v="3"/>
    <n v="1"/>
    <n v="46.226154000000001"/>
    <n v="0.27223700000000001"/>
    <n v="0.46553299999999997"/>
    <n v="0.15517800000000001"/>
    <s v="6"/>
    <s v="scale_mpi_epyc_job_12129.out "/>
    <s v="scale_mpi_epyc_epyc006_2023-06-13_02-01-02.csv "/>
    <s v="e1 10000 100 100000 1 4"/>
    <n v="46.906570625000001"/>
    <n v="2.4208416639962103"/>
    <n v="44.485728961003787"/>
    <n v="49.327412288996214"/>
    <x v="1"/>
  </r>
  <r>
    <x v="1"/>
    <x v="0"/>
    <n v="100"/>
    <x v="1"/>
    <x v="4"/>
    <n v="1"/>
    <n v="37.254821"/>
    <n v="0.34481099999999998"/>
    <n v="0.81292600000000004"/>
    <n v="0.20323099999999999"/>
    <s v="6"/>
    <s v="scale_mpi_epyc_job_12129.out "/>
    <s v="scale_mpi_epyc_epyc006_2023-06-13_02-01-02.csv "/>
    <s v="e1 10000 100 100000 1 5"/>
    <n v="37.131555291666665"/>
    <n v="0.22261257788958302"/>
    <n v="36.90894271377708"/>
    <n v="37.35416786955625"/>
    <x v="1"/>
  </r>
  <r>
    <x v="1"/>
    <x v="0"/>
    <n v="100"/>
    <x v="1"/>
    <x v="5"/>
    <n v="1"/>
    <n v="32.044522999999998"/>
    <n v="1.162701"/>
    <n v="0.620529"/>
    <n v="0.12410599999999999"/>
    <s v="6"/>
    <s v="scale_mpi_epyc_job_12129.out "/>
    <s v="scale_mpi_epyc_epyc006_2023-06-13_02-01-02.csv "/>
    <s v="e1 10000 100 100000 1 6"/>
    <n v="31.001791291666663"/>
    <n v="0.23526211178364886"/>
    <n v="30.766529179883015"/>
    <n v="31.237053403450311"/>
    <x v="0"/>
  </r>
  <r>
    <x v="1"/>
    <x v="0"/>
    <n v="100"/>
    <x v="1"/>
    <x v="6"/>
    <n v="1"/>
    <n v="27.097003000000001"/>
    <n v="0.49492000000000003"/>
    <n v="1.067482"/>
    <n v="0.17791399999999999"/>
    <s v="6"/>
    <s v="scale_mpi_epyc_job_12129.out "/>
    <s v="scale_mpi_epyc_epyc006_2023-06-13_02-01-02.csv "/>
    <s v="e1 10000 100 100000 1 7"/>
    <n v="26.786993541666678"/>
    <n v="0.44572297977919706"/>
    <n v="26.34127056188748"/>
    <n v="27.232716521445877"/>
    <x v="1"/>
  </r>
  <r>
    <x v="1"/>
    <x v="0"/>
    <n v="100"/>
    <x v="1"/>
    <x v="7"/>
    <n v="1"/>
    <n v="23.536975999999999"/>
    <n v="0.24086099999999999"/>
    <n v="0.84063299999999996"/>
    <n v="0.12009"/>
    <s v="6"/>
    <s v="scale_mpi_epyc_job_12129.out "/>
    <s v="scale_mpi_epyc_epyc006_2023-06-13_02-01-02.csv "/>
    <s v="e1 10000 100 100000 1 8"/>
    <n v="23.609564956521741"/>
    <n v="0.69885900659048528"/>
    <n v="22.910705949931256"/>
    <n v="24.308423963112226"/>
    <x v="1"/>
  </r>
  <r>
    <x v="1"/>
    <x v="0"/>
    <n v="100"/>
    <x v="1"/>
    <x v="8"/>
    <n v="1"/>
    <n v="22.281255000000002"/>
    <n v="1.5512319999999999"/>
    <n v="0.95677500000000004"/>
    <n v="0.11959699999999999"/>
    <s v="6"/>
    <s v="scale_mpi_epyc_job_12129.out "/>
    <s v="scale_mpi_epyc_epyc006_2023-06-13_02-01-02.csv "/>
    <s v="e1 10000 100 100000 1 9"/>
    <n v="20.927363260869562"/>
    <n v="0.3023933234151292"/>
    <n v="20.624969937454434"/>
    <n v="21.22975658428469"/>
    <x v="0"/>
  </r>
  <r>
    <x v="1"/>
    <x v="0"/>
    <n v="100"/>
    <x v="1"/>
    <x v="9"/>
    <n v="1"/>
    <n v="18.92446"/>
    <n v="0.23419799999999999"/>
    <n v="1.101793"/>
    <n v="0.122421"/>
    <s v="6"/>
    <s v="scale_mpi_epyc_job_12129.out "/>
    <s v="scale_mpi_epyc_epyc006_2023-06-13_02-01-02.csv "/>
    <s v="e1 10000 100 100000 1 10"/>
    <n v="19.0531452173913"/>
    <n v="0.9628957805382824"/>
    <n v="18.090249436853018"/>
    <n v="20.016040997929583"/>
    <x v="1"/>
  </r>
  <r>
    <x v="1"/>
    <x v="0"/>
    <n v="100"/>
    <x v="1"/>
    <x v="10"/>
    <n v="1"/>
    <n v="17.528151000000001"/>
    <n v="0.49572500000000003"/>
    <n v="1.970261"/>
    <n v="0.19702600000000001"/>
    <s v="6"/>
    <s v="scale_mpi_epyc_job_12129.out "/>
    <s v="scale_mpi_epyc_epyc006_2023-06-13_02-01-02.csv "/>
    <s v="e1 10000 100 100000 1 11"/>
    <n v="17.230369043478259"/>
    <n v="0.15534723286533453"/>
    <n v="17.075021810612924"/>
    <n v="17.385716276343594"/>
    <x v="0"/>
  </r>
  <r>
    <x v="1"/>
    <x v="0"/>
    <n v="100"/>
    <x v="1"/>
    <x v="11"/>
    <n v="1"/>
    <n v="15.892664999999999"/>
    <n v="0.23547399999999999"/>
    <n v="1.34711"/>
    <n v="0.122465"/>
    <s v="6"/>
    <s v="scale_mpi_epyc_job_12129.out "/>
    <s v="scale_mpi_epyc_epyc006_2023-06-13_02-01-02.csv "/>
    <s v="e1 10000 100 100000 1 12"/>
    <n v="15.898126739130433"/>
    <n v="0.34656081854735199"/>
    <n v="15.55156592058308"/>
    <n v="16.244687557677786"/>
    <x v="1"/>
  </r>
  <r>
    <x v="1"/>
    <x v="0"/>
    <n v="100"/>
    <x v="1"/>
    <x v="12"/>
    <n v="1"/>
    <n v="15.071815000000001"/>
    <n v="0.519177"/>
    <n v="1.4712769999999999"/>
    <n v="0.12260600000000001"/>
    <s v="6"/>
    <s v="scale_mpi_epyc_job_12129.out "/>
    <s v="scale_mpi_epyc_epyc006_2023-06-13_02-01-02.csv "/>
    <s v="e1 10000 100 100000 1 13"/>
    <n v="15.870637521739129"/>
    <n v="5.4128179251698603"/>
    <n v="10.457819596569269"/>
    <n v="21.283455446908988"/>
    <x v="1"/>
  </r>
  <r>
    <x v="1"/>
    <x v="0"/>
    <n v="100"/>
    <x v="1"/>
    <x v="13"/>
    <n v="1"/>
    <n v="13.805444"/>
    <n v="0.23804"/>
    <n v="1.5621480000000001"/>
    <n v="0.12016499999999999"/>
    <s v="6"/>
    <s v="scale_mpi_epyc_job_12129.out "/>
    <s v="scale_mpi_epyc_epyc006_2023-06-13_02-01-02.csv "/>
    <s v="e1 10000 100 100000 1 14"/>
    <n v="13.757445260869565"/>
    <n v="0.11264115998595195"/>
    <n v="13.644804100883613"/>
    <n v="13.870086420855516"/>
    <x v="1"/>
  </r>
  <r>
    <x v="1"/>
    <x v="0"/>
    <n v="100"/>
    <x v="1"/>
    <x v="14"/>
    <n v="1"/>
    <n v="13.078128"/>
    <n v="0.30242400000000003"/>
    <n v="2.6861350000000002"/>
    <n v="0.19186700000000001"/>
    <s v="6"/>
    <s v="scale_mpi_epyc_job_12129.out "/>
    <s v="scale_mpi_epyc_epyc006_2023-06-13_02-01-02.csv "/>
    <s v="e1 10000 100 100000 1 15"/>
    <n v="12.97124252173913"/>
    <n v="0.29707264686291696"/>
    <n v="12.674169874876213"/>
    <n v="13.268315168602047"/>
    <x v="1"/>
  </r>
  <r>
    <x v="1"/>
    <x v="0"/>
    <n v="100"/>
    <x v="1"/>
    <x v="15"/>
    <n v="1"/>
    <n v="12.327038"/>
    <n v="0.14341499999999999"/>
    <n v="0.62893399999999999"/>
    <n v="4.1929000000000001E-2"/>
    <s v="6"/>
    <s v="scale_mpi_epyc_job_12129.out "/>
    <s v="scale_mpi_epyc_epyc006_2023-06-13_02-01-02.csv "/>
    <s v="e1 10000 100 100000 1 16"/>
    <n v="12.328149999999999"/>
    <n v="0.13658903521412447"/>
    <n v="12.191560964785875"/>
    <n v="12.464739035214123"/>
    <x v="1"/>
  </r>
  <r>
    <x v="1"/>
    <x v="0"/>
    <n v="100"/>
    <x v="1"/>
    <x v="16"/>
    <n v="1"/>
    <n v="11.687141"/>
    <n v="0.33086599999999999"/>
    <n v="3.2275230000000001"/>
    <n v="0.20172000000000001"/>
    <s v="6"/>
    <s v="scale_mpi_epyc_job_12129.out "/>
    <s v="scale_mpi_epyc_epyc006_2023-06-13_02-01-02.csv "/>
    <s v="e1 10000 100 100000 1 17"/>
    <n v="11.685698913043476"/>
    <n v="0.13692201243225002"/>
    <n v="11.548776900611227"/>
    <n v="11.822620925475725"/>
    <x v="1"/>
  </r>
  <r>
    <x v="1"/>
    <x v="0"/>
    <n v="100"/>
    <x v="1"/>
    <x v="17"/>
    <n v="1"/>
    <n v="11.307857"/>
    <n v="0.26935500000000001"/>
    <n v="2.5980210000000001"/>
    <n v="0.15282499999999999"/>
    <s v="6"/>
    <s v="scale_mpi_epyc_job_12129.out "/>
    <s v="scale_mpi_epyc_epyc006_2023-06-13_02-01-02.csv "/>
    <s v="e1 10000 100 100000 1 18"/>
    <n v="11.119783217391305"/>
    <n v="0.10245514262114744"/>
    <n v="11.017328074770157"/>
    <n v="11.222238360012453"/>
    <x v="0"/>
  </r>
  <r>
    <x v="1"/>
    <x v="0"/>
    <n v="100"/>
    <x v="1"/>
    <x v="18"/>
    <n v="1"/>
    <n v="10.614625"/>
    <n v="0.296898"/>
    <n v="2.9075700000000002"/>
    <n v="0.16153200000000001"/>
    <s v="6"/>
    <s v="scale_mpi_epyc_job_12129.out "/>
    <s v="scale_mpi_epyc_epyc006_2023-06-13_02-01-02.csv "/>
    <s v="e1 10000 100 100000 1 19"/>
    <n v="10.798984478260872"/>
    <n v="0.88289044297918029"/>
    <n v="9.9160940352816915"/>
    <n v="11.681874921240052"/>
    <x v="1"/>
  </r>
  <r>
    <x v="1"/>
    <x v="0"/>
    <n v="100"/>
    <x v="1"/>
    <x v="19"/>
    <n v="1"/>
    <n v="10.111803"/>
    <n v="0.14405699999999999"/>
    <n v="0.73171200000000003"/>
    <n v="3.8510999999999997E-2"/>
    <s v="6"/>
    <s v="scale_mpi_epyc_job_12129.out "/>
    <s v="scale_mpi_epyc_epyc006_2023-06-13_02-01-02.csv "/>
    <s v="e1 10000 100 100000 1 20"/>
    <n v="10.392273772727272"/>
    <n v="1.3486421489939875"/>
    <n v="9.043631623733285"/>
    <n v="11.740915921721259"/>
    <x v="1"/>
  </r>
  <r>
    <x v="1"/>
    <x v="0"/>
    <n v="100"/>
    <x v="1"/>
    <x v="20"/>
    <n v="1"/>
    <n v="10.074816"/>
    <n v="0.46349499999999999"/>
    <n v="2.9044940000000001"/>
    <n v="0.14522499999999999"/>
    <s v="6"/>
    <s v="scale_mpi_epyc_job_12129.out "/>
    <s v="scale_mpi_epyc_epyc006_2023-06-13_02-01-02.csv "/>
    <s v="e1 10000 100 100000 1 21"/>
    <n v="10.102179363636365"/>
    <n v="1.9716078611518906"/>
    <n v="8.1305715024844751"/>
    <n v="12.073787224788255"/>
    <x v="1"/>
  </r>
  <r>
    <x v="1"/>
    <x v="0"/>
    <n v="100"/>
    <x v="1"/>
    <x v="21"/>
    <n v="1"/>
    <n v="9.5385480000000005"/>
    <n v="0.47193299999999999"/>
    <n v="3.2950050000000002"/>
    <n v="0.15690499999999999"/>
    <s v="6"/>
    <s v="scale_mpi_epyc_job_12129.out "/>
    <s v="scale_mpi_epyc_epyc006_2023-06-13_02-01-02.csv "/>
    <s v="e1 10000 100 100000 1 22"/>
    <n v="9.3080216363636357"/>
    <n v="0.13388485799482511"/>
    <n v="9.1741367783688101"/>
    <n v="9.4419064943584612"/>
    <x v="0"/>
  </r>
  <r>
    <x v="1"/>
    <x v="0"/>
    <n v="100"/>
    <x v="1"/>
    <x v="22"/>
    <n v="1"/>
    <n v="9.3227810000000009"/>
    <n v="0.42330899999999999"/>
    <n v="2.434275"/>
    <n v="0.110649"/>
    <s v="6"/>
    <s v="scale_mpi_epyc_job_12129.out "/>
    <s v="scale_mpi_epyc_epyc006_2023-06-13_02-01-02.csv "/>
    <s v="e1 10000 100 100000 1 23"/>
    <n v="9.060190227272729"/>
    <n v="0.23336976734023174"/>
    <n v="8.8268204599324971"/>
    <n v="9.293559994612961"/>
    <x v="0"/>
  </r>
  <r>
    <x v="1"/>
    <x v="0"/>
    <n v="100"/>
    <x v="1"/>
    <x v="23"/>
    <n v="1"/>
    <n v="10.444882"/>
    <n v="1.8046150000000001"/>
    <n v="4.5700620000000001"/>
    <n v="0.19869800000000001"/>
    <s v="6"/>
    <s v="scale_mpi_epyc_job_12129.out "/>
    <s v="scale_mpi_epyc_epyc006_2023-06-13_02-01-02.csv "/>
    <s v="e1 10000 100 100000 1 24"/>
    <n v="8.7591316363636356"/>
    <n v="0.38630876307353645"/>
    <n v="8.3728228732900991"/>
    <n v="9.145440399437172"/>
    <x v="0"/>
  </r>
  <r>
    <x v="1"/>
    <x v="0"/>
    <n v="100"/>
    <x v="1"/>
    <x v="24"/>
    <n v="1"/>
    <n v="8.7115399999999994"/>
    <n v="0.43092000000000003"/>
    <n v="3.2912629999999998"/>
    <n v="0.13713600000000001"/>
    <s v="6"/>
    <s v="scale_mpi_epyc_job_12129.out "/>
    <s v="scale_mpi_epyc_epyc006_2023-06-13_02-01-02.csv "/>
    <s v="e1 10000 100 100000 1 25"/>
    <n v="8.4049835454545434"/>
    <n v="0.1616022681666674"/>
    <n v="8.2433812772878756"/>
    <n v="8.5665858136212112"/>
    <x v="0"/>
  </r>
  <r>
    <x v="1"/>
    <x v="0"/>
    <n v="100"/>
    <x v="1"/>
    <x v="25"/>
    <n v="1"/>
    <n v="9.1555879999999998"/>
    <n v="1.0977870000000001"/>
    <n v="19.506827000000001"/>
    <n v="0.78027299999999999"/>
    <s v="6"/>
    <s v="scale_mpi_epyc_job_12129.out "/>
    <s v="scale_mpi_epyc_epyc006_2023-06-13_02-01-02.csv "/>
    <s v="e1 10000 100 100000 1 26"/>
    <n v="8.1725642727272731"/>
    <n v="0.25149259800064933"/>
    <n v="7.9210716747266234"/>
    <n v="8.424056870727922"/>
    <x v="0"/>
  </r>
  <r>
    <x v="1"/>
    <x v="0"/>
    <n v="100"/>
    <x v="1"/>
    <x v="26"/>
    <n v="1"/>
    <n v="8.1739990000000002"/>
    <n v="0.57947599999999999"/>
    <n v="5.7819310000000002"/>
    <n v="0.222382"/>
    <s v="6"/>
    <s v="scale_mpi_epyc_job_12129.out "/>
    <s v="scale_mpi_epyc_epyc006_2023-06-13_02-01-02.csv "/>
    <s v="e1 10000 100 100000 1 27"/>
    <n v="7.8902751818181818"/>
    <n v="0.15369230499890646"/>
    <n v="7.7365828768192753"/>
    <n v="8.0439674868170883"/>
    <x v="0"/>
  </r>
  <r>
    <x v="1"/>
    <x v="0"/>
    <n v="100"/>
    <x v="1"/>
    <x v="27"/>
    <n v="1"/>
    <n v="7.8097560000000001"/>
    <n v="0.374365"/>
    <n v="3.0542660000000001"/>
    <n v="0.113121"/>
    <s v="6"/>
    <s v="scale_mpi_epyc_job_12129.out "/>
    <s v="scale_mpi_epyc_epyc006_2023-06-13_02-01-02.csv "/>
    <s v="e1 10000 100 100000 1 28"/>
    <n v="7.6442593181818159"/>
    <n v="0.10236925435301064"/>
    <n v="7.5418900638288049"/>
    <n v="7.746628572534827"/>
    <x v="0"/>
  </r>
  <r>
    <x v="1"/>
    <x v="0"/>
    <n v="100"/>
    <x v="1"/>
    <x v="28"/>
    <n v="1"/>
    <n v="7.6365299999999996"/>
    <n v="0.44508199999999998"/>
    <n v="3.1979129999999998"/>
    <n v="0.11421099999999999"/>
    <s v="6"/>
    <s v="scale_mpi_epyc_job_12129.out "/>
    <s v="scale_mpi_epyc_epyc006_2023-06-13_02-01-02.csv "/>
    <s v="e1 10000 100 100000 1 29"/>
    <n v="7.8912270000000007"/>
    <n v="2.1468001039700888"/>
    <n v="5.7444268960299123"/>
    <n v="10.038027103970089"/>
    <x v="1"/>
  </r>
  <r>
    <x v="1"/>
    <x v="0"/>
    <n v="100"/>
    <x v="1"/>
    <x v="29"/>
    <n v="1"/>
    <n v="7.7421559999999996"/>
    <n v="0.498475"/>
    <n v="4.5319919999999998"/>
    <n v="0.156276"/>
    <s v="6"/>
    <s v="scale_mpi_epyc_job_12129.out "/>
    <s v="scale_mpi_epyc_epyc006_2023-06-13_02-01-02.csv "/>
    <s v="e1 10000 100 100000 1 30"/>
    <n v="7.2538345909090909"/>
    <n v="0.15638660570800317"/>
    <n v="7.0974479852010877"/>
    <n v="7.4102211966170941"/>
    <x v="0"/>
  </r>
  <r>
    <x v="1"/>
    <x v="0"/>
    <n v="100"/>
    <x v="1"/>
    <x v="30"/>
    <n v="1"/>
    <n v="7.4235160000000002"/>
    <n v="0.451934"/>
    <n v="4.1837730000000004"/>
    <n v="0.139459"/>
    <s v="6"/>
    <s v="scale_mpi_epyc_job_12129.out "/>
    <s v="scale_mpi_epyc_epyc006_2023-06-13_02-01-02.csv "/>
    <s v="e1 10000 100 100000 1 31"/>
    <n v="7.1072796363636375"/>
    <n v="0.15711102310565489"/>
    <n v="6.9501686132579827"/>
    <n v="7.2643906594692922"/>
    <x v="0"/>
  </r>
  <r>
    <x v="1"/>
    <x v="0"/>
    <n v="100"/>
    <x v="1"/>
    <x v="31"/>
    <n v="1"/>
    <n v="7.4330290000000003"/>
    <n v="0.54070600000000002"/>
    <n v="3.5514640000000002"/>
    <n v="0.114563"/>
    <s v="6"/>
    <s v="scale_mpi_epyc_job_12129.out "/>
    <s v="scale_mpi_epyc_epyc006_2023-06-13_02-01-02.csv "/>
    <s v="e1 10000 100 100000 1 32"/>
    <n v="7.0451463181818204"/>
    <n v="0.2269395698430671"/>
    <n v="6.8182067483387536"/>
    <n v="7.2720858880248871"/>
    <x v="0"/>
  </r>
  <r>
    <x v="1"/>
    <x v="0"/>
    <n v="100"/>
    <x v="1"/>
    <x v="32"/>
    <n v="1"/>
    <n v="7.2212490000000003"/>
    <n v="0.51663400000000004"/>
    <n v="5.6231920000000004"/>
    <n v="0.17572499999999999"/>
    <s v="6"/>
    <s v="scale_mpi_epyc_job_12129.out "/>
    <s v="scale_mpi_epyc_epyc006_2023-06-13_02-01-02.csv "/>
    <s v="e1 10000 100 100000 1 33"/>
    <n v="6.8761746923076918"/>
    <n v="0.16121060589151862"/>
    <n v="6.714964086416173"/>
    <n v="7.0373852981992107"/>
    <x v="0"/>
  </r>
  <r>
    <x v="1"/>
    <x v="0"/>
    <n v="100"/>
    <x v="1"/>
    <x v="33"/>
    <n v="1"/>
    <n v="16.358214"/>
    <n v="10.034326"/>
    <n v="22.492856"/>
    <n v="0.68160200000000004"/>
    <s v="6"/>
    <s v="scale_mpi_epyc_job_12129.out "/>
    <s v="scale_mpi_epyc_epyc006_2023-06-13_02-01-02.csv "/>
    <s v="e1 10000 100 100000 1 34"/>
    <n v="7.4353404615384608"/>
    <n v="2.5784079982262358"/>
    <n v="4.8569324633122246"/>
    <n v="10.013748459764697"/>
    <x v="0"/>
  </r>
  <r>
    <x v="1"/>
    <x v="0"/>
    <n v="100"/>
    <x v="1"/>
    <x v="34"/>
    <n v="1"/>
    <n v="10.325993"/>
    <n v="4.0863579999999997"/>
    <n v="134.96507399999999"/>
    <n v="3.9695610000000001"/>
    <s v="6"/>
    <s v="scale_mpi_epyc_job_12129.out "/>
    <s v="scale_mpi_epyc_epyc006_2023-06-13_02-01-02.csv "/>
    <s v="e1 10000 100 100000 1 35"/>
    <n v="6.9145132857142864"/>
    <n v="0.96035075398957026"/>
    <n v="5.954162531724716"/>
    <n v="7.8748640397038567"/>
    <x v="0"/>
  </r>
  <r>
    <x v="1"/>
    <x v="0"/>
    <n v="100"/>
    <x v="1"/>
    <x v="35"/>
    <n v="1"/>
    <n v="6.5381150000000003"/>
    <n v="0.34989599999999998"/>
    <n v="8.6529779999999992"/>
    <n v="0.247228"/>
    <s v="6"/>
    <s v="scale_mpi_epyc_job_12129.out "/>
    <s v="scale_mpi_epyc_epyc006_2023-06-13_02-01-02.csv "/>
    <s v="e1 10000 100 100000 1 36"/>
    <n v="6.5298442142857152"/>
    <n v="0.13832435140179647"/>
    <n v="6.3915198628839187"/>
    <n v="6.6681685656875116"/>
    <x v="1"/>
  </r>
  <r>
    <x v="1"/>
    <x v="0"/>
    <n v="100"/>
    <x v="1"/>
    <x v="38"/>
    <n v="1"/>
    <n v="6.3714170000000001"/>
    <n v="0.50405999999999995"/>
    <n v="6.1848130000000001"/>
    <n v="0.16275800000000001"/>
    <s v="6"/>
    <s v="scale_mpi_epyc_job_12129.out "/>
    <s v="scale_mpi_epyc_epyc006_2023-06-13_02-01-02.csv "/>
    <s v="e1 10000 100 100000 1 39"/>
    <n v="6.2400039285714275"/>
    <n v="0.25442041908018526"/>
    <n v="5.9855835094912422"/>
    <n v="6.4944243476516128"/>
    <x v="1"/>
  </r>
  <r>
    <x v="1"/>
    <x v="0"/>
    <n v="100"/>
    <x v="1"/>
    <x v="39"/>
    <n v="1"/>
    <n v="6.1913999999999998"/>
    <n v="0.38333600000000001"/>
    <n v="3.6961499999999998"/>
    <n v="9.4772999999999996E-2"/>
    <s v="6"/>
    <s v="scale_mpi_epyc_job_12129.out "/>
    <s v="scale_mpi_epyc_epyc006_2023-06-13_02-01-02.csv "/>
    <s v="e1 10000 100 100000 1 40"/>
    <n v="6.0045920000000015"/>
    <n v="9.4336703905951322E-2"/>
    <n v="5.91025529609405"/>
    <n v="6.098928703905953"/>
    <x v="0"/>
  </r>
  <r>
    <x v="1"/>
    <x v="0"/>
    <n v="100"/>
    <x v="1"/>
    <x v="40"/>
    <n v="1"/>
    <n v="6.548565"/>
    <n v="0.95837300000000003"/>
    <n v="9.0230169999999994"/>
    <n v="0.225575"/>
    <s v="6"/>
    <s v="scale_mpi_epyc_job_12129.out "/>
    <s v="scale_mpi_epyc_epyc006_2023-06-13_02-01-02.csv "/>
    <s v="e1 10000 100 100000 1 41"/>
    <n v="6.0712682857142868"/>
    <n v="0.42470815093028763"/>
    <n v="5.6465601347839991"/>
    <n v="6.4959764366445745"/>
    <x v="0"/>
  </r>
  <r>
    <x v="1"/>
    <x v="0"/>
    <n v="100"/>
    <x v="1"/>
    <x v="41"/>
    <n v="1"/>
    <n v="24.131114"/>
    <n v="18.506412999999998"/>
    <n v="11.858841"/>
    <n v="0.28924"/>
    <s v="6"/>
    <s v="scale_mpi_epyc_job_12129.out "/>
    <s v="scale_mpi_epyc_epyc006_2023-06-13_02-01-02.csv "/>
    <s v="e1 10000 100 100000 1 42"/>
    <n v="7.1902591428571432"/>
    <n v="4.6999742919651162"/>
    <n v="2.490284850892027"/>
    <n v="11.89023343482226"/>
    <x v="0"/>
  </r>
  <r>
    <x v="1"/>
    <x v="0"/>
    <n v="100"/>
    <x v="1"/>
    <x v="42"/>
    <n v="1"/>
    <n v="5.8814529999999996"/>
    <n v="0.26424900000000001"/>
    <n v="5.7004460000000003"/>
    <n v="0.13572500000000001"/>
    <s v="6"/>
    <s v="scale_mpi_epyc_job_12129.out "/>
    <s v="scale_mpi_epyc_epyc006_2023-06-13_02-01-02.csv "/>
    <s v="e1 10000 100 100000 1 43"/>
    <n v="5.9336382142857147"/>
    <n v="0.61423799104630006"/>
    <n v="5.3194002232394144"/>
    <n v="6.547876205332015"/>
    <x v="1"/>
  </r>
  <r>
    <x v="1"/>
    <x v="0"/>
    <n v="100"/>
    <x v="1"/>
    <x v="43"/>
    <n v="1"/>
    <n v="5.6947520000000003"/>
    <n v="0.34261900000000001"/>
    <n v="9.6751900000000006"/>
    <n v="0.22500400000000001"/>
    <s v="6"/>
    <s v="scale_mpi_epyc_job_12129.out "/>
    <s v="scale_mpi_epyc_epyc006_2023-06-13_02-01-02.csv "/>
    <s v="e1 10000 100 100000 1 44"/>
    <n v="5.7841858571428579"/>
    <n v="0.2049279686659323"/>
    <n v="5.5792578884769259"/>
    <n v="5.9891138258087899"/>
    <x v="1"/>
  </r>
  <r>
    <x v="1"/>
    <x v="0"/>
    <n v="100"/>
    <x v="1"/>
    <x v="44"/>
    <n v="1"/>
    <n v="5.7673129999999997"/>
    <n v="0.47125899999999998"/>
    <n v="7.0913909999999998"/>
    <n v="0.16116800000000001"/>
    <s v="6"/>
    <s v="scale_mpi_epyc_job_12129.out "/>
    <s v="scale_mpi_epyc_epyc006_2023-06-13_02-01-02.csv "/>
    <s v="e1 10000 100 100000 1 45"/>
    <n v="5.7405707857142856"/>
    <n v="0.12330791384414516"/>
    <n v="5.6172628718701407"/>
    <n v="5.8638786995584304"/>
    <x v="1"/>
  </r>
  <r>
    <x v="1"/>
    <x v="0"/>
    <n v="100"/>
    <x v="1"/>
    <x v="45"/>
    <n v="1"/>
    <n v="6.079294"/>
    <n v="0.51628300000000005"/>
    <n v="5.7209919999999999"/>
    <n v="0.127133"/>
    <s v="6"/>
    <s v="scale_mpi_epyc_job_12129.out "/>
    <s v="scale_mpi_epyc_epyc006_2023-06-13_02-01-02.csv "/>
    <s v="e1 10000 100 100000 1 46"/>
    <n v="5.6974494285714288"/>
    <n v="0.17136720598541968"/>
    <n v="5.5260822225860089"/>
    <n v="5.8688166345568487"/>
    <x v="0"/>
  </r>
  <r>
    <x v="1"/>
    <x v="0"/>
    <n v="100"/>
    <x v="1"/>
    <x v="46"/>
    <n v="1"/>
    <n v="5.893548"/>
    <n v="0.52666999999999997"/>
    <n v="8.1631350000000005"/>
    <n v="0.17745900000000001"/>
    <s v="6"/>
    <s v="scale_mpi_epyc_job_12129.out "/>
    <s v="scale_mpi_epyc_epyc006_2023-06-13_02-01-02.csv "/>
    <s v="e1 10000 100 100000 1 47"/>
    <n v="5.5774134285714299"/>
    <n v="0.30237169277577025"/>
    <n v="5.2750417357956598"/>
    <n v="5.8797851213471999"/>
    <x v="0"/>
  </r>
  <r>
    <x v="1"/>
    <x v="0"/>
    <n v="100"/>
    <x v="1"/>
    <x v="47"/>
    <n v="1"/>
    <n v="5.9019060000000003"/>
    <n v="0.56139600000000001"/>
    <n v="8.2575769999999995"/>
    <n v="0.17569299999999999"/>
    <s v="6"/>
    <s v="scale_mpi_epyc_job_12129.out "/>
    <s v="scale_mpi_epyc_epyc006_2023-06-13_02-01-02.csv "/>
    <s v="e1 10000 100 100000 1 48"/>
    <n v="5.6202827142857137"/>
    <n v="0.17283132587560757"/>
    <n v="5.4474513884101059"/>
    <n v="5.7931140401613215"/>
    <x v="0"/>
  </r>
  <r>
    <x v="1"/>
    <x v="0"/>
    <n v="100"/>
    <x v="1"/>
    <x v="48"/>
    <n v="1"/>
    <n v="7.4975170000000002"/>
    <n v="2.262966"/>
    <n v="23.879073000000002"/>
    <n v="0.49748100000000001"/>
    <s v="6"/>
    <s v="scale_mpi_epyc_job_12129.out "/>
    <s v="scale_mpi_epyc_epyc006_2023-06-13_02-01-02.csv "/>
    <s v="e1 10000 100 100000 1 49"/>
    <n v="5.6602169285714279"/>
    <n v="0.52822841332521908"/>
    <n v="5.131988515246209"/>
    <n v="6.1884453418966467"/>
    <x v="0"/>
  </r>
  <r>
    <x v="1"/>
    <x v="0"/>
    <n v="100"/>
    <x v="1"/>
    <x v="49"/>
    <n v="1"/>
    <n v="5.7673300000000003"/>
    <n v="0.53977299999999995"/>
    <n v="9.6037180000000006"/>
    <n v="0.195994"/>
    <s v="6"/>
    <s v="scale_mpi_epyc_job_12129.out "/>
    <s v="scale_mpi_epyc_epyc006_2023-06-13_02-01-02.csv "/>
    <s v="e1 10000 100 100000 1 50"/>
    <n v="5.3896227142857143"/>
    <n v="0.24369891145762837"/>
    <n v="5.1459238028280856"/>
    <n v="5.6333216257433429"/>
    <x v="0"/>
  </r>
  <r>
    <x v="1"/>
    <x v="0"/>
    <n v="100"/>
    <x v="1"/>
    <x v="50"/>
    <n v="1"/>
    <n v="5.7775949999999998"/>
    <n v="0.50715200000000005"/>
    <n v="7.2532800000000002"/>
    <n v="0.145066"/>
    <s v="6"/>
    <s v="scale_mpi_epyc_job_12129.out "/>
    <s v="scale_mpi_epyc_epyc006_2023-06-13_02-01-02.csv "/>
    <s v="e1 10000 100 100000 1 51"/>
    <n v="5.5038507857142855"/>
    <n v="0.16882503840289162"/>
    <n v="5.335025747311394"/>
    <n v="5.6726758241171771"/>
    <x v="0"/>
  </r>
  <r>
    <x v="1"/>
    <x v="0"/>
    <n v="100"/>
    <x v="1"/>
    <x v="51"/>
    <n v="1"/>
    <n v="7.730677"/>
    <n v="2.5450050000000002"/>
    <n v="109.82024"/>
    <n v="2.1533380000000002"/>
    <s v="6"/>
    <s v="scale_mpi_epyc_job_12129.out "/>
    <s v="scale_mpi_epyc_epyc006_2023-06-13_02-01-02.csv "/>
    <s v="e1 10000 100 100000 1 52"/>
    <n v="5.6035285714285719"/>
    <n v="0.62637595788388645"/>
    <n v="4.9771526135446855"/>
    <n v="6.2299045293124582"/>
    <x v="0"/>
  </r>
  <r>
    <x v="1"/>
    <x v="0"/>
    <n v="100"/>
    <x v="1"/>
    <x v="52"/>
    <n v="1"/>
    <n v="5.6350670000000003"/>
    <n v="0.64793800000000001"/>
    <n v="12.281084"/>
    <n v="0.236175"/>
    <s v="6"/>
    <s v="scale_mpi_epyc_job_12129.out "/>
    <s v="scale_mpi_epyc_epyc006_2023-06-13_02-01-02.csv "/>
    <s v="e1 10000 100 100000 1 53"/>
    <n v="5.3329474285714289"/>
    <n v="0.20773171298358883"/>
    <n v="5.1252157155878404"/>
    <n v="5.5406791415550174"/>
    <x v="0"/>
  </r>
  <r>
    <x v="1"/>
    <x v="0"/>
    <n v="100"/>
    <x v="1"/>
    <x v="53"/>
    <n v="1"/>
    <n v="5.1764130000000002"/>
    <n v="0.27312999999999998"/>
    <n v="6.0424360000000004"/>
    <n v="0.114008"/>
    <s v="6"/>
    <s v="scale_mpi_epyc_job_12129.out "/>
    <s v="scale_mpi_epyc_epyc006_2023-06-13_02-01-02.csv "/>
    <s v="e1 10000 100 100000 1 54"/>
    <n v="5.2586892857142873"/>
    <n v="0.2089861970819204"/>
    <n v="5.0497030886323673"/>
    <n v="5.4676754827962073"/>
    <x v="1"/>
  </r>
  <r>
    <x v="1"/>
    <x v="0"/>
    <n v="100"/>
    <x v="1"/>
    <x v="54"/>
    <n v="1"/>
    <n v="5.5666789999999997"/>
    <n v="0.217057"/>
    <n v="3.4876800000000001"/>
    <n v="6.4587000000000006E-2"/>
    <s v="6"/>
    <s v="scale_mpi_epyc_job_12129.out "/>
    <s v="scale_mpi_epyc_epyc006_2023-06-13_02-01-02.csv "/>
    <s v="e1 10000 100 100000 1 55"/>
    <n v="5.2850632857142861"/>
    <n v="0.17879339499083591"/>
    <n v="5.1062698907234498"/>
    <n v="5.4638566807051223"/>
    <x v="0"/>
  </r>
  <r>
    <x v="1"/>
    <x v="0"/>
    <n v="100"/>
    <x v="1"/>
    <x v="55"/>
    <n v="1"/>
    <n v="5.2560989999999999"/>
    <n v="0.21820800000000001"/>
    <n v="4.4083540000000001"/>
    <n v="8.0152000000000001E-2"/>
    <s v="6"/>
    <s v="scale_mpi_epyc_job_12129.out "/>
    <s v="scale_mpi_epyc_epyc006_2023-06-13_02-01-02.csv "/>
    <s v="e1 10000 100 100000 1 56"/>
    <n v="5.1554500714285707"/>
    <n v="0.1747705055500457"/>
    <n v="4.9806795658785248"/>
    <n v="5.3302205769786166"/>
    <x v="1"/>
  </r>
  <r>
    <x v="1"/>
    <x v="0"/>
    <n v="100"/>
    <x v="1"/>
    <x v="56"/>
    <n v="1"/>
    <n v="5.6042899999999998"/>
    <n v="0.234374"/>
    <n v="4.1919940000000002"/>
    <n v="7.4857000000000007E-2"/>
    <s v="6"/>
    <s v="scale_mpi_epyc_job_12129.out "/>
    <s v="scale_mpi_epyc_epyc006_2023-06-13_02-01-02.csv "/>
    <s v="e1 10000 100 100000 1 57"/>
    <n v="5.1921095714285723"/>
    <n v="0.23836910848174073"/>
    <n v="4.9537404629468318"/>
    <n v="5.4304786799103129"/>
    <x v="0"/>
  </r>
  <r>
    <x v="1"/>
    <x v="0"/>
    <n v="100"/>
    <x v="1"/>
    <x v="57"/>
    <n v="1"/>
    <n v="4.9757730000000002"/>
    <n v="0.436811"/>
    <n v="16.089089000000001"/>
    <n v="0.28226499999999999"/>
    <s v="6"/>
    <s v="scale_mpi_epyc_job_12129.out "/>
    <s v="scale_mpi_epyc_epyc006_2023-06-13_02-01-02.csv "/>
    <s v="e1 10000 100 100000 1 58"/>
    <n v="4.6441786428571437"/>
    <n v="0.19456100750500008"/>
    <n v="4.4496176353521433"/>
    <n v="4.838739650362144"/>
    <x v="0"/>
  </r>
  <r>
    <x v="1"/>
    <x v="0"/>
    <n v="100"/>
    <x v="1"/>
    <x v="58"/>
    <n v="1"/>
    <n v="5.3756360000000001"/>
    <n v="0.67502799999999996"/>
    <n v="18.383596000000001"/>
    <n v="0.31695899999999999"/>
    <s v="6"/>
    <s v="scale_mpi_epyc_job_12129.out "/>
    <s v="scale_mpi_epyc_epyc006_2023-06-13_02-01-02.csv "/>
    <s v="e1 10000 100 100000 1 59"/>
    <n v="4.6594870000000004"/>
    <n v="0.27595439636648683"/>
    <n v="4.3835326036335136"/>
    <n v="4.9354413963664872"/>
    <x v="0"/>
  </r>
  <r>
    <x v="1"/>
    <x v="0"/>
    <n v="100"/>
    <x v="1"/>
    <x v="59"/>
    <n v="1"/>
    <n v="4.6163309999999997"/>
    <n v="0.25548700000000002"/>
    <n v="7.817329"/>
    <n v="0.132497"/>
    <s v="6"/>
    <s v="scale_mpi_epyc_job_12129.out "/>
    <s v="scale_mpi_epyc_epyc006_2023-06-13_02-01-02.csv "/>
    <s v="e1 10000 100 100000 1 60"/>
    <n v="4.6667198571428576"/>
    <n v="0.36767562251291491"/>
    <n v="4.2990442346299425"/>
    <n v="5.0343954796557728"/>
    <x v="1"/>
  </r>
  <r>
    <x v="1"/>
    <x v="0"/>
    <n v="100"/>
    <x v="1"/>
    <x v="60"/>
    <n v="1"/>
    <n v="4.7761259999999996"/>
    <n v="0.18970899999999999"/>
    <n v="4.6166900000000002"/>
    <n v="7.6945E-2"/>
    <s v="6"/>
    <s v="scale_mpi_epyc_job_12129.out "/>
    <s v="scale_mpi_epyc_epyc006_2023-06-13_02-01-02.csv "/>
    <s v="e1 10000 100 100000 1 61"/>
    <n v="4.5314824285714286"/>
    <n v="0.17341509154985865"/>
    <n v="4.3580673370215699"/>
    <n v="4.7048975201212873"/>
    <x v="0"/>
  </r>
  <r>
    <x v="1"/>
    <x v="0"/>
    <n v="100"/>
    <x v="1"/>
    <x v="61"/>
    <n v="1"/>
    <n v="4.4731529999999999"/>
    <n v="0.18588499999999999"/>
    <n v="4.8895080000000002"/>
    <n v="8.0156000000000005E-2"/>
    <s v="6"/>
    <s v="scale_mpi_epyc_job_12129.out "/>
    <s v="scale_mpi_epyc_epyc006_2023-06-13_02-01-02.csv "/>
    <s v="e1 10000 100 100000 1 62"/>
    <n v="4.4504349285714291"/>
    <n v="0.10553760391135955"/>
    <n v="4.3448973246600699"/>
    <n v="4.5559725324827882"/>
    <x v="1"/>
  </r>
  <r>
    <x v="1"/>
    <x v="0"/>
    <n v="100"/>
    <x v="1"/>
    <x v="62"/>
    <n v="1"/>
    <n v="4.7472240000000001"/>
    <n v="0.46778500000000001"/>
    <n v="10.556442000000001"/>
    <n v="0.170265"/>
    <s v="6"/>
    <s v="scale_mpi_epyc_job_12129.out "/>
    <s v="scale_mpi_epyc_epyc006_2023-06-13_02-01-02.csv "/>
    <s v="e1 10000 100 100000 1 63"/>
    <n v="4.4337867142857137"/>
    <n v="0.13972381251466515"/>
    <n v="4.2940629017710483"/>
    <n v="4.5735105268003791"/>
    <x v="0"/>
  </r>
  <r>
    <x v="1"/>
    <x v="0"/>
    <n v="100"/>
    <x v="1"/>
    <x v="63"/>
    <n v="1"/>
    <n v="4.4728979999999998"/>
    <n v="0.25958900000000001"/>
    <n v="8.4389210000000006"/>
    <n v="0.13395099999999999"/>
    <s v="6"/>
    <s v="scale_mpi_epyc_job_12129.out "/>
    <s v="scale_mpi_epyc_epyc006_2023-06-13_02-01-02.csv "/>
    <s v="e1 10000 100 100000 1 64"/>
    <n v="4.4507514285714276"/>
    <n v="8.4020895386441447E-2"/>
    <n v="4.3667305331849864"/>
    <n v="4.5347723239578688"/>
    <x v="1"/>
  </r>
  <r>
    <x v="1"/>
    <x v="1"/>
    <n v="100"/>
    <x v="1"/>
    <x v="0"/>
    <n v="1"/>
    <n v="2.9122810000000001"/>
    <n v="9.0443999999999997E-2"/>
    <n v="0"/>
    <n v="0"/>
    <s v="6"/>
    <s v="scale_mpi_epyc_job_12129.out "/>
    <s v="scale_mpi_epyc_epyc006_2023-06-13_02-01-02.csv "/>
    <s v="e1 1000 100 100000 1 1"/>
    <e v="#N/A"/>
    <e v="#N/A"/>
    <e v="#N/A"/>
    <e v="#N/A"/>
    <x v="2"/>
  </r>
  <r>
    <x v="1"/>
    <x v="1"/>
    <n v="100"/>
    <x v="1"/>
    <x v="1"/>
    <n v="1"/>
    <n v="1.9254279999999999"/>
    <n v="1.5200999999999999E-2"/>
    <n v="1.0444999999999999E-2"/>
    <n v="1.0444999999999999E-2"/>
    <s v="6"/>
    <s v="scale_mpi_epyc_job_12129.out "/>
    <s v="scale_mpi_epyc_epyc006_2023-06-13_02-01-02.csv "/>
    <s v="e1 1000 100 100000 1 2"/>
    <e v="#N/A"/>
    <e v="#N/A"/>
    <e v="#N/A"/>
    <e v="#N/A"/>
    <x v="2"/>
  </r>
  <r>
    <x v="1"/>
    <x v="1"/>
    <n v="100"/>
    <x v="1"/>
    <x v="2"/>
    <n v="1"/>
    <n v="1.6781980000000001"/>
    <n v="4.1034000000000001E-2"/>
    <n v="2.4649999999999998E-2"/>
    <n v="1.2324999999999999E-2"/>
    <s v="6"/>
    <s v="scale_mpi_epyc_job_12129.out "/>
    <s v="scale_mpi_epyc_epyc006_2023-06-13_02-01-02.csv "/>
    <s v="e1 1000 100 100000 1 3"/>
    <e v="#N/A"/>
    <e v="#N/A"/>
    <e v="#N/A"/>
    <e v="#N/A"/>
    <x v="2"/>
  </r>
  <r>
    <x v="1"/>
    <x v="1"/>
    <n v="100"/>
    <x v="1"/>
    <x v="3"/>
    <n v="1"/>
    <n v="1.543455"/>
    <n v="5.3093000000000001E-2"/>
    <n v="3.8094000000000003E-2"/>
    <n v="1.2697999999999999E-2"/>
    <s v="6"/>
    <s v="scale_mpi_epyc_job_12129.out "/>
    <s v="scale_mpi_epyc_epyc006_2023-06-13_02-01-02.csv "/>
    <s v="e1 1000 100 100000 1 4"/>
    <e v="#N/A"/>
    <e v="#N/A"/>
    <e v="#N/A"/>
    <e v="#N/A"/>
    <x v="2"/>
  </r>
  <r>
    <x v="1"/>
    <x v="1"/>
    <n v="100"/>
    <x v="1"/>
    <x v="4"/>
    <n v="1"/>
    <n v="1.4222950000000001"/>
    <n v="1.6760000000000001E-2"/>
    <n v="5.1811000000000003E-2"/>
    <n v="1.2952999999999999E-2"/>
    <s v="6"/>
    <s v="scale_mpi_epyc_job_12129.out "/>
    <s v="scale_mpi_epyc_epyc006_2023-06-13_02-01-02.csv "/>
    <s v="e1 1000 100 100000 1 5"/>
    <e v="#N/A"/>
    <e v="#N/A"/>
    <e v="#N/A"/>
    <e v="#N/A"/>
    <x v="2"/>
  </r>
  <r>
    <x v="1"/>
    <x v="1"/>
    <n v="100"/>
    <x v="1"/>
    <x v="5"/>
    <n v="1"/>
    <n v="1.583032"/>
    <n v="0.19770199999999999"/>
    <n v="0.63426300000000002"/>
    <n v="0.12685299999999999"/>
    <s v="6"/>
    <s v="scale_mpi_epyc_job_12129.out "/>
    <s v="scale_mpi_epyc_epyc006_2023-06-13_02-01-02.csv "/>
    <s v="e1 1000 100 100000 1 6"/>
    <e v="#N/A"/>
    <e v="#N/A"/>
    <e v="#N/A"/>
    <e v="#N/A"/>
    <x v="2"/>
  </r>
  <r>
    <x v="1"/>
    <x v="1"/>
    <n v="100"/>
    <x v="1"/>
    <x v="6"/>
    <n v="1"/>
    <n v="1.607202"/>
    <n v="0.256826"/>
    <n v="1.160202"/>
    <n v="0.19336700000000001"/>
    <s v="6"/>
    <s v="scale_mpi_epyc_job_12129.out "/>
    <s v="scale_mpi_epyc_epyc006_2023-06-13_02-01-02.csv "/>
    <s v="e1 1000 100 100000 1 7"/>
    <e v="#N/A"/>
    <e v="#N/A"/>
    <e v="#N/A"/>
    <e v="#N/A"/>
    <x v="2"/>
  </r>
  <r>
    <x v="1"/>
    <x v="1"/>
    <n v="100"/>
    <x v="1"/>
    <x v="7"/>
    <n v="1"/>
    <n v="1.322865"/>
    <n v="2.7116999999999999E-2"/>
    <n v="0.11862"/>
    <n v="1.6945999999999999E-2"/>
    <s v="6"/>
    <s v="scale_mpi_epyc_job_12129.out "/>
    <s v="scale_mpi_epyc_epyc006_2023-06-13_02-01-02.csv "/>
    <s v="e1 1000 100 100000 1 8"/>
    <e v="#N/A"/>
    <e v="#N/A"/>
    <e v="#N/A"/>
    <e v="#N/A"/>
    <x v="2"/>
  </r>
  <r>
    <x v="1"/>
    <x v="1"/>
    <n v="100"/>
    <x v="1"/>
    <x v="8"/>
    <n v="1"/>
    <n v="1.320856"/>
    <n v="3.2277E-2"/>
    <n v="0.119709"/>
    <n v="1.4964E-2"/>
    <s v="6"/>
    <s v="scale_mpi_epyc_job_12129.out "/>
    <s v="scale_mpi_epyc_epyc006_2023-06-13_02-01-02.csv "/>
    <s v="e1 1000 100 100000 1 9"/>
    <e v="#N/A"/>
    <e v="#N/A"/>
    <e v="#N/A"/>
    <e v="#N/A"/>
    <x v="2"/>
  </r>
  <r>
    <x v="1"/>
    <x v="1"/>
    <n v="100"/>
    <x v="1"/>
    <x v="9"/>
    <n v="1"/>
    <n v="1.3075589999999999"/>
    <n v="2.8805000000000001E-2"/>
    <n v="0.14194799999999999"/>
    <n v="1.5772000000000001E-2"/>
    <s v="6"/>
    <s v="scale_mpi_epyc_job_12129.out "/>
    <s v="scale_mpi_epyc_epyc006_2023-06-13_02-01-02.csv "/>
    <s v="e1 1000 100 100000 1 10"/>
    <e v="#N/A"/>
    <e v="#N/A"/>
    <e v="#N/A"/>
    <e v="#N/A"/>
    <x v="2"/>
  </r>
  <r>
    <x v="1"/>
    <x v="1"/>
    <n v="100"/>
    <x v="1"/>
    <x v="10"/>
    <n v="1"/>
    <n v="1.4160809999999999"/>
    <n v="0.12892899999999999"/>
    <n v="0.38914300000000002"/>
    <n v="3.8913999999999997E-2"/>
    <s v="6"/>
    <s v="scale_mpi_epyc_job_12129.out "/>
    <s v="scale_mpi_epyc_epyc006_2023-06-13_02-01-02.csv "/>
    <s v="e1 1000 100 100000 1 11"/>
    <e v="#N/A"/>
    <e v="#N/A"/>
    <e v="#N/A"/>
    <e v="#N/A"/>
    <x v="2"/>
  </r>
  <r>
    <x v="1"/>
    <x v="1"/>
    <n v="100"/>
    <x v="1"/>
    <x v="11"/>
    <n v="1"/>
    <n v="1.429505"/>
    <n v="0.15029300000000001"/>
    <n v="0.512791"/>
    <n v="4.6616999999999999E-2"/>
    <s v="6"/>
    <s v="scale_mpi_epyc_job_12129.out "/>
    <s v="scale_mpi_epyc_epyc006_2023-06-13_02-01-02.csv "/>
    <s v="e1 1000 100 100000 1 12"/>
    <e v="#N/A"/>
    <e v="#N/A"/>
    <e v="#N/A"/>
    <e v="#N/A"/>
    <x v="2"/>
  </r>
  <r>
    <x v="1"/>
    <x v="1"/>
    <n v="100"/>
    <x v="1"/>
    <x v="12"/>
    <n v="1"/>
    <n v="1.2844420000000001"/>
    <n v="2.6981999999999999E-2"/>
    <n v="0.22733200000000001"/>
    <n v="1.8943999999999999E-2"/>
    <s v="6"/>
    <s v="scale_mpi_epyc_job_12129.out "/>
    <s v="scale_mpi_epyc_epyc006_2023-06-13_02-01-02.csv "/>
    <s v="e1 1000 100 100000 1 13"/>
    <e v="#N/A"/>
    <e v="#N/A"/>
    <e v="#N/A"/>
    <e v="#N/A"/>
    <x v="2"/>
  </r>
  <r>
    <x v="1"/>
    <x v="1"/>
    <n v="100"/>
    <x v="1"/>
    <x v="13"/>
    <n v="1"/>
    <n v="1.2943990000000001"/>
    <n v="3.2828999999999997E-2"/>
    <n v="0.355045"/>
    <n v="2.7310999999999998E-2"/>
    <s v="6"/>
    <s v="scale_mpi_epyc_job_12129.out "/>
    <s v="scale_mpi_epyc_epyc006_2023-06-13_02-01-02.csv "/>
    <s v="e1 1000 100 100000 1 14"/>
    <e v="#N/A"/>
    <e v="#N/A"/>
    <e v="#N/A"/>
    <e v="#N/A"/>
    <x v="2"/>
  </r>
  <r>
    <x v="1"/>
    <x v="1"/>
    <n v="100"/>
    <x v="1"/>
    <x v="14"/>
    <n v="1"/>
    <n v="1.3514470000000001"/>
    <n v="8.9202000000000004E-2"/>
    <n v="0.27344800000000002"/>
    <n v="1.9532000000000001E-2"/>
    <s v="6"/>
    <s v="scale_mpi_epyc_job_12129.out "/>
    <s v="scale_mpi_epyc_epyc006_2023-06-13_02-01-02.csv "/>
    <s v="e1 1000 100 100000 1 15"/>
    <e v="#N/A"/>
    <e v="#N/A"/>
    <e v="#N/A"/>
    <e v="#N/A"/>
    <x v="2"/>
  </r>
  <r>
    <x v="1"/>
    <x v="1"/>
    <n v="100"/>
    <x v="1"/>
    <x v="15"/>
    <n v="1"/>
    <n v="1.284556"/>
    <n v="4.2222999999999997E-2"/>
    <n v="0.49743500000000002"/>
    <n v="3.3161999999999997E-2"/>
    <s v="6"/>
    <s v="scale_mpi_epyc_job_12129.out "/>
    <s v="scale_mpi_epyc_epyc006_2023-06-13_02-01-02.csv "/>
    <s v="e1 1000 100 100000 1 16"/>
    <e v="#N/A"/>
    <e v="#N/A"/>
    <e v="#N/A"/>
    <e v="#N/A"/>
    <x v="2"/>
  </r>
  <r>
    <x v="1"/>
    <x v="1"/>
    <n v="100"/>
    <x v="1"/>
    <x v="16"/>
    <n v="1"/>
    <n v="1.3452569999999999"/>
    <n v="8.0037999999999998E-2"/>
    <n v="0.376054"/>
    <n v="2.3503E-2"/>
    <s v="6"/>
    <s v="scale_mpi_epyc_job_12129.out "/>
    <s v="scale_mpi_epyc_epyc006_2023-06-13_02-01-02.csv "/>
    <s v="e1 1000 100 100000 1 17"/>
    <e v="#N/A"/>
    <e v="#N/A"/>
    <e v="#N/A"/>
    <e v="#N/A"/>
    <x v="2"/>
  </r>
  <r>
    <x v="1"/>
    <x v="1"/>
    <n v="100"/>
    <x v="1"/>
    <x v="17"/>
    <n v="1"/>
    <n v="5.0103859999999996"/>
    <n v="3.740977"/>
    <n v="1.513636"/>
    <n v="8.9037000000000005E-2"/>
    <s v="6"/>
    <s v="scale_mpi_epyc_job_12129.out "/>
    <s v="scale_mpi_epyc_epyc006_2023-06-13_02-01-02.csv "/>
    <s v="e1 1000 100 100000 1 18"/>
    <e v="#N/A"/>
    <e v="#N/A"/>
    <e v="#N/A"/>
    <e v="#N/A"/>
    <x v="2"/>
  </r>
  <r>
    <x v="1"/>
    <x v="1"/>
    <n v="100"/>
    <x v="1"/>
    <x v="18"/>
    <n v="1"/>
    <n v="4.5434010000000002"/>
    <n v="3.2706979999999999"/>
    <n v="14.889373000000001"/>
    <n v="0.82718700000000001"/>
    <s v="6"/>
    <s v="scale_mpi_epyc_job_12129.out "/>
    <s v="scale_mpi_epyc_epyc006_2023-06-13_02-01-02.csv "/>
    <s v="e1 1000 100 100000 1 19"/>
    <e v="#N/A"/>
    <e v="#N/A"/>
    <e v="#N/A"/>
    <e v="#N/A"/>
    <x v="2"/>
  </r>
  <r>
    <x v="1"/>
    <x v="1"/>
    <n v="100"/>
    <x v="1"/>
    <x v="19"/>
    <n v="1"/>
    <n v="1.324119"/>
    <n v="4.7233999999999998E-2"/>
    <n v="0.59313899999999997"/>
    <n v="3.1217999999999999E-2"/>
    <s v="6"/>
    <s v="scale_mpi_epyc_job_12129.out "/>
    <s v="scale_mpi_epyc_epyc006_2023-06-13_02-01-02.csv "/>
    <s v="e1 1000 100 100000 1 20"/>
    <e v="#N/A"/>
    <e v="#N/A"/>
    <e v="#N/A"/>
    <e v="#N/A"/>
    <x v="2"/>
  </r>
  <r>
    <x v="1"/>
    <x v="1"/>
    <n v="100"/>
    <x v="1"/>
    <x v="20"/>
    <n v="1"/>
    <n v="40.028528999999999"/>
    <n v="38.760632999999999"/>
    <n v="0.488423"/>
    <n v="2.4421000000000002E-2"/>
    <s v="6"/>
    <s v="scale_mpi_epyc_job_12129.out "/>
    <s v="scale_mpi_epyc_epyc006_2023-06-13_02-01-02.csv "/>
    <s v="e1 1000 100 100000 1 21"/>
    <e v="#N/A"/>
    <e v="#N/A"/>
    <e v="#N/A"/>
    <e v="#N/A"/>
    <x v="2"/>
  </r>
  <r>
    <x v="1"/>
    <x v="1"/>
    <n v="100"/>
    <x v="1"/>
    <x v="21"/>
    <n v="1"/>
    <n v="9.4153029999999998"/>
    <n v="8.1254059999999999"/>
    <n v="1.1141890000000001"/>
    <n v="5.3057E-2"/>
    <s v="6"/>
    <s v="scale_mpi_epyc_job_12129.out "/>
    <s v="scale_mpi_epyc_epyc006_2023-06-13_02-01-02.csv "/>
    <s v="e1 1000 100 100000 1 22"/>
    <e v="#N/A"/>
    <e v="#N/A"/>
    <e v="#N/A"/>
    <e v="#N/A"/>
    <x v="2"/>
  </r>
  <r>
    <x v="1"/>
    <x v="1"/>
    <n v="100"/>
    <x v="1"/>
    <x v="22"/>
    <n v="1"/>
    <n v="1.363089"/>
    <n v="6.9313E-2"/>
    <n v="1.2857689999999999"/>
    <n v="5.8444000000000003E-2"/>
    <s v="6"/>
    <s v="scale_mpi_epyc_job_12129.out "/>
    <s v="scale_mpi_epyc_epyc006_2023-06-13_02-01-02.csv "/>
    <s v="e1 1000 100 100000 1 23"/>
    <e v="#N/A"/>
    <e v="#N/A"/>
    <e v="#N/A"/>
    <e v="#N/A"/>
    <x v="2"/>
  </r>
  <r>
    <x v="1"/>
    <x v="1"/>
    <n v="100"/>
    <x v="1"/>
    <x v="23"/>
    <n v="1"/>
    <n v="1.3492299999999999"/>
    <n v="4.9200000000000001E-2"/>
    <n v="0.78830500000000003"/>
    <n v="3.4273999999999999E-2"/>
    <s v="6"/>
    <s v="scale_mpi_epyc_job_12129.out "/>
    <s v="scale_mpi_epyc_epyc006_2023-06-13_02-01-02.csv "/>
    <s v="e1 1000 100 100000 1 24"/>
    <e v="#N/A"/>
    <e v="#N/A"/>
    <e v="#N/A"/>
    <e v="#N/A"/>
    <x v="2"/>
  </r>
  <r>
    <x v="1"/>
    <x v="1"/>
    <n v="100"/>
    <x v="1"/>
    <x v="24"/>
    <n v="1"/>
    <n v="1.4018280000000001"/>
    <n v="8.6084999999999995E-2"/>
    <n v="1.159008"/>
    <n v="4.8292000000000002E-2"/>
    <s v="6"/>
    <s v="scale_mpi_epyc_job_12129.out "/>
    <s v="scale_mpi_epyc_epyc006_2023-06-13_02-01-02.csv "/>
    <s v="e1 1000 100 100000 1 25"/>
    <e v="#N/A"/>
    <e v="#N/A"/>
    <e v="#N/A"/>
    <e v="#N/A"/>
    <x v="2"/>
  </r>
  <r>
    <x v="1"/>
    <x v="1"/>
    <n v="100"/>
    <x v="1"/>
    <x v="25"/>
    <n v="1"/>
    <n v="1.4256819999999999"/>
    <n v="9.2469999999999997E-2"/>
    <n v="1.9816279999999999"/>
    <n v="7.9265000000000002E-2"/>
    <s v="6"/>
    <s v="scale_mpi_epyc_job_12129.out "/>
    <s v="scale_mpi_epyc_epyc006_2023-06-13_02-01-02.csv "/>
    <s v="e1 1000 100 100000 1 26"/>
    <e v="#N/A"/>
    <e v="#N/A"/>
    <e v="#N/A"/>
    <e v="#N/A"/>
    <x v="2"/>
  </r>
  <r>
    <x v="1"/>
    <x v="1"/>
    <n v="100"/>
    <x v="1"/>
    <x v="26"/>
    <n v="1"/>
    <n v="3.22593"/>
    <n v="1.8834500000000001"/>
    <n v="6.6015090000000001"/>
    <n v="0.25390400000000002"/>
    <s v="6"/>
    <s v="scale_mpi_epyc_job_12129.out "/>
    <s v="scale_mpi_epyc_epyc006_2023-06-13_02-01-02.csv "/>
    <s v="e1 1000 100 100000 1 27"/>
    <e v="#N/A"/>
    <e v="#N/A"/>
    <e v="#N/A"/>
    <e v="#N/A"/>
    <x v="2"/>
  </r>
  <r>
    <x v="1"/>
    <x v="1"/>
    <n v="100"/>
    <x v="1"/>
    <x v="27"/>
    <n v="1"/>
    <n v="1.3841289999999999"/>
    <n v="6.0582999999999998E-2"/>
    <n v="1.3127770000000001"/>
    <n v="4.8620999999999998E-2"/>
    <s v="6"/>
    <s v="scale_mpi_epyc_job_12129.out "/>
    <s v="scale_mpi_epyc_epyc006_2023-06-13_02-01-02.csv "/>
    <s v="e1 1000 100 100000 1 28"/>
    <e v="#N/A"/>
    <e v="#N/A"/>
    <e v="#N/A"/>
    <e v="#N/A"/>
    <x v="2"/>
  </r>
  <r>
    <x v="1"/>
    <x v="1"/>
    <n v="100"/>
    <x v="1"/>
    <x v="28"/>
    <n v="1"/>
    <n v="1.3797250000000001"/>
    <n v="8.8805999999999996E-2"/>
    <n v="1.0317289999999999"/>
    <n v="3.6846999999999998E-2"/>
    <s v="6"/>
    <s v="scale_mpi_epyc_job_12129.out "/>
    <s v="scale_mpi_epyc_epyc006_2023-06-13_02-01-02.csv "/>
    <s v="e1 1000 100 100000 1 29"/>
    <e v="#N/A"/>
    <e v="#N/A"/>
    <e v="#N/A"/>
    <e v="#N/A"/>
    <x v="2"/>
  </r>
  <r>
    <x v="1"/>
    <x v="1"/>
    <n v="100"/>
    <x v="1"/>
    <x v="29"/>
    <n v="1"/>
    <n v="1.3948199999999999"/>
    <n v="6.6151000000000001E-2"/>
    <n v="1.5611729999999999"/>
    <n v="5.3834E-2"/>
    <s v="6"/>
    <s v="scale_mpi_epyc_job_12129.out "/>
    <s v="scale_mpi_epyc_epyc006_2023-06-13_02-01-02.csv "/>
    <s v="e1 1000 100 100000 1 30"/>
    <e v="#N/A"/>
    <e v="#N/A"/>
    <e v="#N/A"/>
    <e v="#N/A"/>
    <x v="2"/>
  </r>
  <r>
    <x v="1"/>
    <x v="1"/>
    <n v="100"/>
    <x v="1"/>
    <x v="30"/>
    <n v="1"/>
    <n v="1.6406639999999999"/>
    <n v="0.33262199999999997"/>
    <n v="9.3139859999999999"/>
    <n v="0.31046600000000002"/>
    <s v="6"/>
    <s v="scale_mpi_epyc_job_12129.out "/>
    <s v="scale_mpi_epyc_epyc006_2023-06-13_02-01-02.csv "/>
    <s v="e1 1000 100 100000 1 31"/>
    <e v="#N/A"/>
    <e v="#N/A"/>
    <e v="#N/A"/>
    <e v="#N/A"/>
    <x v="2"/>
  </r>
  <r>
    <x v="1"/>
    <x v="1"/>
    <n v="100"/>
    <x v="1"/>
    <x v="31"/>
    <n v="1"/>
    <n v="1.4814909999999999"/>
    <n v="8.5654999999999995E-2"/>
    <n v="1.388496"/>
    <n v="4.4790000000000003E-2"/>
    <s v="6"/>
    <s v="scale_mpi_epyc_job_12129.out "/>
    <s v="scale_mpi_epyc_epyc006_2023-06-13_02-01-02.csv "/>
    <s v="e1 1000 100 100000 1 32"/>
    <e v="#N/A"/>
    <e v="#N/A"/>
    <e v="#N/A"/>
    <e v="#N/A"/>
    <x v="2"/>
  </r>
  <r>
    <x v="1"/>
    <x v="1"/>
    <n v="100"/>
    <x v="1"/>
    <x v="32"/>
    <n v="1"/>
    <n v="1.4041589999999999"/>
    <n v="6.3271999999999995E-2"/>
    <n v="1.5741499999999999"/>
    <n v="4.9192E-2"/>
    <s v="6"/>
    <s v="scale_mpi_epyc_job_12129.out "/>
    <s v="scale_mpi_epyc_epyc006_2023-06-13_02-01-02.csv "/>
    <s v="e1 1000 100 100000 1 33"/>
    <e v="#N/A"/>
    <e v="#N/A"/>
    <e v="#N/A"/>
    <e v="#N/A"/>
    <x v="2"/>
  </r>
  <r>
    <x v="1"/>
    <x v="1"/>
    <n v="100"/>
    <x v="1"/>
    <x v="33"/>
    <n v="1"/>
    <n v="1.5246420000000001"/>
    <n v="0.167796"/>
    <n v="2.082109"/>
    <n v="6.3093999999999997E-2"/>
    <s v="6"/>
    <s v="scale_mpi_epyc_job_12129.out "/>
    <s v="scale_mpi_epyc_epyc006_2023-06-13_02-01-02.csv "/>
    <s v="e1 1000 100 100000 1 34"/>
    <e v="#N/A"/>
    <e v="#N/A"/>
    <e v="#N/A"/>
    <e v="#N/A"/>
    <x v="2"/>
  </r>
  <r>
    <x v="1"/>
    <x v="1"/>
    <n v="100"/>
    <x v="1"/>
    <x v="34"/>
    <n v="1"/>
    <n v="1.5552189999999999"/>
    <n v="9.9654999999999994E-2"/>
    <n v="1.9269019999999999"/>
    <n v="5.6674000000000002E-2"/>
    <s v="6"/>
    <s v="scale_mpi_epyc_job_12129.out "/>
    <s v="scale_mpi_epyc_epyc006_2023-06-13_02-01-02.csv "/>
    <s v="e1 1000 100 100000 1 35"/>
    <e v="#N/A"/>
    <e v="#N/A"/>
    <e v="#N/A"/>
    <e v="#N/A"/>
    <x v="2"/>
  </r>
  <r>
    <x v="1"/>
    <x v="1"/>
    <n v="100"/>
    <x v="1"/>
    <x v="35"/>
    <n v="1"/>
    <n v="1.5466359999999999"/>
    <n v="7.3681999999999997E-2"/>
    <n v="1.8870039999999999"/>
    <n v="5.3913999999999997E-2"/>
    <s v="6"/>
    <s v="scale_mpi_epyc_job_12129.out "/>
    <s v="scale_mpi_epyc_epyc006_2023-06-13_02-01-02.csv "/>
    <s v="e1 1000 100 100000 1 36"/>
    <e v="#N/A"/>
    <e v="#N/A"/>
    <e v="#N/A"/>
    <e v="#N/A"/>
    <x v="2"/>
  </r>
  <r>
    <x v="1"/>
    <x v="1"/>
    <n v="100"/>
    <x v="1"/>
    <x v="36"/>
    <n v="1"/>
    <n v="1.5556380000000001"/>
    <n v="7.3680999999999996E-2"/>
    <n v="1.8193299999999999"/>
    <n v="5.0536999999999999E-2"/>
    <s v="6"/>
    <s v="scale_mpi_epyc_job_12129.out "/>
    <s v="scale_mpi_epyc_epyc006_2023-06-13_02-01-02.csv "/>
    <s v="e1 1000 100 100000 1 37"/>
    <e v="#N/A"/>
    <e v="#N/A"/>
    <e v="#N/A"/>
    <e v="#N/A"/>
    <x v="2"/>
  </r>
  <r>
    <x v="1"/>
    <x v="1"/>
    <n v="100"/>
    <x v="1"/>
    <x v="37"/>
    <n v="1"/>
    <n v="1.5902270000000001"/>
    <n v="8.5788000000000003E-2"/>
    <n v="2.218521"/>
    <n v="5.9959999999999999E-2"/>
    <s v="6"/>
    <s v="scale_mpi_epyc_job_12129.out "/>
    <s v="scale_mpi_epyc_epyc006_2023-06-13_02-01-02.csv "/>
    <s v="e1 1000 100 100000 1 38"/>
    <e v="#N/A"/>
    <e v="#N/A"/>
    <e v="#N/A"/>
    <e v="#N/A"/>
    <x v="2"/>
  </r>
  <r>
    <x v="1"/>
    <x v="1"/>
    <n v="100"/>
    <x v="1"/>
    <x v="38"/>
    <n v="1"/>
    <n v="1.467179"/>
    <n v="9.2863000000000001E-2"/>
    <n v="1.757247"/>
    <n v="4.6242999999999999E-2"/>
    <s v="6"/>
    <s v="scale_mpi_epyc_job_12129.out "/>
    <s v="scale_mpi_epyc_epyc006_2023-06-13_02-01-02.csv "/>
    <s v="e1 1000 100 100000 1 39"/>
    <e v="#N/A"/>
    <e v="#N/A"/>
    <e v="#N/A"/>
    <e v="#N/A"/>
    <x v="2"/>
  </r>
  <r>
    <x v="1"/>
    <x v="1"/>
    <n v="100"/>
    <x v="1"/>
    <x v="39"/>
    <n v="1"/>
    <n v="1.798035"/>
    <n v="0.36615999999999999"/>
    <n v="12.786008000000001"/>
    <n v="0.32784600000000003"/>
    <s v="6"/>
    <s v="scale_mpi_epyc_job_12129.out "/>
    <s v="scale_mpi_epyc_epyc006_2023-06-13_02-01-02.csv "/>
    <s v="e1 1000 100 100000 1 40"/>
    <e v="#N/A"/>
    <e v="#N/A"/>
    <e v="#N/A"/>
    <e v="#N/A"/>
    <x v="2"/>
  </r>
  <r>
    <x v="1"/>
    <x v="1"/>
    <n v="100"/>
    <x v="1"/>
    <x v="40"/>
    <n v="1"/>
    <n v="1.5207219999999999"/>
    <n v="9.6734000000000001E-2"/>
    <n v="2.8814160000000002"/>
    <n v="7.2035000000000002E-2"/>
    <s v="6"/>
    <s v="scale_mpi_epyc_job_12129.out "/>
    <s v="scale_mpi_epyc_epyc006_2023-06-13_02-01-02.csv "/>
    <s v="e1 1000 100 100000 1 41"/>
    <e v="#N/A"/>
    <e v="#N/A"/>
    <e v="#N/A"/>
    <e v="#N/A"/>
    <x v="2"/>
  </r>
  <r>
    <x v="1"/>
    <x v="1"/>
    <n v="100"/>
    <x v="1"/>
    <x v="41"/>
    <n v="1"/>
    <n v="1.569922"/>
    <n v="0.13739899999999999"/>
    <n v="2.780627"/>
    <n v="6.7820000000000005E-2"/>
    <s v="6"/>
    <s v="scale_mpi_epyc_job_12129.out "/>
    <s v="scale_mpi_epyc_epyc006_2023-06-13_02-01-02.csv "/>
    <s v="e1 1000 100 100000 1 42"/>
    <e v="#N/A"/>
    <e v="#N/A"/>
    <e v="#N/A"/>
    <e v="#N/A"/>
    <x v="2"/>
  </r>
  <r>
    <x v="1"/>
    <x v="1"/>
    <n v="100"/>
    <x v="1"/>
    <x v="42"/>
    <n v="1"/>
    <n v="1.6741090000000001"/>
    <n v="7.0659E-2"/>
    <n v="2.0449250000000001"/>
    <n v="4.8689000000000003E-2"/>
    <s v="6"/>
    <s v="scale_mpi_epyc_job_12129.out "/>
    <s v="scale_mpi_epyc_epyc006_2023-06-13_02-01-02.csv "/>
    <s v="e1 1000 100 100000 1 43"/>
    <e v="#N/A"/>
    <e v="#N/A"/>
    <e v="#N/A"/>
    <e v="#N/A"/>
    <x v="2"/>
  </r>
  <r>
    <x v="1"/>
    <x v="1"/>
    <n v="100"/>
    <x v="1"/>
    <x v="43"/>
    <n v="1"/>
    <n v="1.5973539999999999"/>
    <n v="6.7460000000000006E-2"/>
    <n v="1.6758390000000001"/>
    <n v="3.8973000000000001E-2"/>
    <s v="6"/>
    <s v="scale_mpi_epyc_job_12129.out "/>
    <s v="scale_mpi_epyc_epyc006_2023-06-13_02-01-02.csv "/>
    <s v="e1 1000 100 100000 1 44"/>
    <e v="#N/A"/>
    <e v="#N/A"/>
    <e v="#N/A"/>
    <e v="#N/A"/>
    <x v="2"/>
  </r>
  <r>
    <x v="1"/>
    <x v="1"/>
    <n v="100"/>
    <x v="1"/>
    <x v="44"/>
    <n v="1"/>
    <n v="1.5673410000000001"/>
    <n v="8.7840000000000001E-2"/>
    <n v="2.3486479999999998"/>
    <n v="5.3378000000000002E-2"/>
    <s v="6"/>
    <s v="scale_mpi_epyc_job_12129.out "/>
    <s v="scale_mpi_epyc_epyc006_2023-06-13_02-01-02.csv "/>
    <s v="e1 1000 100 100000 1 45"/>
    <e v="#N/A"/>
    <e v="#N/A"/>
    <e v="#N/A"/>
    <e v="#N/A"/>
    <x v="2"/>
  </r>
  <r>
    <x v="1"/>
    <x v="1"/>
    <n v="100"/>
    <x v="1"/>
    <x v="45"/>
    <n v="1"/>
    <n v="1.7341299999999999"/>
    <n v="8.8429999999999995E-2"/>
    <n v="2.5829110000000002"/>
    <n v="5.7397999999999998E-2"/>
    <s v="6"/>
    <s v="scale_mpi_epyc_job_12129.out "/>
    <s v="scale_mpi_epyc_epyc006_2023-06-13_02-01-02.csv "/>
    <s v="e1 1000 100 100000 1 46"/>
    <e v="#N/A"/>
    <e v="#N/A"/>
    <e v="#N/A"/>
    <e v="#N/A"/>
    <x v="2"/>
  </r>
  <r>
    <x v="1"/>
    <x v="1"/>
    <n v="100"/>
    <x v="1"/>
    <x v="46"/>
    <n v="1"/>
    <n v="1.579216"/>
    <n v="7.6018000000000002E-2"/>
    <n v="2.3008839999999999"/>
    <n v="5.0019000000000001E-2"/>
    <s v="6"/>
    <s v="scale_mpi_epyc_job_12129.out "/>
    <s v="scale_mpi_epyc_epyc006_2023-06-13_02-01-02.csv "/>
    <s v="e1 1000 100 100000 1 47"/>
    <e v="#N/A"/>
    <e v="#N/A"/>
    <e v="#N/A"/>
    <e v="#N/A"/>
    <x v="2"/>
  </r>
  <r>
    <x v="1"/>
    <x v="1"/>
    <n v="100"/>
    <x v="1"/>
    <x v="47"/>
    <n v="1"/>
    <n v="1.7696229999999999"/>
    <n v="9.6408999999999995E-2"/>
    <n v="2.72085"/>
    <n v="5.7889999999999997E-2"/>
    <s v="6"/>
    <s v="scale_mpi_epyc_job_12129.out "/>
    <s v="scale_mpi_epyc_epyc006_2023-06-13_02-01-02.csv "/>
    <s v="e1 1000 100 100000 1 48"/>
    <e v="#N/A"/>
    <e v="#N/A"/>
    <e v="#N/A"/>
    <e v="#N/A"/>
    <x v="2"/>
  </r>
  <r>
    <x v="1"/>
    <x v="1"/>
    <n v="100"/>
    <x v="1"/>
    <x v="48"/>
    <n v="1"/>
    <n v="1.8116699999999999"/>
    <n v="5.4516000000000002E-2"/>
    <n v="2.0855350000000001"/>
    <n v="4.3449000000000002E-2"/>
    <s v="6"/>
    <s v="scale_mpi_epyc_job_12129.out "/>
    <s v="scale_mpi_epyc_epyc006_2023-06-13_02-01-02.csv "/>
    <s v="e1 1000 100 100000 1 49"/>
    <e v="#N/A"/>
    <e v="#N/A"/>
    <e v="#N/A"/>
    <e v="#N/A"/>
    <x v="2"/>
  </r>
  <r>
    <x v="1"/>
    <x v="1"/>
    <n v="100"/>
    <x v="1"/>
    <x v="49"/>
    <n v="1"/>
    <n v="1.6611400000000001"/>
    <n v="0.105918"/>
    <n v="3.073995"/>
    <n v="6.2734999999999999E-2"/>
    <s v="6"/>
    <s v="scale_mpi_epyc_job_12129.out "/>
    <s v="scale_mpi_epyc_epyc006_2023-06-13_02-01-02.csv "/>
    <s v="e1 1000 100 100000 1 50"/>
    <e v="#N/A"/>
    <e v="#N/A"/>
    <e v="#N/A"/>
    <e v="#N/A"/>
    <x v="2"/>
  </r>
  <r>
    <x v="1"/>
    <x v="1"/>
    <n v="100"/>
    <x v="1"/>
    <x v="50"/>
    <n v="1"/>
    <n v="1.8509439999999999"/>
    <n v="0.109697"/>
    <n v="3.1970860000000001"/>
    <n v="6.3941999999999999E-2"/>
    <s v="6"/>
    <s v="scale_mpi_epyc_job_12129.out "/>
    <s v="scale_mpi_epyc_epyc006_2023-06-13_02-01-02.csv "/>
    <s v="e1 1000 100 100000 1 51"/>
    <e v="#N/A"/>
    <e v="#N/A"/>
    <e v="#N/A"/>
    <e v="#N/A"/>
    <x v="2"/>
  </r>
  <r>
    <x v="1"/>
    <x v="1"/>
    <n v="100"/>
    <x v="1"/>
    <x v="51"/>
    <n v="1"/>
    <n v="1.922345"/>
    <n v="8.8557999999999998E-2"/>
    <n v="2.9828420000000002"/>
    <n v="5.8486999999999997E-2"/>
    <s v="6"/>
    <s v="scale_mpi_epyc_job_12129.out "/>
    <s v="scale_mpi_epyc_epyc006_2023-06-13_02-01-02.csv "/>
    <s v="e1 1000 100 100000 1 52"/>
    <e v="#N/A"/>
    <e v="#N/A"/>
    <e v="#N/A"/>
    <e v="#N/A"/>
    <x v="2"/>
  </r>
  <r>
    <x v="1"/>
    <x v="1"/>
    <n v="100"/>
    <x v="1"/>
    <x v="52"/>
    <n v="1"/>
    <n v="1.676949"/>
    <n v="8.9297000000000001E-2"/>
    <n v="2.7910300000000001"/>
    <n v="5.3673999999999999E-2"/>
    <s v="6"/>
    <s v="scale_mpi_epyc_job_12129.out "/>
    <s v="scale_mpi_epyc_epyc006_2023-06-13_02-01-02.csv "/>
    <s v="e1 1000 100 100000 1 53"/>
    <e v="#N/A"/>
    <e v="#N/A"/>
    <e v="#N/A"/>
    <e v="#N/A"/>
    <x v="2"/>
  </r>
  <r>
    <x v="1"/>
    <x v="1"/>
    <n v="100"/>
    <x v="1"/>
    <x v="53"/>
    <n v="1"/>
    <n v="1.933017"/>
    <n v="0.100164"/>
    <n v="3.3495089999999998"/>
    <n v="6.3198000000000004E-2"/>
    <s v="6"/>
    <s v="scale_mpi_epyc_job_12129.out "/>
    <s v="scale_mpi_epyc_epyc006_2023-06-13_02-01-02.csv "/>
    <s v="e1 1000 100 100000 1 54"/>
    <e v="#N/A"/>
    <e v="#N/A"/>
    <e v="#N/A"/>
    <e v="#N/A"/>
    <x v="2"/>
  </r>
  <r>
    <x v="1"/>
    <x v="1"/>
    <n v="100"/>
    <x v="1"/>
    <x v="54"/>
    <n v="1"/>
    <n v="1.7503089999999999"/>
    <n v="0.120991"/>
    <n v="2.7760210000000001"/>
    <n v="5.1408000000000002E-2"/>
    <s v="6"/>
    <s v="scale_mpi_epyc_job_12129.out "/>
    <s v="scale_mpi_epyc_epyc006_2023-06-13_02-01-02.csv "/>
    <s v="e1 1000 100 100000 1 55"/>
    <e v="#N/A"/>
    <e v="#N/A"/>
    <e v="#N/A"/>
    <e v="#N/A"/>
    <x v="2"/>
  </r>
  <r>
    <x v="1"/>
    <x v="1"/>
    <n v="100"/>
    <x v="1"/>
    <x v="55"/>
    <n v="1"/>
    <n v="1.876493"/>
    <n v="7.4000999999999997E-2"/>
    <n v="2.524292"/>
    <n v="4.5895999999999999E-2"/>
    <s v="6"/>
    <s v="scale_mpi_epyc_job_12129.out "/>
    <s v="scale_mpi_epyc_epyc006_2023-06-13_02-01-02.csv "/>
    <s v="e1 1000 100 100000 1 56"/>
    <e v="#N/A"/>
    <e v="#N/A"/>
    <e v="#N/A"/>
    <e v="#N/A"/>
    <x v="2"/>
  </r>
  <r>
    <x v="1"/>
    <x v="1"/>
    <n v="100"/>
    <x v="1"/>
    <x v="56"/>
    <n v="1"/>
    <n v="1.70827"/>
    <n v="8.6072999999999997E-2"/>
    <n v="2.9929739999999998"/>
    <n v="5.3446E-2"/>
    <s v="6"/>
    <s v="scale_mpi_epyc_job_12129.out "/>
    <s v="scale_mpi_epyc_epyc006_2023-06-13_02-01-02.csv "/>
    <s v="e1 1000 100 100000 1 57"/>
    <e v="#N/A"/>
    <e v="#N/A"/>
    <e v="#N/A"/>
    <e v="#N/A"/>
    <x v="2"/>
  </r>
  <r>
    <x v="1"/>
    <x v="1"/>
    <n v="100"/>
    <x v="1"/>
    <x v="57"/>
    <n v="1"/>
    <n v="1.226181"/>
    <n v="6.8830000000000002E-2"/>
    <n v="3.5142310000000001"/>
    <n v="6.1652999999999999E-2"/>
    <s v="6"/>
    <s v="scale_mpi_epyc_job_12129.out "/>
    <s v="scale_mpi_epyc_epyc006_2023-06-13_02-01-02.csv "/>
    <s v="e1 1000 100 100000 1 58"/>
    <e v="#N/A"/>
    <e v="#N/A"/>
    <e v="#N/A"/>
    <e v="#N/A"/>
    <x v="2"/>
  </r>
  <r>
    <x v="1"/>
    <x v="1"/>
    <n v="100"/>
    <x v="1"/>
    <x v="58"/>
    <n v="1"/>
    <n v="1.3556809999999999"/>
    <n v="7.0229E-2"/>
    <n v="3.4878640000000001"/>
    <n v="6.0136000000000002E-2"/>
    <s v="6"/>
    <s v="scale_mpi_epyc_job_12129.out "/>
    <s v="scale_mpi_epyc_epyc006_2023-06-13_02-01-02.csv "/>
    <s v="e1 1000 100 100000 1 59"/>
    <e v="#N/A"/>
    <e v="#N/A"/>
    <e v="#N/A"/>
    <e v="#N/A"/>
    <x v="2"/>
  </r>
  <r>
    <x v="1"/>
    <x v="1"/>
    <n v="100"/>
    <x v="1"/>
    <x v="59"/>
    <n v="1"/>
    <n v="1.3364959999999999"/>
    <n v="6.1995000000000001E-2"/>
    <n v="3.1761529999999998"/>
    <n v="5.3832999999999999E-2"/>
    <s v="6"/>
    <s v="scale_mpi_epyc_job_12129.out "/>
    <s v="scale_mpi_epyc_epyc006_2023-06-13_02-01-02.csv "/>
    <s v="e1 1000 100 100000 1 60"/>
    <e v="#N/A"/>
    <e v="#N/A"/>
    <e v="#N/A"/>
    <e v="#N/A"/>
    <x v="2"/>
  </r>
  <r>
    <x v="1"/>
    <x v="1"/>
    <n v="100"/>
    <x v="1"/>
    <x v="60"/>
    <n v="1"/>
    <n v="1.401807"/>
    <n v="6.0207999999999998E-2"/>
    <n v="3.088965"/>
    <n v="5.1483000000000001E-2"/>
    <s v="6"/>
    <s v="scale_mpi_epyc_job_12129.out "/>
    <s v="scale_mpi_epyc_epyc006_2023-06-13_02-01-02.csv "/>
    <s v="e1 1000 100 100000 1 61"/>
    <e v="#N/A"/>
    <e v="#N/A"/>
    <e v="#N/A"/>
    <e v="#N/A"/>
    <x v="2"/>
  </r>
  <r>
    <x v="1"/>
    <x v="1"/>
    <n v="100"/>
    <x v="1"/>
    <x v="61"/>
    <n v="1"/>
    <n v="1.255336"/>
    <n v="6.1445E-2"/>
    <n v="3.4507080000000001"/>
    <n v="5.6569000000000001E-2"/>
    <s v="6"/>
    <s v="scale_mpi_epyc_job_12129.out "/>
    <s v="scale_mpi_epyc_epyc006_2023-06-13_02-01-02.csv "/>
    <s v="e1 1000 100 100000 1 62"/>
    <e v="#N/A"/>
    <e v="#N/A"/>
    <e v="#N/A"/>
    <e v="#N/A"/>
    <x v="2"/>
  </r>
  <r>
    <x v="1"/>
    <x v="1"/>
    <n v="100"/>
    <x v="1"/>
    <x v="62"/>
    <n v="1"/>
    <n v="1.3409"/>
    <n v="6.0407000000000002E-2"/>
    <n v="3.2891400000000002"/>
    <n v="5.3051000000000001E-2"/>
    <s v="6"/>
    <s v="scale_mpi_epyc_job_12129.out "/>
    <s v="scale_mpi_epyc_epyc006_2023-06-13_02-01-02.csv "/>
    <s v="e1 1000 100 100000 1 63"/>
    <e v="#N/A"/>
    <e v="#N/A"/>
    <e v="#N/A"/>
    <e v="#N/A"/>
    <x v="2"/>
  </r>
  <r>
    <x v="1"/>
    <x v="1"/>
    <n v="100"/>
    <x v="1"/>
    <x v="63"/>
    <n v="1"/>
    <n v="1.2461139999999999"/>
    <n v="6.4698000000000006E-2"/>
    <n v="3.6068479999999998"/>
    <n v="5.7251999999999997E-2"/>
    <s v="6"/>
    <s v="scale_mpi_epyc_job_12129.out "/>
    <s v="scale_mpi_epyc_epyc006_2023-06-13_02-01-02.csv "/>
    <s v="e1 1000 100 100000 1 64"/>
    <e v="#N/A"/>
    <e v="#N/A"/>
    <e v="#N/A"/>
    <e v="#N/A"/>
    <x v="2"/>
  </r>
  <r>
    <x v="1"/>
    <x v="2"/>
    <n v="100"/>
    <x v="1"/>
    <x v="0"/>
    <n v="1"/>
    <n v="1.0658430000000001"/>
    <n v="1.0404E-2"/>
    <n v="0"/>
    <n v="0"/>
    <s v="6"/>
    <s v="scale_mpi_epyc_job_12129.out "/>
    <s v="scale_mpi_epyc_epyc006_2023-06-13_02-01-02.csv "/>
    <s v="e1 100 100 100000 1 1"/>
    <e v="#N/A"/>
    <e v="#N/A"/>
    <e v="#N/A"/>
    <e v="#N/A"/>
    <x v="2"/>
  </r>
  <r>
    <x v="1"/>
    <x v="2"/>
    <n v="100"/>
    <x v="1"/>
    <x v="1"/>
    <n v="1"/>
    <n v="1.0901130000000001"/>
    <n v="3.3531999999999999E-2"/>
    <n v="7.0299999999999998E-3"/>
    <n v="7.0299999999999998E-3"/>
    <s v="6"/>
    <s v="scale_mpi_epyc_job_12129.out "/>
    <s v="scale_mpi_epyc_epyc006_2023-06-13_02-01-02.csv "/>
    <s v="e1 100 100 100000 1 2"/>
    <e v="#N/A"/>
    <e v="#N/A"/>
    <e v="#N/A"/>
    <e v="#N/A"/>
    <x v="2"/>
  </r>
  <r>
    <x v="1"/>
    <x v="2"/>
    <n v="100"/>
    <x v="1"/>
    <x v="2"/>
    <n v="1"/>
    <n v="1.069205"/>
    <n v="1.9571000000000002E-2"/>
    <n v="2.3574000000000001E-2"/>
    <n v="1.1787000000000001E-2"/>
    <s v="6"/>
    <s v="scale_mpi_epyc_job_12129.out "/>
    <s v="scale_mpi_epyc_epyc006_2023-06-13_02-01-02.csv "/>
    <s v="e1 100 100 100000 1 3"/>
    <e v="#N/A"/>
    <e v="#N/A"/>
    <e v="#N/A"/>
    <e v="#N/A"/>
    <x v="2"/>
  </r>
  <r>
    <x v="1"/>
    <x v="2"/>
    <n v="100"/>
    <x v="1"/>
    <x v="3"/>
    <n v="1"/>
    <n v="1.0680620000000001"/>
    <n v="1.5664000000000001E-2"/>
    <n v="2.4056000000000001E-2"/>
    <n v="8.0190000000000001E-3"/>
    <s v="6"/>
    <s v="scale_mpi_epyc_job_12129.out "/>
    <s v="scale_mpi_epyc_epyc006_2023-06-13_02-01-02.csv "/>
    <s v="e1 100 100 100000 1 4"/>
    <e v="#N/A"/>
    <e v="#N/A"/>
    <e v="#N/A"/>
    <e v="#N/A"/>
    <x v="2"/>
  </r>
  <r>
    <x v="1"/>
    <x v="2"/>
    <n v="100"/>
    <x v="1"/>
    <x v="4"/>
    <n v="1"/>
    <n v="1.0888389999999999"/>
    <n v="2.7746E-2"/>
    <n v="4.7706999999999999E-2"/>
    <n v="1.1927E-2"/>
    <s v="6"/>
    <s v="scale_mpi_epyc_job_12129.out "/>
    <s v="scale_mpi_epyc_epyc006_2023-06-13_02-01-02.csv "/>
    <s v="e1 100 100 100000 1 5"/>
    <e v="#N/A"/>
    <e v="#N/A"/>
    <e v="#N/A"/>
    <e v="#N/A"/>
    <x v="2"/>
  </r>
  <r>
    <x v="1"/>
    <x v="2"/>
    <n v="100"/>
    <x v="1"/>
    <x v="5"/>
    <n v="1"/>
    <n v="1.1579680000000001"/>
    <n v="8.6969000000000005E-2"/>
    <n v="0.27911200000000003"/>
    <n v="5.5821999999999997E-2"/>
    <s v="6"/>
    <s v="scale_mpi_epyc_job_12129.out "/>
    <s v="scale_mpi_epyc_epyc006_2023-06-13_02-01-02.csv "/>
    <s v="e1 100 100 100000 1 6"/>
    <e v="#N/A"/>
    <e v="#N/A"/>
    <e v="#N/A"/>
    <e v="#N/A"/>
    <x v="2"/>
  </r>
  <r>
    <x v="1"/>
    <x v="2"/>
    <n v="100"/>
    <x v="1"/>
    <x v="6"/>
    <n v="1"/>
    <n v="1.0861430000000001"/>
    <n v="1.7308E-2"/>
    <n v="7.4952000000000005E-2"/>
    <n v="1.2492E-2"/>
    <s v="6"/>
    <s v="scale_mpi_epyc_job_12129.out "/>
    <s v="scale_mpi_epyc_epyc006_2023-06-13_02-01-02.csv "/>
    <s v="e1 100 100 100000 1 7"/>
    <e v="#N/A"/>
    <e v="#N/A"/>
    <e v="#N/A"/>
    <e v="#N/A"/>
    <x v="2"/>
  </r>
  <r>
    <x v="1"/>
    <x v="2"/>
    <n v="100"/>
    <x v="1"/>
    <x v="7"/>
    <n v="1"/>
    <n v="1.1006469999999999"/>
    <n v="2.9898999999999998E-2"/>
    <n v="9.2711000000000002E-2"/>
    <n v="1.3244000000000001E-2"/>
    <s v="6"/>
    <s v="scale_mpi_epyc_job_12129.out "/>
    <s v="scale_mpi_epyc_epyc006_2023-06-13_02-01-02.csv "/>
    <s v="e1 100 100 100000 1 8"/>
    <e v="#N/A"/>
    <e v="#N/A"/>
    <e v="#N/A"/>
    <e v="#N/A"/>
    <x v="2"/>
  </r>
  <r>
    <x v="1"/>
    <x v="2"/>
    <n v="100"/>
    <x v="1"/>
    <x v="8"/>
    <n v="1"/>
    <n v="1.11097"/>
    <n v="2.6644000000000001E-2"/>
    <n v="0.165907"/>
    <n v="2.0737999999999999E-2"/>
    <s v="6"/>
    <s v="scale_mpi_epyc_job_12129.out "/>
    <s v="scale_mpi_epyc_epyc006_2023-06-13_02-01-02.csv "/>
    <s v="e1 100 100 100000 1 9"/>
    <e v="#N/A"/>
    <e v="#N/A"/>
    <e v="#N/A"/>
    <e v="#N/A"/>
    <x v="2"/>
  </r>
  <r>
    <x v="1"/>
    <x v="2"/>
    <n v="100"/>
    <x v="1"/>
    <x v="9"/>
    <n v="1"/>
    <n v="1.1178669999999999"/>
    <n v="2.8542000000000001E-2"/>
    <n v="0.15318899999999999"/>
    <n v="1.7021000000000001E-2"/>
    <s v="6"/>
    <s v="scale_mpi_epyc_job_12129.out "/>
    <s v="scale_mpi_epyc_epyc006_2023-06-13_02-01-02.csv "/>
    <s v="e1 100 100 100000 1 10"/>
    <e v="#N/A"/>
    <e v="#N/A"/>
    <e v="#N/A"/>
    <e v="#N/A"/>
    <x v="2"/>
  </r>
  <r>
    <x v="1"/>
    <x v="2"/>
    <n v="100"/>
    <x v="1"/>
    <x v="10"/>
    <n v="1"/>
    <n v="1.1421330000000001"/>
    <n v="4.5394999999999998E-2"/>
    <n v="0.16203100000000001"/>
    <n v="1.6202999999999999E-2"/>
    <s v="6"/>
    <s v="scale_mpi_epyc_job_12129.out "/>
    <s v="scale_mpi_epyc_epyc006_2023-06-13_02-01-02.csv "/>
    <s v="e1 100 100 100000 1 11"/>
    <e v="#N/A"/>
    <e v="#N/A"/>
    <e v="#N/A"/>
    <e v="#N/A"/>
    <x v="2"/>
  </r>
  <r>
    <x v="1"/>
    <x v="2"/>
    <n v="100"/>
    <x v="1"/>
    <x v="11"/>
    <n v="1"/>
    <n v="1.138315"/>
    <n v="2.8938999999999999E-2"/>
    <n v="0.16770699999999999"/>
    <n v="1.5245999999999999E-2"/>
    <s v="6"/>
    <s v="scale_mpi_epyc_job_12129.out "/>
    <s v="scale_mpi_epyc_epyc006_2023-06-13_02-01-02.csv "/>
    <s v="e1 100 100 100000 1 12"/>
    <e v="#N/A"/>
    <e v="#N/A"/>
    <e v="#N/A"/>
    <e v="#N/A"/>
    <x v="2"/>
  </r>
  <r>
    <x v="1"/>
    <x v="2"/>
    <n v="100"/>
    <x v="1"/>
    <x v="12"/>
    <n v="1"/>
    <n v="1.147205"/>
    <n v="3.1078000000000001E-2"/>
    <n v="0.185164"/>
    <n v="1.5429999999999999E-2"/>
    <s v="6"/>
    <s v="scale_mpi_epyc_job_12129.out "/>
    <s v="scale_mpi_epyc_epyc006_2023-06-13_02-01-02.csv "/>
    <s v="e1 100 100 100000 1 13"/>
    <e v="#N/A"/>
    <e v="#N/A"/>
    <e v="#N/A"/>
    <e v="#N/A"/>
    <x v="2"/>
  </r>
  <r>
    <x v="1"/>
    <x v="2"/>
    <n v="100"/>
    <x v="1"/>
    <x v="13"/>
    <n v="1"/>
    <n v="1.152709"/>
    <n v="2.9257999999999999E-2"/>
    <n v="0.223581"/>
    <n v="1.7198999999999999E-2"/>
    <s v="6"/>
    <s v="scale_mpi_epyc_job_12129.out "/>
    <s v="scale_mpi_epyc_epyc006_2023-06-13_02-01-02.csv "/>
    <s v="e1 100 100 100000 1 14"/>
    <e v="#N/A"/>
    <e v="#N/A"/>
    <e v="#N/A"/>
    <e v="#N/A"/>
    <x v="2"/>
  </r>
  <r>
    <x v="1"/>
    <x v="2"/>
    <n v="100"/>
    <x v="1"/>
    <x v="14"/>
    <n v="1"/>
    <n v="1.145899"/>
    <n v="2.0825E-2"/>
    <n v="0.23011100000000001"/>
    <n v="1.6435999999999999E-2"/>
    <s v="6"/>
    <s v="scale_mpi_epyc_job_12129.out "/>
    <s v="scale_mpi_epyc_epyc006_2023-06-13_02-01-02.csv "/>
    <s v="e1 100 100 100000 1 15"/>
    <e v="#N/A"/>
    <e v="#N/A"/>
    <e v="#N/A"/>
    <e v="#N/A"/>
    <x v="2"/>
  </r>
  <r>
    <x v="1"/>
    <x v="2"/>
    <n v="100"/>
    <x v="1"/>
    <x v="15"/>
    <n v="1"/>
    <n v="1.15429"/>
    <n v="2.4566999999999999E-2"/>
    <n v="0.30256699999999997"/>
    <n v="2.0171000000000001E-2"/>
    <s v="6"/>
    <s v="scale_mpi_epyc_job_12129.out "/>
    <s v="scale_mpi_epyc_epyc006_2023-06-13_02-01-02.csv "/>
    <s v="e1 100 100 100000 1 16"/>
    <e v="#N/A"/>
    <e v="#N/A"/>
    <e v="#N/A"/>
    <e v="#N/A"/>
    <x v="2"/>
  </r>
  <r>
    <x v="1"/>
    <x v="2"/>
    <n v="100"/>
    <x v="1"/>
    <x v="16"/>
    <n v="1"/>
    <n v="1.1833130000000001"/>
    <n v="4.1674000000000003E-2"/>
    <n v="0.41661399999999998"/>
    <n v="2.6037999999999999E-2"/>
    <s v="6"/>
    <s v="scale_mpi_epyc_job_12129.out "/>
    <s v="scale_mpi_epyc_epyc006_2023-06-13_02-01-02.csv "/>
    <s v="e1 100 100 100000 1 17"/>
    <e v="#N/A"/>
    <e v="#N/A"/>
    <e v="#N/A"/>
    <e v="#N/A"/>
    <x v="2"/>
  </r>
  <r>
    <x v="1"/>
    <x v="2"/>
    <n v="100"/>
    <x v="1"/>
    <x v="17"/>
    <n v="1"/>
    <n v="1.191106"/>
    <n v="4.3749999999999997E-2"/>
    <n v="0.494589"/>
    <n v="2.9093000000000001E-2"/>
    <s v="6"/>
    <s v="scale_mpi_epyc_job_12129.out "/>
    <s v="scale_mpi_epyc_epyc006_2023-06-13_02-01-02.csv "/>
    <s v="e1 100 100 100000 1 18"/>
    <e v="#N/A"/>
    <e v="#N/A"/>
    <e v="#N/A"/>
    <e v="#N/A"/>
    <x v="2"/>
  </r>
  <r>
    <x v="1"/>
    <x v="2"/>
    <n v="100"/>
    <x v="1"/>
    <x v="18"/>
    <n v="1"/>
    <n v="1.1855960000000001"/>
    <n v="4.2167000000000003E-2"/>
    <n v="0.36963099999999999"/>
    <n v="2.0535000000000001E-2"/>
    <s v="6"/>
    <s v="scale_mpi_epyc_job_12129.out "/>
    <s v="scale_mpi_epyc_epyc006_2023-06-13_02-01-02.csv "/>
    <s v="e1 100 100 100000 1 19"/>
    <e v="#N/A"/>
    <e v="#N/A"/>
    <e v="#N/A"/>
    <e v="#N/A"/>
    <x v="2"/>
  </r>
  <r>
    <x v="1"/>
    <x v="2"/>
    <n v="100"/>
    <x v="1"/>
    <x v="19"/>
    <n v="1"/>
    <n v="1.2254609999999999"/>
    <n v="5.8701999999999997E-2"/>
    <n v="0.95903400000000005"/>
    <n v="5.0474999999999999E-2"/>
    <s v="6"/>
    <s v="scale_mpi_epyc_job_12129.out "/>
    <s v="scale_mpi_epyc_epyc006_2023-06-13_02-01-02.csv "/>
    <s v="e1 100 100 100000 1 20"/>
    <e v="#N/A"/>
    <e v="#N/A"/>
    <e v="#N/A"/>
    <e v="#N/A"/>
    <x v="2"/>
  </r>
  <r>
    <x v="1"/>
    <x v="2"/>
    <n v="100"/>
    <x v="1"/>
    <x v="20"/>
    <n v="1"/>
    <n v="1.1615690000000001"/>
    <n v="4.8571999999999997E-2"/>
    <n v="0.62132299999999996"/>
    <n v="3.1066E-2"/>
    <s v="6"/>
    <s v="scale_mpi_epyc_job_12129.out "/>
    <s v="scale_mpi_epyc_epyc006_2023-06-13_02-01-02.csv "/>
    <s v="e1 100 100 100000 1 21"/>
    <e v="#N/A"/>
    <e v="#N/A"/>
    <e v="#N/A"/>
    <e v="#N/A"/>
    <x v="2"/>
  </r>
  <r>
    <x v="1"/>
    <x v="2"/>
    <n v="100"/>
    <x v="1"/>
    <x v="21"/>
    <n v="1"/>
    <n v="1.382995"/>
    <n v="0.195356"/>
    <n v="0.59769099999999997"/>
    <n v="2.8461E-2"/>
    <s v="6"/>
    <s v="scale_mpi_epyc_job_12129.out "/>
    <s v="scale_mpi_epyc_epyc006_2023-06-13_02-01-02.csv "/>
    <s v="e1 100 100 100000 1 22"/>
    <e v="#N/A"/>
    <e v="#N/A"/>
    <e v="#N/A"/>
    <e v="#N/A"/>
    <x v="2"/>
  </r>
  <r>
    <x v="1"/>
    <x v="2"/>
    <n v="100"/>
    <x v="1"/>
    <x v="22"/>
    <n v="1"/>
    <n v="1.2173689999999999"/>
    <n v="4.3528999999999998E-2"/>
    <n v="0.77594700000000005"/>
    <n v="3.5270000000000003E-2"/>
    <s v="6"/>
    <s v="scale_mpi_epyc_job_12129.out "/>
    <s v="scale_mpi_epyc_epyc006_2023-06-13_02-01-02.csv "/>
    <s v="e1 100 100 100000 1 23"/>
    <e v="#N/A"/>
    <e v="#N/A"/>
    <e v="#N/A"/>
    <e v="#N/A"/>
    <x v="2"/>
  </r>
  <r>
    <x v="1"/>
    <x v="2"/>
    <n v="100"/>
    <x v="1"/>
    <x v="23"/>
    <n v="1"/>
    <n v="1.2588410000000001"/>
    <n v="4.8224000000000003E-2"/>
    <n v="0.85519999999999996"/>
    <n v="3.7183000000000001E-2"/>
    <s v="6"/>
    <s v="scale_mpi_epyc_job_12129.out "/>
    <s v="scale_mpi_epyc_epyc006_2023-06-13_02-01-02.csv "/>
    <s v="e1 100 100 100000 1 24"/>
    <e v="#N/A"/>
    <e v="#N/A"/>
    <e v="#N/A"/>
    <e v="#N/A"/>
    <x v="2"/>
  </r>
  <r>
    <x v="1"/>
    <x v="2"/>
    <n v="100"/>
    <x v="1"/>
    <x v="24"/>
    <n v="1"/>
    <n v="1.276675"/>
    <n v="5.7096000000000001E-2"/>
    <n v="1.1209899999999999"/>
    <n v="4.6708E-2"/>
    <s v="6"/>
    <s v="scale_mpi_epyc_job_12129.out "/>
    <s v="scale_mpi_epyc_epyc006_2023-06-13_02-01-02.csv "/>
    <s v="e1 100 100 100000 1 25"/>
    <e v="#N/A"/>
    <e v="#N/A"/>
    <e v="#N/A"/>
    <e v="#N/A"/>
    <x v="2"/>
  </r>
  <r>
    <x v="1"/>
    <x v="2"/>
    <n v="100"/>
    <x v="1"/>
    <x v="25"/>
    <n v="1"/>
    <n v="1.301488"/>
    <n v="8.2586000000000007E-2"/>
    <n v="1.172437"/>
    <n v="4.6897000000000001E-2"/>
    <s v="6"/>
    <s v="scale_mpi_epyc_job_12129.out "/>
    <s v="scale_mpi_epyc_epyc006_2023-06-13_02-01-02.csv "/>
    <s v="e1 100 100 100000 1 26"/>
    <e v="#N/A"/>
    <e v="#N/A"/>
    <e v="#N/A"/>
    <e v="#N/A"/>
    <x v="2"/>
  </r>
  <r>
    <x v="1"/>
    <x v="2"/>
    <n v="100"/>
    <x v="1"/>
    <x v="26"/>
    <n v="1"/>
    <n v="1.262786"/>
    <n v="6.2426000000000002E-2"/>
    <n v="0.78700999999999999"/>
    <n v="3.0269999999999998E-2"/>
    <s v="6"/>
    <s v="scale_mpi_epyc_job_12129.out "/>
    <s v="scale_mpi_epyc_epyc006_2023-06-13_02-01-02.csv "/>
    <s v="e1 100 100 100000 1 27"/>
    <e v="#N/A"/>
    <e v="#N/A"/>
    <e v="#N/A"/>
    <e v="#N/A"/>
    <x v="2"/>
  </r>
  <r>
    <x v="1"/>
    <x v="2"/>
    <n v="100"/>
    <x v="1"/>
    <x v="27"/>
    <n v="1"/>
    <n v="1.3100339999999999"/>
    <n v="5.4769999999999999E-2"/>
    <n v="1.152291"/>
    <n v="4.2677E-2"/>
    <s v="6"/>
    <s v="scale_mpi_epyc_job_12129.out "/>
    <s v="scale_mpi_epyc_epyc006_2023-06-13_02-01-02.csv "/>
    <s v="e1 100 100 100000 1 28"/>
    <e v="#N/A"/>
    <e v="#N/A"/>
    <e v="#N/A"/>
    <e v="#N/A"/>
    <x v="2"/>
  </r>
  <r>
    <x v="1"/>
    <x v="2"/>
    <n v="100"/>
    <x v="1"/>
    <x v="28"/>
    <n v="1"/>
    <n v="1.2917130000000001"/>
    <n v="4.8349000000000003E-2"/>
    <n v="1.074694"/>
    <n v="3.8381999999999999E-2"/>
    <s v="6"/>
    <s v="scale_mpi_epyc_job_12129.out "/>
    <s v="scale_mpi_epyc_epyc006_2023-06-13_02-01-02.csv "/>
    <s v="e1 100 100 100000 1 29"/>
    <e v="#N/A"/>
    <e v="#N/A"/>
    <e v="#N/A"/>
    <e v="#N/A"/>
    <x v="2"/>
  </r>
  <r>
    <x v="1"/>
    <x v="2"/>
    <n v="100"/>
    <x v="1"/>
    <x v="29"/>
    <n v="1"/>
    <n v="1.265604"/>
    <n v="6.0345999999999997E-2"/>
    <n v="1.197103"/>
    <n v="4.1279000000000003E-2"/>
    <s v="6"/>
    <s v="scale_mpi_epyc_job_12129.out "/>
    <s v="scale_mpi_epyc_epyc006_2023-06-13_02-01-02.csv "/>
    <s v="e1 100 100 100000 1 30"/>
    <e v="#N/A"/>
    <e v="#N/A"/>
    <e v="#N/A"/>
    <e v="#N/A"/>
    <x v="2"/>
  </r>
  <r>
    <x v="1"/>
    <x v="2"/>
    <n v="100"/>
    <x v="1"/>
    <x v="30"/>
    <n v="1"/>
    <n v="1.344838"/>
    <n v="4.1096000000000001E-2"/>
    <n v="0.88439999999999996"/>
    <n v="2.9479999999999999E-2"/>
    <s v="6"/>
    <s v="scale_mpi_epyc_job_12129.out "/>
    <s v="scale_mpi_epyc_epyc006_2023-06-13_02-01-02.csv "/>
    <s v="e1 100 100 100000 1 31"/>
    <e v="#N/A"/>
    <e v="#N/A"/>
    <e v="#N/A"/>
    <e v="#N/A"/>
    <x v="2"/>
  </r>
  <r>
    <x v="1"/>
    <x v="2"/>
    <n v="100"/>
    <x v="1"/>
    <x v="31"/>
    <n v="1"/>
    <n v="1.322298"/>
    <n v="5.9381000000000003E-2"/>
    <n v="1.17818"/>
    <n v="3.8005999999999998E-2"/>
    <s v="6"/>
    <s v="scale_mpi_epyc_job_12129.out "/>
    <s v="scale_mpi_epyc_epyc006_2023-06-13_02-01-02.csv "/>
    <s v="e1 100 100 100000 1 32"/>
    <e v="#N/A"/>
    <e v="#N/A"/>
    <e v="#N/A"/>
    <e v="#N/A"/>
    <x v="2"/>
  </r>
  <r>
    <x v="1"/>
    <x v="2"/>
    <n v="100"/>
    <x v="1"/>
    <x v="32"/>
    <n v="1"/>
    <n v="1.2673319999999999"/>
    <n v="5.7077000000000003E-2"/>
    <n v="1.252389"/>
    <n v="3.9136999999999998E-2"/>
    <s v="6"/>
    <s v="scale_mpi_epyc_job_12129.out "/>
    <s v="scale_mpi_epyc_epyc006_2023-06-13_02-01-02.csv "/>
    <s v="e1 100 100 100000 1 33"/>
    <e v="#N/A"/>
    <e v="#N/A"/>
    <e v="#N/A"/>
    <e v="#N/A"/>
    <x v="2"/>
  </r>
  <r>
    <x v="1"/>
    <x v="2"/>
    <n v="100"/>
    <x v="1"/>
    <x v="33"/>
    <n v="1"/>
    <n v="1.2838909999999999"/>
    <n v="5.7507000000000003E-2"/>
    <n v="1.1234999999999999"/>
    <n v="3.4044999999999999E-2"/>
    <s v="6"/>
    <s v="scale_mpi_epyc_job_12129.out "/>
    <s v="scale_mpi_epyc_epyc006_2023-06-13_02-01-02.csv "/>
    <s v="e1 100 100 100000 1 34"/>
    <e v="#N/A"/>
    <e v="#N/A"/>
    <e v="#N/A"/>
    <e v="#N/A"/>
    <x v="2"/>
  </r>
  <r>
    <x v="1"/>
    <x v="2"/>
    <n v="100"/>
    <x v="1"/>
    <x v="34"/>
    <n v="1"/>
    <n v="1.376798"/>
    <n v="6.3950000000000007E-2"/>
    <n v="1.6630210000000001"/>
    <n v="4.8911999999999997E-2"/>
    <s v="6"/>
    <s v="scale_mpi_epyc_job_12129.out "/>
    <s v="scale_mpi_epyc_epyc006_2023-06-13_02-01-02.csv "/>
    <s v="e1 100 100 100000 1 35"/>
    <e v="#N/A"/>
    <e v="#N/A"/>
    <e v="#N/A"/>
    <e v="#N/A"/>
    <x v="2"/>
  </r>
  <r>
    <x v="1"/>
    <x v="2"/>
    <n v="100"/>
    <x v="1"/>
    <x v="35"/>
    <n v="1"/>
    <n v="1.366079"/>
    <n v="5.9930999999999998E-2"/>
    <n v="1.4492119999999999"/>
    <n v="4.1405999999999998E-2"/>
    <s v="6"/>
    <s v="scale_mpi_epyc_job_12129.out "/>
    <s v="scale_mpi_epyc_epyc006_2023-06-13_02-01-02.csv "/>
    <s v="e1 100 100 100000 1 36"/>
    <e v="#N/A"/>
    <e v="#N/A"/>
    <e v="#N/A"/>
    <e v="#N/A"/>
    <x v="2"/>
  </r>
  <r>
    <x v="1"/>
    <x v="2"/>
    <n v="100"/>
    <x v="1"/>
    <x v="36"/>
    <n v="1"/>
    <n v="1.401464"/>
    <n v="6.8308999999999995E-2"/>
    <n v="1.3472189999999999"/>
    <n v="3.7422999999999998E-2"/>
    <s v="6"/>
    <s v="scale_mpi_epyc_job_12129.out "/>
    <s v="scale_mpi_epyc_epyc006_2023-06-13_02-01-02.csv "/>
    <s v="e1 100 100 100000 1 37"/>
    <e v="#N/A"/>
    <e v="#N/A"/>
    <e v="#N/A"/>
    <e v="#N/A"/>
    <x v="2"/>
  </r>
  <r>
    <x v="1"/>
    <x v="2"/>
    <n v="100"/>
    <x v="1"/>
    <x v="37"/>
    <n v="1"/>
    <n v="1.354636"/>
    <n v="6.7428000000000002E-2"/>
    <n v="1.4655450000000001"/>
    <n v="3.9608999999999998E-2"/>
    <s v="6"/>
    <s v="scale_mpi_epyc_job_12129.out "/>
    <s v="scale_mpi_epyc_epyc006_2023-06-13_02-01-02.csv "/>
    <s v="e1 100 100 100000 1 38"/>
    <e v="#N/A"/>
    <e v="#N/A"/>
    <e v="#N/A"/>
    <e v="#N/A"/>
    <x v="2"/>
  </r>
  <r>
    <x v="1"/>
    <x v="2"/>
    <n v="100"/>
    <x v="1"/>
    <x v="38"/>
    <n v="1"/>
    <n v="1.398409"/>
    <n v="6.6100999999999993E-2"/>
    <n v="1.506656"/>
    <n v="3.9648999999999997E-2"/>
    <s v="6"/>
    <s v="scale_mpi_epyc_job_12129.out "/>
    <s v="scale_mpi_epyc_epyc006_2023-06-13_02-01-02.csv "/>
    <s v="e1 100 100 100000 1 39"/>
    <e v="#N/A"/>
    <e v="#N/A"/>
    <e v="#N/A"/>
    <e v="#N/A"/>
    <x v="2"/>
  </r>
  <r>
    <x v="1"/>
    <x v="2"/>
    <n v="100"/>
    <x v="1"/>
    <x v="39"/>
    <n v="1"/>
    <n v="1.4508829999999999"/>
    <n v="7.9630999999999993E-2"/>
    <n v="1.9303030000000001"/>
    <n v="4.9494999999999997E-2"/>
    <s v="6"/>
    <s v="scale_mpi_epyc_job_12129.out "/>
    <s v="scale_mpi_epyc_epyc006_2023-06-13_02-01-02.csv "/>
    <s v="e1 100 100 100000 1 40"/>
    <e v="#N/A"/>
    <e v="#N/A"/>
    <e v="#N/A"/>
    <e v="#N/A"/>
    <x v="2"/>
  </r>
  <r>
    <x v="1"/>
    <x v="2"/>
    <n v="100"/>
    <x v="1"/>
    <x v="40"/>
    <n v="1"/>
    <n v="1.480199"/>
    <n v="0.13084299999999999"/>
    <n v="3.7416740000000002"/>
    <n v="9.3542E-2"/>
    <s v="6"/>
    <s v="scale_mpi_epyc_job_12129.out "/>
    <s v="scale_mpi_epyc_epyc006_2023-06-13_02-01-02.csv "/>
    <s v="e1 100 100 100000 1 41"/>
    <e v="#N/A"/>
    <e v="#N/A"/>
    <e v="#N/A"/>
    <e v="#N/A"/>
    <x v="2"/>
  </r>
  <r>
    <x v="1"/>
    <x v="2"/>
    <n v="100"/>
    <x v="1"/>
    <x v="41"/>
    <n v="1"/>
    <n v="1.434285"/>
    <n v="8.4053000000000003E-2"/>
    <n v="2.400509"/>
    <n v="5.8548999999999997E-2"/>
    <s v="6"/>
    <s v="scale_mpi_epyc_job_12129.out "/>
    <s v="scale_mpi_epyc_epyc006_2023-06-13_02-01-02.csv "/>
    <s v="e1 100 100 100000 1 42"/>
    <e v="#N/A"/>
    <e v="#N/A"/>
    <e v="#N/A"/>
    <e v="#N/A"/>
    <x v="2"/>
  </r>
  <r>
    <x v="1"/>
    <x v="2"/>
    <n v="100"/>
    <x v="1"/>
    <x v="42"/>
    <n v="1"/>
    <n v="1.609197"/>
    <n v="9.0955999999999995E-2"/>
    <n v="2.6951689999999999"/>
    <n v="6.4171000000000006E-2"/>
    <s v="6"/>
    <s v="scale_mpi_epyc_job_12129.out "/>
    <s v="scale_mpi_epyc_epyc006_2023-06-13_02-01-02.csv "/>
    <s v="e1 100 100 100000 1 43"/>
    <e v="#N/A"/>
    <e v="#N/A"/>
    <e v="#N/A"/>
    <e v="#N/A"/>
    <x v="2"/>
  </r>
  <r>
    <x v="1"/>
    <x v="2"/>
    <n v="100"/>
    <x v="1"/>
    <x v="43"/>
    <n v="1"/>
    <n v="1.670167"/>
    <n v="0.16137399999999999"/>
    <n v="3.606446"/>
    <n v="8.3871000000000001E-2"/>
    <s v="6"/>
    <s v="scale_mpi_epyc_job_12129.out "/>
    <s v="scale_mpi_epyc_epyc006_2023-06-13_02-01-02.csv "/>
    <s v="e1 100 100 100000 1 44"/>
    <e v="#N/A"/>
    <e v="#N/A"/>
    <e v="#N/A"/>
    <e v="#N/A"/>
    <x v="2"/>
  </r>
  <r>
    <x v="1"/>
    <x v="2"/>
    <n v="100"/>
    <x v="1"/>
    <x v="44"/>
    <n v="1"/>
    <n v="1.70113"/>
    <n v="0.102816"/>
    <n v="2.863111"/>
    <n v="6.5071000000000004E-2"/>
    <s v="6"/>
    <s v="scale_mpi_epyc_job_12129.out "/>
    <s v="scale_mpi_epyc_epyc006_2023-06-13_02-01-02.csv "/>
    <s v="e1 100 100 100000 1 45"/>
    <e v="#N/A"/>
    <e v="#N/A"/>
    <e v="#N/A"/>
    <e v="#N/A"/>
    <x v="2"/>
  </r>
  <r>
    <x v="1"/>
    <x v="2"/>
    <n v="100"/>
    <x v="1"/>
    <x v="45"/>
    <n v="1"/>
    <n v="1.500111"/>
    <n v="8.3678000000000002E-2"/>
    <n v="2.7693789999999998"/>
    <n v="6.1541999999999999E-2"/>
    <s v="6"/>
    <s v="scale_mpi_epyc_job_12129.out "/>
    <s v="scale_mpi_epyc_epyc006_2023-06-13_02-01-02.csv "/>
    <s v="e1 100 100 100000 1 46"/>
    <e v="#N/A"/>
    <e v="#N/A"/>
    <e v="#N/A"/>
    <e v="#N/A"/>
    <x v="2"/>
  </r>
  <r>
    <x v="1"/>
    <x v="2"/>
    <n v="100"/>
    <x v="1"/>
    <x v="46"/>
    <n v="1"/>
    <n v="1.5003470000000001"/>
    <n v="7.0380999999999999E-2"/>
    <n v="2.5227659999999998"/>
    <n v="5.4843000000000003E-2"/>
    <s v="6"/>
    <s v="scale_mpi_epyc_job_12129.out "/>
    <s v="scale_mpi_epyc_epyc006_2023-06-13_02-01-02.csv "/>
    <s v="e1 100 100 100000 1 47"/>
    <e v="#N/A"/>
    <e v="#N/A"/>
    <e v="#N/A"/>
    <e v="#N/A"/>
    <x v="2"/>
  </r>
  <r>
    <x v="1"/>
    <x v="2"/>
    <n v="100"/>
    <x v="1"/>
    <x v="47"/>
    <n v="1"/>
    <n v="1.7190540000000001"/>
    <n v="9.0402999999999997E-2"/>
    <n v="2.5349870000000001"/>
    <n v="5.3935999999999998E-2"/>
    <s v="6"/>
    <s v="scale_mpi_epyc_job_12129.out "/>
    <s v="scale_mpi_epyc_epyc006_2023-06-13_02-01-02.csv "/>
    <s v="e1 100 100 100000 1 48"/>
    <e v="#N/A"/>
    <e v="#N/A"/>
    <e v="#N/A"/>
    <e v="#N/A"/>
    <x v="2"/>
  </r>
  <r>
    <x v="1"/>
    <x v="2"/>
    <n v="100"/>
    <x v="1"/>
    <x v="48"/>
    <n v="1"/>
    <n v="1.6114569999999999"/>
    <n v="5.3016000000000001E-2"/>
    <n v="2.0641980000000002"/>
    <n v="4.3004000000000001E-2"/>
    <s v="6"/>
    <s v="scale_mpi_epyc_job_12129.out "/>
    <s v="scale_mpi_epyc_epyc006_2023-06-13_02-01-02.csv "/>
    <s v="e1 100 100 100000 1 49"/>
    <e v="#N/A"/>
    <e v="#N/A"/>
    <e v="#N/A"/>
    <e v="#N/A"/>
    <x v="2"/>
  </r>
  <r>
    <x v="1"/>
    <x v="2"/>
    <n v="100"/>
    <x v="1"/>
    <x v="49"/>
    <n v="1"/>
    <n v="1.7748889999999999"/>
    <n v="9.0514999999999998E-2"/>
    <n v="2.8739560000000002"/>
    <n v="5.8652000000000003E-2"/>
    <s v="6"/>
    <s v="scale_mpi_epyc_job_12129.out "/>
    <s v="scale_mpi_epyc_epyc006_2023-06-13_02-01-02.csv "/>
    <s v="e1 100 100 100000 1 50"/>
    <e v="#N/A"/>
    <e v="#N/A"/>
    <e v="#N/A"/>
    <e v="#N/A"/>
    <x v="2"/>
  </r>
  <r>
    <x v="1"/>
    <x v="2"/>
    <n v="100"/>
    <x v="1"/>
    <x v="50"/>
    <n v="1"/>
    <n v="1.7414339999999999"/>
    <n v="7.8525999999999999E-2"/>
    <n v="2.314317"/>
    <n v="4.6286000000000001E-2"/>
    <s v="6"/>
    <s v="scale_mpi_epyc_job_12129.out "/>
    <s v="scale_mpi_epyc_epyc006_2023-06-13_02-01-02.csv "/>
    <s v="e1 100 100 100000 1 51"/>
    <e v="#N/A"/>
    <e v="#N/A"/>
    <e v="#N/A"/>
    <e v="#N/A"/>
    <x v="2"/>
  </r>
  <r>
    <x v="1"/>
    <x v="2"/>
    <n v="100"/>
    <x v="1"/>
    <x v="51"/>
    <n v="1"/>
    <n v="1.8259240000000001"/>
    <n v="8.9161000000000004E-2"/>
    <n v="2.9155479999999998"/>
    <n v="5.7167999999999997E-2"/>
    <s v="6"/>
    <s v="scale_mpi_epyc_job_12129.out "/>
    <s v="scale_mpi_epyc_epyc006_2023-06-13_02-01-02.csv "/>
    <s v="e1 100 100 100000 1 52"/>
    <e v="#N/A"/>
    <e v="#N/A"/>
    <e v="#N/A"/>
    <e v="#N/A"/>
    <x v="2"/>
  </r>
  <r>
    <x v="1"/>
    <x v="2"/>
    <n v="100"/>
    <x v="1"/>
    <x v="52"/>
    <n v="1"/>
    <n v="1.8924989999999999"/>
    <n v="0.115345"/>
    <n v="2.9334349999999998"/>
    <n v="5.6411999999999997E-2"/>
    <s v="6"/>
    <s v="scale_mpi_epyc_job_12129.out "/>
    <s v="scale_mpi_epyc_epyc006_2023-06-13_02-01-02.csv "/>
    <s v="e1 100 100 100000 1 53"/>
    <e v="#N/A"/>
    <e v="#N/A"/>
    <e v="#N/A"/>
    <e v="#N/A"/>
    <x v="2"/>
  </r>
  <r>
    <x v="1"/>
    <x v="2"/>
    <n v="100"/>
    <x v="1"/>
    <x v="53"/>
    <n v="1"/>
    <n v="1.859699"/>
    <n v="0.114361"/>
    <n v="3.0292889999999999"/>
    <n v="5.7155999999999998E-2"/>
    <s v="6"/>
    <s v="scale_mpi_epyc_job_12129.out "/>
    <s v="scale_mpi_epyc_epyc006_2023-06-13_02-01-02.csv "/>
    <s v="e1 100 100 100000 1 54"/>
    <e v="#N/A"/>
    <e v="#N/A"/>
    <e v="#N/A"/>
    <e v="#N/A"/>
    <x v="2"/>
  </r>
  <r>
    <x v="1"/>
    <x v="2"/>
    <n v="100"/>
    <x v="1"/>
    <x v="54"/>
    <n v="1"/>
    <n v="1.792842"/>
    <n v="6.1113000000000001E-2"/>
    <n v="2.3359200000000002"/>
    <n v="4.3257999999999998E-2"/>
    <s v="6"/>
    <s v="scale_mpi_epyc_job_12129.out "/>
    <s v="scale_mpi_epyc_epyc006_2023-06-13_02-01-02.csv "/>
    <s v="e1 100 100 100000 1 55"/>
    <e v="#N/A"/>
    <e v="#N/A"/>
    <e v="#N/A"/>
    <e v="#N/A"/>
    <x v="2"/>
  </r>
  <r>
    <x v="1"/>
    <x v="2"/>
    <n v="100"/>
    <x v="1"/>
    <x v="55"/>
    <n v="1"/>
    <n v="1.676061"/>
    <n v="8.4806000000000006E-2"/>
    <n v="2.4657079999999998"/>
    <n v="4.4831000000000003E-2"/>
    <s v="6"/>
    <s v="scale_mpi_epyc_job_12129.out "/>
    <s v="scale_mpi_epyc_epyc006_2023-06-13_02-01-02.csv "/>
    <s v="e1 100 100 100000 1 56"/>
    <e v="#N/A"/>
    <e v="#N/A"/>
    <e v="#N/A"/>
    <e v="#N/A"/>
    <x v="2"/>
  </r>
  <r>
    <x v="1"/>
    <x v="2"/>
    <n v="100"/>
    <x v="1"/>
    <x v="56"/>
    <n v="1"/>
    <n v="2.0212880000000002"/>
    <n v="0.23706099999999999"/>
    <n v="2.7428710000000001"/>
    <n v="4.8980000000000003E-2"/>
    <s v="6"/>
    <s v="scale_mpi_epyc_job_12129.out "/>
    <s v="scale_mpi_epyc_epyc006_2023-06-13_02-01-02.csv "/>
    <s v="e1 100 100 100000 1 57"/>
    <e v="#N/A"/>
    <e v="#N/A"/>
    <e v="#N/A"/>
    <e v="#N/A"/>
    <x v="2"/>
  </r>
  <r>
    <x v="1"/>
    <x v="2"/>
    <n v="100"/>
    <x v="1"/>
    <x v="57"/>
    <n v="1"/>
    <n v="1.3211660000000001"/>
    <n v="5.9805999999999998E-2"/>
    <n v="2.95906"/>
    <n v="5.1913000000000001E-2"/>
    <s v="6"/>
    <s v="scale_mpi_epyc_job_12129.out "/>
    <s v="scale_mpi_epyc_epyc006_2023-06-13_02-01-02.csv "/>
    <s v="e1 100 100 100000 1 58"/>
    <e v="#N/A"/>
    <e v="#N/A"/>
    <e v="#N/A"/>
    <e v="#N/A"/>
    <x v="2"/>
  </r>
  <r>
    <x v="1"/>
    <x v="2"/>
    <n v="100"/>
    <x v="1"/>
    <x v="58"/>
    <n v="1"/>
    <n v="1.356449"/>
    <n v="6.0997000000000003E-2"/>
    <n v="3.0593170000000001"/>
    <n v="5.2747000000000002E-2"/>
    <s v="6"/>
    <s v="scale_mpi_epyc_job_12129.out "/>
    <s v="scale_mpi_epyc_epyc006_2023-06-13_02-01-02.csv "/>
    <s v="e1 100 100 100000 1 59"/>
    <e v="#N/A"/>
    <e v="#N/A"/>
    <e v="#N/A"/>
    <e v="#N/A"/>
    <x v="2"/>
  </r>
  <r>
    <x v="1"/>
    <x v="2"/>
    <n v="100"/>
    <x v="1"/>
    <x v="59"/>
    <n v="1"/>
    <n v="1.317509"/>
    <n v="6.9967000000000001E-2"/>
    <n v="3.6663039999999998"/>
    <n v="6.2141000000000002E-2"/>
    <s v="6"/>
    <s v="scale_mpi_epyc_job_12129.out "/>
    <s v="scale_mpi_epyc_epyc006_2023-06-13_02-01-02.csv "/>
    <s v="e1 100 100 100000 1 60"/>
    <e v="#N/A"/>
    <e v="#N/A"/>
    <e v="#N/A"/>
    <e v="#N/A"/>
    <x v="2"/>
  </r>
  <r>
    <x v="1"/>
    <x v="2"/>
    <n v="100"/>
    <x v="1"/>
    <x v="60"/>
    <n v="1"/>
    <n v="1.204464"/>
    <n v="6.0009E-2"/>
    <n v="3.0739269999999999"/>
    <n v="5.1232E-2"/>
    <s v="6"/>
    <s v="scale_mpi_epyc_job_12129.out "/>
    <s v="scale_mpi_epyc_epyc006_2023-06-13_02-01-02.csv "/>
    <s v="e1 100 100 100000 1 61"/>
    <e v="#N/A"/>
    <e v="#N/A"/>
    <e v="#N/A"/>
    <e v="#N/A"/>
    <x v="2"/>
  </r>
  <r>
    <x v="1"/>
    <x v="2"/>
    <n v="100"/>
    <x v="1"/>
    <x v="61"/>
    <n v="1"/>
    <n v="1.312227"/>
    <n v="6.9494E-2"/>
    <n v="3.5366770000000001"/>
    <n v="5.7978000000000002E-2"/>
    <s v="6"/>
    <s v="scale_mpi_epyc_job_12129.out "/>
    <s v="scale_mpi_epyc_epyc006_2023-06-13_02-01-02.csv "/>
    <s v="e1 100 100 100000 1 62"/>
    <e v="#N/A"/>
    <e v="#N/A"/>
    <e v="#N/A"/>
    <e v="#N/A"/>
    <x v="2"/>
  </r>
  <r>
    <x v="1"/>
    <x v="2"/>
    <n v="100"/>
    <x v="1"/>
    <x v="62"/>
    <n v="1"/>
    <n v="1.302889"/>
    <n v="7.2808999999999999E-2"/>
    <n v="3.9222079999999999"/>
    <n v="6.3260999999999998E-2"/>
    <s v="6"/>
    <s v="scale_mpi_epyc_job_12129.out "/>
    <s v="scale_mpi_epyc_epyc006_2023-06-13_02-01-02.csv "/>
    <s v="e1 100 100 100000 1 63"/>
    <e v="#N/A"/>
    <e v="#N/A"/>
    <e v="#N/A"/>
    <e v="#N/A"/>
    <x v="2"/>
  </r>
  <r>
    <x v="1"/>
    <x v="2"/>
    <n v="100"/>
    <x v="1"/>
    <x v="63"/>
    <n v="1"/>
    <n v="1.1439619999999999"/>
    <n v="5.8740000000000001E-2"/>
    <n v="3.2942650000000002"/>
    <n v="5.2290000000000003E-2"/>
    <s v="6"/>
    <s v="scale_mpi_epyc_job_12129.out "/>
    <s v="scale_mpi_epyc_epyc006_2023-06-13_02-01-02.csv "/>
    <s v="e1 100 100 100000 1 64"/>
    <e v="#N/A"/>
    <e v="#N/A"/>
    <e v="#N/A"/>
    <e v="#N/A"/>
    <x v="2"/>
  </r>
  <r>
    <x v="1"/>
    <x v="0"/>
    <n v="100"/>
    <x v="1"/>
    <x v="0"/>
    <n v="1"/>
    <n v="187.36810299999999"/>
    <n v="1.1164689999999999"/>
    <n v="0"/>
    <n v="0"/>
    <s v="6"/>
    <s v="scale_mpi_epyc_job_12129.out "/>
    <s v="scale_mpi_epyc_epyc006_2023-06-13_02-01-02.csv "/>
    <s v="e1 10000 100 100000 1 1"/>
    <n v="186.54209166666666"/>
    <n v="0.34441681482777609"/>
    <n v="186.19767485183888"/>
    <n v="186.88650848149445"/>
    <x v="0"/>
  </r>
  <r>
    <x v="1"/>
    <x v="0"/>
    <n v="100"/>
    <x v="1"/>
    <x v="1"/>
    <n v="1"/>
    <n v="96.116984000000002"/>
    <n v="3.6490939999999998"/>
    <n v="2.1697410000000001"/>
    <n v="2.1697410000000001"/>
    <s v="6"/>
    <s v="scale_mpi_epyc_job_12129.out "/>
    <s v="scale_mpi_epyc_epyc006_2023-06-13_02-01-02.csv "/>
    <s v="e1 10000 100 100000 1 2"/>
    <n v="92.953807416666663"/>
    <n v="0.94240087551620455"/>
    <n v="92.011406541150464"/>
    <n v="93.896208292182862"/>
    <x v="0"/>
  </r>
  <r>
    <x v="1"/>
    <x v="0"/>
    <n v="100"/>
    <x v="1"/>
    <x v="2"/>
    <n v="1"/>
    <n v="63.310282999999998"/>
    <n v="2.1733440000000002"/>
    <n v="0.39862399999999998"/>
    <n v="0.19931199999999999"/>
    <s v="6"/>
    <s v="scale_mpi_epyc_job_12129.out "/>
    <s v="scale_mpi_epyc_epyc006_2023-06-13_02-01-02.csv "/>
    <s v="e1 10000 100 100000 1 3"/>
    <n v="61.441858208333336"/>
    <n v="0.42468092275109814"/>
    <n v="61.017177285582235"/>
    <n v="61.866539131084437"/>
    <x v="0"/>
  </r>
  <r>
    <x v="1"/>
    <x v="0"/>
    <n v="100"/>
    <x v="1"/>
    <x v="3"/>
    <n v="1"/>
    <n v="48.768076000000001"/>
    <n v="2.8253689999999998"/>
    <n v="0.55816500000000002"/>
    <n v="0.186055"/>
    <s v="6"/>
    <s v="scale_mpi_epyc_job_12129.out "/>
    <s v="scale_mpi_epyc_epyc006_2023-06-13_02-01-02.csv "/>
    <s v="e1 10000 100 100000 1 4"/>
    <n v="46.906570625000001"/>
    <n v="2.4208416639962103"/>
    <n v="44.485728961003787"/>
    <n v="49.327412288996214"/>
    <x v="1"/>
  </r>
  <r>
    <x v="1"/>
    <x v="0"/>
    <n v="100"/>
    <x v="1"/>
    <x v="4"/>
    <n v="1"/>
    <n v="37.418154000000001"/>
    <n v="0.52046099999999995"/>
    <n v="0.92462500000000003"/>
    <n v="0.231156"/>
    <s v="6"/>
    <s v="scale_mpi_epyc_job_12129.out "/>
    <s v="scale_mpi_epyc_epyc006_2023-06-13_02-01-02.csv "/>
    <s v="e1 10000 100 100000 1 5"/>
    <n v="37.131555291666665"/>
    <n v="0.22261257788958302"/>
    <n v="36.90894271377708"/>
    <n v="37.35416786955625"/>
    <x v="0"/>
  </r>
  <r>
    <x v="1"/>
    <x v="0"/>
    <n v="100"/>
    <x v="1"/>
    <x v="5"/>
    <n v="1"/>
    <n v="31.089487999999999"/>
    <n v="0.26670899999999997"/>
    <n v="0.63863400000000003"/>
    <n v="0.12772700000000001"/>
    <s v="6"/>
    <s v="scale_mpi_epyc_job_12129.out "/>
    <s v="scale_mpi_epyc_epyc006_2023-06-13_02-01-02.csv "/>
    <s v="e1 10000 100 100000 1 6"/>
    <n v="31.001791291666663"/>
    <n v="0.23526211178364886"/>
    <n v="30.766529179883015"/>
    <n v="31.237053403450311"/>
    <x v="1"/>
  </r>
  <r>
    <x v="1"/>
    <x v="0"/>
    <n v="100"/>
    <x v="1"/>
    <x v="6"/>
    <n v="1"/>
    <n v="28.538367999999998"/>
    <n v="1.989857"/>
    <n v="0.98860700000000001"/>
    <n v="0.164768"/>
    <s v="6"/>
    <s v="scale_mpi_epyc_job_12129.out "/>
    <s v="scale_mpi_epyc_epyc006_2023-06-13_02-01-02.csv "/>
    <s v="e1 10000 100 100000 1 7"/>
    <n v="26.786993541666678"/>
    <n v="0.44572297977919706"/>
    <n v="26.34127056188748"/>
    <n v="27.232716521445877"/>
    <x v="0"/>
  </r>
  <r>
    <x v="1"/>
    <x v="0"/>
    <n v="100"/>
    <x v="1"/>
    <x v="7"/>
    <n v="1"/>
    <n v="26.856190000000002"/>
    <n v="3.6242529999999999"/>
    <n v="12.850472999999999"/>
    <n v="1.835782"/>
    <s v="6"/>
    <s v="scale_mpi_epyc_job_12129.out "/>
    <s v="scale_mpi_epyc_epyc006_2023-06-13_02-01-02.csv "/>
    <s v="e1 10000 100 100000 1 8"/>
    <n v="23.609564956521741"/>
    <n v="0.69885900659048528"/>
    <n v="22.910705949931256"/>
    <n v="24.308423963112226"/>
    <x v="0"/>
  </r>
  <r>
    <x v="1"/>
    <x v="0"/>
    <n v="100"/>
    <x v="1"/>
    <x v="8"/>
    <n v="1"/>
    <n v="21.036918"/>
    <n v="0.32874900000000001"/>
    <n v="1.2209859999999999"/>
    <n v="0.15262300000000001"/>
    <s v="6"/>
    <s v="scale_mpi_epyc_job_12129.out "/>
    <s v="scale_mpi_epyc_epyc006_2023-06-13_02-01-02.csv "/>
    <s v="e1 10000 100 100000 1 9"/>
    <n v="20.927363260869562"/>
    <n v="0.3023933234151292"/>
    <n v="20.624969937454434"/>
    <n v="21.22975658428469"/>
    <x v="1"/>
  </r>
  <r>
    <x v="1"/>
    <x v="0"/>
    <n v="100"/>
    <x v="1"/>
    <x v="9"/>
    <n v="1"/>
    <n v="19.002585"/>
    <n v="0.31377699999999997"/>
    <n v="1.5707739999999999"/>
    <n v="0.17452999999999999"/>
    <s v="6"/>
    <s v="scale_mpi_epyc_job_12129.out "/>
    <s v="scale_mpi_epyc_epyc006_2023-06-13_02-01-02.csv "/>
    <s v="e1 10000 100 100000 1 10"/>
    <n v="19.0531452173913"/>
    <n v="0.9628957805382824"/>
    <n v="18.090249436853018"/>
    <n v="20.016040997929583"/>
    <x v="1"/>
  </r>
  <r>
    <x v="1"/>
    <x v="0"/>
    <n v="100"/>
    <x v="1"/>
    <x v="10"/>
    <n v="1"/>
    <n v="17.557145999999999"/>
    <n v="0.516185"/>
    <n v="1.938763"/>
    <n v="0.19387599999999999"/>
    <s v="6"/>
    <s v="scale_mpi_epyc_job_12129.out "/>
    <s v="scale_mpi_epyc_epyc006_2023-06-13_02-01-02.csv "/>
    <s v="e1 10000 100 100000 1 11"/>
    <n v="17.230369043478259"/>
    <n v="0.15534723286533453"/>
    <n v="17.075021810612924"/>
    <n v="17.385716276343594"/>
    <x v="0"/>
  </r>
  <r>
    <x v="1"/>
    <x v="0"/>
    <n v="100"/>
    <x v="1"/>
    <x v="11"/>
    <n v="1"/>
    <n v="17.469524"/>
    <n v="1.846533"/>
    <n v="1.9033100000000001"/>
    <n v="0.17302799999999999"/>
    <s v="6"/>
    <s v="scale_mpi_epyc_job_12129.out "/>
    <s v="scale_mpi_epyc_epyc006_2023-06-13_02-01-02.csv "/>
    <s v="e1 10000 100 100000 1 12"/>
    <n v="15.898126739130433"/>
    <n v="0.34656081854735199"/>
    <n v="15.55156592058308"/>
    <n v="16.244687557677786"/>
    <x v="0"/>
  </r>
  <r>
    <x v="1"/>
    <x v="0"/>
    <n v="100"/>
    <x v="1"/>
    <x v="12"/>
    <n v="1"/>
    <n v="41.254119000000003"/>
    <n v="26.714908000000001"/>
    <n v="6.6638789999999997"/>
    <n v="0.55532300000000001"/>
    <s v="6"/>
    <s v="scale_mpi_epyc_job_12129.out "/>
    <s v="scale_mpi_epyc_epyc006_2023-06-13_02-01-02.csv "/>
    <s v="e1 10000 100 100000 1 13"/>
    <n v="15.870637521739129"/>
    <n v="5.4128179251698603"/>
    <n v="10.457819596569269"/>
    <n v="21.283455446908988"/>
    <x v="0"/>
  </r>
  <r>
    <x v="1"/>
    <x v="0"/>
    <n v="100"/>
    <x v="1"/>
    <x v="13"/>
    <n v="1"/>
    <n v="14.184422"/>
    <n v="0.60719500000000004"/>
    <n v="2.712666"/>
    <n v="0.20866699999999999"/>
    <s v="6"/>
    <s v="scale_mpi_epyc_job_12129.out "/>
    <s v="scale_mpi_epyc_epyc006_2023-06-13_02-01-02.csv "/>
    <s v="e1 10000 100 100000 1 14"/>
    <n v="13.757445260869565"/>
    <n v="0.11264115998595195"/>
    <n v="13.644804100883613"/>
    <n v="13.870086420855516"/>
    <x v="0"/>
  </r>
  <r>
    <x v="1"/>
    <x v="0"/>
    <n v="100"/>
    <x v="1"/>
    <x v="14"/>
    <n v="1"/>
    <n v="13.332915"/>
    <n v="0.60094899999999996"/>
    <n v="2.780211"/>
    <n v="0.19858600000000001"/>
    <s v="6"/>
    <s v="scale_mpi_epyc_job_12129.out "/>
    <s v="scale_mpi_epyc_epyc006_2023-06-13_02-01-02.csv "/>
    <s v="e1 10000 100 100000 1 15"/>
    <n v="12.97124252173913"/>
    <n v="0.29707264686291696"/>
    <n v="12.674169874876213"/>
    <n v="13.268315168602047"/>
    <x v="0"/>
  </r>
  <r>
    <x v="1"/>
    <x v="0"/>
    <n v="100"/>
    <x v="1"/>
    <x v="15"/>
    <n v="1"/>
    <n v="12.764393"/>
    <n v="0.59788200000000002"/>
    <n v="3.5789170000000001"/>
    <n v="0.238594"/>
    <s v="6"/>
    <s v="scale_mpi_epyc_job_12129.out "/>
    <s v="scale_mpi_epyc_epyc006_2023-06-13_02-01-02.csv "/>
    <s v="e1 10000 100 100000 1 16"/>
    <n v="12.328149999999999"/>
    <n v="0.13658903521412447"/>
    <n v="12.191560964785875"/>
    <n v="12.464739035214123"/>
    <x v="0"/>
  </r>
  <r>
    <x v="1"/>
    <x v="0"/>
    <n v="100"/>
    <x v="1"/>
    <x v="16"/>
    <n v="1"/>
    <n v="12.087992"/>
    <n v="0.71628800000000004"/>
    <n v="5.0525849999999997"/>
    <n v="0.31578699999999998"/>
    <s v="6"/>
    <s v="scale_mpi_epyc_job_12129.out "/>
    <s v="scale_mpi_epyc_epyc006_2023-06-13_02-01-02.csv "/>
    <s v="e1 10000 100 100000 1 17"/>
    <n v="11.685698913043476"/>
    <n v="0.13692201243225002"/>
    <n v="11.548776900611227"/>
    <n v="11.822620925475725"/>
    <x v="0"/>
  </r>
  <r>
    <x v="1"/>
    <x v="0"/>
    <n v="100"/>
    <x v="1"/>
    <x v="17"/>
    <n v="1"/>
    <n v="11.215180999999999"/>
    <n v="0.33002999999999999"/>
    <n v="2.4190320000000001"/>
    <n v="0.14229600000000001"/>
    <s v="6"/>
    <s v="scale_mpi_epyc_job_12129.out "/>
    <s v="scale_mpi_epyc_epyc006_2023-06-13_02-01-02.csv "/>
    <s v="e1 10000 100 100000 1 18"/>
    <n v="11.119783217391305"/>
    <n v="0.10245514262114744"/>
    <n v="11.017328074770157"/>
    <n v="11.222238360012453"/>
    <x v="1"/>
  </r>
  <r>
    <x v="1"/>
    <x v="0"/>
    <n v="100"/>
    <x v="1"/>
    <x v="18"/>
    <n v="1"/>
    <n v="10.841834"/>
    <n v="0.36524800000000002"/>
    <n v="4.0538439999999998"/>
    <n v="0.225214"/>
    <s v="6"/>
    <s v="scale_mpi_epyc_job_12129.out "/>
    <s v="scale_mpi_epyc_epyc006_2023-06-13_02-01-02.csv "/>
    <s v="e1 10000 100 100000 1 19"/>
    <n v="10.798984478260872"/>
    <n v="0.88289044297918029"/>
    <n v="9.9160940352816915"/>
    <n v="11.681874921240052"/>
    <x v="1"/>
  </r>
  <r>
    <x v="1"/>
    <x v="0"/>
    <n v="100"/>
    <x v="1"/>
    <x v="34"/>
    <n v="1"/>
    <n v="6.6867039999999998"/>
    <n v="0.50703500000000001"/>
    <n v="5.5315580000000004"/>
    <n v="0.162693"/>
    <s v="6"/>
    <s v="scale_mpi_epyc_job_12129.out "/>
    <s v="scale_mpi_epyc_epyc006_2023-06-13_02-01-02.csv "/>
    <s v="e1 10000 100 100000 1 35"/>
    <n v="6.9145132857142864"/>
    <n v="0.96035075398957026"/>
    <n v="5.954162531724716"/>
    <n v="7.8748640397038567"/>
    <x v="1"/>
  </r>
  <r>
    <x v="1"/>
    <x v="0"/>
    <n v="100"/>
    <x v="1"/>
    <x v="35"/>
    <n v="1"/>
    <n v="6.8584490000000002"/>
    <n v="0.65536099999999997"/>
    <n v="8.9076450000000005"/>
    <n v="0.25450400000000001"/>
    <s v="6"/>
    <s v="scale_mpi_epyc_job_12129.out "/>
    <s v="scale_mpi_epyc_epyc006_2023-06-13_02-01-02.csv "/>
    <s v="e1 10000 100 100000 1 36"/>
    <n v="6.5298442142857152"/>
    <n v="0.13832435140179647"/>
    <n v="6.3915198628839187"/>
    <n v="6.6681685656875116"/>
    <x v="0"/>
  </r>
  <r>
    <x v="1"/>
    <x v="0"/>
    <n v="100"/>
    <x v="1"/>
    <x v="36"/>
    <n v="1"/>
    <n v="6.5623459999999998"/>
    <n v="0.59057700000000002"/>
    <n v="7.6612130000000001"/>
    <n v="0.212811"/>
    <s v="6"/>
    <s v="scale_mpi_epyc_job_12129.out "/>
    <s v="scale_mpi_epyc_epyc006_2023-06-13_02-01-02.csv "/>
    <s v="e1 10000 100 100000 1 37"/>
    <n v="6.3552268461538466"/>
    <n v="0.10974338396862987"/>
    <n v="6.2454834621852164"/>
    <n v="6.4649702301224767"/>
    <x v="0"/>
  </r>
  <r>
    <x v="1"/>
    <x v="0"/>
    <n v="100"/>
    <x v="1"/>
    <x v="37"/>
    <n v="1"/>
    <n v="6.9189610000000004"/>
    <n v="1.072373"/>
    <n v="5.8351769999999998"/>
    <n v="0.15770700000000001"/>
    <s v="6"/>
    <s v="scale_mpi_epyc_job_12129.out "/>
    <s v="scale_mpi_epyc_epyc006_2023-06-13_02-01-02.csv "/>
    <s v="e1 10000 100 100000 1 38"/>
    <n v="6.3284918461538471"/>
    <n v="0.18276094485789682"/>
    <n v="6.1457309012959502"/>
    <n v="6.5112527910117439"/>
    <x v="0"/>
  </r>
  <r>
    <x v="1"/>
    <x v="0"/>
    <n v="100"/>
    <x v="1"/>
    <x v="38"/>
    <n v="1"/>
    <n v="7.1238970000000004"/>
    <n v="1.2542990000000001"/>
    <n v="6.9536559999999996"/>
    <n v="0.18299099999999999"/>
    <s v="6"/>
    <s v="scale_mpi_epyc_job_12129.out "/>
    <s v="scale_mpi_epyc_epyc006_2023-06-13_02-01-02.csv "/>
    <s v="e1 10000 100 100000 1 39"/>
    <n v="6.2400039285714275"/>
    <n v="0.25442041908018526"/>
    <n v="5.9855835094912422"/>
    <n v="6.4944243476516128"/>
    <x v="0"/>
  </r>
  <r>
    <x v="1"/>
    <x v="0"/>
    <n v="100"/>
    <x v="1"/>
    <x v="39"/>
    <n v="1"/>
    <n v="6.0584249999999997"/>
    <n v="0.45319100000000001"/>
    <n v="5.0444009999999997"/>
    <n v="0.12934399999999999"/>
    <s v="6"/>
    <s v="scale_mpi_epyc_job_12129.out "/>
    <s v="scale_mpi_epyc_epyc006_2023-06-13_02-01-02.csv "/>
    <s v="e1 10000 100 100000 1 40"/>
    <n v="6.0045920000000015"/>
    <n v="9.4336703905951322E-2"/>
    <n v="5.91025529609405"/>
    <n v="6.098928703905953"/>
    <x v="1"/>
  </r>
  <r>
    <x v="1"/>
    <x v="0"/>
    <n v="100"/>
    <x v="1"/>
    <x v="40"/>
    <n v="1"/>
    <n v="7.3870719999999999"/>
    <n v="1.817428"/>
    <n v="10.470504999999999"/>
    <n v="0.26176300000000002"/>
    <s v="6"/>
    <s v="scale_mpi_epyc_job_12129.out "/>
    <s v="scale_mpi_epyc_epyc006_2023-06-13_02-01-02.csv "/>
    <s v="e1 10000 100 100000 1 41"/>
    <n v="6.0712682857142868"/>
    <n v="0.42470815093028763"/>
    <n v="5.6465601347839991"/>
    <n v="6.4959764366445745"/>
    <x v="0"/>
  </r>
  <r>
    <x v="1"/>
    <x v="0"/>
    <n v="100"/>
    <x v="1"/>
    <x v="41"/>
    <n v="1"/>
    <n v="6.0993870000000001"/>
    <n v="0.46323300000000001"/>
    <n v="7.2932430000000004"/>
    <n v="0.17788399999999999"/>
    <s v="6"/>
    <s v="scale_mpi_epyc_job_12129.out "/>
    <s v="scale_mpi_epyc_epyc006_2023-06-13_02-01-02.csv "/>
    <s v="e1 10000 100 100000 1 42"/>
    <n v="7.1902591428571432"/>
    <n v="4.6999742919651162"/>
    <n v="2.490284850892027"/>
    <n v="11.89023343482226"/>
    <x v="1"/>
  </r>
  <r>
    <x v="1"/>
    <x v="0"/>
    <n v="100"/>
    <x v="1"/>
    <x v="42"/>
    <n v="1"/>
    <n v="8.1001630000000002"/>
    <n v="2.6522269999999999"/>
    <n v="7.1199640000000004"/>
    <n v="0.16952300000000001"/>
    <s v="6"/>
    <s v="scale_mpi_epyc_job_12129.out "/>
    <s v="scale_mpi_epyc_epyc006_2023-06-13_02-01-02.csv "/>
    <s v="e1 10000 100 100000 1 43"/>
    <n v="5.9336382142857147"/>
    <n v="0.61423799104630006"/>
    <n v="5.3194002232394144"/>
    <n v="6.547876205332015"/>
    <x v="0"/>
  </r>
  <r>
    <x v="1"/>
    <x v="0"/>
    <n v="100"/>
    <x v="1"/>
    <x v="43"/>
    <n v="1"/>
    <n v="6.0083159999999998"/>
    <n v="0.48232599999999998"/>
    <n v="6.3687310000000004"/>
    <n v="0.14810999999999999"/>
    <s v="6"/>
    <s v="scale_mpi_epyc_job_12129.out "/>
    <s v="scale_mpi_epyc_epyc006_2023-06-13_02-01-02.csv "/>
    <s v="e1 10000 100 100000 1 44"/>
    <n v="5.7841858571428579"/>
    <n v="0.2049279686659323"/>
    <n v="5.5792578884769259"/>
    <n v="5.9891138258087899"/>
    <x v="0"/>
  </r>
  <r>
    <x v="1"/>
    <x v="0"/>
    <n v="100"/>
    <x v="1"/>
    <x v="44"/>
    <n v="1"/>
    <n v="5.9324170000000001"/>
    <n v="0.49986199999999997"/>
    <n v="7.0749810000000002"/>
    <n v="0.16079499999999999"/>
    <s v="6"/>
    <s v="scale_mpi_epyc_job_12129.out "/>
    <s v="scale_mpi_epyc_epyc006_2023-06-13_02-01-02.csv "/>
    <s v="e1 10000 100 100000 1 45"/>
    <n v="5.7405707857142856"/>
    <n v="0.12330791384414516"/>
    <n v="5.6172628718701407"/>
    <n v="5.8638786995584304"/>
    <x v="0"/>
  </r>
  <r>
    <x v="1"/>
    <x v="0"/>
    <n v="100"/>
    <x v="1"/>
    <x v="45"/>
    <n v="1"/>
    <n v="5.9378209999999996"/>
    <n v="0.479016"/>
    <n v="5.652749"/>
    <n v="0.12561700000000001"/>
    <s v="6"/>
    <s v="scale_mpi_epyc_job_12129.out "/>
    <s v="scale_mpi_epyc_epyc006_2023-06-13_02-01-02.csv "/>
    <s v="e1 10000 100 100000 1 46"/>
    <n v="5.6974494285714288"/>
    <n v="0.17136720598541968"/>
    <n v="5.5260822225860089"/>
    <n v="5.8688166345568487"/>
    <x v="0"/>
  </r>
  <r>
    <x v="1"/>
    <x v="0"/>
    <n v="100"/>
    <x v="1"/>
    <x v="46"/>
    <n v="1"/>
    <n v="6.3184319999999996"/>
    <n v="0.88659399999999999"/>
    <n v="21.903668"/>
    <n v="0.47616700000000001"/>
    <s v="6"/>
    <s v="scale_mpi_epyc_job_12129.out "/>
    <s v="scale_mpi_epyc_epyc006_2023-06-13_02-01-02.csv "/>
    <s v="e1 10000 100 100000 1 47"/>
    <n v="5.5774134285714299"/>
    <n v="0.30237169277577025"/>
    <n v="5.2750417357956598"/>
    <n v="5.8797851213471999"/>
    <x v="0"/>
  </r>
  <r>
    <x v="1"/>
    <x v="0"/>
    <n v="100"/>
    <x v="1"/>
    <x v="47"/>
    <n v="1"/>
    <n v="6.0100340000000001"/>
    <n v="0.63193299999999997"/>
    <n v="7.904979"/>
    <n v="0.16819100000000001"/>
    <s v="6"/>
    <s v="scale_mpi_epyc_job_12129.out "/>
    <s v="scale_mpi_epyc_epyc006_2023-06-13_02-01-02.csv "/>
    <s v="e1 10000 100 100000 1 48"/>
    <n v="5.6202827142857137"/>
    <n v="0.17283132587560757"/>
    <n v="5.4474513884101059"/>
    <n v="5.7931140401613215"/>
    <x v="0"/>
  </r>
  <r>
    <x v="1"/>
    <x v="0"/>
    <n v="100"/>
    <x v="1"/>
    <x v="48"/>
    <n v="1"/>
    <n v="5.8289989999999996"/>
    <n v="0.49284600000000001"/>
    <n v="12.105527"/>
    <n v="0.25219799999999998"/>
    <s v="6"/>
    <s v="scale_mpi_epyc_job_12129.out "/>
    <s v="scale_mpi_epyc_epyc006_2023-06-13_02-01-02.csv "/>
    <s v="e1 10000 100 100000 1 49"/>
    <n v="5.6602169285714279"/>
    <n v="0.52822841332521908"/>
    <n v="5.131988515246209"/>
    <n v="6.1884453418966467"/>
    <x v="1"/>
  </r>
  <r>
    <x v="1"/>
    <x v="0"/>
    <n v="100"/>
    <x v="1"/>
    <x v="49"/>
    <n v="1"/>
    <n v="5.8052029999999997"/>
    <n v="0.52385300000000001"/>
    <n v="8.3691829999999996"/>
    <n v="0.17080000000000001"/>
    <s v="6"/>
    <s v="scale_mpi_epyc_job_12129.out "/>
    <s v="scale_mpi_epyc_epyc006_2023-06-13_02-01-02.csv "/>
    <s v="e1 10000 100 100000 1 50"/>
    <n v="5.3896227142857143"/>
    <n v="0.24369891145762837"/>
    <n v="5.1459238028280856"/>
    <n v="5.6333216257433429"/>
    <x v="0"/>
  </r>
  <r>
    <x v="1"/>
    <x v="0"/>
    <n v="100"/>
    <x v="1"/>
    <x v="50"/>
    <n v="1"/>
    <n v="5.5157340000000001"/>
    <n v="0.44391000000000003"/>
    <n v="6.7198130000000003"/>
    <n v="0.13439599999999999"/>
    <s v="6"/>
    <s v="scale_mpi_epyc_job_12129.out "/>
    <s v="scale_mpi_epyc_epyc006_2023-06-13_02-01-02.csv "/>
    <s v="e1 10000 100 100000 1 51"/>
    <n v="5.5038507857142855"/>
    <n v="0.16882503840289162"/>
    <n v="5.335025747311394"/>
    <n v="5.6726758241171771"/>
    <x v="1"/>
  </r>
  <r>
    <x v="1"/>
    <x v="0"/>
    <n v="100"/>
    <x v="1"/>
    <x v="51"/>
    <n v="1"/>
    <n v="6.0450049999999997"/>
    <n v="0.58794500000000005"/>
    <n v="7.7516109999999996"/>
    <n v="0.15199199999999999"/>
    <s v="6"/>
    <s v="scale_mpi_epyc_job_12129.out "/>
    <s v="scale_mpi_epyc_epyc006_2023-06-13_02-01-02.csv "/>
    <s v="e1 10000 100 100000 1 52"/>
    <n v="5.6035285714285719"/>
    <n v="0.62637595788388645"/>
    <n v="4.9771526135446855"/>
    <n v="6.2299045293124582"/>
    <x v="1"/>
  </r>
  <r>
    <x v="1"/>
    <x v="0"/>
    <n v="100"/>
    <x v="1"/>
    <x v="52"/>
    <n v="1"/>
    <n v="5.7490079999999999"/>
    <n v="0.29239599999999999"/>
    <n v="7.2312539999999998"/>
    <n v="0.13906299999999999"/>
    <s v="6"/>
    <s v="scale_mpi_epyc_job_12129.out "/>
    <s v="scale_mpi_epyc_epyc006_2023-06-13_02-01-02.csv "/>
    <s v="e1 10000 100 100000 1 53"/>
    <n v="5.3329474285714289"/>
    <n v="0.20773171298358883"/>
    <n v="5.1252157155878404"/>
    <n v="5.5406791415550174"/>
    <x v="0"/>
  </r>
  <r>
    <x v="1"/>
    <x v="0"/>
    <n v="100"/>
    <x v="1"/>
    <x v="53"/>
    <n v="1"/>
    <n v="5.5080879999999999"/>
    <n v="0.51576900000000003"/>
    <n v="19.601724999999998"/>
    <n v="0.36984400000000001"/>
    <s v="6"/>
    <s v="scale_mpi_epyc_job_12129.out "/>
    <s v="scale_mpi_epyc_epyc006_2023-06-13_02-01-02.csv "/>
    <s v="e1 10000 100 100000 1 54"/>
    <n v="5.2586892857142873"/>
    <n v="0.2089861970819204"/>
    <n v="5.0497030886323673"/>
    <n v="5.4676754827962073"/>
    <x v="0"/>
  </r>
  <r>
    <x v="1"/>
    <x v="0"/>
    <n v="100"/>
    <x v="1"/>
    <x v="54"/>
    <n v="1"/>
    <n v="5.1851919999999998"/>
    <n v="0.21392900000000001"/>
    <n v="2.9972940000000001"/>
    <n v="5.5504999999999999E-2"/>
    <s v="6"/>
    <s v="scale_mpi_epyc_job_12129.out "/>
    <s v="scale_mpi_epyc_epyc006_2023-06-13_02-01-02.csv "/>
    <s v="e1 10000 100 100000 1 55"/>
    <n v="5.2850632857142861"/>
    <n v="0.17879339499083591"/>
    <n v="5.1062698907234498"/>
    <n v="5.4638566807051223"/>
    <x v="1"/>
  </r>
  <r>
    <x v="1"/>
    <x v="0"/>
    <n v="100"/>
    <x v="1"/>
    <x v="55"/>
    <n v="1"/>
    <n v="5.2175609999999999"/>
    <n v="0.21396000000000001"/>
    <n v="3.28226"/>
    <n v="5.9677000000000001E-2"/>
    <s v="6"/>
    <s v="scale_mpi_epyc_job_12129.out "/>
    <s v="scale_mpi_epyc_epyc006_2023-06-13_02-01-02.csv "/>
    <s v="e1 10000 100 100000 1 56"/>
    <n v="5.1554500714285707"/>
    <n v="0.1747705055500457"/>
    <n v="4.9806795658785248"/>
    <n v="5.3302205769786166"/>
    <x v="1"/>
  </r>
  <r>
    <x v="1"/>
    <x v="0"/>
    <n v="100"/>
    <x v="1"/>
    <x v="56"/>
    <n v="1"/>
    <n v="5.8089519999999997"/>
    <n v="0.42327100000000001"/>
    <n v="15.986539"/>
    <n v="0.28547400000000001"/>
    <s v="6"/>
    <s v="scale_mpi_epyc_job_12129.out "/>
    <s v="scale_mpi_epyc_epyc006_2023-06-13_02-01-02.csv "/>
    <s v="e1 10000 100 100000 1 57"/>
    <n v="5.1921095714285723"/>
    <n v="0.23836910848174073"/>
    <n v="4.9537404629468318"/>
    <n v="5.4304786799103129"/>
    <x v="0"/>
  </r>
  <r>
    <x v="1"/>
    <x v="0"/>
    <n v="100"/>
    <x v="1"/>
    <x v="57"/>
    <n v="1"/>
    <n v="4.5788260000000003"/>
    <n v="0.16501299999999999"/>
    <n v="3.4572880000000001"/>
    <n v="6.0654E-2"/>
    <s v="6"/>
    <s v="scale_mpi_epyc_job_12129.out "/>
    <s v="scale_mpi_epyc_epyc006_2023-06-13_02-01-02.csv "/>
    <s v="e1 10000 100 100000 1 58"/>
    <n v="4.6441786428571437"/>
    <n v="0.19456100750500008"/>
    <n v="4.4496176353521433"/>
    <n v="4.838739650362144"/>
    <x v="1"/>
  </r>
  <r>
    <x v="1"/>
    <x v="0"/>
    <n v="100"/>
    <x v="1"/>
    <x v="58"/>
    <n v="1"/>
    <n v="4.8230529999999998"/>
    <n v="0.166738"/>
    <n v="3.755293"/>
    <n v="6.4745999999999998E-2"/>
    <s v="6"/>
    <s v="scale_mpi_epyc_job_12129.out "/>
    <s v="scale_mpi_epyc_epyc006_2023-06-13_02-01-02.csv "/>
    <s v="e1 10000 100 100000 1 59"/>
    <n v="4.6594870000000004"/>
    <n v="0.27595439636648683"/>
    <n v="4.3835326036335136"/>
    <n v="4.9354413963664872"/>
    <x v="1"/>
  </r>
  <r>
    <x v="1"/>
    <x v="0"/>
    <n v="100"/>
    <x v="1"/>
    <x v="59"/>
    <n v="1"/>
    <n v="5.9451450000000001"/>
    <n v="1.2924549999999999"/>
    <n v="13.395060000000001"/>
    <n v="0.22703499999999999"/>
    <s v="6"/>
    <s v="scale_mpi_epyc_job_12129.out "/>
    <s v="scale_mpi_epyc_epyc006_2023-06-13_02-01-02.csv "/>
    <s v="e1 10000 100 100000 1 60"/>
    <n v="4.6667198571428576"/>
    <n v="0.36767562251291491"/>
    <n v="4.2990442346299425"/>
    <n v="5.0343954796557728"/>
    <x v="0"/>
  </r>
  <r>
    <x v="1"/>
    <x v="0"/>
    <n v="100"/>
    <x v="1"/>
    <x v="60"/>
    <n v="1"/>
    <n v="4.9742850000000001"/>
    <n v="0.67459899999999995"/>
    <n v="20.144952"/>
    <n v="0.33574900000000002"/>
    <s v="6"/>
    <s v="scale_mpi_epyc_job_12129.out "/>
    <s v="scale_mpi_epyc_epyc006_2023-06-13_02-01-02.csv "/>
    <s v="e1 10000 100 100000 1 61"/>
    <n v="4.5314824285714286"/>
    <n v="0.17341509154985865"/>
    <n v="4.3580673370215699"/>
    <n v="4.7048975201212873"/>
    <x v="0"/>
  </r>
  <r>
    <x v="1"/>
    <x v="0"/>
    <n v="100"/>
    <x v="1"/>
    <x v="61"/>
    <n v="1"/>
    <n v="4.7667679999999999"/>
    <n v="0.16466600000000001"/>
    <n v="3.536435"/>
    <n v="5.7973999999999998E-2"/>
    <s v="6"/>
    <s v="scale_mpi_epyc_job_12129.out "/>
    <s v="scale_mpi_epyc_epyc006_2023-06-13_02-01-02.csv "/>
    <s v="e1 10000 100 100000 1 62"/>
    <n v="4.4504349285714291"/>
    <n v="0.10553760391135955"/>
    <n v="4.3448973246600699"/>
    <n v="4.5559725324827882"/>
    <x v="0"/>
  </r>
  <r>
    <x v="1"/>
    <x v="0"/>
    <n v="100"/>
    <x v="1"/>
    <x v="62"/>
    <n v="1"/>
    <n v="4.6068300000000004"/>
    <n v="0.344032"/>
    <n v="14.003073000000001"/>
    <n v="0.225856"/>
    <s v="6"/>
    <s v="scale_mpi_epyc_job_12129.out "/>
    <s v="scale_mpi_epyc_epyc006_2023-06-13_02-01-02.csv "/>
    <s v="e1 10000 100 100000 1 63"/>
    <n v="4.4337867142857137"/>
    <n v="0.13972381251466515"/>
    <n v="4.2940629017710483"/>
    <n v="4.5735105268003791"/>
    <x v="0"/>
  </r>
  <r>
    <x v="1"/>
    <x v="0"/>
    <n v="100"/>
    <x v="1"/>
    <x v="63"/>
    <n v="1"/>
    <n v="4.5263210000000003"/>
    <n v="0.29645500000000002"/>
    <n v="10.276415"/>
    <n v="0.16311800000000001"/>
    <s v="6"/>
    <s v="scale_mpi_epyc_job_12129.out "/>
    <s v="scale_mpi_epyc_epyc006_2023-06-13_02-01-02.csv "/>
    <s v="e1 10000 100 100000 1 64"/>
    <n v="4.4507514285714276"/>
    <n v="8.4020895386441447E-2"/>
    <n v="4.3667305331849864"/>
    <n v="4.5347723239578688"/>
    <x v="1"/>
  </r>
  <r>
    <x v="1"/>
    <x v="1"/>
    <n v="100"/>
    <x v="1"/>
    <x v="0"/>
    <n v="1"/>
    <n v="2.9077510000000002"/>
    <n v="7.5740000000000002E-2"/>
    <n v="0"/>
    <n v="0"/>
    <s v="6"/>
    <s v="scale_mpi_epyc_job_12129.out "/>
    <s v="scale_mpi_epyc_epyc006_2023-06-13_02-01-02.csv "/>
    <s v="e1 1000 100 100000 1 1"/>
    <e v="#N/A"/>
    <e v="#N/A"/>
    <e v="#N/A"/>
    <e v="#N/A"/>
    <x v="2"/>
  </r>
  <r>
    <x v="1"/>
    <x v="1"/>
    <n v="100"/>
    <x v="1"/>
    <x v="1"/>
    <n v="1"/>
    <n v="2.0190999999999999"/>
    <n v="8.0739000000000005E-2"/>
    <n v="2.7990000000000001E-2"/>
    <n v="2.7990000000000001E-2"/>
    <s v="6"/>
    <s v="scale_mpi_epyc_job_12129.out "/>
    <s v="scale_mpi_epyc_epyc006_2023-06-13_02-01-02.csv "/>
    <s v="e1 1000 100 100000 1 2"/>
    <e v="#N/A"/>
    <e v="#N/A"/>
    <e v="#N/A"/>
    <e v="#N/A"/>
    <x v="2"/>
  </r>
  <r>
    <x v="1"/>
    <x v="1"/>
    <n v="100"/>
    <x v="1"/>
    <x v="2"/>
    <n v="1"/>
    <n v="5.6380080000000001"/>
    <n v="3.9875099999999999"/>
    <n v="0.218997"/>
    <n v="0.109499"/>
    <s v="6"/>
    <s v="scale_mpi_epyc_job_12129.out "/>
    <s v="scale_mpi_epyc_epyc006_2023-06-13_02-01-02.csv "/>
    <s v="e1 1000 100 100000 1 3"/>
    <e v="#N/A"/>
    <e v="#N/A"/>
    <e v="#N/A"/>
    <e v="#N/A"/>
    <x v="2"/>
  </r>
  <r>
    <x v="1"/>
    <x v="1"/>
    <n v="100"/>
    <x v="1"/>
    <x v="3"/>
    <n v="1"/>
    <n v="33.997762999999999"/>
    <n v="32.490304000000002"/>
    <n v="0.61899099999999996"/>
    <n v="0.20633000000000001"/>
    <s v="6"/>
    <s v="scale_mpi_epyc_job_12129.out "/>
    <s v="scale_mpi_epyc_epyc006_2023-06-13_02-01-02.csv "/>
    <s v="e1 1000 100 100000 1 4"/>
    <e v="#N/A"/>
    <e v="#N/A"/>
    <e v="#N/A"/>
    <e v="#N/A"/>
    <x v="2"/>
  </r>
  <r>
    <x v="1"/>
    <x v="1"/>
    <n v="100"/>
    <x v="1"/>
    <x v="4"/>
    <n v="1"/>
    <n v="1.503525"/>
    <n v="7.4904999999999999E-2"/>
    <n v="0.14203399999999999"/>
    <n v="3.5508999999999999E-2"/>
    <s v="6"/>
    <s v="scale_mpi_epyc_job_12129.out "/>
    <s v="scale_mpi_epyc_epyc006_2023-06-13_02-01-02.csv "/>
    <s v="e1 1000 100 100000 1 5"/>
    <e v="#N/A"/>
    <e v="#N/A"/>
    <e v="#N/A"/>
    <e v="#N/A"/>
    <x v="2"/>
  </r>
  <r>
    <x v="1"/>
    <x v="1"/>
    <n v="100"/>
    <x v="1"/>
    <x v="5"/>
    <n v="1"/>
    <n v="1.3602080000000001"/>
    <n v="1.6695999999999999E-2"/>
    <n v="6.1407000000000003E-2"/>
    <n v="1.2281E-2"/>
    <s v="6"/>
    <s v="scale_mpi_epyc_job_12129.out "/>
    <s v="scale_mpi_epyc_epyc006_2023-06-13_02-01-02.csv "/>
    <s v="e1 1000 100 100000 1 6"/>
    <e v="#N/A"/>
    <e v="#N/A"/>
    <e v="#N/A"/>
    <e v="#N/A"/>
    <x v="2"/>
  </r>
  <r>
    <x v="1"/>
    <x v="1"/>
    <n v="100"/>
    <x v="1"/>
    <x v="6"/>
    <n v="1"/>
    <n v="1.462396"/>
    <n v="0.119003"/>
    <n v="0.24157200000000001"/>
    <n v="4.0261999999999999E-2"/>
    <s v="6"/>
    <s v="scale_mpi_epyc_job_12129.out "/>
    <s v="scale_mpi_epyc_epyc006_2023-06-13_02-01-02.csv "/>
    <s v="e1 1000 100 100000 1 7"/>
    <e v="#N/A"/>
    <e v="#N/A"/>
    <e v="#N/A"/>
    <e v="#N/A"/>
    <x v="2"/>
  </r>
  <r>
    <x v="1"/>
    <x v="1"/>
    <n v="100"/>
    <x v="1"/>
    <x v="7"/>
    <n v="1"/>
    <n v="3.0815510000000002"/>
    <n v="1.752359"/>
    <n v="0.30769400000000002"/>
    <n v="4.3956000000000002E-2"/>
    <s v="6"/>
    <s v="scale_mpi_epyc_job_12129.out "/>
    <s v="scale_mpi_epyc_epyc006_2023-06-13_02-01-02.csv "/>
    <s v="e1 1000 100 100000 1 8"/>
    <e v="#N/A"/>
    <e v="#N/A"/>
    <e v="#N/A"/>
    <e v="#N/A"/>
    <x v="2"/>
  </r>
  <r>
    <x v="1"/>
    <x v="1"/>
    <n v="100"/>
    <x v="1"/>
    <x v="8"/>
    <n v="1"/>
    <n v="1.3152870000000001"/>
    <n v="2.0996999999999998E-2"/>
    <n v="0.13691"/>
    <n v="1.7114000000000001E-2"/>
    <s v="6"/>
    <s v="scale_mpi_epyc_job_12129.out "/>
    <s v="scale_mpi_epyc_epyc006_2023-06-13_02-01-02.csv "/>
    <s v="e1 1000 100 100000 1 9"/>
    <e v="#N/A"/>
    <e v="#N/A"/>
    <e v="#N/A"/>
    <e v="#N/A"/>
    <x v="2"/>
  </r>
  <r>
    <x v="1"/>
    <x v="1"/>
    <n v="100"/>
    <x v="1"/>
    <x v="9"/>
    <n v="1"/>
    <n v="1.4070819999999999"/>
    <n v="0.11529300000000001"/>
    <n v="0.63708200000000004"/>
    <n v="7.0787000000000003E-2"/>
    <s v="6"/>
    <s v="scale_mpi_epyc_job_12129.out "/>
    <s v="scale_mpi_epyc_epyc006_2023-06-13_02-01-02.csv "/>
    <s v="e1 1000 100 100000 1 10"/>
    <e v="#N/A"/>
    <e v="#N/A"/>
    <e v="#N/A"/>
    <e v="#N/A"/>
    <x v="2"/>
  </r>
  <r>
    <x v="1"/>
    <x v="1"/>
    <n v="100"/>
    <x v="1"/>
    <x v="10"/>
    <n v="1"/>
    <n v="1.2833030000000001"/>
    <n v="2.4750000000000001E-2"/>
    <n v="0.19132099999999999"/>
    <n v="1.9132E-2"/>
    <s v="6"/>
    <s v="scale_mpi_epyc_job_12129.out "/>
    <s v="scale_mpi_epyc_epyc006_2023-06-13_02-01-02.csv "/>
    <s v="e1 1000 100 100000 1 11"/>
    <e v="#N/A"/>
    <e v="#N/A"/>
    <e v="#N/A"/>
    <e v="#N/A"/>
    <x v="2"/>
  </r>
  <r>
    <x v="1"/>
    <x v="1"/>
    <n v="100"/>
    <x v="1"/>
    <x v="11"/>
    <n v="1"/>
    <n v="1.3339540000000001"/>
    <n v="6.2534999999999993E-2"/>
    <n v="0.223832"/>
    <n v="2.0348000000000002E-2"/>
    <s v="6"/>
    <s v="scale_mpi_epyc_job_12129.out "/>
    <s v="scale_mpi_epyc_epyc006_2023-06-13_02-01-02.csv "/>
    <s v="e1 1000 100 100000 1 12"/>
    <e v="#N/A"/>
    <e v="#N/A"/>
    <e v="#N/A"/>
    <e v="#N/A"/>
    <x v="2"/>
  </r>
  <r>
    <x v="1"/>
    <x v="1"/>
    <n v="100"/>
    <x v="1"/>
    <x v="12"/>
    <n v="1"/>
    <n v="1.286427"/>
    <n v="2.5368999999999999E-2"/>
    <n v="0.246228"/>
    <n v="2.0518999999999999E-2"/>
    <s v="6"/>
    <s v="scale_mpi_epyc_job_12129.out "/>
    <s v="scale_mpi_epyc_epyc006_2023-06-13_02-01-02.csv "/>
    <s v="e1 1000 100 100000 1 13"/>
    <e v="#N/A"/>
    <e v="#N/A"/>
    <e v="#N/A"/>
    <e v="#N/A"/>
    <x v="2"/>
  </r>
  <r>
    <x v="1"/>
    <x v="1"/>
    <n v="100"/>
    <x v="1"/>
    <x v="13"/>
    <n v="1"/>
    <n v="1.4407300000000001"/>
    <n v="0.16711200000000001"/>
    <n v="0.31903100000000001"/>
    <n v="2.4541E-2"/>
    <s v="6"/>
    <s v="scale_mpi_epyc_job_12129.out "/>
    <s v="scale_mpi_epyc_epyc006_2023-06-13_02-01-02.csv "/>
    <s v="e1 1000 100 100000 1 14"/>
    <e v="#N/A"/>
    <e v="#N/A"/>
    <e v="#N/A"/>
    <e v="#N/A"/>
    <x v="2"/>
  </r>
  <r>
    <x v="1"/>
    <x v="1"/>
    <n v="100"/>
    <x v="1"/>
    <x v="14"/>
    <n v="1"/>
    <n v="1.4776400000000001"/>
    <n v="0.19351699999999999"/>
    <n v="2.4627690000000002"/>
    <n v="0.17591200000000001"/>
    <s v="6"/>
    <s v="scale_mpi_epyc_job_12129.out "/>
    <s v="scale_mpi_epyc_epyc006_2023-06-13_02-01-02.csv "/>
    <s v="e1 1000 100 100000 1 15"/>
    <e v="#N/A"/>
    <e v="#N/A"/>
    <e v="#N/A"/>
    <e v="#N/A"/>
    <x v="2"/>
  </r>
  <r>
    <x v="1"/>
    <x v="1"/>
    <n v="100"/>
    <x v="1"/>
    <x v="15"/>
    <n v="1"/>
    <n v="1.324236"/>
    <n v="6.5374000000000002E-2"/>
    <n v="0.65630299999999997"/>
    <n v="4.3754000000000001E-2"/>
    <s v="6"/>
    <s v="scale_mpi_epyc_job_12129.out "/>
    <s v="scale_mpi_epyc_epyc006_2023-06-13_02-01-02.csv "/>
    <s v="e1 1000 100 100000 1 16"/>
    <e v="#N/A"/>
    <e v="#N/A"/>
    <e v="#N/A"/>
    <e v="#N/A"/>
    <x v="2"/>
  </r>
  <r>
    <x v="1"/>
    <x v="1"/>
    <n v="100"/>
    <x v="1"/>
    <x v="16"/>
    <n v="1"/>
    <n v="1.3588450000000001"/>
    <n v="8.5758000000000001E-2"/>
    <n v="0.72169499999999998"/>
    <n v="4.5106E-2"/>
    <s v="6"/>
    <s v="scale_mpi_epyc_job_12129.out "/>
    <s v="scale_mpi_epyc_epyc006_2023-06-13_02-01-02.csv "/>
    <s v="e1 1000 100 100000 1 17"/>
    <e v="#N/A"/>
    <e v="#N/A"/>
    <e v="#N/A"/>
    <e v="#N/A"/>
    <x v="2"/>
  </r>
  <r>
    <x v="1"/>
    <x v="1"/>
    <n v="100"/>
    <x v="1"/>
    <x v="17"/>
    <n v="1"/>
    <n v="6.680053"/>
    <n v="5.3952390000000001"/>
    <n v="1.1580779999999999"/>
    <n v="6.8122000000000002E-2"/>
    <s v="6"/>
    <s v="scale_mpi_epyc_job_12129.out "/>
    <s v="scale_mpi_epyc_epyc006_2023-06-13_02-01-02.csv "/>
    <s v="e1 1000 100 100000 1 18"/>
    <e v="#N/A"/>
    <e v="#N/A"/>
    <e v="#N/A"/>
    <e v="#N/A"/>
    <x v="2"/>
  </r>
  <r>
    <x v="1"/>
    <x v="1"/>
    <n v="100"/>
    <x v="1"/>
    <x v="18"/>
    <n v="1"/>
    <n v="1.3063899999999999"/>
    <n v="4.5805999999999999E-2"/>
    <n v="0.52031099999999997"/>
    <n v="2.8906000000000001E-2"/>
    <s v="6"/>
    <s v="scale_mpi_epyc_job_12129.out "/>
    <s v="scale_mpi_epyc_epyc006_2023-06-13_02-01-02.csv "/>
    <s v="e1 1000 100 100000 1 19"/>
    <e v="#N/A"/>
    <e v="#N/A"/>
    <e v="#N/A"/>
    <e v="#N/A"/>
    <x v="2"/>
  </r>
  <r>
    <x v="1"/>
    <x v="1"/>
    <n v="100"/>
    <x v="1"/>
    <x v="19"/>
    <n v="1"/>
    <n v="1.3224910000000001"/>
    <n v="4.6516000000000002E-2"/>
    <n v="0.66247199999999995"/>
    <n v="3.4867000000000002E-2"/>
    <s v="6"/>
    <s v="scale_mpi_epyc_job_12129.out "/>
    <s v="scale_mpi_epyc_epyc006_2023-06-13_02-01-02.csv "/>
    <s v="e1 1000 100 100000 1 20"/>
    <e v="#N/A"/>
    <e v="#N/A"/>
    <e v="#N/A"/>
    <e v="#N/A"/>
    <x v="2"/>
  </r>
  <r>
    <x v="1"/>
    <x v="1"/>
    <n v="100"/>
    <x v="1"/>
    <x v="20"/>
    <n v="1"/>
    <n v="3.7846739999999999"/>
    <n v="2.525026"/>
    <n v="2.3392210000000002"/>
    <n v="0.116961"/>
    <s v="6"/>
    <s v="scale_mpi_epyc_job_12129.out "/>
    <s v="scale_mpi_epyc_epyc006_2023-06-13_02-01-02.csv "/>
    <s v="e1 1000 100 100000 1 21"/>
    <e v="#N/A"/>
    <e v="#N/A"/>
    <e v="#N/A"/>
    <e v="#N/A"/>
    <x v="2"/>
  </r>
  <r>
    <x v="1"/>
    <x v="1"/>
    <n v="100"/>
    <x v="1"/>
    <x v="21"/>
    <n v="1"/>
    <n v="1.3407519999999999"/>
    <n v="5.1929999999999997E-2"/>
    <n v="0.78178000000000003"/>
    <n v="3.7227999999999997E-2"/>
    <s v="6"/>
    <s v="scale_mpi_epyc_job_12129.out "/>
    <s v="scale_mpi_epyc_epyc006_2023-06-13_02-01-02.csv "/>
    <s v="e1 1000 100 100000 1 22"/>
    <e v="#N/A"/>
    <e v="#N/A"/>
    <e v="#N/A"/>
    <e v="#N/A"/>
    <x v="2"/>
  </r>
  <r>
    <x v="1"/>
    <x v="1"/>
    <n v="100"/>
    <x v="1"/>
    <x v="22"/>
    <n v="1"/>
    <n v="1.34914"/>
    <n v="7.3407E-2"/>
    <n v="0.71587100000000004"/>
    <n v="3.2539999999999999E-2"/>
    <s v="6"/>
    <s v="scale_mpi_epyc_job_12129.out "/>
    <s v="scale_mpi_epyc_epyc006_2023-06-13_02-01-02.csv "/>
    <s v="e1 1000 100 100000 1 23"/>
    <e v="#N/A"/>
    <e v="#N/A"/>
    <e v="#N/A"/>
    <e v="#N/A"/>
    <x v="2"/>
  </r>
  <r>
    <x v="1"/>
    <x v="1"/>
    <n v="100"/>
    <x v="1"/>
    <x v="23"/>
    <n v="1"/>
    <n v="1.3149649999999999"/>
    <n v="3.7758E-2"/>
    <n v="0.72097900000000004"/>
    <n v="3.1347E-2"/>
    <s v="6"/>
    <s v="scale_mpi_epyc_job_12129.out "/>
    <s v="scale_mpi_epyc_epyc006_2023-06-13_02-01-02.csv "/>
    <s v="e1 1000 100 100000 1 24"/>
    <e v="#N/A"/>
    <e v="#N/A"/>
    <e v="#N/A"/>
    <e v="#N/A"/>
    <x v="2"/>
  </r>
  <r>
    <x v="1"/>
    <x v="1"/>
    <n v="100"/>
    <x v="1"/>
    <x v="24"/>
    <n v="1"/>
    <n v="1.3698490000000001"/>
    <n v="6.3325000000000006E-2"/>
    <n v="0.83796400000000004"/>
    <n v="3.4915000000000002E-2"/>
    <s v="6"/>
    <s v="scale_mpi_epyc_job_12129.out "/>
    <s v="scale_mpi_epyc_epyc006_2023-06-13_02-01-02.csv "/>
    <s v="e1 1000 100 100000 1 25"/>
    <e v="#N/A"/>
    <e v="#N/A"/>
    <e v="#N/A"/>
    <e v="#N/A"/>
    <x v="2"/>
  </r>
  <r>
    <x v="1"/>
    <x v="1"/>
    <n v="100"/>
    <x v="1"/>
    <x v="25"/>
    <n v="1"/>
    <n v="1.3702559999999999"/>
    <n v="5.6383999999999997E-2"/>
    <n v="1.1537520000000001"/>
    <n v="4.6149999999999997E-2"/>
    <s v="6"/>
    <s v="scale_mpi_epyc_job_12129.out "/>
    <s v="scale_mpi_epyc_epyc006_2023-06-13_02-01-02.csv "/>
    <s v="e1 1000 100 100000 1 26"/>
    <e v="#N/A"/>
    <e v="#N/A"/>
    <e v="#N/A"/>
    <e v="#N/A"/>
    <x v="2"/>
  </r>
  <r>
    <x v="1"/>
    <x v="1"/>
    <n v="100"/>
    <x v="1"/>
    <x v="26"/>
    <n v="1"/>
    <n v="1.4295770000000001"/>
    <n v="7.5916999999999998E-2"/>
    <n v="0.94189199999999995"/>
    <n v="3.6227000000000002E-2"/>
    <s v="6"/>
    <s v="scale_mpi_epyc_job_12129.out "/>
    <s v="scale_mpi_epyc_epyc006_2023-06-13_02-01-02.csv "/>
    <s v="e1 1000 100 100000 1 27"/>
    <e v="#N/A"/>
    <e v="#N/A"/>
    <e v="#N/A"/>
    <e v="#N/A"/>
    <x v="2"/>
  </r>
  <r>
    <x v="1"/>
    <x v="1"/>
    <n v="100"/>
    <x v="1"/>
    <x v="27"/>
    <n v="1"/>
    <n v="1.3064960000000001"/>
    <n v="3.6971999999999998E-2"/>
    <n v="0.81999"/>
    <n v="3.0370000000000001E-2"/>
    <s v="6"/>
    <s v="scale_mpi_epyc_job_12129.out "/>
    <s v="scale_mpi_epyc_epyc006_2023-06-13_02-01-02.csv "/>
    <s v="e1 1000 100 100000 1 28"/>
    <e v="#N/A"/>
    <e v="#N/A"/>
    <e v="#N/A"/>
    <e v="#N/A"/>
    <x v="2"/>
  </r>
  <r>
    <x v="1"/>
    <x v="1"/>
    <n v="100"/>
    <x v="1"/>
    <x v="28"/>
    <n v="1"/>
    <n v="40.809896999999999"/>
    <n v="39.525782"/>
    <n v="3.1031029999999999"/>
    <n v="0.11082500000000001"/>
    <s v="6"/>
    <s v="scale_mpi_epyc_job_12129.out "/>
    <s v="scale_mpi_epyc_epyc006_2023-06-13_02-01-02.csv "/>
    <s v="e1 1000 100 100000 1 29"/>
    <e v="#N/A"/>
    <e v="#N/A"/>
    <e v="#N/A"/>
    <e v="#N/A"/>
    <x v="2"/>
  </r>
  <r>
    <x v="1"/>
    <x v="1"/>
    <n v="100"/>
    <x v="1"/>
    <x v="29"/>
    <n v="1"/>
    <n v="1.552081"/>
    <n v="0.234877"/>
    <n v="6.1874099999999999"/>
    <n v="0.21335899999999999"/>
    <s v="6"/>
    <s v="scale_mpi_epyc_job_12129.out "/>
    <s v="scale_mpi_epyc_epyc006_2023-06-13_02-01-02.csv "/>
    <s v="e1 1000 100 100000 1 30"/>
    <e v="#N/A"/>
    <e v="#N/A"/>
    <e v="#N/A"/>
    <e v="#N/A"/>
    <x v="2"/>
  </r>
  <r>
    <x v="1"/>
    <x v="1"/>
    <n v="100"/>
    <x v="1"/>
    <x v="30"/>
    <n v="1"/>
    <n v="1.346719"/>
    <n v="5.2558000000000001E-2"/>
    <n v="1.308772"/>
    <n v="4.3625999999999998E-2"/>
    <s v="6"/>
    <s v="scale_mpi_epyc_job_12129.out "/>
    <s v="scale_mpi_epyc_epyc006_2023-06-13_02-01-02.csv "/>
    <s v="e1 1000 100 100000 1 31"/>
    <e v="#N/A"/>
    <e v="#N/A"/>
    <e v="#N/A"/>
    <e v="#N/A"/>
    <x v="2"/>
  </r>
  <r>
    <x v="1"/>
    <x v="1"/>
    <n v="100"/>
    <x v="1"/>
    <x v="31"/>
    <n v="1"/>
    <n v="1.536176"/>
    <n v="0.152726"/>
    <n v="1.3399559999999999"/>
    <n v="4.3223999999999999E-2"/>
    <s v="6"/>
    <s v="scale_mpi_epyc_job_12129.out "/>
    <s v="scale_mpi_epyc_epyc006_2023-06-13_02-01-02.csv "/>
    <s v="e1 1000 100 100000 1 32"/>
    <e v="#N/A"/>
    <e v="#N/A"/>
    <e v="#N/A"/>
    <e v="#N/A"/>
    <x v="2"/>
  </r>
  <r>
    <x v="1"/>
    <x v="1"/>
    <n v="100"/>
    <x v="1"/>
    <x v="32"/>
    <n v="1"/>
    <n v="1.509868"/>
    <n v="9.9737999999999993E-2"/>
    <n v="2.4269579999999999"/>
    <n v="7.5842000000000007E-2"/>
    <s v="6"/>
    <s v="scale_mpi_epyc_job_12129.out "/>
    <s v="scale_mpi_epyc_epyc006_2023-06-13_02-01-02.csv "/>
    <s v="e1 1000 100 100000 1 33"/>
    <e v="#N/A"/>
    <e v="#N/A"/>
    <e v="#N/A"/>
    <e v="#N/A"/>
    <x v="2"/>
  </r>
  <r>
    <x v="1"/>
    <x v="1"/>
    <n v="100"/>
    <x v="1"/>
    <x v="33"/>
    <n v="1"/>
    <n v="1.7509319999999999"/>
    <n v="0.31561400000000001"/>
    <n v="9.2625060000000001"/>
    <n v="0.28068199999999999"/>
    <s v="6"/>
    <s v="scale_mpi_epyc_job_12129.out "/>
    <s v="scale_mpi_epyc_epyc006_2023-06-13_02-01-02.csv "/>
    <s v="e1 1000 100 100000 1 34"/>
    <e v="#N/A"/>
    <e v="#N/A"/>
    <e v="#N/A"/>
    <e v="#N/A"/>
    <x v="2"/>
  </r>
  <r>
    <x v="1"/>
    <x v="1"/>
    <n v="100"/>
    <x v="1"/>
    <x v="34"/>
    <n v="1"/>
    <n v="1.6616820000000001"/>
    <n v="0.31398700000000002"/>
    <n v="6.6529069999999999"/>
    <n v="0.19567399999999999"/>
    <s v="6"/>
    <s v="scale_mpi_epyc_job_12129.out "/>
    <s v="scale_mpi_epyc_epyc006_2023-06-13_02-01-02.csv "/>
    <s v="e1 1000 100 100000 1 35"/>
    <e v="#N/A"/>
    <e v="#N/A"/>
    <e v="#N/A"/>
    <e v="#N/A"/>
    <x v="2"/>
  </r>
  <r>
    <x v="1"/>
    <x v="1"/>
    <n v="100"/>
    <x v="1"/>
    <x v="35"/>
    <n v="1"/>
    <n v="1.5789690000000001"/>
    <n v="9.2962000000000003E-2"/>
    <n v="2.3318629999999998"/>
    <n v="6.6625000000000004E-2"/>
    <s v="6"/>
    <s v="scale_mpi_epyc_job_12129.out "/>
    <s v="scale_mpi_epyc_epyc006_2023-06-13_02-01-02.csv "/>
    <s v="e1 1000 100 100000 1 36"/>
    <e v="#N/A"/>
    <e v="#N/A"/>
    <e v="#N/A"/>
    <e v="#N/A"/>
    <x v="2"/>
  </r>
  <r>
    <x v="1"/>
    <x v="1"/>
    <n v="100"/>
    <x v="1"/>
    <x v="36"/>
    <n v="1"/>
    <n v="1.7033039999999999"/>
    <n v="0.23039599999999999"/>
    <n v="3.1932580000000002"/>
    <n v="8.8702000000000003E-2"/>
    <s v="6"/>
    <s v="scale_mpi_epyc_job_12129.out "/>
    <s v="scale_mpi_epyc_epyc006_2023-06-13_02-01-02.csv "/>
    <s v="e1 1000 100 100000 1 37"/>
    <e v="#N/A"/>
    <e v="#N/A"/>
    <e v="#N/A"/>
    <e v="#N/A"/>
    <x v="2"/>
  </r>
  <r>
    <x v="1"/>
    <x v="1"/>
    <n v="100"/>
    <x v="1"/>
    <x v="37"/>
    <n v="1"/>
    <n v="1.6690020000000001"/>
    <n v="0.26401999999999998"/>
    <n v="5.7719610000000001"/>
    <n v="0.155999"/>
    <s v="6"/>
    <s v="scale_mpi_epyc_job_12129.out "/>
    <s v="scale_mpi_epyc_epyc006_2023-06-13_02-01-02.csv "/>
    <s v="e1 1000 100 100000 1 38"/>
    <e v="#N/A"/>
    <e v="#N/A"/>
    <e v="#N/A"/>
    <e v="#N/A"/>
    <x v="2"/>
  </r>
  <r>
    <x v="1"/>
    <x v="1"/>
    <n v="100"/>
    <x v="1"/>
    <x v="38"/>
    <n v="1"/>
    <n v="1.503808"/>
    <n v="7.4148000000000006E-2"/>
    <n v="1.7830710000000001"/>
    <n v="4.6922999999999999E-2"/>
    <s v="6"/>
    <s v="scale_mpi_epyc_job_12129.out "/>
    <s v="scale_mpi_epyc_epyc006_2023-06-13_02-01-02.csv "/>
    <s v="e1 1000 100 100000 1 39"/>
    <e v="#N/A"/>
    <e v="#N/A"/>
    <e v="#N/A"/>
    <e v="#N/A"/>
    <x v="2"/>
  </r>
  <r>
    <x v="1"/>
    <x v="1"/>
    <n v="100"/>
    <x v="1"/>
    <x v="39"/>
    <n v="1"/>
    <n v="1.64317"/>
    <n v="7.0091000000000001E-2"/>
    <n v="2.386679"/>
    <n v="6.1197000000000001E-2"/>
    <s v="6"/>
    <s v="scale_mpi_epyc_job_12129.out "/>
    <s v="scale_mpi_epyc_epyc006_2023-06-13_02-01-02.csv "/>
    <s v="e1 1000 100 100000 1 40"/>
    <e v="#N/A"/>
    <e v="#N/A"/>
    <e v="#N/A"/>
    <e v="#N/A"/>
    <x v="2"/>
  </r>
  <r>
    <x v="1"/>
    <x v="1"/>
    <n v="100"/>
    <x v="1"/>
    <x v="40"/>
    <n v="1"/>
    <n v="1.521496"/>
    <n v="5.1242999999999997E-2"/>
    <n v="1.651108"/>
    <n v="4.1278000000000002E-2"/>
    <s v="6"/>
    <s v="scale_mpi_epyc_job_12129.out "/>
    <s v="scale_mpi_epyc_epyc006_2023-06-13_02-01-02.csv "/>
    <s v="e1 1000 100 100000 1 41"/>
    <e v="#N/A"/>
    <e v="#N/A"/>
    <e v="#N/A"/>
    <e v="#N/A"/>
    <x v="2"/>
  </r>
  <r>
    <x v="1"/>
    <x v="1"/>
    <n v="100"/>
    <x v="1"/>
    <x v="41"/>
    <n v="1"/>
    <n v="1.616358"/>
    <n v="7.1546999999999999E-2"/>
    <n v="2.2349869999999998"/>
    <n v="5.4511999999999998E-2"/>
    <s v="6"/>
    <s v="scale_mpi_epyc_job_12129.out "/>
    <s v="scale_mpi_epyc_epyc006_2023-06-13_02-01-02.csv "/>
    <s v="e1 1000 100 100000 1 42"/>
    <e v="#N/A"/>
    <e v="#N/A"/>
    <e v="#N/A"/>
    <e v="#N/A"/>
    <x v="2"/>
  </r>
  <r>
    <x v="1"/>
    <x v="1"/>
    <n v="100"/>
    <x v="1"/>
    <x v="42"/>
    <n v="1"/>
    <n v="1.6569670000000001"/>
    <n v="7.5969999999999996E-2"/>
    <n v="1.581855"/>
    <n v="3.7663000000000002E-2"/>
    <s v="6"/>
    <s v="scale_mpi_epyc_job_12129.out "/>
    <s v="scale_mpi_epyc_epyc006_2023-06-13_02-01-02.csv "/>
    <s v="e1 1000 100 100000 1 43"/>
    <e v="#N/A"/>
    <e v="#N/A"/>
    <e v="#N/A"/>
    <e v="#N/A"/>
    <x v="2"/>
  </r>
  <r>
    <x v="1"/>
    <x v="1"/>
    <n v="100"/>
    <x v="1"/>
    <x v="43"/>
    <n v="1"/>
    <n v="1.544071"/>
    <n v="8.4295999999999996E-2"/>
    <n v="2.2653560000000001"/>
    <n v="5.2683000000000001E-2"/>
    <s v="6"/>
    <s v="scale_mpi_epyc_job_12129.out "/>
    <s v="scale_mpi_epyc_epyc006_2023-06-13_02-01-02.csv "/>
    <s v="e1 1000 100 100000 1 44"/>
    <e v="#N/A"/>
    <e v="#N/A"/>
    <e v="#N/A"/>
    <e v="#N/A"/>
    <x v="2"/>
  </r>
  <r>
    <x v="1"/>
    <x v="1"/>
    <n v="100"/>
    <x v="1"/>
    <x v="44"/>
    <n v="1"/>
    <n v="1.704275"/>
    <n v="8.7776999999999994E-2"/>
    <n v="2.166868"/>
    <n v="4.9246999999999999E-2"/>
    <s v="6"/>
    <s v="scale_mpi_epyc_job_12129.out "/>
    <s v="scale_mpi_epyc_epyc006_2023-06-13_02-01-02.csv "/>
    <s v="e1 1000 100 100000 1 45"/>
    <e v="#N/A"/>
    <e v="#N/A"/>
    <e v="#N/A"/>
    <e v="#N/A"/>
    <x v="2"/>
  </r>
  <r>
    <x v="1"/>
    <x v="1"/>
    <n v="100"/>
    <x v="1"/>
    <x v="45"/>
    <n v="1"/>
    <n v="1.4903230000000001"/>
    <n v="7.5281000000000001E-2"/>
    <n v="2.3246259999999999"/>
    <n v="5.1658000000000003E-2"/>
    <s v="6"/>
    <s v="scale_mpi_epyc_job_12129.out "/>
    <s v="scale_mpi_epyc_epyc006_2023-06-13_02-01-02.csv "/>
    <s v="e1 1000 100 100000 1 46"/>
    <e v="#N/A"/>
    <e v="#N/A"/>
    <e v="#N/A"/>
    <e v="#N/A"/>
    <x v="2"/>
  </r>
  <r>
    <x v="1"/>
    <x v="1"/>
    <n v="100"/>
    <x v="1"/>
    <x v="46"/>
    <n v="1"/>
    <n v="1.539679"/>
    <n v="6.0553000000000003E-2"/>
    <n v="1.722745"/>
    <n v="3.7450999999999998E-2"/>
    <s v="6"/>
    <s v="scale_mpi_epyc_job_12129.out "/>
    <s v="scale_mpi_epyc_epyc006_2023-06-13_02-01-02.csv "/>
    <s v="e1 1000 100 100000 1 47"/>
    <e v="#N/A"/>
    <e v="#N/A"/>
    <e v="#N/A"/>
    <e v="#N/A"/>
    <x v="2"/>
  </r>
  <r>
    <x v="1"/>
    <x v="1"/>
    <n v="100"/>
    <x v="1"/>
    <x v="47"/>
    <n v="1"/>
    <n v="1.7845839999999999"/>
    <n v="7.1302000000000004E-2"/>
    <n v="2.3683809999999998"/>
    <n v="5.0390999999999998E-2"/>
    <s v="6"/>
    <s v="scale_mpi_epyc_job_12129.out "/>
    <s v="scale_mpi_epyc_epyc006_2023-06-13_02-01-02.csv "/>
    <s v="e1 1000 100 100000 1 48"/>
    <e v="#N/A"/>
    <e v="#N/A"/>
    <e v="#N/A"/>
    <e v="#N/A"/>
    <x v="2"/>
  </r>
  <r>
    <x v="1"/>
    <x v="1"/>
    <n v="100"/>
    <x v="1"/>
    <x v="48"/>
    <n v="1"/>
    <n v="1.789431"/>
    <n v="5.8084999999999998E-2"/>
    <n v="2.4077359999999999"/>
    <n v="5.0160999999999997E-2"/>
    <s v="6"/>
    <s v="scale_mpi_epyc_job_12129.out "/>
    <s v="scale_mpi_epyc_epyc006_2023-06-13_02-01-02.csv "/>
    <s v="e1 1000 100 100000 1 49"/>
    <e v="#N/A"/>
    <e v="#N/A"/>
    <e v="#N/A"/>
    <e v="#N/A"/>
    <x v="2"/>
  </r>
  <r>
    <x v="1"/>
    <x v="1"/>
    <n v="100"/>
    <x v="1"/>
    <x v="49"/>
    <n v="1"/>
    <n v="1.81776"/>
    <n v="6.9313E-2"/>
    <n v="2.3492489999999999"/>
    <n v="4.7944000000000001E-2"/>
    <s v="6"/>
    <s v="scale_mpi_epyc_job_12129.out "/>
    <s v="scale_mpi_epyc_epyc006_2023-06-13_02-01-02.csv "/>
    <s v="e1 1000 100 100000 1 50"/>
    <e v="#N/A"/>
    <e v="#N/A"/>
    <e v="#N/A"/>
    <e v="#N/A"/>
    <x v="2"/>
  </r>
  <r>
    <x v="1"/>
    <x v="1"/>
    <n v="100"/>
    <x v="1"/>
    <x v="50"/>
    <n v="1"/>
    <n v="1.6730240000000001"/>
    <n v="9.5399999999999999E-2"/>
    <n v="2.4967990000000002"/>
    <n v="4.9936000000000001E-2"/>
    <s v="6"/>
    <s v="scale_mpi_epyc_job_12129.out "/>
    <s v="scale_mpi_epyc_epyc006_2023-06-13_02-01-02.csv "/>
    <s v="e1 1000 100 100000 1 51"/>
    <e v="#N/A"/>
    <e v="#N/A"/>
    <e v="#N/A"/>
    <e v="#N/A"/>
    <x v="2"/>
  </r>
  <r>
    <x v="1"/>
    <x v="1"/>
    <n v="100"/>
    <x v="1"/>
    <x v="51"/>
    <n v="1"/>
    <n v="1.619605"/>
    <n v="6.7211000000000007E-2"/>
    <n v="2.8115589999999999"/>
    <n v="5.5128999999999997E-2"/>
    <s v="6"/>
    <s v="scale_mpi_epyc_job_12129.out "/>
    <s v="scale_mpi_epyc_epyc006_2023-06-13_02-01-02.csv "/>
    <s v="e1 1000 100 100000 1 52"/>
    <e v="#N/A"/>
    <e v="#N/A"/>
    <e v="#N/A"/>
    <e v="#N/A"/>
    <x v="2"/>
  </r>
  <r>
    <x v="1"/>
    <x v="1"/>
    <n v="100"/>
    <x v="1"/>
    <x v="52"/>
    <n v="1"/>
    <n v="1.7976449999999999"/>
    <n v="4.7123999999999999E-2"/>
    <n v="2.0870120000000001"/>
    <n v="4.0134999999999997E-2"/>
    <s v="6"/>
    <s v="scale_mpi_epyc_job_12129.out "/>
    <s v="scale_mpi_epyc_epyc006_2023-06-13_02-01-02.csv "/>
    <s v="e1 1000 100 100000 1 53"/>
    <e v="#N/A"/>
    <e v="#N/A"/>
    <e v="#N/A"/>
    <e v="#N/A"/>
    <x v="2"/>
  </r>
  <r>
    <x v="1"/>
    <x v="1"/>
    <n v="100"/>
    <x v="1"/>
    <x v="53"/>
    <n v="1"/>
    <n v="1.899762"/>
    <n v="0.100596"/>
    <n v="3.4259330000000001"/>
    <n v="6.4640000000000003E-2"/>
    <s v="6"/>
    <s v="scale_mpi_epyc_job_12129.out "/>
    <s v="scale_mpi_epyc_epyc006_2023-06-13_02-01-02.csv "/>
    <s v="e1 1000 100 100000 1 54"/>
    <e v="#N/A"/>
    <e v="#N/A"/>
    <e v="#N/A"/>
    <e v="#N/A"/>
    <x v="2"/>
  </r>
  <r>
    <x v="1"/>
    <x v="1"/>
    <n v="100"/>
    <x v="1"/>
    <x v="54"/>
    <n v="1"/>
    <n v="1.8492949999999999"/>
    <n v="5.1886000000000002E-2"/>
    <n v="2.377866"/>
    <n v="4.4034999999999998E-2"/>
    <s v="6"/>
    <s v="scale_mpi_epyc_job_12129.out "/>
    <s v="scale_mpi_epyc_epyc006_2023-06-13_02-01-02.csv "/>
    <s v="e1 1000 100 100000 1 55"/>
    <e v="#N/A"/>
    <e v="#N/A"/>
    <e v="#N/A"/>
    <e v="#N/A"/>
    <x v="2"/>
  </r>
  <r>
    <x v="1"/>
    <x v="1"/>
    <n v="100"/>
    <x v="1"/>
    <x v="55"/>
    <n v="1"/>
    <n v="1.973455"/>
    <n v="0.100975"/>
    <n v="3.4917790000000002"/>
    <n v="6.3487000000000002E-2"/>
    <s v="6"/>
    <s v="scale_mpi_epyc_job_12129.out "/>
    <s v="scale_mpi_epyc_epyc006_2023-06-13_02-01-02.csv "/>
    <s v="e1 1000 100 100000 1 56"/>
    <e v="#N/A"/>
    <e v="#N/A"/>
    <e v="#N/A"/>
    <e v="#N/A"/>
    <x v="2"/>
  </r>
  <r>
    <x v="1"/>
    <x v="1"/>
    <n v="100"/>
    <x v="1"/>
    <x v="56"/>
    <n v="1"/>
    <n v="1.803993"/>
    <n v="0.144485"/>
    <n v="3.313825"/>
    <n v="5.9174999999999998E-2"/>
    <s v="6"/>
    <s v="scale_mpi_epyc_job_12129.out "/>
    <s v="scale_mpi_epyc_epyc006_2023-06-13_02-01-02.csv "/>
    <s v="e1 1000 100 100000 1 57"/>
    <e v="#N/A"/>
    <e v="#N/A"/>
    <e v="#N/A"/>
    <e v="#N/A"/>
    <x v="2"/>
  </r>
  <r>
    <x v="1"/>
    <x v="1"/>
    <n v="100"/>
    <x v="1"/>
    <x v="57"/>
    <n v="1"/>
    <n v="1.362657"/>
    <n v="6.1843000000000002E-2"/>
    <n v="3.1022669999999999"/>
    <n v="5.4426000000000002E-2"/>
    <s v="6"/>
    <s v="scale_mpi_epyc_job_12129.out "/>
    <s v="scale_mpi_epyc_epyc006_2023-06-13_02-01-02.csv "/>
    <s v="e1 1000 100 100000 1 58"/>
    <e v="#N/A"/>
    <e v="#N/A"/>
    <e v="#N/A"/>
    <e v="#N/A"/>
    <x v="2"/>
  </r>
  <r>
    <x v="1"/>
    <x v="1"/>
    <n v="100"/>
    <x v="1"/>
    <x v="58"/>
    <n v="1"/>
    <n v="1.3386899999999999"/>
    <n v="6.1423999999999999E-2"/>
    <n v="3.1025990000000001"/>
    <n v="5.3492999999999999E-2"/>
    <s v="6"/>
    <s v="scale_mpi_epyc_job_12129.out "/>
    <s v="scale_mpi_epyc_epyc006_2023-06-13_02-01-02.csv "/>
    <s v="e1 1000 100 100000 1 59"/>
    <e v="#N/A"/>
    <e v="#N/A"/>
    <e v="#N/A"/>
    <e v="#N/A"/>
    <x v="2"/>
  </r>
  <r>
    <x v="1"/>
    <x v="1"/>
    <n v="100"/>
    <x v="1"/>
    <x v="59"/>
    <n v="1"/>
    <n v="1.3822989999999999"/>
    <n v="6.2295999999999997E-2"/>
    <n v="3.2437"/>
    <n v="5.4977999999999999E-2"/>
    <s v="6"/>
    <s v="scale_mpi_epyc_job_12129.out "/>
    <s v="scale_mpi_epyc_epyc006_2023-06-13_02-01-02.csv "/>
    <s v="e1 1000 100 100000 1 60"/>
    <e v="#N/A"/>
    <e v="#N/A"/>
    <e v="#N/A"/>
    <e v="#N/A"/>
    <x v="2"/>
  </r>
  <r>
    <x v="1"/>
    <x v="1"/>
    <n v="100"/>
    <x v="1"/>
    <x v="60"/>
    <n v="1"/>
    <n v="1.251101"/>
    <n v="7.4426999999999993E-2"/>
    <n v="4.0226069999999998"/>
    <n v="6.7043000000000005E-2"/>
    <s v="6"/>
    <s v="scale_mpi_epyc_job_12129.out "/>
    <s v="scale_mpi_epyc_epyc006_2023-06-13_02-01-02.csv "/>
    <s v="e1 1000 100 100000 1 61"/>
    <e v="#N/A"/>
    <e v="#N/A"/>
    <e v="#N/A"/>
    <e v="#N/A"/>
    <x v="2"/>
  </r>
  <r>
    <x v="1"/>
    <x v="1"/>
    <n v="100"/>
    <x v="1"/>
    <x v="61"/>
    <n v="1"/>
    <n v="1.3527769999999999"/>
    <n v="6.6577999999999998E-2"/>
    <n v="3.6088110000000002"/>
    <n v="5.9160999999999998E-2"/>
    <s v="6"/>
    <s v="scale_mpi_epyc_job_12129.out "/>
    <s v="scale_mpi_epyc_epyc006_2023-06-13_02-01-02.csv "/>
    <s v="e1 1000 100 100000 1 62"/>
    <e v="#N/A"/>
    <e v="#N/A"/>
    <e v="#N/A"/>
    <e v="#N/A"/>
    <x v="2"/>
  </r>
  <r>
    <x v="1"/>
    <x v="1"/>
    <n v="100"/>
    <x v="1"/>
    <x v="62"/>
    <n v="1"/>
    <n v="1.350104"/>
    <n v="7.7535999999999994E-2"/>
    <n v="4.358473"/>
    <n v="7.0297999999999999E-2"/>
    <s v="6"/>
    <s v="scale_mpi_epyc_job_12129.out "/>
    <s v="scale_mpi_epyc_epyc006_2023-06-13_02-01-02.csv "/>
    <s v="e1 1000 100 100000 1 63"/>
    <e v="#N/A"/>
    <e v="#N/A"/>
    <e v="#N/A"/>
    <e v="#N/A"/>
    <x v="2"/>
  </r>
  <r>
    <x v="1"/>
    <x v="1"/>
    <n v="100"/>
    <x v="1"/>
    <x v="63"/>
    <n v="1"/>
    <n v="1.362031"/>
    <n v="7.2820999999999997E-2"/>
    <n v="3.78932"/>
    <n v="6.0148E-2"/>
    <s v="6"/>
    <s v="scale_mpi_epyc_job_12129.out "/>
    <s v="scale_mpi_epyc_epyc006_2023-06-13_02-01-02.csv "/>
    <s v="e1 1000 100 100000 1 64"/>
    <e v="#N/A"/>
    <e v="#N/A"/>
    <e v="#N/A"/>
    <e v="#N/A"/>
    <x v="2"/>
  </r>
  <r>
    <x v="1"/>
    <x v="2"/>
    <n v="100"/>
    <x v="1"/>
    <x v="0"/>
    <n v="1"/>
    <n v="1.0659430000000001"/>
    <n v="8.371E-3"/>
    <n v="0"/>
    <n v="0"/>
    <s v="6"/>
    <s v="scale_mpi_epyc_job_12129.out "/>
    <s v="scale_mpi_epyc_epyc006_2023-06-13_02-01-02.csv "/>
    <s v="e1 100 100 100000 1 1"/>
    <e v="#N/A"/>
    <e v="#N/A"/>
    <e v="#N/A"/>
    <e v="#N/A"/>
    <x v="2"/>
  </r>
  <r>
    <x v="1"/>
    <x v="2"/>
    <n v="100"/>
    <x v="1"/>
    <x v="1"/>
    <n v="1"/>
    <n v="1.0693440000000001"/>
    <n v="1.6410999999999999E-2"/>
    <n v="7.2259999999999998E-3"/>
    <n v="7.2259999999999998E-3"/>
    <s v="6"/>
    <s v="scale_mpi_epyc_job_12129.out "/>
    <s v="scale_mpi_epyc_epyc006_2023-06-13_02-01-02.csv "/>
    <s v="e1 100 100 100000 1 2"/>
    <e v="#N/A"/>
    <e v="#N/A"/>
    <e v="#N/A"/>
    <e v="#N/A"/>
    <x v="2"/>
  </r>
  <r>
    <x v="1"/>
    <x v="2"/>
    <n v="100"/>
    <x v="1"/>
    <x v="2"/>
    <n v="1"/>
    <n v="1.0671980000000001"/>
    <n v="1.1384E-2"/>
    <n v="1.4116E-2"/>
    <n v="7.058E-3"/>
    <s v="6"/>
    <s v="scale_mpi_epyc_job_12129.out "/>
    <s v="scale_mpi_epyc_epyc006_2023-06-13_02-01-02.csv "/>
    <s v="e1 100 100 100000 1 3"/>
    <e v="#N/A"/>
    <e v="#N/A"/>
    <e v="#N/A"/>
    <e v="#N/A"/>
    <x v="2"/>
  </r>
  <r>
    <x v="1"/>
    <x v="2"/>
    <n v="100"/>
    <x v="1"/>
    <x v="3"/>
    <n v="1"/>
    <n v="1.064227"/>
    <n v="1.2370000000000001E-2"/>
    <n v="2.4489E-2"/>
    <n v="8.1630000000000001E-3"/>
    <s v="6"/>
    <s v="scale_mpi_epyc_job_12129.out "/>
    <s v="scale_mpi_epyc_epyc006_2023-06-13_02-01-02.csv "/>
    <s v="e1 100 100 100000 1 4"/>
    <e v="#N/A"/>
    <e v="#N/A"/>
    <e v="#N/A"/>
    <e v="#N/A"/>
    <x v="2"/>
  </r>
  <r>
    <x v="1"/>
    <x v="2"/>
    <n v="100"/>
    <x v="1"/>
    <x v="4"/>
    <n v="1"/>
    <n v="1.061679"/>
    <n v="1.1655E-2"/>
    <n v="3.5401000000000002E-2"/>
    <n v="8.8500000000000002E-3"/>
    <s v="6"/>
    <s v="scale_mpi_epyc_job_12129.out "/>
    <s v="scale_mpi_epyc_epyc006_2023-06-13_02-01-02.csv "/>
    <s v="e1 100 100 100000 1 5"/>
    <e v="#N/A"/>
    <e v="#N/A"/>
    <e v="#N/A"/>
    <e v="#N/A"/>
    <x v="2"/>
  </r>
  <r>
    <x v="1"/>
    <x v="2"/>
    <n v="100"/>
    <x v="1"/>
    <x v="5"/>
    <n v="1"/>
    <n v="1.1508480000000001"/>
    <n v="7.9070000000000001E-2"/>
    <n v="5.4640000000000001E-2"/>
    <n v="1.0928E-2"/>
    <s v="6"/>
    <s v="scale_mpi_epyc_job_12129.out "/>
    <s v="scale_mpi_epyc_epyc006_2023-06-13_02-01-02.csv "/>
    <s v="e1 100 100 100000 1 6"/>
    <e v="#N/A"/>
    <e v="#N/A"/>
    <e v="#N/A"/>
    <e v="#N/A"/>
    <x v="2"/>
  </r>
  <r>
    <x v="1"/>
    <x v="2"/>
    <n v="100"/>
    <x v="1"/>
    <x v="6"/>
    <n v="1"/>
    <n v="1.0842419999999999"/>
    <n v="1.3833E-2"/>
    <n v="6.0387000000000003E-2"/>
    <n v="1.0064999999999999E-2"/>
    <s v="6"/>
    <s v="scale_mpi_epyc_job_12129.out "/>
    <s v="scale_mpi_epyc_epyc006_2023-06-13_02-01-02.csv "/>
    <s v="e1 100 100 100000 1 7"/>
    <e v="#N/A"/>
    <e v="#N/A"/>
    <e v="#N/A"/>
    <e v="#N/A"/>
    <x v="2"/>
  </r>
  <r>
    <x v="1"/>
    <x v="2"/>
    <n v="100"/>
    <x v="1"/>
    <x v="7"/>
    <n v="1"/>
    <n v="1.1568579999999999"/>
    <n v="7.8527E-2"/>
    <n v="9.4936999999999994E-2"/>
    <n v="1.3561999999999999E-2"/>
    <s v="6"/>
    <s v="scale_mpi_epyc_job_12129.out "/>
    <s v="scale_mpi_epyc_epyc006_2023-06-13_02-01-02.csv "/>
    <s v="e1 100 100 100000 1 8"/>
    <e v="#N/A"/>
    <e v="#N/A"/>
    <e v="#N/A"/>
    <e v="#N/A"/>
    <x v="2"/>
  </r>
  <r>
    <x v="1"/>
    <x v="2"/>
    <n v="100"/>
    <x v="1"/>
    <x v="8"/>
    <n v="1"/>
    <n v="1.1099159999999999"/>
    <n v="2.6512000000000001E-2"/>
    <n v="0.12177200000000001"/>
    <n v="1.5221999999999999E-2"/>
    <s v="6"/>
    <s v="scale_mpi_epyc_job_12129.out "/>
    <s v="scale_mpi_epyc_epyc006_2023-06-13_02-01-02.csv "/>
    <s v="e1 100 100 100000 1 9"/>
    <e v="#N/A"/>
    <e v="#N/A"/>
    <e v="#N/A"/>
    <e v="#N/A"/>
    <x v="2"/>
  </r>
  <r>
    <x v="1"/>
    <x v="2"/>
    <n v="100"/>
    <x v="1"/>
    <x v="9"/>
    <n v="1"/>
    <n v="1.119416"/>
    <n v="2.5385999999999999E-2"/>
    <n v="0.12389500000000001"/>
    <n v="1.3766E-2"/>
    <s v="6"/>
    <s v="scale_mpi_epyc_job_12129.out "/>
    <s v="scale_mpi_epyc_epyc006_2023-06-13_02-01-02.csv "/>
    <s v="e1 100 100 100000 1 10"/>
    <e v="#N/A"/>
    <e v="#N/A"/>
    <e v="#N/A"/>
    <e v="#N/A"/>
    <x v="2"/>
  </r>
  <r>
    <x v="1"/>
    <x v="2"/>
    <n v="100"/>
    <x v="1"/>
    <x v="10"/>
    <n v="1"/>
    <n v="1.132763"/>
    <n v="3.0373000000000001E-2"/>
    <n v="0.137019"/>
    <n v="1.3702000000000001E-2"/>
    <s v="6"/>
    <s v="scale_mpi_epyc_job_12129.out "/>
    <s v="scale_mpi_epyc_epyc006_2023-06-13_02-01-02.csv "/>
    <s v="e1 100 100 100000 1 11"/>
    <e v="#N/A"/>
    <e v="#N/A"/>
    <e v="#N/A"/>
    <e v="#N/A"/>
    <x v="2"/>
  </r>
  <r>
    <x v="1"/>
    <x v="2"/>
    <n v="100"/>
    <x v="1"/>
    <x v="11"/>
    <n v="1"/>
    <n v="1.1379509999999999"/>
    <n v="3.3541000000000001E-2"/>
    <n v="0.237679"/>
    <n v="2.1607000000000001E-2"/>
    <s v="6"/>
    <s v="scale_mpi_epyc_job_12129.out "/>
    <s v="scale_mpi_epyc_epyc006_2023-06-13_02-01-02.csv "/>
    <s v="e1 100 100 100000 1 12"/>
    <e v="#N/A"/>
    <e v="#N/A"/>
    <e v="#N/A"/>
    <e v="#N/A"/>
    <x v="2"/>
  </r>
  <r>
    <x v="1"/>
    <x v="2"/>
    <n v="100"/>
    <x v="1"/>
    <x v="12"/>
    <n v="1"/>
    <n v="1.135165"/>
    <n v="2.7855000000000001E-2"/>
    <n v="0.200961"/>
    <n v="1.6747000000000001E-2"/>
    <s v="6"/>
    <s v="scale_mpi_epyc_job_12129.out "/>
    <s v="scale_mpi_epyc_epyc006_2023-06-13_02-01-02.csv "/>
    <s v="e1 100 100 100000 1 13"/>
    <e v="#N/A"/>
    <e v="#N/A"/>
    <e v="#N/A"/>
    <e v="#N/A"/>
    <x v="2"/>
  </r>
  <r>
    <x v="1"/>
    <x v="2"/>
    <n v="100"/>
    <x v="1"/>
    <x v="13"/>
    <n v="1"/>
    <n v="1.23211"/>
    <n v="0.114091"/>
    <n v="0.211288"/>
    <n v="1.6253E-2"/>
    <s v="6"/>
    <s v="scale_mpi_epyc_job_12129.out "/>
    <s v="scale_mpi_epyc_epyc006_2023-06-13_02-01-02.csv "/>
    <s v="e1 100 100 100000 1 14"/>
    <e v="#N/A"/>
    <e v="#N/A"/>
    <e v="#N/A"/>
    <e v="#N/A"/>
    <x v="2"/>
  </r>
  <r>
    <x v="1"/>
    <x v="2"/>
    <n v="100"/>
    <x v="1"/>
    <x v="14"/>
    <n v="1"/>
    <n v="1.172382"/>
    <n v="3.8588999999999998E-2"/>
    <n v="0.38347700000000001"/>
    <n v="2.7390999999999999E-2"/>
    <s v="6"/>
    <s v="scale_mpi_epyc_job_12129.out "/>
    <s v="scale_mpi_epyc_epyc006_2023-06-13_02-01-02.csv "/>
    <s v="e1 100 100 100000 1 15"/>
    <e v="#N/A"/>
    <e v="#N/A"/>
    <e v="#N/A"/>
    <e v="#N/A"/>
    <x v="2"/>
  </r>
  <r>
    <x v="1"/>
    <x v="2"/>
    <n v="100"/>
    <x v="1"/>
    <x v="15"/>
    <n v="1"/>
    <n v="1.1861390000000001"/>
    <n v="4.9423000000000002E-2"/>
    <n v="0.468833"/>
    <n v="3.1255999999999999E-2"/>
    <s v="6"/>
    <s v="scale_mpi_epyc_job_12129.out "/>
    <s v="scale_mpi_epyc_epyc006_2023-06-13_02-01-02.csv "/>
    <s v="e1 100 100 100000 1 16"/>
    <e v="#N/A"/>
    <e v="#N/A"/>
    <e v="#N/A"/>
    <e v="#N/A"/>
    <x v="2"/>
  </r>
  <r>
    <x v="1"/>
    <x v="2"/>
    <n v="100"/>
    <x v="1"/>
    <x v="16"/>
    <n v="1"/>
    <n v="1.193082"/>
    <n v="4.446E-2"/>
    <n v="0.46379399999999998"/>
    <n v="2.8986999999999999E-2"/>
    <s v="6"/>
    <s v="scale_mpi_epyc_job_12129.out "/>
    <s v="scale_mpi_epyc_epyc006_2023-06-13_02-01-02.csv "/>
    <s v="e1 100 100 100000 1 17"/>
    <e v="#N/A"/>
    <e v="#N/A"/>
    <e v="#N/A"/>
    <e v="#N/A"/>
    <x v="2"/>
  </r>
  <r>
    <x v="1"/>
    <x v="2"/>
    <n v="100"/>
    <x v="1"/>
    <x v="17"/>
    <n v="1"/>
    <n v="1.193014"/>
    <n v="4.1258999999999997E-2"/>
    <n v="0.50218799999999997"/>
    <n v="2.954E-2"/>
    <s v="6"/>
    <s v="scale_mpi_epyc_job_12129.out "/>
    <s v="scale_mpi_epyc_epyc006_2023-06-13_02-01-02.csv "/>
    <s v="e1 100 100 100000 1 18"/>
    <e v="#N/A"/>
    <e v="#N/A"/>
    <e v="#N/A"/>
    <e v="#N/A"/>
    <x v="2"/>
  </r>
  <r>
    <x v="1"/>
    <x v="2"/>
    <n v="100"/>
    <x v="1"/>
    <x v="18"/>
    <n v="1"/>
    <n v="1.234621"/>
    <n v="7.4645000000000003E-2"/>
    <n v="1.2327509999999999"/>
    <n v="6.8486000000000005E-2"/>
    <s v="6"/>
    <s v="scale_mpi_epyc_job_12129.out "/>
    <s v="scale_mpi_epyc_epyc006_2023-06-13_02-01-02.csv "/>
    <s v="e1 100 100 100000 1 19"/>
    <e v="#N/A"/>
    <e v="#N/A"/>
    <e v="#N/A"/>
    <e v="#N/A"/>
    <x v="2"/>
  </r>
  <r>
    <x v="1"/>
    <x v="2"/>
    <n v="100"/>
    <x v="1"/>
    <x v="19"/>
    <n v="1"/>
    <n v="1.2691399999999999"/>
    <n v="8.5918999999999995E-2"/>
    <n v="1.162069"/>
    <n v="6.1162000000000001E-2"/>
    <s v="6"/>
    <s v="scale_mpi_epyc_job_12129.out "/>
    <s v="scale_mpi_epyc_epyc006_2023-06-13_02-01-02.csv "/>
    <s v="e1 100 100 100000 1 20"/>
    <e v="#N/A"/>
    <e v="#N/A"/>
    <e v="#N/A"/>
    <e v="#N/A"/>
    <x v="2"/>
  </r>
  <r>
    <x v="1"/>
    <x v="2"/>
    <n v="100"/>
    <x v="1"/>
    <x v="20"/>
    <n v="1"/>
    <n v="1.3350390000000001"/>
    <n v="0.13568"/>
    <n v="0.47985699999999998"/>
    <n v="2.3993E-2"/>
    <s v="6"/>
    <s v="scale_mpi_epyc_job_12129.out "/>
    <s v="scale_mpi_epyc_epyc006_2023-06-13_02-01-02.csv "/>
    <s v="e1 100 100 100000 1 21"/>
    <e v="#N/A"/>
    <e v="#N/A"/>
    <e v="#N/A"/>
    <e v="#N/A"/>
    <x v="2"/>
  </r>
  <r>
    <x v="1"/>
    <x v="2"/>
    <n v="100"/>
    <x v="1"/>
    <x v="21"/>
    <n v="1"/>
    <n v="1.219123"/>
    <n v="4.2333999999999997E-2"/>
    <n v="0.67485499999999998"/>
    <n v="3.2135999999999998E-2"/>
    <s v="6"/>
    <s v="scale_mpi_epyc_job_12129.out "/>
    <s v="scale_mpi_epyc_epyc006_2023-06-13_02-01-02.csv "/>
    <s v="e1 100 100 100000 1 22"/>
    <e v="#N/A"/>
    <e v="#N/A"/>
    <e v="#N/A"/>
    <e v="#N/A"/>
    <x v="2"/>
  </r>
  <r>
    <x v="1"/>
    <x v="2"/>
    <n v="100"/>
    <x v="1"/>
    <x v="22"/>
    <n v="1"/>
    <n v="1.245196"/>
    <n v="4.8027E-2"/>
    <n v="0.67804500000000001"/>
    <n v="3.082E-2"/>
    <s v="6"/>
    <s v="scale_mpi_epyc_job_12129.out "/>
    <s v="scale_mpi_epyc_epyc006_2023-06-13_02-01-02.csv "/>
    <s v="e1 100 100 100000 1 23"/>
    <e v="#N/A"/>
    <e v="#N/A"/>
    <e v="#N/A"/>
    <e v="#N/A"/>
    <x v="2"/>
  </r>
  <r>
    <x v="1"/>
    <x v="2"/>
    <n v="100"/>
    <x v="1"/>
    <x v="23"/>
    <n v="1"/>
    <n v="1.218132"/>
    <n v="4.7017000000000003E-2"/>
    <n v="0.73163100000000003"/>
    <n v="3.1809999999999998E-2"/>
    <s v="6"/>
    <s v="scale_mpi_epyc_job_12129.out "/>
    <s v="scale_mpi_epyc_epyc006_2023-06-13_02-01-02.csv "/>
    <s v="e1 100 100 100000 1 24"/>
    <e v="#N/A"/>
    <e v="#N/A"/>
    <e v="#N/A"/>
    <e v="#N/A"/>
    <x v="2"/>
  </r>
  <r>
    <x v="1"/>
    <x v="2"/>
    <n v="100"/>
    <x v="1"/>
    <x v="24"/>
    <n v="1"/>
    <n v="1.226818"/>
    <n v="4.5666999999999999E-2"/>
    <n v="0.75832599999999994"/>
    <n v="3.1597E-2"/>
    <s v="6"/>
    <s v="scale_mpi_epyc_job_12129.out "/>
    <s v="scale_mpi_epyc_epyc006_2023-06-13_02-01-02.csv "/>
    <s v="e1 100 100 100000 1 25"/>
    <e v="#N/A"/>
    <e v="#N/A"/>
    <e v="#N/A"/>
    <e v="#N/A"/>
    <x v="2"/>
  </r>
  <r>
    <x v="1"/>
    <x v="2"/>
    <n v="100"/>
    <x v="1"/>
    <x v="25"/>
    <n v="1"/>
    <n v="1.2731330000000001"/>
    <n v="4.5779E-2"/>
    <n v="0.895204"/>
    <n v="3.5808E-2"/>
    <s v="6"/>
    <s v="scale_mpi_epyc_job_12129.out "/>
    <s v="scale_mpi_epyc_epyc006_2023-06-13_02-01-02.csv "/>
    <s v="e1 100 100 100000 1 26"/>
    <e v="#N/A"/>
    <e v="#N/A"/>
    <e v="#N/A"/>
    <e v="#N/A"/>
    <x v="2"/>
  </r>
  <r>
    <x v="1"/>
    <x v="2"/>
    <n v="100"/>
    <x v="1"/>
    <x v="26"/>
    <n v="1"/>
    <n v="1.304872"/>
    <n v="7.3221999999999995E-2"/>
    <n v="0.98463599999999996"/>
    <n v="3.7871000000000002E-2"/>
    <s v="6"/>
    <s v="scale_mpi_epyc_job_12129.out "/>
    <s v="scale_mpi_epyc_epyc006_2023-06-13_02-01-02.csv "/>
    <s v="e1 100 100 100000 1 27"/>
    <e v="#N/A"/>
    <e v="#N/A"/>
    <e v="#N/A"/>
    <e v="#N/A"/>
    <x v="2"/>
  </r>
  <r>
    <x v="1"/>
    <x v="2"/>
    <n v="100"/>
    <x v="1"/>
    <x v="27"/>
    <n v="1"/>
    <n v="1.2807980000000001"/>
    <n v="7.5328999999999993E-2"/>
    <n v="0.75730500000000001"/>
    <n v="2.8048E-2"/>
    <s v="6"/>
    <s v="scale_mpi_epyc_job_12129.out "/>
    <s v="scale_mpi_epyc_epyc006_2023-06-13_02-01-02.csv "/>
    <s v="e1 100 100 100000 1 28"/>
    <e v="#N/A"/>
    <e v="#N/A"/>
    <e v="#N/A"/>
    <e v="#N/A"/>
    <x v="2"/>
  </r>
  <r>
    <x v="1"/>
    <x v="2"/>
    <n v="100"/>
    <x v="1"/>
    <x v="28"/>
    <n v="1"/>
    <n v="1.3896820000000001"/>
    <n v="0.18824099999999999"/>
    <n v="1.2716259999999999"/>
    <n v="4.5414999999999997E-2"/>
    <s v="6"/>
    <s v="scale_mpi_epyc_job_12129.out "/>
    <s v="scale_mpi_epyc_epyc006_2023-06-13_02-01-02.csv "/>
    <s v="e1 100 100 100000 1 29"/>
    <e v="#N/A"/>
    <e v="#N/A"/>
    <e v="#N/A"/>
    <e v="#N/A"/>
    <x v="2"/>
  </r>
  <r>
    <x v="1"/>
    <x v="2"/>
    <n v="100"/>
    <x v="1"/>
    <x v="29"/>
    <n v="1"/>
    <n v="1.3643670000000001"/>
    <n v="6.0652999999999999E-2"/>
    <n v="1.3868"/>
    <n v="4.7821000000000002E-2"/>
    <s v="6"/>
    <s v="scale_mpi_epyc_job_12129.out "/>
    <s v="scale_mpi_epyc_epyc006_2023-06-13_02-01-02.csv "/>
    <s v="e1 100 100 100000 1 30"/>
    <e v="#N/A"/>
    <e v="#N/A"/>
    <e v="#N/A"/>
    <e v="#N/A"/>
    <x v="2"/>
  </r>
  <r>
    <x v="1"/>
    <x v="2"/>
    <n v="100"/>
    <x v="1"/>
    <x v="30"/>
    <n v="1"/>
    <n v="1.3916539999999999"/>
    <n v="7.2165000000000007E-2"/>
    <n v="1.041534"/>
    <n v="3.4717999999999999E-2"/>
    <s v="6"/>
    <s v="scale_mpi_epyc_job_12129.out "/>
    <s v="scale_mpi_epyc_epyc006_2023-06-13_02-01-02.csv "/>
    <s v="e1 100 100 100000 1 31"/>
    <e v="#N/A"/>
    <e v="#N/A"/>
    <e v="#N/A"/>
    <e v="#N/A"/>
    <x v="2"/>
  </r>
  <r>
    <x v="1"/>
    <x v="2"/>
    <n v="100"/>
    <x v="1"/>
    <x v="31"/>
    <n v="1"/>
    <n v="1.3957349999999999"/>
    <n v="7.1178000000000005E-2"/>
    <n v="1.6661779999999999"/>
    <n v="5.3747999999999997E-2"/>
    <s v="6"/>
    <s v="scale_mpi_epyc_job_12129.out "/>
    <s v="scale_mpi_epyc_epyc006_2023-06-13_02-01-02.csv "/>
    <s v="e1 100 100 100000 1 32"/>
    <e v="#N/A"/>
    <e v="#N/A"/>
    <e v="#N/A"/>
    <e v="#N/A"/>
    <x v="2"/>
  </r>
  <r>
    <x v="1"/>
    <x v="2"/>
    <n v="100"/>
    <x v="1"/>
    <x v="32"/>
    <n v="1"/>
    <n v="1.3206739999999999"/>
    <n v="6.9167999999999993E-2"/>
    <n v="1.2354290000000001"/>
    <n v="3.8607000000000002E-2"/>
    <s v="6"/>
    <s v="scale_mpi_epyc_job_12129.out "/>
    <s v="scale_mpi_epyc_epyc006_2023-06-13_02-01-02.csv "/>
    <s v="e1 100 100 100000 1 33"/>
    <e v="#N/A"/>
    <e v="#N/A"/>
    <e v="#N/A"/>
    <e v="#N/A"/>
    <x v="2"/>
  </r>
  <r>
    <x v="1"/>
    <x v="2"/>
    <n v="100"/>
    <x v="1"/>
    <x v="33"/>
    <n v="1"/>
    <n v="1.4113100000000001"/>
    <n v="6.2719999999999998E-2"/>
    <n v="1.5246010000000001"/>
    <n v="4.6199999999999998E-2"/>
    <s v="6"/>
    <s v="scale_mpi_epyc_job_12129.out "/>
    <s v="scale_mpi_epyc_epyc006_2023-06-13_02-01-02.csv "/>
    <s v="e1 100 100 100000 1 34"/>
    <e v="#N/A"/>
    <e v="#N/A"/>
    <e v="#N/A"/>
    <e v="#N/A"/>
    <x v="2"/>
  </r>
  <r>
    <x v="1"/>
    <x v="2"/>
    <n v="100"/>
    <x v="1"/>
    <x v="34"/>
    <n v="1"/>
    <n v="1.330195"/>
    <n v="5.9713000000000002E-2"/>
    <n v="1.15055"/>
    <n v="3.3840000000000002E-2"/>
    <s v="6"/>
    <s v="scale_mpi_epyc_job_12129.out "/>
    <s v="scale_mpi_epyc_epyc006_2023-06-13_02-01-02.csv "/>
    <s v="e1 100 100 100000 1 35"/>
    <e v="#N/A"/>
    <e v="#N/A"/>
    <e v="#N/A"/>
    <e v="#N/A"/>
    <x v="2"/>
  </r>
  <r>
    <x v="1"/>
    <x v="2"/>
    <n v="100"/>
    <x v="1"/>
    <x v="35"/>
    <n v="1"/>
    <n v="1.3629439999999999"/>
    <n v="6.5515000000000004E-2"/>
    <n v="1.632269"/>
    <n v="4.6635999999999997E-2"/>
    <s v="6"/>
    <s v="scale_mpi_epyc_job_12129.out "/>
    <s v="scale_mpi_epyc_epyc006_2023-06-13_02-01-02.csv "/>
    <s v="e1 100 100 100000 1 36"/>
    <e v="#N/A"/>
    <e v="#N/A"/>
    <e v="#N/A"/>
    <e v="#N/A"/>
    <x v="2"/>
  </r>
  <r>
    <x v="1"/>
    <x v="2"/>
    <n v="100"/>
    <x v="1"/>
    <x v="36"/>
    <n v="1"/>
    <n v="1.414039"/>
    <n v="7.1288000000000004E-2"/>
    <n v="1.8929819999999999"/>
    <n v="5.2582999999999998E-2"/>
    <s v="6"/>
    <s v="scale_mpi_epyc_job_12129.out "/>
    <s v="scale_mpi_epyc_epyc006_2023-06-13_02-01-02.csv "/>
    <s v="e1 100 100 100000 1 37"/>
    <e v="#N/A"/>
    <e v="#N/A"/>
    <e v="#N/A"/>
    <e v="#N/A"/>
    <x v="2"/>
  </r>
  <r>
    <x v="1"/>
    <x v="2"/>
    <n v="100"/>
    <x v="1"/>
    <x v="37"/>
    <n v="1"/>
    <n v="1.416876"/>
    <n v="6.9111000000000006E-2"/>
    <n v="1.4566859999999999"/>
    <n v="3.9370000000000002E-2"/>
    <s v="6"/>
    <s v="scale_mpi_epyc_job_12129.out "/>
    <s v="scale_mpi_epyc_epyc006_2023-06-13_02-01-02.csv "/>
    <s v="e1 100 100 100000 1 38"/>
    <e v="#N/A"/>
    <e v="#N/A"/>
    <e v="#N/A"/>
    <e v="#N/A"/>
    <x v="2"/>
  </r>
  <r>
    <x v="1"/>
    <x v="2"/>
    <n v="100"/>
    <x v="1"/>
    <x v="38"/>
    <n v="1"/>
    <n v="1.3917980000000001"/>
    <n v="7.1936E-2"/>
    <n v="1.9875849999999999"/>
    <n v="5.2304999999999997E-2"/>
    <s v="6"/>
    <s v="scale_mpi_epyc_job_12129.out "/>
    <s v="scale_mpi_epyc_epyc006_2023-06-13_02-01-02.csv "/>
    <s v="e1 100 100 100000 1 39"/>
    <e v="#N/A"/>
    <e v="#N/A"/>
    <e v="#N/A"/>
    <e v="#N/A"/>
    <x v="2"/>
  </r>
  <r>
    <x v="1"/>
    <x v="2"/>
    <n v="100"/>
    <x v="1"/>
    <x v="39"/>
    <n v="1"/>
    <n v="1.4079550000000001"/>
    <n v="5.8515999999999999E-2"/>
    <n v="1.7113130000000001"/>
    <n v="4.3880000000000002E-2"/>
    <s v="6"/>
    <s v="scale_mpi_epyc_job_12129.out "/>
    <s v="scale_mpi_epyc_epyc006_2023-06-13_02-01-02.csv "/>
    <s v="e1 100 100 100000 1 40"/>
    <e v="#N/A"/>
    <e v="#N/A"/>
    <e v="#N/A"/>
    <e v="#N/A"/>
    <x v="2"/>
  </r>
  <r>
    <x v="1"/>
    <x v="2"/>
    <n v="100"/>
    <x v="1"/>
    <x v="40"/>
    <n v="1"/>
    <n v="1.546732"/>
    <n v="6.4127000000000003E-2"/>
    <n v="1.690461"/>
    <n v="4.2262000000000001E-2"/>
    <s v="6"/>
    <s v="scale_mpi_epyc_job_12129.out "/>
    <s v="scale_mpi_epyc_epyc006_2023-06-13_02-01-02.csv "/>
    <s v="e1 100 100 100000 1 41"/>
    <e v="#N/A"/>
    <e v="#N/A"/>
    <e v="#N/A"/>
    <e v="#N/A"/>
    <x v="2"/>
  </r>
  <r>
    <x v="1"/>
    <x v="2"/>
    <n v="100"/>
    <x v="1"/>
    <x v="41"/>
    <n v="1"/>
    <n v="1.447084"/>
    <n v="7.8387999999999999E-2"/>
    <n v="2.3229479999999998"/>
    <n v="5.6656999999999999E-2"/>
    <s v="6"/>
    <s v="scale_mpi_epyc_job_12129.out "/>
    <s v="scale_mpi_epyc_epyc006_2023-06-13_02-01-02.csv "/>
    <s v="e1 100 100 100000 1 42"/>
    <e v="#N/A"/>
    <e v="#N/A"/>
    <e v="#N/A"/>
    <e v="#N/A"/>
    <x v="2"/>
  </r>
  <r>
    <x v="1"/>
    <x v="2"/>
    <n v="100"/>
    <x v="1"/>
    <x v="42"/>
    <n v="1"/>
    <n v="1.549617"/>
    <n v="4.3721000000000003E-2"/>
    <n v="1.587434"/>
    <n v="3.7796000000000003E-2"/>
    <s v="6"/>
    <s v="scale_mpi_epyc_job_12129.out "/>
    <s v="scale_mpi_epyc_epyc006_2023-06-13_02-01-02.csv "/>
    <s v="e1 100 100 100000 1 43"/>
    <e v="#N/A"/>
    <e v="#N/A"/>
    <e v="#N/A"/>
    <e v="#N/A"/>
    <x v="2"/>
  </r>
  <r>
    <x v="1"/>
    <x v="2"/>
    <n v="100"/>
    <x v="1"/>
    <x v="43"/>
    <n v="1"/>
    <n v="1.468572"/>
    <n v="7.2428000000000006E-2"/>
    <n v="2.1633840000000002"/>
    <n v="5.0311000000000002E-2"/>
    <s v="6"/>
    <s v="scale_mpi_epyc_job_12129.out "/>
    <s v="scale_mpi_epyc_epyc006_2023-06-13_02-01-02.csv "/>
    <s v="e1 100 100 100000 1 44"/>
    <e v="#N/A"/>
    <e v="#N/A"/>
    <e v="#N/A"/>
    <e v="#N/A"/>
    <x v="2"/>
  </r>
  <r>
    <x v="1"/>
    <x v="2"/>
    <n v="100"/>
    <x v="1"/>
    <x v="44"/>
    <n v="1"/>
    <n v="1.4769840000000001"/>
    <n v="7.4013999999999996E-2"/>
    <n v="2.273317"/>
    <n v="5.1665999999999997E-2"/>
    <s v="6"/>
    <s v="scale_mpi_epyc_job_12129.out "/>
    <s v="scale_mpi_epyc_epyc006_2023-06-13_02-01-02.csv "/>
    <s v="e1 100 100 100000 1 45"/>
    <e v="#N/A"/>
    <e v="#N/A"/>
    <e v="#N/A"/>
    <e v="#N/A"/>
    <x v="2"/>
  </r>
  <r>
    <x v="1"/>
    <x v="2"/>
    <n v="100"/>
    <x v="1"/>
    <x v="45"/>
    <n v="1"/>
    <n v="1.7142170000000001"/>
    <n v="0.108852"/>
    <n v="2.675195"/>
    <n v="5.9449000000000002E-2"/>
    <s v="6"/>
    <s v="scale_mpi_epyc_job_12129.out "/>
    <s v="scale_mpi_epyc_epyc006_2023-06-13_02-01-02.csv "/>
    <s v="e1 100 100 100000 1 46"/>
    <e v="#N/A"/>
    <e v="#N/A"/>
    <e v="#N/A"/>
    <e v="#N/A"/>
    <x v="2"/>
  </r>
  <r>
    <x v="1"/>
    <x v="2"/>
    <n v="100"/>
    <x v="1"/>
    <x v="46"/>
    <n v="1"/>
    <n v="1.492985"/>
    <n v="6.2728000000000006E-2"/>
    <n v="1.948312"/>
    <n v="4.2354999999999997E-2"/>
    <s v="6"/>
    <s v="scale_mpi_epyc_job_12129.out "/>
    <s v="scale_mpi_epyc_epyc006_2023-06-13_02-01-02.csv "/>
    <s v="e1 100 100 100000 1 47"/>
    <e v="#N/A"/>
    <e v="#N/A"/>
    <e v="#N/A"/>
    <e v="#N/A"/>
    <x v="2"/>
  </r>
  <r>
    <x v="1"/>
    <x v="2"/>
    <n v="100"/>
    <x v="1"/>
    <x v="47"/>
    <n v="1"/>
    <n v="1.513593"/>
    <n v="7.1583999999999995E-2"/>
    <n v="1.8489770000000001"/>
    <n v="3.934E-2"/>
    <s v="6"/>
    <s v="scale_mpi_epyc_job_12129.out "/>
    <s v="scale_mpi_epyc_epyc006_2023-06-13_02-01-02.csv "/>
    <s v="e1 100 100 100000 1 48"/>
    <e v="#N/A"/>
    <e v="#N/A"/>
    <e v="#N/A"/>
    <e v="#N/A"/>
    <x v="2"/>
  </r>
  <r>
    <x v="1"/>
    <x v="2"/>
    <n v="100"/>
    <x v="1"/>
    <x v="48"/>
    <n v="1"/>
    <n v="1.5455719999999999"/>
    <n v="8.1950999999999996E-2"/>
    <n v="2.112349"/>
    <n v="4.4006999999999998E-2"/>
    <s v="6"/>
    <s v="scale_mpi_epyc_job_12129.out "/>
    <s v="scale_mpi_epyc_epyc006_2023-06-13_02-01-02.csv "/>
    <s v="e1 100 100 100000 1 49"/>
    <e v="#N/A"/>
    <e v="#N/A"/>
    <e v="#N/A"/>
    <e v="#N/A"/>
    <x v="2"/>
  </r>
  <r>
    <x v="1"/>
    <x v="2"/>
    <n v="100"/>
    <x v="1"/>
    <x v="49"/>
    <n v="1"/>
    <n v="1.7201820000000001"/>
    <n v="4.5576999999999999E-2"/>
    <n v="1.944151"/>
    <n v="3.9676999999999997E-2"/>
    <s v="6"/>
    <s v="scale_mpi_epyc_job_12129.out "/>
    <s v="scale_mpi_epyc_epyc006_2023-06-13_02-01-02.csv "/>
    <s v="e1 100 100 100000 1 50"/>
    <e v="#N/A"/>
    <e v="#N/A"/>
    <e v="#N/A"/>
    <e v="#N/A"/>
    <x v="2"/>
  </r>
  <r>
    <x v="1"/>
    <x v="2"/>
    <n v="100"/>
    <x v="1"/>
    <x v="50"/>
    <n v="1"/>
    <n v="1.554494"/>
    <n v="4.9142999999999999E-2"/>
    <n v="2.108393"/>
    <n v="4.2167999999999997E-2"/>
    <s v="6"/>
    <s v="scale_mpi_epyc_job_12129.out "/>
    <s v="scale_mpi_epyc_epyc006_2023-06-13_02-01-02.csv "/>
    <s v="e1 100 100 100000 1 51"/>
    <e v="#N/A"/>
    <e v="#N/A"/>
    <e v="#N/A"/>
    <e v="#N/A"/>
    <x v="2"/>
  </r>
  <r>
    <x v="1"/>
    <x v="2"/>
    <n v="100"/>
    <x v="1"/>
    <x v="51"/>
    <n v="1"/>
    <n v="1.767083"/>
    <n v="7.6247999999999996E-2"/>
    <n v="2.2603110000000002"/>
    <n v="4.4319999999999998E-2"/>
    <s v="6"/>
    <s v="scale_mpi_epyc_job_12129.out "/>
    <s v="scale_mpi_epyc_epyc006_2023-06-13_02-01-02.csv "/>
    <s v="e1 100 100 100000 1 52"/>
    <e v="#N/A"/>
    <e v="#N/A"/>
    <e v="#N/A"/>
    <e v="#N/A"/>
    <x v="2"/>
  </r>
  <r>
    <x v="1"/>
    <x v="2"/>
    <n v="100"/>
    <x v="1"/>
    <x v="52"/>
    <n v="1"/>
    <n v="1.7539309999999999"/>
    <n v="7.8897999999999996E-2"/>
    <n v="2.5435210000000001"/>
    <n v="4.8913999999999999E-2"/>
    <s v="6"/>
    <s v="scale_mpi_epyc_job_12129.out "/>
    <s v="scale_mpi_epyc_epyc006_2023-06-13_02-01-02.csv "/>
    <s v="e1 100 100 100000 1 53"/>
    <e v="#N/A"/>
    <e v="#N/A"/>
    <e v="#N/A"/>
    <e v="#N/A"/>
    <x v="2"/>
  </r>
  <r>
    <x v="1"/>
    <x v="2"/>
    <n v="100"/>
    <x v="1"/>
    <x v="53"/>
    <n v="1"/>
    <n v="1.6412009999999999"/>
    <n v="0.12548500000000001"/>
    <n v="2.9943059999999999"/>
    <n v="5.6495999999999998E-2"/>
    <s v="6"/>
    <s v="scale_mpi_epyc_job_12129.out "/>
    <s v="scale_mpi_epyc_epyc006_2023-06-13_02-01-02.csv "/>
    <s v="e1 100 100 100000 1 54"/>
    <e v="#N/A"/>
    <e v="#N/A"/>
    <e v="#N/A"/>
    <e v="#N/A"/>
    <x v="2"/>
  </r>
  <r>
    <x v="1"/>
    <x v="2"/>
    <n v="100"/>
    <x v="1"/>
    <x v="54"/>
    <n v="1"/>
    <n v="1.6401079999999999"/>
    <n v="9.3992000000000006E-2"/>
    <n v="3.6063679999999998"/>
    <n v="6.6784999999999997E-2"/>
    <s v="6"/>
    <s v="scale_mpi_epyc_job_12129.out "/>
    <s v="scale_mpi_epyc_epyc006_2023-06-13_02-01-02.csv "/>
    <s v="e1 100 100 100000 1 55"/>
    <e v="#N/A"/>
    <e v="#N/A"/>
    <e v="#N/A"/>
    <e v="#N/A"/>
    <x v="2"/>
  </r>
  <r>
    <x v="1"/>
    <x v="2"/>
    <n v="100"/>
    <x v="1"/>
    <x v="55"/>
    <n v="1"/>
    <n v="1.8598220000000001"/>
    <n v="7.2825000000000001E-2"/>
    <n v="2.869297"/>
    <n v="5.2169E-2"/>
    <s v="6"/>
    <s v="scale_mpi_epyc_job_12129.out "/>
    <s v="scale_mpi_epyc_epyc006_2023-06-13_02-01-02.csv "/>
    <s v="e1 100 100 100000 1 56"/>
    <e v="#N/A"/>
    <e v="#N/A"/>
    <e v="#N/A"/>
    <e v="#N/A"/>
    <x v="2"/>
  </r>
  <r>
    <x v="1"/>
    <x v="2"/>
    <n v="100"/>
    <x v="1"/>
    <x v="56"/>
    <n v="1"/>
    <n v="1.7369870000000001"/>
    <n v="0.133628"/>
    <n v="3.25685"/>
    <n v="5.8158000000000001E-2"/>
    <s v="6"/>
    <s v="scale_mpi_epyc_job_12129.out "/>
    <s v="scale_mpi_epyc_epyc006_2023-06-13_02-01-02.csv "/>
    <s v="e1 100 100 100000 1 57"/>
    <e v="#N/A"/>
    <e v="#N/A"/>
    <e v="#N/A"/>
    <e v="#N/A"/>
    <x v="2"/>
  </r>
  <r>
    <x v="1"/>
    <x v="2"/>
    <n v="100"/>
    <x v="1"/>
    <x v="57"/>
    <n v="1"/>
    <n v="1.355934"/>
    <n v="6.0867999999999998E-2"/>
    <n v="3.0015010000000002"/>
    <n v="5.2658000000000003E-2"/>
    <s v="6"/>
    <s v="scale_mpi_epyc_job_12129.out "/>
    <s v="scale_mpi_epyc_epyc006_2023-06-13_02-01-02.csv "/>
    <s v="e1 100 100 100000 1 58"/>
    <e v="#N/A"/>
    <e v="#N/A"/>
    <e v="#N/A"/>
    <e v="#N/A"/>
    <x v="2"/>
  </r>
  <r>
    <x v="1"/>
    <x v="2"/>
    <n v="100"/>
    <x v="1"/>
    <x v="58"/>
    <n v="1"/>
    <n v="1.2743930000000001"/>
    <n v="6.3719999999999999E-2"/>
    <n v="3.1751559999999999"/>
    <n v="5.4744000000000001E-2"/>
    <s v="6"/>
    <s v="scale_mpi_epyc_job_12129.out "/>
    <s v="scale_mpi_epyc_epyc006_2023-06-13_02-01-02.csv "/>
    <s v="e1 100 100 100000 1 59"/>
    <e v="#N/A"/>
    <e v="#N/A"/>
    <e v="#N/A"/>
    <e v="#N/A"/>
    <x v="2"/>
  </r>
  <r>
    <x v="1"/>
    <x v="2"/>
    <n v="100"/>
    <x v="1"/>
    <x v="59"/>
    <n v="1"/>
    <n v="1.3289820000000001"/>
    <n v="7.2109999999999994E-2"/>
    <n v="3.224923"/>
    <n v="5.466E-2"/>
    <s v="6"/>
    <s v="scale_mpi_epyc_job_12129.out "/>
    <s v="scale_mpi_epyc_epyc006_2023-06-13_02-01-02.csv "/>
    <s v="e1 100 100 100000 1 60"/>
    <e v="#N/A"/>
    <e v="#N/A"/>
    <e v="#N/A"/>
    <e v="#N/A"/>
    <x v="2"/>
  </r>
  <r>
    <x v="1"/>
    <x v="2"/>
    <n v="100"/>
    <x v="1"/>
    <x v="60"/>
    <n v="1"/>
    <n v="1.3002800000000001"/>
    <n v="6.2614000000000003E-2"/>
    <n v="3.269755"/>
    <n v="5.4496000000000003E-2"/>
    <s v="6"/>
    <s v="scale_mpi_epyc_job_12129.out "/>
    <s v="scale_mpi_epyc_epyc006_2023-06-13_02-01-02.csv "/>
    <s v="e1 100 100 100000 1 61"/>
    <e v="#N/A"/>
    <e v="#N/A"/>
    <e v="#N/A"/>
    <e v="#N/A"/>
    <x v="2"/>
  </r>
  <r>
    <x v="1"/>
    <x v="2"/>
    <n v="100"/>
    <x v="1"/>
    <x v="61"/>
    <n v="1"/>
    <n v="1.356104"/>
    <n v="6.5282000000000007E-2"/>
    <n v="3.4834130000000001"/>
    <n v="5.7105000000000003E-2"/>
    <s v="6"/>
    <s v="scale_mpi_epyc_job_12129.out "/>
    <s v="scale_mpi_epyc_epyc006_2023-06-13_02-01-02.csv "/>
    <s v="e1 100 100 100000 1 62"/>
    <e v="#N/A"/>
    <e v="#N/A"/>
    <e v="#N/A"/>
    <e v="#N/A"/>
    <x v="2"/>
  </r>
  <r>
    <x v="1"/>
    <x v="2"/>
    <n v="100"/>
    <x v="1"/>
    <x v="62"/>
    <n v="1"/>
    <n v="1.2803659999999999"/>
    <n v="7.4413000000000007E-2"/>
    <n v="3.4836360000000002"/>
    <n v="5.6188000000000002E-2"/>
    <s v="6"/>
    <s v="scale_mpi_epyc_job_12129.out "/>
    <s v="scale_mpi_epyc_epyc006_2023-06-13_02-01-02.csv "/>
    <s v="e1 100 100 100000 1 63"/>
    <e v="#N/A"/>
    <e v="#N/A"/>
    <e v="#N/A"/>
    <e v="#N/A"/>
    <x v="2"/>
  </r>
  <r>
    <x v="1"/>
    <x v="2"/>
    <n v="100"/>
    <x v="1"/>
    <x v="63"/>
    <n v="1"/>
    <n v="1.3166"/>
    <n v="7.1677000000000005E-2"/>
    <n v="3.9886140000000001"/>
    <n v="6.3311000000000006E-2"/>
    <s v="6"/>
    <s v="scale_mpi_epyc_job_12129.out "/>
    <s v="scale_mpi_epyc_epyc006_2023-06-13_02-01-02.csv "/>
    <s v="e1 100 100 100000 1 64"/>
    <e v="#N/A"/>
    <e v="#N/A"/>
    <e v="#N/A"/>
    <e v="#N/A"/>
    <x v="2"/>
  </r>
  <r>
    <x v="1"/>
    <x v="0"/>
    <n v="100"/>
    <x v="1"/>
    <x v="0"/>
    <n v="1"/>
    <n v="187.459632"/>
    <n v="1.2616799999999999"/>
    <n v="0"/>
    <n v="0"/>
    <s v="6"/>
    <s v="scale_mpi_epyc_job_12129.out "/>
    <s v="scale_mpi_epyc_epyc006_2023-06-13_02-01-02.csv "/>
    <s v="e1 10000 100 100000 1 1"/>
    <n v="186.54209166666666"/>
    <n v="0.34441681482777609"/>
    <n v="186.19767485183888"/>
    <n v="186.88650848149445"/>
    <x v="0"/>
  </r>
  <r>
    <x v="1"/>
    <x v="0"/>
    <n v="100"/>
    <x v="1"/>
    <x v="1"/>
    <n v="1"/>
    <n v="92.868458000000004"/>
    <n v="0.40100999999999998"/>
    <n v="0.20180300000000001"/>
    <n v="0.20180300000000001"/>
    <s v="6"/>
    <s v="scale_mpi_epyc_job_12129.out "/>
    <s v="scale_mpi_epyc_epyc006_2023-06-13_02-01-02.csv "/>
    <s v="e1 10000 100 100000 1 2"/>
    <n v="92.953807416666663"/>
    <n v="0.94240087551620455"/>
    <n v="92.011406541150464"/>
    <n v="93.896208292182862"/>
    <x v="1"/>
  </r>
  <r>
    <x v="1"/>
    <x v="0"/>
    <n v="100"/>
    <x v="1"/>
    <x v="2"/>
    <n v="1"/>
    <n v="61.994624000000002"/>
    <n v="0.84071899999999999"/>
    <n v="0.77173999999999998"/>
    <n v="0.38586999999999999"/>
    <s v="6"/>
    <s v="scale_mpi_epyc_job_12129.out "/>
    <s v="scale_mpi_epyc_epyc006_2023-06-13_02-01-02.csv "/>
    <s v="e1 10000 100 100000 1 3"/>
    <n v="61.441858208333336"/>
    <n v="0.42468092275109814"/>
    <n v="61.017177285582235"/>
    <n v="61.866539131084437"/>
    <x v="0"/>
  </r>
  <r>
    <x v="1"/>
    <x v="0"/>
    <n v="100"/>
    <x v="1"/>
    <x v="3"/>
    <n v="1"/>
    <n v="57.847710999999997"/>
    <n v="11.889885"/>
    <n v="2.075494"/>
    <n v="0.69183099999999997"/>
    <s v="6"/>
    <s v="scale_mpi_epyc_job_12129.out "/>
    <s v="scale_mpi_epyc_epyc006_2023-06-13_02-01-02.csv "/>
    <s v="e1 10000 100 100000 1 4"/>
    <n v="46.906570625000001"/>
    <n v="2.4208416639962103"/>
    <n v="44.485728961003787"/>
    <n v="49.327412288996214"/>
    <x v="0"/>
  </r>
  <r>
    <x v="1"/>
    <x v="0"/>
    <n v="100"/>
    <x v="1"/>
    <x v="4"/>
    <n v="1"/>
    <n v="37.250669000000002"/>
    <n v="0.396596"/>
    <n v="0.97126000000000001"/>
    <n v="0.242815"/>
    <s v="6"/>
    <s v="scale_mpi_epyc_job_12129.out "/>
    <s v="scale_mpi_epyc_epyc006_2023-06-13_02-01-02.csv "/>
    <s v="e1 10000 100 100000 1 5"/>
    <n v="37.131555291666665"/>
    <n v="0.22261257788958302"/>
    <n v="36.90894271377708"/>
    <n v="37.35416786955625"/>
    <x v="1"/>
  </r>
  <r>
    <x v="1"/>
    <x v="0"/>
    <n v="100"/>
    <x v="1"/>
    <x v="5"/>
    <n v="1"/>
    <n v="31.191155999999999"/>
    <n v="0.382716"/>
    <n v="1.051598"/>
    <n v="0.21032000000000001"/>
    <s v="6"/>
    <s v="scale_mpi_epyc_job_12129.out "/>
    <s v="scale_mpi_epyc_epyc006_2023-06-13_02-01-02.csv "/>
    <s v="e1 10000 100 100000 1 6"/>
    <n v="31.001791291666663"/>
    <n v="0.23526211178364886"/>
    <n v="30.766529179883015"/>
    <n v="31.237053403450311"/>
    <x v="1"/>
  </r>
  <r>
    <x v="1"/>
    <x v="0"/>
    <n v="100"/>
    <x v="1"/>
    <x v="6"/>
    <n v="1"/>
    <n v="27.096392000000002"/>
    <n v="0.56847499999999995"/>
    <n v="1.273212"/>
    <n v="0.212202"/>
    <s v="6"/>
    <s v="scale_mpi_epyc_job_12129.out "/>
    <s v="scale_mpi_epyc_epyc006_2023-06-13_02-01-02.csv "/>
    <s v="e1 10000 100 100000 1 7"/>
    <n v="26.786993541666678"/>
    <n v="0.44572297977919706"/>
    <n v="26.34127056188748"/>
    <n v="27.232716521445877"/>
    <x v="1"/>
  </r>
  <r>
    <x v="1"/>
    <x v="0"/>
    <n v="100"/>
    <x v="1"/>
    <x v="7"/>
    <n v="1"/>
    <n v="23.693850000000001"/>
    <n v="0.349997"/>
    <n v="1.0526420000000001"/>
    <n v="0.15037700000000001"/>
    <s v="6"/>
    <s v="scale_mpi_epyc_job_12129.out "/>
    <s v="scale_mpi_epyc_epyc006_2023-06-13_02-01-02.csv "/>
    <s v="e1 10000 100 100000 1 8"/>
    <n v="23.609564956521741"/>
    <n v="0.69885900659048528"/>
    <n v="22.910705949931256"/>
    <n v="24.308423963112226"/>
    <x v="1"/>
  </r>
  <r>
    <x v="1"/>
    <x v="0"/>
    <n v="100"/>
    <x v="1"/>
    <x v="8"/>
    <n v="1"/>
    <n v="21.039809000000002"/>
    <n v="0.33098100000000003"/>
    <n v="1.260343"/>
    <n v="0.15754299999999999"/>
    <s v="6"/>
    <s v="scale_mpi_epyc_job_12129.out "/>
    <s v="scale_mpi_epyc_epyc006_2023-06-13_02-01-02.csv "/>
    <s v="e1 10000 100 100000 1 9"/>
    <n v="20.927363260869562"/>
    <n v="0.3023933234151292"/>
    <n v="20.624969937454434"/>
    <n v="21.22975658428469"/>
    <x v="1"/>
  </r>
  <r>
    <x v="1"/>
    <x v="0"/>
    <n v="100"/>
    <x v="1"/>
    <x v="9"/>
    <n v="1"/>
    <n v="19.423712999999999"/>
    <n v="0.75751199999999996"/>
    <n v="3.2703479999999998"/>
    <n v="0.36337199999999997"/>
    <s v="6"/>
    <s v="scale_mpi_epyc_job_12129.out "/>
    <s v="scale_mpi_epyc_epyc006_2023-06-13_02-01-02.csv "/>
    <s v="e1 10000 100 100000 1 10"/>
    <n v="19.0531452173913"/>
    <n v="0.9628957805382824"/>
    <n v="18.090249436853018"/>
    <n v="20.016040997929583"/>
    <x v="1"/>
  </r>
  <r>
    <x v="1"/>
    <x v="0"/>
    <n v="100"/>
    <x v="1"/>
    <x v="10"/>
    <n v="1"/>
    <n v="17.683240000000001"/>
    <n v="0.61956699999999998"/>
    <n v="2.0292759999999999"/>
    <n v="0.202928"/>
    <s v="6"/>
    <s v="scale_mpi_epyc_job_12129.out "/>
    <s v="scale_mpi_epyc_epyc006_2023-06-13_02-01-02.csv "/>
    <s v="e1 10000 100 100000 1 11"/>
    <n v="17.230369043478259"/>
    <n v="0.15534723286533453"/>
    <n v="17.075021810612924"/>
    <n v="17.385716276343594"/>
    <x v="0"/>
  </r>
  <r>
    <x v="1"/>
    <x v="0"/>
    <n v="100"/>
    <x v="1"/>
    <x v="11"/>
    <n v="1"/>
    <n v="15.980888"/>
    <n v="0.30662600000000001"/>
    <n v="1.4008700000000001"/>
    <n v="0.12735199999999999"/>
    <s v="6"/>
    <s v="scale_mpi_epyc_job_12129.out "/>
    <s v="scale_mpi_epyc_epyc006_2023-06-13_02-01-02.csv "/>
    <s v="e1 10000 100 100000 1 12"/>
    <n v="15.898126739130433"/>
    <n v="0.34656081854735199"/>
    <n v="15.55156592058308"/>
    <n v="16.244687557677786"/>
    <x v="1"/>
  </r>
  <r>
    <x v="1"/>
    <x v="0"/>
    <n v="100"/>
    <x v="1"/>
    <x v="12"/>
    <n v="1"/>
    <n v="15.008076000000001"/>
    <n v="0.48164400000000002"/>
    <n v="2.6241620000000001"/>
    <n v="0.21868000000000001"/>
    <s v="6"/>
    <s v="scale_mpi_epyc_job_12129.out "/>
    <s v="scale_mpi_epyc_epyc006_2023-06-13_02-01-02.csv "/>
    <s v="e1 10000 100 100000 1 13"/>
    <n v="15.870637521739129"/>
    <n v="5.4128179251698603"/>
    <n v="10.457819596569269"/>
    <n v="21.283455446908988"/>
    <x v="1"/>
  </r>
  <r>
    <x v="1"/>
    <x v="0"/>
    <n v="100"/>
    <x v="1"/>
    <x v="13"/>
    <n v="1"/>
    <n v="13.971415"/>
    <n v="0.43088199999999999"/>
    <n v="2.9631989999999999"/>
    <n v="0.227938"/>
    <s v="6"/>
    <s v="scale_mpi_epyc_job_12129.out "/>
    <s v="scale_mpi_epyc_epyc006_2023-06-13_02-01-02.csv "/>
    <s v="e1 10000 100 100000 1 14"/>
    <n v="13.757445260869565"/>
    <n v="0.11264115998595195"/>
    <n v="13.644804100883613"/>
    <n v="13.870086420855516"/>
    <x v="0"/>
  </r>
  <r>
    <x v="1"/>
    <x v="0"/>
    <n v="100"/>
    <x v="1"/>
    <x v="14"/>
    <n v="1"/>
    <n v="14.276287999999999"/>
    <n v="1.498848"/>
    <n v="1.965327"/>
    <n v="0.14038100000000001"/>
    <s v="6"/>
    <s v="scale_mpi_epyc_job_12129.out "/>
    <s v="scale_mpi_epyc_epyc006_2023-06-13_02-01-02.csv "/>
    <s v="e1 10000 100 100000 1 15"/>
    <n v="12.97124252173913"/>
    <n v="0.29707264686291696"/>
    <n v="12.674169874876213"/>
    <n v="13.268315168602047"/>
    <x v="0"/>
  </r>
  <r>
    <x v="1"/>
    <x v="0"/>
    <n v="100"/>
    <x v="1"/>
    <x v="15"/>
    <n v="1"/>
    <n v="12.561178"/>
    <n v="0.52502400000000005"/>
    <n v="2.2646860000000002"/>
    <n v="0.150979"/>
    <s v="6"/>
    <s v="scale_mpi_epyc_job_12129.out "/>
    <s v="scale_mpi_epyc_epyc006_2023-06-13_02-01-02.csv "/>
    <s v="e1 10000 100 100000 1 16"/>
    <n v="12.328149999999999"/>
    <n v="0.13658903521412447"/>
    <n v="12.191560964785875"/>
    <n v="12.464739035214123"/>
    <x v="0"/>
  </r>
  <r>
    <x v="1"/>
    <x v="0"/>
    <n v="100"/>
    <x v="1"/>
    <x v="16"/>
    <n v="1"/>
    <n v="11.627605000000001"/>
    <n v="0.24284900000000001"/>
    <n v="2.2014770000000001"/>
    <n v="0.13759199999999999"/>
    <s v="6"/>
    <s v="scale_mpi_epyc_job_12129.out "/>
    <s v="scale_mpi_epyc_epyc006_2023-06-13_02-01-02.csv "/>
    <s v="e1 10000 100 100000 1 17"/>
    <n v="11.685698913043476"/>
    <n v="0.13692201243225002"/>
    <n v="11.548776900611227"/>
    <n v="11.822620925475725"/>
    <x v="1"/>
  </r>
  <r>
    <x v="1"/>
    <x v="0"/>
    <n v="100"/>
    <x v="1"/>
    <x v="17"/>
    <n v="1"/>
    <n v="11.278635"/>
    <n v="0.309091"/>
    <n v="2.7965990000000001"/>
    <n v="0.16450600000000001"/>
    <s v="6"/>
    <s v="scale_mpi_epyc_job_12129.out "/>
    <s v="scale_mpi_epyc_epyc006_2023-06-13_02-01-02.csv "/>
    <s v="e1 10000 100 100000 1 18"/>
    <n v="11.119783217391305"/>
    <n v="0.10245514262114744"/>
    <n v="11.017328074770157"/>
    <n v="11.222238360012453"/>
    <x v="0"/>
  </r>
  <r>
    <x v="1"/>
    <x v="0"/>
    <n v="100"/>
    <x v="1"/>
    <x v="18"/>
    <n v="1"/>
    <n v="14.905903"/>
    <n v="4.5846859999999996"/>
    <n v="2.432429"/>
    <n v="0.13513500000000001"/>
    <s v="6"/>
    <s v="scale_mpi_epyc_job_12129.out "/>
    <s v="scale_mpi_epyc_epyc006_2023-06-13_02-01-02.csv "/>
    <s v="e1 10000 100 100000 1 19"/>
    <n v="10.798984478260872"/>
    <n v="0.88289044297918029"/>
    <n v="9.9160940352816915"/>
    <n v="11.681874921240052"/>
    <x v="0"/>
  </r>
  <r>
    <x v="1"/>
    <x v="0"/>
    <n v="100"/>
    <x v="1"/>
    <x v="19"/>
    <n v="1"/>
    <n v="10.131047000000001"/>
    <n v="0.14813999999999999"/>
    <n v="0.92610300000000001"/>
    <n v="4.8742000000000001E-2"/>
    <s v="6"/>
    <s v="scale_mpi_epyc_job_12129.out "/>
    <s v="scale_mpi_epyc_epyc006_2023-06-13_02-01-02.csv "/>
    <s v="e1 10000 100 100000 1 20"/>
    <n v="10.392273772727272"/>
    <n v="1.3486421489939875"/>
    <n v="9.043631623733285"/>
    <n v="11.740915921721259"/>
    <x v="1"/>
  </r>
  <r>
    <x v="1"/>
    <x v="0"/>
    <n v="100"/>
    <x v="1"/>
    <x v="20"/>
    <n v="1"/>
    <n v="9.8501329999999996"/>
    <n v="0.38313000000000003"/>
    <n v="5.2480169999999999"/>
    <n v="0.262401"/>
    <s v="6"/>
    <s v="scale_mpi_epyc_job_12129.out "/>
    <s v="scale_mpi_epyc_epyc006_2023-06-13_02-01-02.csv "/>
    <s v="e1 10000 100 100000 1 21"/>
    <n v="10.102179363636365"/>
    <n v="1.9716078611518906"/>
    <n v="8.1305715024844751"/>
    <n v="12.073787224788255"/>
    <x v="1"/>
  </r>
  <r>
    <x v="1"/>
    <x v="0"/>
    <n v="100"/>
    <x v="1"/>
    <x v="21"/>
    <n v="1"/>
    <n v="9.6742190000000008"/>
    <n v="0.39478600000000003"/>
    <n v="5.884023"/>
    <n v="0.280192"/>
    <s v="6"/>
    <s v="scale_mpi_epyc_job_12129.out "/>
    <s v="scale_mpi_epyc_epyc006_2023-06-13_02-01-02.csv "/>
    <s v="e1 10000 100 100000 1 22"/>
    <n v="9.3080216363636357"/>
    <n v="0.13388485799482511"/>
    <n v="9.1741367783688101"/>
    <n v="9.4419064943584612"/>
    <x v="0"/>
  </r>
  <r>
    <x v="1"/>
    <x v="0"/>
    <n v="100"/>
    <x v="1"/>
    <x v="22"/>
    <n v="1"/>
    <n v="9.9590720000000008"/>
    <n v="1.0538810000000001"/>
    <n v="3.8909500000000001"/>
    <n v="0.17686099999999999"/>
    <s v="6"/>
    <s v="scale_mpi_epyc_job_12129.out "/>
    <s v="scale_mpi_epyc_epyc006_2023-06-13_02-01-02.csv "/>
    <s v="e1 10000 100 100000 1 23"/>
    <n v="9.060190227272729"/>
    <n v="0.23336976734023174"/>
    <n v="8.8268204599324971"/>
    <n v="9.293559994612961"/>
    <x v="0"/>
  </r>
  <r>
    <x v="1"/>
    <x v="0"/>
    <n v="100"/>
    <x v="1"/>
    <x v="23"/>
    <n v="1"/>
    <n v="8.7791029999999992"/>
    <n v="0.14535600000000001"/>
    <n v="1.116201"/>
    <n v="4.8529999999999997E-2"/>
    <s v="6"/>
    <s v="scale_mpi_epyc_job_12129.out "/>
    <s v="scale_mpi_epyc_epyc006_2023-06-13_02-01-02.csv "/>
    <s v="e1 10000 100 100000 1 24"/>
    <n v="8.7591316363636356"/>
    <n v="0.38630876307353645"/>
    <n v="8.3728228732900991"/>
    <n v="9.145440399437172"/>
    <x v="1"/>
  </r>
  <r>
    <x v="1"/>
    <x v="0"/>
    <n v="100"/>
    <x v="1"/>
    <x v="24"/>
    <n v="1"/>
    <n v="8.7440259999999999"/>
    <n v="0.4052"/>
    <n v="5.72818"/>
    <n v="0.238674"/>
    <s v="6"/>
    <s v="scale_mpi_epyc_job_12129.out "/>
    <s v="scale_mpi_epyc_epyc006_2023-06-13_02-01-02.csv "/>
    <s v="e1 10000 100 100000 1 25"/>
    <n v="8.4049835454545434"/>
    <n v="0.1616022681666674"/>
    <n v="8.2433812772878756"/>
    <n v="8.5665858136212112"/>
    <x v="0"/>
  </r>
  <r>
    <x v="1"/>
    <x v="0"/>
    <n v="100"/>
    <x v="1"/>
    <x v="25"/>
    <n v="1"/>
    <n v="8.4528459999999992"/>
    <n v="0.57178899999999999"/>
    <n v="5.3030119999999998"/>
    <n v="0.21212"/>
    <s v="6"/>
    <s v="scale_mpi_epyc_job_12129.out "/>
    <s v="scale_mpi_epyc_epyc006_2023-06-13_02-01-02.csv "/>
    <s v="e1 10000 100 100000 1 26"/>
    <n v="8.1725642727272731"/>
    <n v="0.25149259800064933"/>
    <n v="7.9210716747266234"/>
    <n v="8.424056870727922"/>
    <x v="0"/>
  </r>
  <r>
    <x v="1"/>
    <x v="0"/>
    <n v="100"/>
    <x v="1"/>
    <x v="26"/>
    <n v="1"/>
    <n v="8.2637309999999999"/>
    <n v="0.51172799999999996"/>
    <n v="5.1880240000000004"/>
    <n v="0.19953899999999999"/>
    <s v="6"/>
    <s v="scale_mpi_epyc_job_12129.out "/>
    <s v="scale_mpi_epyc_epyc006_2023-06-13_02-01-02.csv "/>
    <s v="e1 10000 100 100000 1 27"/>
    <n v="7.8902751818181818"/>
    <n v="0.15369230499890646"/>
    <n v="7.7365828768192753"/>
    <n v="8.0439674868170883"/>
    <x v="0"/>
  </r>
  <r>
    <x v="1"/>
    <x v="0"/>
    <n v="100"/>
    <x v="1"/>
    <x v="27"/>
    <n v="1"/>
    <n v="7.8039100000000001"/>
    <n v="0.244117"/>
    <n v="3.6102159999999999"/>
    <n v="0.133712"/>
    <s v="6"/>
    <s v="scale_mpi_epyc_job_12129.out "/>
    <s v="scale_mpi_epyc_epyc006_2023-06-13_02-01-02.csv "/>
    <s v="e1 10000 100 100000 1 28"/>
    <n v="7.6442593181818159"/>
    <n v="0.10236925435301064"/>
    <n v="7.5418900638288049"/>
    <n v="7.746628572534827"/>
    <x v="0"/>
  </r>
  <r>
    <x v="1"/>
    <x v="0"/>
    <n v="100"/>
    <x v="1"/>
    <x v="28"/>
    <n v="1"/>
    <n v="7.5004179999999998"/>
    <n v="0.14860799999999999"/>
    <n v="1.377947"/>
    <n v="4.9211999999999999E-2"/>
    <s v="6"/>
    <s v="scale_mpi_epyc_job_12129.out "/>
    <s v="scale_mpi_epyc_epyc006_2023-06-13_02-01-02.csv "/>
    <s v="e1 10000 100 100000 1 29"/>
    <n v="7.8912270000000007"/>
    <n v="2.1468001039700888"/>
    <n v="5.7444268960299123"/>
    <n v="10.038027103970089"/>
    <x v="1"/>
  </r>
  <r>
    <x v="1"/>
    <x v="0"/>
    <n v="100"/>
    <x v="1"/>
    <x v="29"/>
    <n v="1"/>
    <n v="7.5318870000000002"/>
    <n v="0.31590699999999999"/>
    <n v="5.8404360000000004"/>
    <n v="0.20139399999999999"/>
    <s v="6"/>
    <s v="scale_mpi_epyc_job_12129.out "/>
    <s v="scale_mpi_epyc_epyc006_2023-06-13_02-01-02.csv "/>
    <s v="e1 10000 100 100000 1 30"/>
    <n v="7.2538345909090909"/>
    <n v="0.15638660570800317"/>
    <n v="7.0974479852010877"/>
    <n v="7.4102211966170941"/>
    <x v="0"/>
  </r>
  <r>
    <x v="1"/>
    <x v="0"/>
    <n v="100"/>
    <x v="1"/>
    <x v="30"/>
    <n v="1"/>
    <n v="7.5349880000000002"/>
    <n v="0.50419000000000003"/>
    <n v="5.2580249999999999"/>
    <n v="0.17526700000000001"/>
    <s v="6"/>
    <s v="scale_mpi_epyc_job_12129.out "/>
    <s v="scale_mpi_epyc_epyc006_2023-06-13_02-01-02.csv "/>
    <s v="e1 10000 100 100000 1 31"/>
    <n v="7.1072796363636375"/>
    <n v="0.15711102310565489"/>
    <n v="6.9501686132579827"/>
    <n v="7.2643906594692922"/>
    <x v="0"/>
  </r>
  <r>
    <x v="1"/>
    <x v="0"/>
    <n v="100"/>
    <x v="1"/>
    <x v="31"/>
    <n v="1"/>
    <n v="7.3469990000000003"/>
    <n v="0.47800300000000001"/>
    <n v="5.0539139999999998"/>
    <n v="0.16302900000000001"/>
    <s v="6"/>
    <s v="scale_mpi_epyc_job_12129.out "/>
    <s v="scale_mpi_epyc_epyc006_2023-06-13_02-01-02.csv "/>
    <s v="e1 10000 100 100000 1 32"/>
    <n v="7.0451463181818204"/>
    <n v="0.2269395698430671"/>
    <n v="6.8182067483387536"/>
    <n v="7.2720858880248871"/>
    <x v="0"/>
  </r>
  <r>
    <x v="1"/>
    <x v="0"/>
    <n v="100"/>
    <x v="1"/>
    <x v="32"/>
    <n v="1"/>
    <n v="6.9770329999999996"/>
    <n v="0.48203699999999999"/>
    <n v="4.6261190000000001"/>
    <n v="0.144566"/>
    <s v="6"/>
    <s v="scale_mpi_epyc_job_12129.out "/>
    <s v="scale_mpi_epyc_epyc006_2023-06-13_02-01-02.csv "/>
    <s v="e1 10000 100 100000 1 33"/>
    <n v="6.8761746923076918"/>
    <n v="0.16121060589151862"/>
    <n v="6.714964086416173"/>
    <n v="7.0373852981992107"/>
    <x v="1"/>
  </r>
  <r>
    <x v="1"/>
    <x v="0"/>
    <n v="100"/>
    <x v="1"/>
    <x v="33"/>
    <n v="1"/>
    <n v="6.6966330000000003"/>
    <n v="0.30215599999999998"/>
    <n v="6.3851550000000001"/>
    <n v="0.19349"/>
    <s v="6"/>
    <s v="scale_mpi_epyc_job_12129.out "/>
    <s v="scale_mpi_epyc_epyc006_2023-06-13_02-01-02.csv "/>
    <s v="e1 10000 100 100000 1 34"/>
    <n v="7.4353404615384608"/>
    <n v="2.5784079982262358"/>
    <n v="4.8569324633122246"/>
    <n v="10.013748459764697"/>
    <x v="1"/>
  </r>
  <r>
    <x v="1"/>
    <x v="0"/>
    <n v="100"/>
    <x v="1"/>
    <x v="34"/>
    <n v="1"/>
    <n v="6.5540269999999996"/>
    <n v="0.15865199999999999"/>
    <n v="1.698501"/>
    <n v="4.9956E-2"/>
    <s v="6"/>
    <s v="scale_mpi_epyc_job_12129.out "/>
    <s v="scale_mpi_epyc_epyc006_2023-06-13_02-01-02.csv "/>
    <s v="e1 10000 100 100000 1 35"/>
    <n v="6.9145132857142864"/>
    <n v="0.96035075398957026"/>
    <n v="5.954162531724716"/>
    <n v="7.8748640397038567"/>
    <x v="1"/>
  </r>
  <r>
    <x v="1"/>
    <x v="0"/>
    <n v="100"/>
    <x v="1"/>
    <x v="35"/>
    <n v="1"/>
    <n v="6.7761769999999997"/>
    <n v="0.50205"/>
    <n v="4.8537379999999999"/>
    <n v="0.138678"/>
    <s v="6"/>
    <s v="scale_mpi_epyc_job_12129.out "/>
    <s v="scale_mpi_epyc_epyc006_2023-06-13_02-01-02.csv "/>
    <s v="e1 10000 100 100000 1 36"/>
    <n v="6.5298442142857152"/>
    <n v="0.13832435140179647"/>
    <n v="6.3915198628839187"/>
    <n v="6.6681685656875116"/>
    <x v="0"/>
  </r>
  <r>
    <x v="1"/>
    <x v="0"/>
    <n v="100"/>
    <x v="1"/>
    <x v="36"/>
    <n v="1"/>
    <n v="6.567164"/>
    <n v="0.40067199999999997"/>
    <n v="5.1907249999999996"/>
    <n v="0.14418700000000001"/>
    <s v="6"/>
    <s v="scale_mpi_epyc_job_12129.out "/>
    <s v="scale_mpi_epyc_epyc006_2023-06-13_02-01-02.csv "/>
    <s v="e1 10000 100 100000 1 37"/>
    <n v="6.3552268461538466"/>
    <n v="0.10974338396862987"/>
    <n v="6.2454834621852164"/>
    <n v="6.4649702301224767"/>
    <x v="0"/>
  </r>
  <r>
    <x v="1"/>
    <x v="0"/>
    <n v="100"/>
    <x v="1"/>
    <x v="37"/>
    <n v="1"/>
    <n v="6.3745960000000004"/>
    <n v="0.234149"/>
    <n v="4.6240379999999996"/>
    <n v="0.124974"/>
    <s v="6"/>
    <s v="scale_mpi_epyc_job_12129.out "/>
    <s v="scale_mpi_epyc_epyc006_2023-06-13_02-01-02.csv "/>
    <s v="e1 10000 100 100000 1 38"/>
    <n v="6.3284918461538471"/>
    <n v="0.18276094485789682"/>
    <n v="6.1457309012959502"/>
    <n v="6.5112527910117439"/>
    <x v="1"/>
  </r>
  <r>
    <x v="1"/>
    <x v="0"/>
    <n v="100"/>
    <x v="1"/>
    <x v="38"/>
    <n v="1"/>
    <n v="6.1071419999999996"/>
    <n v="0.37043199999999998"/>
    <n v="9.2049509999999994"/>
    <n v="0.24223600000000001"/>
    <s v="6"/>
    <s v="scale_mpi_epyc_job_12129.out "/>
    <s v="scale_mpi_epyc_epyc006_2023-06-13_02-01-02.csv "/>
    <s v="e1 10000 100 100000 1 39"/>
    <n v="6.2400039285714275"/>
    <n v="0.25442041908018526"/>
    <n v="5.9855835094912422"/>
    <n v="6.4944243476516128"/>
    <x v="1"/>
  </r>
  <r>
    <x v="1"/>
    <x v="0"/>
    <n v="100"/>
    <x v="1"/>
    <x v="39"/>
    <n v="1"/>
    <n v="5.9872129999999997"/>
    <n v="0.14807000000000001"/>
    <n v="1.9837739999999999"/>
    <n v="5.0866000000000001E-2"/>
    <s v="6"/>
    <s v="scale_mpi_epyc_job_12129.out "/>
    <s v="scale_mpi_epyc_epyc006_2023-06-13_02-01-02.csv "/>
    <s v="e1 10000 100 100000 1 40"/>
    <n v="6.0045920000000015"/>
    <n v="9.4336703905951322E-2"/>
    <n v="5.91025529609405"/>
    <n v="6.098928703905953"/>
    <x v="1"/>
  </r>
  <r>
    <x v="1"/>
    <x v="0"/>
    <n v="100"/>
    <x v="1"/>
    <x v="40"/>
    <n v="1"/>
    <n v="6.1943659999999996"/>
    <n v="0.44416099999999997"/>
    <n v="6.2960070000000004"/>
    <n v="0.15740000000000001"/>
    <s v="6"/>
    <s v="scale_mpi_epyc_job_12129.out "/>
    <s v="scale_mpi_epyc_epyc006_2023-06-13_02-01-02.csv "/>
    <s v="e1 10000 100 100000 1 41"/>
    <n v="6.0712682857142868"/>
    <n v="0.42470815093028763"/>
    <n v="5.6465601347839991"/>
    <n v="6.4959764366445745"/>
    <x v="1"/>
  </r>
  <r>
    <x v="1"/>
    <x v="0"/>
    <n v="100"/>
    <x v="1"/>
    <x v="41"/>
    <n v="1"/>
    <n v="5.9245089999999996"/>
    <n v="0.24059800000000001"/>
    <n v="5.3235169999999998"/>
    <n v="0.12984200000000001"/>
    <s v="6"/>
    <s v="scale_mpi_epyc_job_12129.out "/>
    <s v="scale_mpi_epyc_epyc006_2023-06-13_02-01-02.csv "/>
    <s v="e1 10000 100 100000 1 42"/>
    <n v="7.1902591428571432"/>
    <n v="4.6999742919651162"/>
    <n v="2.490284850892027"/>
    <n v="11.89023343482226"/>
    <x v="1"/>
  </r>
  <r>
    <x v="1"/>
    <x v="0"/>
    <n v="100"/>
    <x v="1"/>
    <x v="42"/>
    <n v="1"/>
    <n v="5.6970229999999997"/>
    <n v="0.16150200000000001"/>
    <n v="2.1961539999999999"/>
    <n v="5.2289000000000002E-2"/>
    <s v="6"/>
    <s v="scale_mpi_epyc_job_12129.out "/>
    <s v="scale_mpi_epyc_epyc006_2023-06-13_02-01-02.csv "/>
    <s v="e1 10000 100 100000 1 43"/>
    <n v="5.9336382142857147"/>
    <n v="0.61423799104630006"/>
    <n v="5.3194002232394144"/>
    <n v="6.547876205332015"/>
    <x v="1"/>
  </r>
  <r>
    <x v="1"/>
    <x v="0"/>
    <n v="100"/>
    <x v="1"/>
    <x v="43"/>
    <n v="1"/>
    <n v="6.2795100000000001"/>
    <n v="0.56386499999999995"/>
    <n v="7.4563750000000004"/>
    <n v="0.173404"/>
    <s v="6"/>
    <s v="scale_mpi_epyc_job_12129.out "/>
    <s v="scale_mpi_epyc_epyc006_2023-06-13_02-01-02.csv "/>
    <s v="e1 10000 100 100000 1 44"/>
    <n v="5.7841858571428579"/>
    <n v="0.2049279686659323"/>
    <n v="5.5792578884769259"/>
    <n v="5.9891138258087899"/>
    <x v="0"/>
  </r>
  <r>
    <x v="1"/>
    <x v="0"/>
    <n v="100"/>
    <x v="1"/>
    <x v="44"/>
    <n v="1"/>
    <n v="5.8071489999999999"/>
    <n v="0.23976"/>
    <n v="5.5317030000000003"/>
    <n v="0.125721"/>
    <s v="6"/>
    <s v="scale_mpi_epyc_job_12129.out "/>
    <s v="scale_mpi_epyc_epyc006_2023-06-13_02-01-02.csv "/>
    <s v="e1 10000 100 100000 1 45"/>
    <n v="5.7405707857142856"/>
    <n v="0.12330791384414516"/>
    <n v="5.6172628718701407"/>
    <n v="5.8638786995584304"/>
    <x v="1"/>
  </r>
  <r>
    <x v="1"/>
    <x v="0"/>
    <n v="100"/>
    <x v="1"/>
    <x v="45"/>
    <n v="1"/>
    <n v="5.7296449999999997"/>
    <n v="0.40298299999999998"/>
    <n v="11.970739"/>
    <n v="0.26601599999999997"/>
    <s v="6"/>
    <s v="scale_mpi_epyc_job_12129.out "/>
    <s v="scale_mpi_epyc_epyc006_2023-06-13_02-01-02.csv "/>
    <s v="e1 10000 100 100000 1 46"/>
    <n v="5.6974494285714288"/>
    <n v="0.17136720598541968"/>
    <n v="5.5260822225860089"/>
    <n v="5.8688166345568487"/>
    <x v="1"/>
  </r>
  <r>
    <x v="1"/>
    <x v="0"/>
    <n v="100"/>
    <x v="1"/>
    <x v="46"/>
    <n v="1"/>
    <n v="5.9521240000000004"/>
    <n v="0.35519499999999998"/>
    <n v="10.696358"/>
    <n v="0.23252999999999999"/>
    <s v="6"/>
    <s v="scale_mpi_epyc_job_12129.out "/>
    <s v="scale_mpi_epyc_epyc006_2023-06-13_02-01-02.csv "/>
    <s v="e1 10000 100 100000 1 47"/>
    <n v="5.5774134285714299"/>
    <n v="0.30237169277577025"/>
    <n v="5.2750417357956598"/>
    <n v="5.8797851213471999"/>
    <x v="0"/>
  </r>
  <r>
    <x v="1"/>
    <x v="0"/>
    <n v="100"/>
    <x v="1"/>
    <x v="47"/>
    <n v="1"/>
    <n v="5.609464"/>
    <n v="0.24407999999999999"/>
    <n v="5.8279699999999997"/>
    <n v="0.123999"/>
    <s v="6"/>
    <s v="scale_mpi_epyc_job_12129.out "/>
    <s v="scale_mpi_epyc_epyc006_2023-06-13_02-01-02.csv "/>
    <s v="e1 10000 100 100000 1 48"/>
    <n v="5.6202827142857137"/>
    <n v="0.17283132587560757"/>
    <n v="5.4474513884101059"/>
    <n v="5.7931140401613215"/>
    <x v="1"/>
  </r>
  <r>
    <x v="1"/>
    <x v="0"/>
    <n v="100"/>
    <x v="1"/>
    <x v="48"/>
    <n v="1"/>
    <n v="5.5455550000000002"/>
    <n v="0.19955600000000001"/>
    <n v="3.0247570000000001"/>
    <n v="6.3016000000000003E-2"/>
    <s v="6"/>
    <s v="scale_mpi_epyc_job_12129.out "/>
    <s v="scale_mpi_epyc_epyc006_2023-06-13_02-01-02.csv "/>
    <s v="e1 10000 100 100000 1 49"/>
    <n v="5.6602169285714279"/>
    <n v="0.52822841332521908"/>
    <n v="5.131988515246209"/>
    <n v="6.1884453418966467"/>
    <x v="1"/>
  </r>
  <r>
    <x v="1"/>
    <x v="0"/>
    <n v="100"/>
    <x v="1"/>
    <x v="49"/>
    <n v="1"/>
    <n v="5.7521009999999997"/>
    <n v="0.46782200000000002"/>
    <n v="8.8154160000000008"/>
    <n v="0.17990600000000001"/>
    <s v="6"/>
    <s v="scale_mpi_epyc_job_12129.out "/>
    <s v="scale_mpi_epyc_epyc006_2023-06-13_02-01-02.csv "/>
    <s v="e1 10000 100 100000 1 50"/>
    <n v="5.3896227142857143"/>
    <n v="0.24369891145762837"/>
    <n v="5.1459238028280856"/>
    <n v="5.6333216257433429"/>
    <x v="0"/>
  </r>
  <r>
    <x v="1"/>
    <x v="0"/>
    <n v="100"/>
    <x v="1"/>
    <x v="50"/>
    <n v="1"/>
    <n v="5.5502690000000001"/>
    <n v="0.26539400000000002"/>
    <n v="6.8663319999999999"/>
    <n v="0.137327"/>
    <s v="6"/>
    <s v="scale_mpi_epyc_job_12129.out "/>
    <s v="scale_mpi_epyc_epyc006_2023-06-13_02-01-02.csv "/>
    <s v="e1 10000 100 100000 1 51"/>
    <n v="5.5038507857142855"/>
    <n v="0.16882503840289162"/>
    <n v="5.335025747311394"/>
    <n v="5.6726758241171771"/>
    <x v="1"/>
  </r>
  <r>
    <x v="1"/>
    <x v="0"/>
    <n v="100"/>
    <x v="1"/>
    <x v="51"/>
    <n v="1"/>
    <n v="5.3834160000000004"/>
    <n v="0.20666200000000001"/>
    <n v="2.9335680000000002"/>
    <n v="5.7521000000000003E-2"/>
    <s v="6"/>
    <s v="scale_mpi_epyc_job_12129.out "/>
    <s v="scale_mpi_epyc_epyc006_2023-06-13_02-01-02.csv "/>
    <s v="e1 10000 100 100000 1 52"/>
    <n v="5.6035285714285719"/>
    <n v="0.62637595788388645"/>
    <n v="4.9771526135446855"/>
    <n v="6.2299045293124582"/>
    <x v="1"/>
  </r>
  <r>
    <x v="1"/>
    <x v="0"/>
    <n v="100"/>
    <x v="1"/>
    <x v="52"/>
    <n v="1"/>
    <n v="5.2590519999999996"/>
    <n v="0.32482800000000001"/>
    <n v="9.4285300000000003"/>
    <n v="0.18131800000000001"/>
    <s v="6"/>
    <s v="scale_mpi_epyc_job_12129.out "/>
    <s v="scale_mpi_epyc_epyc006_2023-06-13_02-01-02.csv "/>
    <s v="e1 10000 100 100000 1 53"/>
    <n v="5.3329474285714289"/>
    <n v="0.20773171298358883"/>
    <n v="5.1252157155878404"/>
    <n v="5.5406791415550174"/>
    <x v="1"/>
  </r>
  <r>
    <x v="1"/>
    <x v="0"/>
    <n v="100"/>
    <x v="1"/>
    <x v="53"/>
    <n v="1"/>
    <n v="5.6007420000000003"/>
    <n v="0.67706299999999997"/>
    <n v="16.322071999999999"/>
    <n v="0.30796400000000002"/>
    <s v="6"/>
    <s v="scale_mpi_epyc_job_12129.out "/>
    <s v="scale_mpi_epyc_epyc006_2023-06-13_02-01-02.csv "/>
    <s v="e1 10000 100 100000 1 54"/>
    <n v="5.2586892857142873"/>
    <n v="0.2089861970819204"/>
    <n v="5.0497030886323673"/>
    <n v="5.4676754827962073"/>
    <x v="0"/>
  </r>
  <r>
    <x v="1"/>
    <x v="0"/>
    <n v="100"/>
    <x v="1"/>
    <x v="54"/>
    <n v="1"/>
    <n v="5.5302420000000003"/>
    <n v="0.23304"/>
    <n v="3.2020490000000001"/>
    <n v="5.9297000000000002E-2"/>
    <s v="6"/>
    <s v="scale_mpi_epyc_job_12129.out "/>
    <s v="scale_mpi_epyc_epyc006_2023-06-13_02-01-02.csv "/>
    <s v="e1 10000 100 100000 1 55"/>
    <n v="5.2850632857142861"/>
    <n v="0.17879339499083591"/>
    <n v="5.1062698907234498"/>
    <n v="5.4638566807051223"/>
    <x v="0"/>
  </r>
  <r>
    <x v="1"/>
    <x v="0"/>
    <n v="100"/>
    <x v="1"/>
    <x v="55"/>
    <n v="1"/>
    <n v="5.2689550000000001"/>
    <n v="0.191137"/>
    <n v="3.6396679999999999"/>
    <n v="6.6175999999999999E-2"/>
    <s v="6"/>
    <s v="scale_mpi_epyc_job_12129.out "/>
    <s v="scale_mpi_epyc_epyc006_2023-06-13_02-01-02.csv "/>
    <s v="e1 10000 100 100000 1 56"/>
    <n v="5.1554500714285707"/>
    <n v="0.1747705055500457"/>
    <n v="4.9806795658785248"/>
    <n v="5.3302205769786166"/>
    <x v="1"/>
  </r>
  <r>
    <x v="1"/>
    <x v="0"/>
    <n v="100"/>
    <x v="1"/>
    <x v="56"/>
    <n v="1"/>
    <n v="5.0908699999999998"/>
    <n v="0.178152"/>
    <n v="3.9055040000000001"/>
    <n v="6.9740999999999997E-2"/>
    <s v="6"/>
    <s v="scale_mpi_epyc_job_12129.out "/>
    <s v="scale_mpi_epyc_epyc006_2023-06-13_02-01-02.csv "/>
    <s v="e1 10000 100 100000 1 57"/>
    <n v="5.1921095714285723"/>
    <n v="0.23836910848174073"/>
    <n v="4.9537404629468318"/>
    <n v="5.4304786799103129"/>
    <x v="1"/>
  </r>
  <r>
    <x v="1"/>
    <x v="0"/>
    <n v="100"/>
    <x v="1"/>
    <x v="57"/>
    <n v="1"/>
    <n v="5.1714729999999998"/>
    <n v="0.74617100000000003"/>
    <n v="13.006409"/>
    <n v="0.228183"/>
    <s v="6"/>
    <s v="scale_mpi_epyc_job_12129.out "/>
    <s v="scale_mpi_epyc_epyc006_2023-06-13_02-01-02.csv "/>
    <s v="e1 10000 100 100000 1 58"/>
    <n v="4.6441786428571437"/>
    <n v="0.19456100750500008"/>
    <n v="4.4496176353521433"/>
    <n v="4.838739650362144"/>
    <x v="0"/>
  </r>
  <r>
    <x v="1"/>
    <x v="0"/>
    <n v="100"/>
    <x v="1"/>
    <x v="58"/>
    <n v="1"/>
    <n v="5.1540609999999996"/>
    <n v="0.53599399999999997"/>
    <n v="13.041632999999999"/>
    <n v="0.224856"/>
    <s v="6"/>
    <s v="scale_mpi_epyc_job_12129.out "/>
    <s v="scale_mpi_epyc_epyc006_2023-06-13_02-01-02.csv "/>
    <s v="e1 10000 100 100000 1 59"/>
    <n v="4.6594870000000004"/>
    <n v="0.27595439636648683"/>
    <n v="4.3835326036335136"/>
    <n v="4.9354413963664872"/>
    <x v="0"/>
  </r>
  <r>
    <x v="1"/>
    <x v="0"/>
    <n v="100"/>
    <x v="1"/>
    <x v="59"/>
    <n v="1"/>
    <n v="4.619434"/>
    <n v="0.26733400000000002"/>
    <n v="8.6520130000000002"/>
    <n v="0.146644"/>
    <s v="6"/>
    <s v="scale_mpi_epyc_job_12129.out "/>
    <s v="scale_mpi_epyc_epyc006_2023-06-13_02-01-02.csv "/>
    <s v="e1 10000 100 100000 1 60"/>
    <n v="4.6667198571428576"/>
    <n v="0.36767562251291491"/>
    <n v="4.2990442346299425"/>
    <n v="5.0343954796557728"/>
    <x v="1"/>
  </r>
  <r>
    <x v="1"/>
    <x v="0"/>
    <n v="100"/>
    <x v="1"/>
    <x v="60"/>
    <n v="1"/>
    <n v="4.7565179999999998"/>
    <n v="0.167272"/>
    <n v="3.4231600000000002"/>
    <n v="5.7053E-2"/>
    <s v="6"/>
    <s v="scale_mpi_epyc_job_12129.out "/>
    <s v="scale_mpi_epyc_epyc006_2023-06-13_02-01-02.csv "/>
    <s v="e1 10000 100 100000 1 61"/>
    <n v="4.5314824285714286"/>
    <n v="0.17341509154985865"/>
    <n v="4.3580673370215699"/>
    <n v="4.7048975201212873"/>
    <x v="0"/>
  </r>
  <r>
    <x v="1"/>
    <x v="0"/>
    <n v="100"/>
    <x v="1"/>
    <x v="61"/>
    <n v="1"/>
    <n v="4.4384860000000002"/>
    <n v="0.163187"/>
    <n v="3.640377"/>
    <n v="5.9678000000000002E-2"/>
    <s v="6"/>
    <s v="scale_mpi_epyc_job_12129.out "/>
    <s v="scale_mpi_epyc_epyc006_2023-06-13_02-01-02.csv "/>
    <s v="e1 10000 100 100000 1 62"/>
    <n v="4.4504349285714291"/>
    <n v="0.10553760391135955"/>
    <n v="4.3448973246600699"/>
    <n v="4.5559725324827882"/>
    <x v="1"/>
  </r>
  <r>
    <x v="1"/>
    <x v="0"/>
    <n v="100"/>
    <x v="1"/>
    <x v="62"/>
    <n v="1"/>
    <n v="4.6895309999999997"/>
    <n v="0.45059700000000003"/>
    <n v="9.4627389999999991"/>
    <n v="0.15262500000000001"/>
    <s v="6"/>
    <s v="scale_mpi_epyc_job_12129.out "/>
    <s v="scale_mpi_epyc_epyc006_2023-06-13_02-01-02.csv "/>
    <s v="e1 10000 100 100000 1 63"/>
    <n v="4.4337867142857137"/>
    <n v="0.13972381251466515"/>
    <n v="4.2940629017710483"/>
    <n v="4.5735105268003791"/>
    <x v="0"/>
  </r>
  <r>
    <x v="1"/>
    <x v="0"/>
    <n v="100"/>
    <x v="1"/>
    <x v="63"/>
    <n v="1"/>
    <n v="4.4957989999999999"/>
    <n v="0.27711400000000003"/>
    <n v="9.7499850000000006"/>
    <n v="0.15476200000000001"/>
    <s v="6"/>
    <s v="scale_mpi_epyc_job_12129.out "/>
    <s v="scale_mpi_epyc_epyc006_2023-06-13_02-01-02.csv "/>
    <s v="e1 10000 100 100000 1 64"/>
    <n v="4.4507514285714276"/>
    <n v="8.4020895386441447E-2"/>
    <n v="4.3667305331849864"/>
    <n v="4.5347723239578688"/>
    <x v="1"/>
  </r>
  <r>
    <x v="1"/>
    <x v="1"/>
    <n v="100"/>
    <x v="1"/>
    <x v="0"/>
    <n v="1"/>
    <n v="2.7896079999999999"/>
    <n v="3.1088999999999999E-2"/>
    <n v="0"/>
    <n v="0"/>
    <s v="6"/>
    <s v="scale_mpi_epyc_job_12129.out "/>
    <s v="scale_mpi_epyc_epyc006_2023-06-13_02-01-02.csv "/>
    <s v="e1 1000 100 100000 1 1"/>
    <e v="#N/A"/>
    <e v="#N/A"/>
    <e v="#N/A"/>
    <e v="#N/A"/>
    <x v="2"/>
  </r>
  <r>
    <x v="1"/>
    <x v="1"/>
    <n v="100"/>
    <x v="1"/>
    <x v="1"/>
    <n v="1"/>
    <n v="1.91106"/>
    <n v="1.6409E-2"/>
    <n v="1.4203E-2"/>
    <n v="1.4203E-2"/>
    <s v="6"/>
    <s v="scale_mpi_epyc_job_12129.out "/>
    <s v="scale_mpi_epyc_epyc006_2023-06-13_02-01-02.csv "/>
    <s v="e1 1000 100 100000 1 2"/>
    <e v="#N/A"/>
    <e v="#N/A"/>
    <e v="#N/A"/>
    <e v="#N/A"/>
    <x v="2"/>
  </r>
  <r>
    <x v="1"/>
    <x v="1"/>
    <n v="100"/>
    <x v="1"/>
    <x v="2"/>
    <n v="1"/>
    <n v="1.6177189999999999"/>
    <n v="9.7699999999999992E-3"/>
    <n v="1.3498E-2"/>
    <n v="6.7489999999999998E-3"/>
    <s v="6"/>
    <s v="scale_mpi_epyc_job_12129.out "/>
    <s v="scale_mpi_epyc_epyc006_2023-06-13_02-01-02.csv "/>
    <s v="e1 1000 100 100000 1 3"/>
    <e v="#N/A"/>
    <e v="#N/A"/>
    <e v="#N/A"/>
    <e v="#N/A"/>
    <x v="2"/>
  </r>
  <r>
    <x v="1"/>
    <x v="1"/>
    <n v="100"/>
    <x v="1"/>
    <x v="3"/>
    <n v="1"/>
    <n v="1.495258"/>
    <n v="2.324E-2"/>
    <n v="2.2020999999999999E-2"/>
    <n v="7.3400000000000002E-3"/>
    <s v="6"/>
    <s v="scale_mpi_epyc_job_12129.out "/>
    <s v="scale_mpi_epyc_epyc006_2023-06-13_02-01-02.csv "/>
    <s v="e1 1000 100 100000 1 4"/>
    <e v="#N/A"/>
    <e v="#N/A"/>
    <e v="#N/A"/>
    <e v="#N/A"/>
    <x v="2"/>
  </r>
  <r>
    <x v="1"/>
    <x v="1"/>
    <n v="100"/>
    <x v="1"/>
    <x v="4"/>
    <n v="1"/>
    <n v="1.4105669999999999"/>
    <n v="9.8709999999999996E-3"/>
    <n v="2.9010000000000001E-2"/>
    <n v="7.2519999999999998E-3"/>
    <s v="6"/>
    <s v="scale_mpi_epyc_job_12129.out "/>
    <s v="scale_mpi_epyc_epyc006_2023-06-13_02-01-02.csv "/>
    <s v="e1 1000 100 100000 1 5"/>
    <e v="#N/A"/>
    <e v="#N/A"/>
    <e v="#N/A"/>
    <e v="#N/A"/>
    <x v="2"/>
  </r>
  <r>
    <x v="1"/>
    <x v="1"/>
    <n v="100"/>
    <x v="1"/>
    <x v="5"/>
    <n v="1"/>
    <n v="1.3595710000000001"/>
    <n v="1.1114000000000001E-2"/>
    <n v="3.7643999999999997E-2"/>
    <n v="7.5290000000000001E-3"/>
    <s v="6"/>
    <s v="scale_mpi_epyc_job_12129.out "/>
    <s v="scale_mpi_epyc_epyc006_2023-06-13_02-01-02.csv "/>
    <s v="e1 1000 100 100000 1 6"/>
    <e v="#N/A"/>
    <e v="#N/A"/>
    <e v="#N/A"/>
    <e v="#N/A"/>
    <x v="2"/>
  </r>
  <r>
    <x v="1"/>
    <x v="1"/>
    <n v="100"/>
    <x v="1"/>
    <x v="6"/>
    <n v="1"/>
    <n v="1.341537"/>
    <n v="2.2800999999999998E-2"/>
    <n v="8.2452999999999999E-2"/>
    <n v="1.3742000000000001E-2"/>
    <s v="6"/>
    <s v="scale_mpi_epyc_job_12129.out "/>
    <s v="scale_mpi_epyc_epyc006_2023-06-13_02-01-02.csv "/>
    <s v="e1 1000 100 100000 1 7"/>
    <e v="#N/A"/>
    <e v="#N/A"/>
    <e v="#N/A"/>
    <e v="#N/A"/>
    <x v="2"/>
  </r>
  <r>
    <x v="1"/>
    <x v="1"/>
    <n v="100"/>
    <x v="1"/>
    <x v="7"/>
    <n v="1"/>
    <n v="1.30986"/>
    <n v="1.874E-2"/>
    <n v="8.6557999999999996E-2"/>
    <n v="1.2364999999999999E-2"/>
    <s v="6"/>
    <s v="scale_mpi_epyc_job_12129.out "/>
    <s v="scale_mpi_epyc_epyc006_2023-06-13_02-01-02.csv "/>
    <s v="e1 1000 100 100000 1 8"/>
    <e v="#N/A"/>
    <e v="#N/A"/>
    <e v="#N/A"/>
    <e v="#N/A"/>
    <x v="2"/>
  </r>
  <r>
    <x v="1"/>
    <x v="1"/>
    <n v="100"/>
    <x v="1"/>
    <x v="8"/>
    <n v="1"/>
    <n v="1.309145"/>
    <n v="2.0737999999999999E-2"/>
    <n v="0.11996900000000001"/>
    <n v="1.4996000000000001E-2"/>
    <s v="6"/>
    <s v="scale_mpi_epyc_job_12129.out "/>
    <s v="scale_mpi_epyc_epyc006_2023-06-13_02-01-02.csv "/>
    <s v="e1 1000 100 100000 1 9"/>
    <e v="#N/A"/>
    <e v="#N/A"/>
    <e v="#N/A"/>
    <e v="#N/A"/>
    <x v="2"/>
  </r>
  <r>
    <x v="1"/>
    <x v="1"/>
    <n v="100"/>
    <x v="1"/>
    <x v="9"/>
    <n v="1"/>
    <n v="1.2875099999999999"/>
    <n v="2.4632999999999999E-2"/>
    <n v="0.17657300000000001"/>
    <n v="1.9619000000000001E-2"/>
    <s v="6"/>
    <s v="scale_mpi_epyc_job_12129.out "/>
    <s v="scale_mpi_epyc_epyc006_2023-06-13_02-01-02.csv "/>
    <s v="e1 1000 100 100000 1 10"/>
    <e v="#N/A"/>
    <e v="#N/A"/>
    <e v="#N/A"/>
    <e v="#N/A"/>
    <x v="2"/>
  </r>
  <r>
    <x v="1"/>
    <x v="1"/>
    <n v="100"/>
    <x v="1"/>
    <x v="10"/>
    <n v="1"/>
    <n v="1.2891779999999999"/>
    <n v="3.0210999999999998E-2"/>
    <n v="0.14430299999999999"/>
    <n v="1.443E-2"/>
    <s v="6"/>
    <s v="scale_mpi_epyc_job_12129.out "/>
    <s v="scale_mpi_epyc_epyc006_2023-06-13_02-01-02.csv "/>
    <s v="e1 1000 100 100000 1 11"/>
    <e v="#N/A"/>
    <e v="#N/A"/>
    <e v="#N/A"/>
    <e v="#N/A"/>
    <x v="2"/>
  </r>
  <r>
    <x v="1"/>
    <x v="1"/>
    <n v="100"/>
    <x v="1"/>
    <x v="11"/>
    <n v="1"/>
    <n v="1.3614949999999999"/>
    <n v="8.4902000000000005E-2"/>
    <n v="0.75962200000000002"/>
    <n v="6.9056999999999993E-2"/>
    <s v="6"/>
    <s v="scale_mpi_epyc_job_12129.out "/>
    <s v="scale_mpi_epyc_epyc006_2023-06-13_02-01-02.csv "/>
    <s v="e1 1000 100 100000 1 12"/>
    <e v="#N/A"/>
    <e v="#N/A"/>
    <e v="#N/A"/>
    <e v="#N/A"/>
    <x v="2"/>
  </r>
  <r>
    <x v="1"/>
    <x v="1"/>
    <n v="100"/>
    <x v="1"/>
    <x v="12"/>
    <n v="1"/>
    <n v="1.294721"/>
    <n v="4.0307999999999997E-2"/>
    <n v="0.20408499999999999"/>
    <n v="1.7007000000000001E-2"/>
    <s v="6"/>
    <s v="scale_mpi_epyc_job_12129.out "/>
    <s v="scale_mpi_epyc_epyc006_2023-06-13_02-01-02.csv "/>
    <s v="e1 1000 100 100000 1 13"/>
    <e v="#N/A"/>
    <e v="#N/A"/>
    <e v="#N/A"/>
    <e v="#N/A"/>
    <x v="2"/>
  </r>
  <r>
    <x v="1"/>
    <x v="1"/>
    <n v="100"/>
    <x v="1"/>
    <x v="13"/>
    <n v="1"/>
    <n v="1.2901100000000001"/>
    <n v="4.0058999999999997E-2"/>
    <n v="0.297653"/>
    <n v="2.2896E-2"/>
    <s v="6"/>
    <s v="scale_mpi_epyc_job_12129.out "/>
    <s v="scale_mpi_epyc_epyc006_2023-06-13_02-01-02.csv "/>
    <s v="e1 1000 100 100000 1 14"/>
    <e v="#N/A"/>
    <e v="#N/A"/>
    <e v="#N/A"/>
    <e v="#N/A"/>
    <x v="2"/>
  </r>
  <r>
    <x v="1"/>
    <x v="1"/>
    <n v="100"/>
    <x v="1"/>
    <x v="14"/>
    <n v="1"/>
    <n v="1.281908"/>
    <n v="3.1741999999999999E-2"/>
    <n v="0.290931"/>
    <n v="2.0781000000000001E-2"/>
    <s v="6"/>
    <s v="scale_mpi_epyc_job_12129.out "/>
    <s v="scale_mpi_epyc_epyc006_2023-06-13_02-01-02.csv "/>
    <s v="e1 1000 100 100000 1 15"/>
    <e v="#N/A"/>
    <e v="#N/A"/>
    <e v="#N/A"/>
    <e v="#N/A"/>
    <x v="2"/>
  </r>
  <r>
    <x v="1"/>
    <x v="1"/>
    <n v="100"/>
    <x v="1"/>
    <x v="15"/>
    <n v="1"/>
    <n v="1.296975"/>
    <n v="3.7171000000000003E-2"/>
    <n v="0.388513"/>
    <n v="2.5901E-2"/>
    <s v="6"/>
    <s v="scale_mpi_epyc_job_12129.out "/>
    <s v="scale_mpi_epyc_epyc006_2023-06-13_02-01-02.csv "/>
    <s v="e1 1000 100 100000 1 16"/>
    <e v="#N/A"/>
    <e v="#N/A"/>
    <e v="#N/A"/>
    <e v="#N/A"/>
    <x v="2"/>
  </r>
  <r>
    <x v="1"/>
    <x v="1"/>
    <n v="100"/>
    <x v="1"/>
    <x v="16"/>
    <n v="1"/>
    <n v="1.2993079999999999"/>
    <n v="4.2840999999999997E-2"/>
    <n v="0.39364300000000002"/>
    <n v="2.4603E-2"/>
    <s v="6"/>
    <s v="scale_mpi_epyc_job_12129.out "/>
    <s v="scale_mpi_epyc_epyc006_2023-06-13_02-01-02.csv "/>
    <s v="e1 1000 100 100000 1 17"/>
    <e v="#N/A"/>
    <e v="#N/A"/>
    <e v="#N/A"/>
    <e v="#N/A"/>
    <x v="2"/>
  </r>
  <r>
    <x v="1"/>
    <x v="1"/>
    <n v="100"/>
    <x v="1"/>
    <x v="17"/>
    <n v="1"/>
    <n v="1.2752209999999999"/>
    <n v="2.1668E-2"/>
    <n v="0.297655"/>
    <n v="1.7509E-2"/>
    <s v="6"/>
    <s v="scale_mpi_epyc_job_12129.out "/>
    <s v="scale_mpi_epyc_epyc006_2023-06-13_02-01-02.csv "/>
    <s v="e1 1000 100 100000 1 18"/>
    <e v="#N/A"/>
    <e v="#N/A"/>
    <e v="#N/A"/>
    <e v="#N/A"/>
    <x v="2"/>
  </r>
  <r>
    <x v="1"/>
    <x v="1"/>
    <n v="100"/>
    <x v="1"/>
    <x v="18"/>
    <n v="1"/>
    <n v="1.3093159999999999"/>
    <n v="4.4683E-2"/>
    <n v="0.651501"/>
    <n v="3.6194999999999998E-2"/>
    <s v="6"/>
    <s v="scale_mpi_epyc_job_12129.out "/>
    <s v="scale_mpi_epyc_epyc006_2023-06-13_02-01-02.csv "/>
    <s v="e1 1000 100 100000 1 19"/>
    <e v="#N/A"/>
    <e v="#N/A"/>
    <e v="#N/A"/>
    <e v="#N/A"/>
    <x v="2"/>
  </r>
  <r>
    <x v="1"/>
    <x v="1"/>
    <n v="100"/>
    <x v="1"/>
    <x v="19"/>
    <n v="1"/>
    <n v="1.3346009999999999"/>
    <n v="4.5277999999999999E-2"/>
    <n v="0.70058200000000004"/>
    <n v="3.6873000000000003E-2"/>
    <s v="6"/>
    <s v="scale_mpi_epyc_job_12129.out "/>
    <s v="scale_mpi_epyc_epyc006_2023-06-13_02-01-02.csv "/>
    <s v="e1 1000 100 100000 1 20"/>
    <e v="#N/A"/>
    <e v="#N/A"/>
    <e v="#N/A"/>
    <e v="#N/A"/>
    <x v="2"/>
  </r>
  <r>
    <x v="1"/>
    <x v="1"/>
    <n v="100"/>
    <x v="1"/>
    <x v="20"/>
    <n v="1"/>
    <n v="1.316541"/>
    <n v="4.6882E-2"/>
    <n v="0.77644599999999997"/>
    <n v="3.8822000000000002E-2"/>
    <s v="6"/>
    <s v="scale_mpi_epyc_job_12129.out "/>
    <s v="scale_mpi_epyc_epyc006_2023-06-13_02-01-02.csv "/>
    <s v="e1 1000 100 100000 1 21"/>
    <e v="#N/A"/>
    <e v="#N/A"/>
    <e v="#N/A"/>
    <e v="#N/A"/>
    <x v="2"/>
  </r>
  <r>
    <x v="1"/>
    <x v="1"/>
    <n v="100"/>
    <x v="1"/>
    <x v="21"/>
    <n v="1"/>
    <n v="1.310514"/>
    <n v="3.7287000000000001E-2"/>
    <n v="0.67715400000000003"/>
    <n v="3.2245000000000003E-2"/>
    <s v="6"/>
    <s v="scale_mpi_epyc_job_12129.out "/>
    <s v="scale_mpi_epyc_epyc006_2023-06-13_02-01-02.csv "/>
    <s v="e1 1000 100 100000 1 22"/>
    <e v="#N/A"/>
    <e v="#N/A"/>
    <e v="#N/A"/>
    <e v="#N/A"/>
    <x v="2"/>
  </r>
  <r>
    <x v="1"/>
    <x v="1"/>
    <n v="100"/>
    <x v="1"/>
    <x v="22"/>
    <n v="1"/>
    <n v="1.344997"/>
    <n v="4.2340000000000003E-2"/>
    <n v="0.69686899999999996"/>
    <n v="3.1676000000000003E-2"/>
    <s v="6"/>
    <s v="scale_mpi_epyc_job_12129.out "/>
    <s v="scale_mpi_epyc_epyc006_2023-06-13_02-01-02.csv "/>
    <s v="e1 1000 100 100000 1 23"/>
    <e v="#N/A"/>
    <e v="#N/A"/>
    <e v="#N/A"/>
    <e v="#N/A"/>
    <x v="2"/>
  </r>
  <r>
    <x v="1"/>
    <x v="1"/>
    <n v="100"/>
    <x v="1"/>
    <x v="23"/>
    <n v="1"/>
    <n v="1.337869"/>
    <n v="7.1246000000000004E-2"/>
    <n v="1.167562"/>
    <n v="5.0763999999999997E-2"/>
    <s v="6"/>
    <s v="scale_mpi_epyc_job_12129.out "/>
    <s v="scale_mpi_epyc_epyc006_2023-06-13_02-01-02.csv "/>
    <s v="e1 1000 100 100000 1 24"/>
    <e v="#N/A"/>
    <e v="#N/A"/>
    <e v="#N/A"/>
    <e v="#N/A"/>
    <x v="2"/>
  </r>
  <r>
    <x v="1"/>
    <x v="1"/>
    <n v="100"/>
    <x v="1"/>
    <x v="24"/>
    <n v="1"/>
    <n v="1.330173"/>
    <n v="3.7849000000000001E-2"/>
    <n v="0.76058499999999996"/>
    <n v="3.1690999999999997E-2"/>
    <s v="6"/>
    <s v="scale_mpi_epyc_job_12129.out "/>
    <s v="scale_mpi_epyc_epyc006_2023-06-13_02-01-02.csv "/>
    <s v="e1 1000 100 100000 1 25"/>
    <e v="#N/A"/>
    <e v="#N/A"/>
    <e v="#N/A"/>
    <e v="#N/A"/>
    <x v="2"/>
  </r>
  <r>
    <x v="1"/>
    <x v="1"/>
    <n v="100"/>
    <x v="1"/>
    <x v="25"/>
    <n v="1"/>
    <n v="1.2976129999999999"/>
    <n v="5.2623000000000003E-2"/>
    <n v="0.93896599999999997"/>
    <n v="3.7559000000000002E-2"/>
    <s v="6"/>
    <s v="scale_mpi_epyc_job_12129.out "/>
    <s v="scale_mpi_epyc_epyc006_2023-06-13_02-01-02.csv "/>
    <s v="e1 1000 100 100000 1 26"/>
    <e v="#N/A"/>
    <e v="#N/A"/>
    <e v="#N/A"/>
    <e v="#N/A"/>
    <x v="2"/>
  </r>
  <r>
    <x v="1"/>
    <x v="1"/>
    <n v="100"/>
    <x v="1"/>
    <x v="26"/>
    <n v="1"/>
    <n v="1.3846069999999999"/>
    <n v="5.5260999999999998E-2"/>
    <n v="0.88904700000000003"/>
    <n v="3.4194000000000002E-2"/>
    <s v="6"/>
    <s v="scale_mpi_epyc_job_12129.out "/>
    <s v="scale_mpi_epyc_epyc006_2023-06-13_02-01-02.csv "/>
    <s v="e1 1000 100 100000 1 27"/>
    <e v="#N/A"/>
    <e v="#N/A"/>
    <e v="#N/A"/>
    <e v="#N/A"/>
    <x v="2"/>
  </r>
  <r>
    <x v="1"/>
    <x v="1"/>
    <n v="100"/>
    <x v="1"/>
    <x v="27"/>
    <n v="1"/>
    <n v="1.3729309999999999"/>
    <n v="3.3314999999999997E-2"/>
    <n v="0.77386900000000003"/>
    <n v="2.8662E-2"/>
    <s v="6"/>
    <s v="scale_mpi_epyc_job_12129.out "/>
    <s v="scale_mpi_epyc_epyc006_2023-06-13_02-01-02.csv "/>
    <s v="e1 1000 100 100000 1 28"/>
    <e v="#N/A"/>
    <e v="#N/A"/>
    <e v="#N/A"/>
    <e v="#N/A"/>
    <x v="2"/>
  </r>
  <r>
    <x v="1"/>
    <x v="1"/>
    <n v="100"/>
    <x v="1"/>
    <x v="28"/>
    <n v="1"/>
    <n v="1.3587100000000001"/>
    <n v="5.3573000000000003E-2"/>
    <n v="1.0717810000000001"/>
    <n v="3.8278E-2"/>
    <s v="6"/>
    <s v="scale_mpi_epyc_job_12129.out "/>
    <s v="scale_mpi_epyc_epyc006_2023-06-13_02-01-02.csv "/>
    <s v="e1 1000 100 100000 1 29"/>
    <e v="#N/A"/>
    <e v="#N/A"/>
    <e v="#N/A"/>
    <e v="#N/A"/>
    <x v="2"/>
  </r>
  <r>
    <x v="1"/>
    <x v="1"/>
    <n v="100"/>
    <x v="1"/>
    <x v="29"/>
    <n v="1"/>
    <n v="1.399019"/>
    <n v="3.0641999999999999E-2"/>
    <n v="0.73913200000000001"/>
    <n v="2.5486999999999999E-2"/>
    <s v="6"/>
    <s v="scale_mpi_epyc_job_12129.out "/>
    <s v="scale_mpi_epyc_epyc006_2023-06-13_02-01-02.csv "/>
    <s v="e1 1000 100 100000 1 30"/>
    <e v="#N/A"/>
    <e v="#N/A"/>
    <e v="#N/A"/>
    <e v="#N/A"/>
    <x v="2"/>
  </r>
  <r>
    <x v="1"/>
    <x v="1"/>
    <n v="100"/>
    <x v="1"/>
    <x v="30"/>
    <n v="1"/>
    <n v="1.3904460000000001"/>
    <n v="5.0442000000000001E-2"/>
    <n v="1.0886960000000001"/>
    <n v="3.6290000000000003E-2"/>
    <s v="6"/>
    <s v="scale_mpi_epyc_job_12129.out "/>
    <s v="scale_mpi_epyc_epyc006_2023-06-13_02-01-02.csv "/>
    <s v="e1 1000 100 100000 1 31"/>
    <e v="#N/A"/>
    <e v="#N/A"/>
    <e v="#N/A"/>
    <e v="#N/A"/>
    <x v="2"/>
  </r>
  <r>
    <x v="1"/>
    <x v="1"/>
    <n v="100"/>
    <x v="1"/>
    <x v="31"/>
    <n v="1"/>
    <n v="1.453975"/>
    <n v="5.9454E-2"/>
    <n v="1.3211660000000001"/>
    <n v="4.2618000000000003E-2"/>
    <s v="6"/>
    <s v="scale_mpi_epyc_job_12129.out "/>
    <s v="scale_mpi_epyc_epyc006_2023-06-13_02-01-02.csv "/>
    <s v="e1 1000 100 100000 1 32"/>
    <e v="#N/A"/>
    <e v="#N/A"/>
    <e v="#N/A"/>
    <e v="#N/A"/>
    <x v="2"/>
  </r>
  <r>
    <x v="1"/>
    <x v="1"/>
    <n v="100"/>
    <x v="1"/>
    <x v="32"/>
    <n v="1"/>
    <n v="1.381993"/>
    <n v="6.2873999999999999E-2"/>
    <n v="1.4790319999999999"/>
    <n v="4.6219999999999997E-2"/>
    <s v="6"/>
    <s v="scale_mpi_epyc_job_12129.out "/>
    <s v="scale_mpi_epyc_epyc006_2023-06-13_02-01-02.csv "/>
    <s v="e1 1000 100 100000 1 33"/>
    <e v="#N/A"/>
    <e v="#N/A"/>
    <e v="#N/A"/>
    <e v="#N/A"/>
    <x v="2"/>
  </r>
  <r>
    <x v="1"/>
    <x v="1"/>
    <n v="100"/>
    <x v="1"/>
    <x v="33"/>
    <n v="1"/>
    <n v="1.4057740000000001"/>
    <n v="6.2710000000000002E-2"/>
    <n v="1.4131370000000001"/>
    <n v="4.2821999999999999E-2"/>
    <s v="6"/>
    <s v="scale_mpi_epyc_job_12129.out "/>
    <s v="scale_mpi_epyc_epyc006_2023-06-13_02-01-02.csv "/>
    <s v="e1 1000 100 100000 1 34"/>
    <e v="#N/A"/>
    <e v="#N/A"/>
    <e v="#N/A"/>
    <e v="#N/A"/>
    <x v="2"/>
  </r>
  <r>
    <x v="1"/>
    <x v="1"/>
    <n v="100"/>
    <x v="1"/>
    <x v="34"/>
    <n v="1"/>
    <n v="1.492173"/>
    <n v="4.7065000000000003E-2"/>
    <n v="1.147403"/>
    <n v="3.3746999999999999E-2"/>
    <s v="6"/>
    <s v="scale_mpi_epyc_job_12129.out "/>
    <s v="scale_mpi_epyc_epyc006_2023-06-13_02-01-02.csv "/>
    <s v="e1 1000 100 100000 1 35"/>
    <e v="#N/A"/>
    <e v="#N/A"/>
    <e v="#N/A"/>
    <e v="#N/A"/>
    <x v="2"/>
  </r>
  <r>
    <x v="1"/>
    <x v="1"/>
    <n v="100"/>
    <x v="1"/>
    <x v="35"/>
    <n v="1"/>
    <n v="1.519998"/>
    <n v="6.4828999999999998E-2"/>
    <n v="1.657151"/>
    <n v="4.7347E-2"/>
    <s v="6"/>
    <s v="scale_mpi_epyc_job_12129.out "/>
    <s v="scale_mpi_epyc_epyc006_2023-06-13_02-01-02.csv "/>
    <s v="e1 1000 100 100000 1 36"/>
    <e v="#N/A"/>
    <e v="#N/A"/>
    <e v="#N/A"/>
    <e v="#N/A"/>
    <x v="2"/>
  </r>
  <r>
    <x v="1"/>
    <x v="1"/>
    <n v="100"/>
    <x v="1"/>
    <x v="36"/>
    <n v="1"/>
    <n v="1.5534380000000001"/>
    <n v="6.1789999999999998E-2"/>
    <n v="1.5352349999999999"/>
    <n v="4.2645000000000002E-2"/>
    <s v="6"/>
    <s v="scale_mpi_epyc_job_12129.out "/>
    <s v="scale_mpi_epyc_epyc006_2023-06-13_02-01-02.csv "/>
    <s v="e1 1000 100 100000 1 37"/>
    <e v="#N/A"/>
    <e v="#N/A"/>
    <e v="#N/A"/>
    <e v="#N/A"/>
    <x v="2"/>
  </r>
  <r>
    <x v="1"/>
    <x v="1"/>
    <n v="100"/>
    <x v="1"/>
    <x v="37"/>
    <n v="1"/>
    <n v="1.5706530000000001"/>
    <n v="4.6857000000000003E-2"/>
    <n v="1.4941930000000001"/>
    <n v="4.0384000000000003E-2"/>
    <s v="6"/>
    <s v="scale_mpi_epyc_job_12129.out "/>
    <s v="scale_mpi_epyc_epyc006_2023-06-13_02-01-02.csv "/>
    <s v="e1 1000 100 100000 1 38"/>
    <e v="#N/A"/>
    <e v="#N/A"/>
    <e v="#N/A"/>
    <e v="#N/A"/>
    <x v="2"/>
  </r>
  <r>
    <x v="1"/>
    <x v="1"/>
    <n v="100"/>
    <x v="1"/>
    <x v="38"/>
    <n v="1"/>
    <n v="1.4552229999999999"/>
    <n v="7.5216000000000005E-2"/>
    <n v="1.9076660000000001"/>
    <n v="5.0201999999999997E-2"/>
    <s v="6"/>
    <s v="scale_mpi_epyc_job_12129.out "/>
    <s v="scale_mpi_epyc_epyc006_2023-06-13_02-01-02.csv "/>
    <s v="e1 1000 100 100000 1 39"/>
    <e v="#N/A"/>
    <e v="#N/A"/>
    <e v="#N/A"/>
    <e v="#N/A"/>
    <x v="2"/>
  </r>
  <r>
    <x v="1"/>
    <x v="1"/>
    <n v="100"/>
    <x v="1"/>
    <x v="39"/>
    <n v="1"/>
    <n v="1.632592"/>
    <n v="5.1554000000000003E-2"/>
    <n v="1.3347800000000001"/>
    <n v="3.4224999999999998E-2"/>
    <s v="6"/>
    <s v="scale_mpi_epyc_job_12129.out "/>
    <s v="scale_mpi_epyc_epyc006_2023-06-13_02-01-02.csv "/>
    <s v="e1 1000 100 100000 1 40"/>
    <e v="#N/A"/>
    <e v="#N/A"/>
    <e v="#N/A"/>
    <e v="#N/A"/>
    <x v="2"/>
  </r>
  <r>
    <x v="1"/>
    <x v="1"/>
    <n v="100"/>
    <x v="1"/>
    <x v="40"/>
    <n v="1"/>
    <n v="1.5878030000000001"/>
    <n v="6.2343000000000003E-2"/>
    <n v="1.5006759999999999"/>
    <n v="3.7517000000000002E-2"/>
    <s v="6"/>
    <s v="scale_mpi_epyc_job_12129.out "/>
    <s v="scale_mpi_epyc_epyc006_2023-06-13_02-01-02.csv "/>
    <s v="e1 1000 100 100000 1 41"/>
    <e v="#N/A"/>
    <e v="#N/A"/>
    <e v="#N/A"/>
    <e v="#N/A"/>
    <x v="2"/>
  </r>
  <r>
    <x v="1"/>
    <x v="1"/>
    <n v="100"/>
    <x v="1"/>
    <x v="41"/>
    <n v="1"/>
    <n v="1.5268729999999999"/>
    <n v="5.9015999999999999E-2"/>
    <n v="1.6257900000000001"/>
    <n v="3.9653000000000001E-2"/>
    <s v="6"/>
    <s v="scale_mpi_epyc_job_12129.out "/>
    <s v="scale_mpi_epyc_epyc006_2023-06-13_02-01-02.csv "/>
    <s v="e1 1000 100 100000 1 42"/>
    <e v="#N/A"/>
    <e v="#N/A"/>
    <e v="#N/A"/>
    <e v="#N/A"/>
    <x v="2"/>
  </r>
  <r>
    <x v="1"/>
    <x v="1"/>
    <n v="100"/>
    <x v="1"/>
    <x v="42"/>
    <n v="1"/>
    <n v="1.5427949999999999"/>
    <n v="6.6050999999999999E-2"/>
    <n v="2.0703930000000001"/>
    <n v="4.9294999999999999E-2"/>
    <s v="6"/>
    <s v="scale_mpi_epyc_job_12129.out "/>
    <s v="scale_mpi_epyc_epyc006_2023-06-13_02-01-02.csv "/>
    <s v="e1 1000 100 100000 1 43"/>
    <e v="#N/A"/>
    <e v="#N/A"/>
    <e v="#N/A"/>
    <e v="#N/A"/>
    <x v="2"/>
  </r>
  <r>
    <x v="1"/>
    <x v="1"/>
    <n v="100"/>
    <x v="1"/>
    <x v="43"/>
    <n v="1"/>
    <n v="1.540837"/>
    <n v="6.9408999999999998E-2"/>
    <n v="2.5125359999999999"/>
    <n v="5.8430999999999997E-2"/>
    <s v="6"/>
    <s v="scale_mpi_epyc_job_12129.out "/>
    <s v="scale_mpi_epyc_epyc006_2023-06-13_02-01-02.csv "/>
    <s v="e1 1000 100 100000 1 44"/>
    <e v="#N/A"/>
    <e v="#N/A"/>
    <e v="#N/A"/>
    <e v="#N/A"/>
    <x v="2"/>
  </r>
  <r>
    <x v="1"/>
    <x v="1"/>
    <n v="100"/>
    <x v="1"/>
    <x v="44"/>
    <n v="1"/>
    <n v="1.7019230000000001"/>
    <n v="4.7417000000000001E-2"/>
    <n v="1.562206"/>
    <n v="3.5505000000000002E-2"/>
    <s v="6"/>
    <s v="scale_mpi_epyc_job_12129.out "/>
    <s v="scale_mpi_epyc_epyc006_2023-06-13_02-01-02.csv "/>
    <s v="e1 1000 100 100000 1 45"/>
    <e v="#N/A"/>
    <e v="#N/A"/>
    <e v="#N/A"/>
    <e v="#N/A"/>
    <x v="2"/>
  </r>
  <r>
    <x v="1"/>
    <x v="1"/>
    <n v="100"/>
    <x v="1"/>
    <x v="45"/>
    <n v="1"/>
    <n v="1.582376"/>
    <n v="7.9640000000000002E-2"/>
    <n v="2.232971"/>
    <n v="4.9621999999999999E-2"/>
    <s v="6"/>
    <s v="scale_mpi_epyc_job_12129.out "/>
    <s v="scale_mpi_epyc_epyc006_2023-06-13_02-01-02.csv "/>
    <s v="e1 1000 100 100000 1 46"/>
    <e v="#N/A"/>
    <e v="#N/A"/>
    <e v="#N/A"/>
    <e v="#N/A"/>
    <x v="2"/>
  </r>
  <r>
    <x v="1"/>
    <x v="1"/>
    <n v="100"/>
    <x v="1"/>
    <x v="46"/>
    <n v="1"/>
    <n v="1.7477609999999999"/>
    <n v="7.6850000000000002E-2"/>
    <n v="2.1039699999999999"/>
    <n v="4.5738000000000001E-2"/>
    <s v="6"/>
    <s v="scale_mpi_epyc_job_12129.out "/>
    <s v="scale_mpi_epyc_epyc006_2023-06-13_02-01-02.csv "/>
    <s v="e1 1000 100 100000 1 47"/>
    <e v="#N/A"/>
    <e v="#N/A"/>
    <e v="#N/A"/>
    <e v="#N/A"/>
    <x v="2"/>
  </r>
  <r>
    <x v="1"/>
    <x v="1"/>
    <n v="100"/>
    <x v="1"/>
    <x v="47"/>
    <n v="1"/>
    <n v="1.561761"/>
    <n v="6.7985000000000004E-2"/>
    <n v="2.0359750000000001"/>
    <n v="4.3319000000000003E-2"/>
    <s v="6"/>
    <s v="scale_mpi_epyc_job_12129.out "/>
    <s v="scale_mpi_epyc_epyc006_2023-06-13_02-01-02.csv "/>
    <s v="e1 1000 100 100000 1 48"/>
    <e v="#N/A"/>
    <e v="#N/A"/>
    <e v="#N/A"/>
    <e v="#N/A"/>
    <x v="2"/>
  </r>
  <r>
    <x v="1"/>
    <x v="1"/>
    <n v="100"/>
    <x v="1"/>
    <x v="48"/>
    <n v="1"/>
    <n v="1.6210580000000001"/>
    <n v="8.2575999999999997E-2"/>
    <n v="2.5030679999999998"/>
    <n v="5.2146999999999999E-2"/>
    <s v="6"/>
    <s v="scale_mpi_epyc_job_12129.out "/>
    <s v="scale_mpi_epyc_epyc006_2023-06-13_02-01-02.csv "/>
    <s v="e1 1000 100 100000 1 49"/>
    <e v="#N/A"/>
    <e v="#N/A"/>
    <e v="#N/A"/>
    <e v="#N/A"/>
    <x v="2"/>
  </r>
  <r>
    <x v="1"/>
    <x v="1"/>
    <n v="100"/>
    <x v="1"/>
    <x v="49"/>
    <n v="1"/>
    <n v="1.6555260000000001"/>
    <n v="7.3180999999999996E-2"/>
    <n v="2.23142"/>
    <n v="4.5539000000000003E-2"/>
    <s v="6"/>
    <s v="scale_mpi_epyc_job_12129.out "/>
    <s v="scale_mpi_epyc_epyc006_2023-06-13_02-01-02.csv "/>
    <s v="e1 1000 100 100000 1 50"/>
    <e v="#N/A"/>
    <e v="#N/A"/>
    <e v="#N/A"/>
    <e v="#N/A"/>
    <x v="2"/>
  </r>
  <r>
    <x v="1"/>
    <x v="1"/>
    <n v="100"/>
    <x v="1"/>
    <x v="50"/>
    <n v="1"/>
    <n v="1.659654"/>
    <n v="7.4285000000000004E-2"/>
    <n v="2.412344"/>
    <n v="4.8246999999999998E-2"/>
    <s v="6"/>
    <s v="scale_mpi_epyc_job_12129.out "/>
    <s v="scale_mpi_epyc_epyc006_2023-06-13_02-01-02.csv "/>
    <s v="e1 1000 100 100000 1 51"/>
    <e v="#N/A"/>
    <e v="#N/A"/>
    <e v="#N/A"/>
    <e v="#N/A"/>
    <x v="2"/>
  </r>
  <r>
    <x v="1"/>
    <x v="1"/>
    <n v="100"/>
    <x v="1"/>
    <x v="51"/>
    <n v="1"/>
    <n v="1.698415"/>
    <n v="0.10387200000000001"/>
    <n v="3.3030469999999998"/>
    <n v="6.4766000000000004E-2"/>
    <s v="6"/>
    <s v="scale_mpi_epyc_job_12129.out "/>
    <s v="scale_mpi_epyc_epyc006_2023-06-13_02-01-02.csv "/>
    <s v="e1 1000 100 100000 1 52"/>
    <e v="#N/A"/>
    <e v="#N/A"/>
    <e v="#N/A"/>
    <e v="#N/A"/>
    <x v="2"/>
  </r>
  <r>
    <x v="1"/>
    <x v="1"/>
    <n v="100"/>
    <x v="1"/>
    <x v="52"/>
    <n v="1"/>
    <n v="1.675837"/>
    <n v="8.8965000000000002E-2"/>
    <n v="3.178474"/>
    <n v="6.1123999999999998E-2"/>
    <s v="6"/>
    <s v="scale_mpi_epyc_job_12129.out "/>
    <s v="scale_mpi_epyc_epyc006_2023-06-13_02-01-02.csv "/>
    <s v="e1 1000 100 100000 1 53"/>
    <e v="#N/A"/>
    <e v="#N/A"/>
    <e v="#N/A"/>
    <e v="#N/A"/>
    <x v="2"/>
  </r>
  <r>
    <x v="1"/>
    <x v="1"/>
    <n v="100"/>
    <x v="1"/>
    <x v="53"/>
    <n v="1"/>
    <n v="1.705052"/>
    <n v="9.6428E-2"/>
    <n v="3.0393379999999999"/>
    <n v="5.7346000000000001E-2"/>
    <s v="6"/>
    <s v="scale_mpi_epyc_job_12129.out "/>
    <s v="scale_mpi_epyc_epyc006_2023-06-13_02-01-02.csv "/>
    <s v="e1 1000 100 100000 1 54"/>
    <e v="#N/A"/>
    <e v="#N/A"/>
    <e v="#N/A"/>
    <e v="#N/A"/>
    <x v="2"/>
  </r>
  <r>
    <x v="1"/>
    <x v="1"/>
    <n v="100"/>
    <x v="1"/>
    <x v="54"/>
    <n v="1"/>
    <n v="1.9058569999999999"/>
    <n v="0.100244"/>
    <n v="2.2614299999999998"/>
    <n v="4.1877999999999999E-2"/>
    <s v="6"/>
    <s v="scale_mpi_epyc_job_12129.out "/>
    <s v="scale_mpi_epyc_epyc006_2023-06-13_02-01-02.csv "/>
    <s v="e1 1000 100 100000 1 55"/>
    <e v="#N/A"/>
    <e v="#N/A"/>
    <e v="#N/A"/>
    <e v="#N/A"/>
    <x v="2"/>
  </r>
  <r>
    <x v="1"/>
    <x v="1"/>
    <n v="100"/>
    <x v="1"/>
    <x v="55"/>
    <n v="1"/>
    <n v="1.963651"/>
    <n v="6.3104999999999994E-2"/>
    <n v="2.9935339999999999"/>
    <n v="5.4427999999999997E-2"/>
    <s v="6"/>
    <s v="scale_mpi_epyc_job_12129.out "/>
    <s v="scale_mpi_epyc_epyc006_2023-06-13_02-01-02.csv "/>
    <s v="e1 1000 100 100000 1 56"/>
    <e v="#N/A"/>
    <e v="#N/A"/>
    <e v="#N/A"/>
    <e v="#N/A"/>
    <x v="2"/>
  </r>
  <r>
    <x v="1"/>
    <x v="1"/>
    <n v="100"/>
    <x v="1"/>
    <x v="56"/>
    <n v="1"/>
    <n v="1.693951"/>
    <n v="8.5972999999999994E-2"/>
    <n v="2.5526270000000002"/>
    <n v="4.5582999999999999E-2"/>
    <s v="6"/>
    <s v="scale_mpi_epyc_job_12129.out "/>
    <s v="scale_mpi_epyc_epyc006_2023-06-13_02-01-02.csv "/>
    <s v="e1 1000 100 100000 1 57"/>
    <e v="#N/A"/>
    <e v="#N/A"/>
    <e v="#N/A"/>
    <e v="#N/A"/>
    <x v="2"/>
  </r>
  <r>
    <x v="1"/>
    <x v="1"/>
    <n v="100"/>
    <x v="1"/>
    <x v="57"/>
    <n v="1"/>
    <n v="1.231125"/>
    <n v="5.5813000000000001E-2"/>
    <n v="2.7626849999999998"/>
    <n v="4.8467999999999997E-2"/>
    <s v="6"/>
    <s v="scale_mpi_epyc_job_12129.out "/>
    <s v="scale_mpi_epyc_epyc006_2023-06-13_02-01-02.csv "/>
    <s v="e1 1000 100 100000 1 58"/>
    <e v="#N/A"/>
    <e v="#N/A"/>
    <e v="#N/A"/>
    <e v="#N/A"/>
    <x v="2"/>
  </r>
  <r>
    <x v="1"/>
    <x v="1"/>
    <n v="100"/>
    <x v="1"/>
    <x v="58"/>
    <n v="1"/>
    <n v="1.2194"/>
    <n v="6.1601000000000003E-2"/>
    <n v="3.1382669999999999"/>
    <n v="5.4108000000000003E-2"/>
    <s v="6"/>
    <s v="scale_mpi_epyc_job_12129.out "/>
    <s v="scale_mpi_epyc_epyc006_2023-06-13_02-01-02.csv "/>
    <s v="e1 1000 100 100000 1 59"/>
    <e v="#N/A"/>
    <e v="#N/A"/>
    <e v="#N/A"/>
    <e v="#N/A"/>
    <x v="2"/>
  </r>
  <r>
    <x v="1"/>
    <x v="1"/>
    <n v="100"/>
    <x v="1"/>
    <x v="59"/>
    <n v="1"/>
    <n v="1.358514"/>
    <n v="6.5765000000000004E-2"/>
    <n v="3.2136529999999999"/>
    <n v="5.4468999999999997E-2"/>
    <s v="6"/>
    <s v="scale_mpi_epyc_job_12129.out "/>
    <s v="scale_mpi_epyc_epyc006_2023-06-13_02-01-02.csv "/>
    <s v="e1 1000 100 100000 1 60"/>
    <e v="#N/A"/>
    <e v="#N/A"/>
    <e v="#N/A"/>
    <e v="#N/A"/>
    <x v="2"/>
  </r>
  <r>
    <x v="1"/>
    <x v="1"/>
    <n v="100"/>
    <x v="1"/>
    <x v="60"/>
    <n v="1"/>
    <n v="1.2108950000000001"/>
    <n v="6.0419E-2"/>
    <n v="3.1795460000000002"/>
    <n v="5.2991999999999997E-2"/>
    <s v="6"/>
    <s v="scale_mpi_epyc_job_12129.out "/>
    <s v="scale_mpi_epyc_epyc006_2023-06-13_02-01-02.csv "/>
    <s v="e1 1000 100 100000 1 61"/>
    <e v="#N/A"/>
    <e v="#N/A"/>
    <e v="#N/A"/>
    <e v="#N/A"/>
    <x v="2"/>
  </r>
  <r>
    <x v="1"/>
    <x v="1"/>
    <n v="100"/>
    <x v="1"/>
    <x v="61"/>
    <n v="1"/>
    <n v="1.350846"/>
    <n v="6.0217E-2"/>
    <n v="3.2060629999999999"/>
    <n v="5.2558000000000001E-2"/>
    <s v="6"/>
    <s v="scale_mpi_epyc_job_12129.out "/>
    <s v="scale_mpi_epyc_epyc006_2023-06-13_02-01-02.csv "/>
    <s v="e1 1000 100 100000 1 62"/>
    <e v="#N/A"/>
    <e v="#N/A"/>
    <e v="#N/A"/>
    <e v="#N/A"/>
    <x v="2"/>
  </r>
  <r>
    <x v="1"/>
    <x v="1"/>
    <n v="100"/>
    <x v="1"/>
    <x v="62"/>
    <n v="1"/>
    <n v="1.315985"/>
    <n v="6.5151000000000001E-2"/>
    <n v="3.552959"/>
    <n v="5.7306000000000003E-2"/>
    <s v="6"/>
    <s v="scale_mpi_epyc_job_12129.out "/>
    <s v="scale_mpi_epyc_epyc006_2023-06-13_02-01-02.csv "/>
    <s v="e1 1000 100 100000 1 63"/>
    <e v="#N/A"/>
    <e v="#N/A"/>
    <e v="#N/A"/>
    <e v="#N/A"/>
    <x v="2"/>
  </r>
  <r>
    <x v="1"/>
    <x v="1"/>
    <n v="100"/>
    <x v="1"/>
    <x v="63"/>
    <n v="1"/>
    <n v="1.3627400000000001"/>
    <n v="7.4537999999999993E-2"/>
    <n v="4.1720360000000003"/>
    <n v="6.6223000000000004E-2"/>
    <s v="6"/>
    <s v="scale_mpi_epyc_job_12129.out "/>
    <s v="scale_mpi_epyc_epyc006_2023-06-13_02-01-02.csv "/>
    <s v="e1 1000 100 100000 1 64"/>
    <e v="#N/A"/>
    <e v="#N/A"/>
    <e v="#N/A"/>
    <e v="#N/A"/>
    <x v="2"/>
  </r>
  <r>
    <x v="1"/>
    <x v="2"/>
    <n v="100"/>
    <x v="1"/>
    <x v="0"/>
    <n v="1"/>
    <n v="1.087831"/>
    <n v="3.2176000000000003E-2"/>
    <n v="0"/>
    <n v="0"/>
    <s v="6"/>
    <s v="scale_mpi_epyc_job_12129.out "/>
    <s v="scale_mpi_epyc_epyc006_2023-06-13_02-01-02.csv "/>
    <s v="e1 100 100 100000 1 1"/>
    <e v="#N/A"/>
    <e v="#N/A"/>
    <e v="#N/A"/>
    <e v="#N/A"/>
    <x v="2"/>
  </r>
  <r>
    <x v="1"/>
    <x v="2"/>
    <n v="100"/>
    <x v="1"/>
    <x v="1"/>
    <n v="1"/>
    <n v="1.0573159999999999"/>
    <n v="6.7999999999999996E-3"/>
    <n v="5.2839999999999996E-3"/>
    <n v="5.2839999999999996E-3"/>
    <s v="6"/>
    <s v="scale_mpi_epyc_job_12129.out "/>
    <s v="scale_mpi_epyc_epyc006_2023-06-13_02-01-02.csv "/>
    <s v="e1 100 100 100000 1 2"/>
    <e v="#N/A"/>
    <e v="#N/A"/>
    <e v="#N/A"/>
    <e v="#N/A"/>
    <x v="2"/>
  </r>
  <r>
    <x v="1"/>
    <x v="2"/>
    <n v="100"/>
    <x v="1"/>
    <x v="2"/>
    <n v="1"/>
    <n v="1.0615190000000001"/>
    <n v="8.1779999999999995E-3"/>
    <n v="1.3438E-2"/>
    <n v="6.7190000000000001E-3"/>
    <s v="6"/>
    <s v="scale_mpi_epyc_job_12129.out "/>
    <s v="scale_mpi_epyc_epyc006_2023-06-13_02-01-02.csv "/>
    <s v="e1 100 100 100000 1 3"/>
    <e v="#N/A"/>
    <e v="#N/A"/>
    <e v="#N/A"/>
    <e v="#N/A"/>
    <x v="2"/>
  </r>
  <r>
    <x v="1"/>
    <x v="2"/>
    <n v="100"/>
    <x v="1"/>
    <x v="3"/>
    <n v="1"/>
    <n v="1.062694"/>
    <n v="9.0959999999999999E-3"/>
    <n v="2.0875000000000001E-2"/>
    <n v="6.9579999999999998E-3"/>
    <s v="6"/>
    <s v="scale_mpi_epyc_job_12129.out "/>
    <s v="scale_mpi_epyc_epyc006_2023-06-13_02-01-02.csv "/>
    <s v="e1 100 100 100000 1 4"/>
    <e v="#N/A"/>
    <e v="#N/A"/>
    <e v="#N/A"/>
    <e v="#N/A"/>
    <x v="2"/>
  </r>
  <r>
    <x v="1"/>
    <x v="2"/>
    <n v="100"/>
    <x v="1"/>
    <x v="4"/>
    <n v="1"/>
    <n v="1.0711299999999999"/>
    <n v="9.9480000000000002E-3"/>
    <n v="3.2962999999999999E-2"/>
    <n v="8.2410000000000001E-3"/>
    <s v="6"/>
    <s v="scale_mpi_epyc_job_12129.out "/>
    <s v="scale_mpi_epyc_epyc006_2023-06-13_02-01-02.csv "/>
    <s v="e1 100 100 100000 1 5"/>
    <e v="#N/A"/>
    <e v="#N/A"/>
    <e v="#N/A"/>
    <e v="#N/A"/>
    <x v="2"/>
  </r>
  <r>
    <x v="1"/>
    <x v="2"/>
    <n v="100"/>
    <x v="1"/>
    <x v="5"/>
    <n v="1"/>
    <n v="1.0816049999999999"/>
    <n v="2.0532000000000002E-2"/>
    <n v="8.6064000000000002E-2"/>
    <n v="1.7212999999999999E-2"/>
    <s v="6"/>
    <s v="scale_mpi_epyc_job_12129.out "/>
    <s v="scale_mpi_epyc_epyc006_2023-06-13_02-01-02.csv "/>
    <s v="e1 100 100 100000 1 6"/>
    <e v="#N/A"/>
    <e v="#N/A"/>
    <e v="#N/A"/>
    <e v="#N/A"/>
    <x v="2"/>
  </r>
  <r>
    <x v="1"/>
    <x v="2"/>
    <n v="100"/>
    <x v="1"/>
    <x v="6"/>
    <n v="1"/>
    <n v="1.0886720000000001"/>
    <n v="1.8123E-2"/>
    <n v="8.9478000000000002E-2"/>
    <n v="1.4912999999999999E-2"/>
    <s v="6"/>
    <s v="scale_mpi_epyc_job_12129.out "/>
    <s v="scale_mpi_epyc_epyc006_2023-06-13_02-01-02.csv "/>
    <s v="e1 100 100 100000 1 7"/>
    <e v="#N/A"/>
    <e v="#N/A"/>
    <e v="#N/A"/>
    <e v="#N/A"/>
    <x v="2"/>
  </r>
  <r>
    <x v="1"/>
    <x v="2"/>
    <n v="100"/>
    <x v="1"/>
    <x v="7"/>
    <n v="1"/>
    <n v="1.0992869999999999"/>
    <n v="2.2487E-2"/>
    <n v="0.12831100000000001"/>
    <n v="1.8329999999999999E-2"/>
    <s v="6"/>
    <s v="scale_mpi_epyc_job_12129.out "/>
    <s v="scale_mpi_epyc_epyc006_2023-06-13_02-01-02.csv "/>
    <s v="e1 100 100 100000 1 8"/>
    <e v="#N/A"/>
    <e v="#N/A"/>
    <e v="#N/A"/>
    <e v="#N/A"/>
    <x v="2"/>
  </r>
  <r>
    <x v="1"/>
    <x v="2"/>
    <n v="100"/>
    <x v="1"/>
    <x v="8"/>
    <n v="1"/>
    <n v="1.09263"/>
    <n v="1.4079E-2"/>
    <n v="9.2700000000000005E-2"/>
    <n v="1.1587999999999999E-2"/>
    <s v="6"/>
    <s v="scale_mpi_epyc_job_12129.out "/>
    <s v="scale_mpi_epyc_epyc006_2023-06-13_02-01-02.csv "/>
    <s v="e1 100 100 100000 1 9"/>
    <e v="#N/A"/>
    <e v="#N/A"/>
    <e v="#N/A"/>
    <e v="#N/A"/>
    <x v="2"/>
  </r>
  <r>
    <x v="1"/>
    <x v="2"/>
    <n v="100"/>
    <x v="1"/>
    <x v="9"/>
    <n v="1"/>
    <n v="1.1051010000000001"/>
    <n v="2.6027000000000002E-2"/>
    <n v="0.14779800000000001"/>
    <n v="1.6421999999999999E-2"/>
    <s v="6"/>
    <s v="scale_mpi_epyc_job_12129.out "/>
    <s v="scale_mpi_epyc_epyc006_2023-06-13_02-01-02.csv "/>
    <s v="e1 100 100 100000 1 10"/>
    <e v="#N/A"/>
    <e v="#N/A"/>
    <e v="#N/A"/>
    <e v="#N/A"/>
    <x v="2"/>
  </r>
  <r>
    <x v="1"/>
    <x v="2"/>
    <n v="100"/>
    <x v="1"/>
    <x v="10"/>
    <n v="1"/>
    <n v="1.1284559999999999"/>
    <n v="2.8660999999999999E-2"/>
    <n v="0.146479"/>
    <n v="1.4648E-2"/>
    <s v="6"/>
    <s v="scale_mpi_epyc_job_12129.out "/>
    <s v="scale_mpi_epyc_epyc006_2023-06-13_02-01-02.csv "/>
    <s v="e1 100 100 100000 1 11"/>
    <e v="#N/A"/>
    <e v="#N/A"/>
    <e v="#N/A"/>
    <e v="#N/A"/>
    <x v="2"/>
  </r>
  <r>
    <x v="1"/>
    <x v="2"/>
    <n v="100"/>
    <x v="1"/>
    <x v="11"/>
    <n v="1"/>
    <n v="1.1299809999999999"/>
    <n v="2.8091000000000001E-2"/>
    <n v="0.22099099999999999"/>
    <n v="2.009E-2"/>
    <s v="6"/>
    <s v="scale_mpi_epyc_job_12129.out "/>
    <s v="scale_mpi_epyc_epyc006_2023-06-13_02-01-02.csv "/>
    <s v="e1 100 100 100000 1 12"/>
    <e v="#N/A"/>
    <e v="#N/A"/>
    <e v="#N/A"/>
    <e v="#N/A"/>
    <x v="2"/>
  </r>
  <r>
    <x v="1"/>
    <x v="2"/>
    <n v="100"/>
    <x v="1"/>
    <x v="12"/>
    <n v="1"/>
    <n v="1.141696"/>
    <n v="2.7015999999999998E-2"/>
    <n v="0.196407"/>
    <n v="1.6367E-2"/>
    <s v="6"/>
    <s v="scale_mpi_epyc_job_12129.out "/>
    <s v="scale_mpi_epyc_epyc006_2023-06-13_02-01-02.csv "/>
    <s v="e1 100 100 100000 1 13"/>
    <e v="#N/A"/>
    <e v="#N/A"/>
    <e v="#N/A"/>
    <e v="#N/A"/>
    <x v="2"/>
  </r>
  <r>
    <x v="1"/>
    <x v="2"/>
    <n v="100"/>
    <x v="1"/>
    <x v="13"/>
    <n v="1"/>
    <n v="1.1676070000000001"/>
    <n v="4.2759999999999999E-2"/>
    <n v="0.30459799999999998"/>
    <n v="2.3431E-2"/>
    <s v="6"/>
    <s v="scale_mpi_epyc_job_12129.out "/>
    <s v="scale_mpi_epyc_epyc006_2023-06-13_02-01-02.csv "/>
    <s v="e1 100 100 100000 1 14"/>
    <e v="#N/A"/>
    <e v="#N/A"/>
    <e v="#N/A"/>
    <e v="#N/A"/>
    <x v="2"/>
  </r>
  <r>
    <x v="1"/>
    <x v="2"/>
    <n v="100"/>
    <x v="1"/>
    <x v="14"/>
    <n v="1"/>
    <n v="1.175116"/>
    <n v="3.9432000000000002E-2"/>
    <n v="0.31941799999999998"/>
    <n v="2.2815999999999999E-2"/>
    <s v="6"/>
    <s v="scale_mpi_epyc_job_12129.out "/>
    <s v="scale_mpi_epyc_epyc006_2023-06-13_02-01-02.csv "/>
    <s v="e1 100 100 100000 1 15"/>
    <e v="#N/A"/>
    <e v="#N/A"/>
    <e v="#N/A"/>
    <e v="#N/A"/>
    <x v="2"/>
  </r>
  <r>
    <x v="1"/>
    <x v="2"/>
    <n v="100"/>
    <x v="1"/>
    <x v="15"/>
    <n v="1"/>
    <n v="1.1387130000000001"/>
    <n v="1.8380000000000001E-2"/>
    <n v="0.22693199999999999"/>
    <n v="1.5129E-2"/>
    <s v="6"/>
    <s v="scale_mpi_epyc_job_12129.out "/>
    <s v="scale_mpi_epyc_epyc006_2023-06-13_02-01-02.csv "/>
    <s v="e1 100 100 100000 1 16"/>
    <e v="#N/A"/>
    <e v="#N/A"/>
    <e v="#N/A"/>
    <e v="#N/A"/>
    <x v="2"/>
  </r>
  <r>
    <x v="1"/>
    <x v="2"/>
    <n v="100"/>
    <x v="1"/>
    <x v="16"/>
    <n v="1"/>
    <n v="1.1799269999999999"/>
    <n v="3.7824000000000003E-2"/>
    <n v="0.40278700000000001"/>
    <n v="2.5173999999999998E-2"/>
    <s v="6"/>
    <s v="scale_mpi_epyc_job_12129.out "/>
    <s v="scale_mpi_epyc_epyc006_2023-06-13_02-01-02.csv "/>
    <s v="e1 100 100 100000 1 17"/>
    <e v="#N/A"/>
    <e v="#N/A"/>
    <e v="#N/A"/>
    <e v="#N/A"/>
    <x v="2"/>
  </r>
  <r>
    <x v="1"/>
    <x v="2"/>
    <n v="100"/>
    <x v="1"/>
    <x v="17"/>
    <n v="1"/>
    <n v="1.2023740000000001"/>
    <n v="4.3105999999999998E-2"/>
    <n v="0.52920699999999998"/>
    <n v="3.1130000000000001E-2"/>
    <s v="6"/>
    <s v="scale_mpi_epyc_job_12129.out "/>
    <s v="scale_mpi_epyc_epyc006_2023-06-13_02-01-02.csv "/>
    <s v="e1 100 100 100000 1 18"/>
    <e v="#N/A"/>
    <e v="#N/A"/>
    <e v="#N/A"/>
    <e v="#N/A"/>
    <x v="2"/>
  </r>
  <r>
    <x v="1"/>
    <x v="2"/>
    <n v="100"/>
    <x v="1"/>
    <x v="18"/>
    <n v="1"/>
    <n v="1.1732849999999999"/>
    <n v="2.9503999999999999E-2"/>
    <n v="0.44409799999999999"/>
    <n v="2.4671999999999999E-2"/>
    <s v="6"/>
    <s v="scale_mpi_epyc_job_12129.out "/>
    <s v="scale_mpi_epyc_epyc006_2023-06-13_02-01-02.csv "/>
    <s v="e1 100 100 100000 1 19"/>
    <e v="#N/A"/>
    <e v="#N/A"/>
    <e v="#N/A"/>
    <e v="#N/A"/>
    <x v="2"/>
  </r>
  <r>
    <x v="1"/>
    <x v="2"/>
    <n v="100"/>
    <x v="1"/>
    <x v="19"/>
    <n v="1"/>
    <n v="1.2200569999999999"/>
    <n v="4.7371000000000003E-2"/>
    <n v="0.68448600000000004"/>
    <n v="3.6026000000000002E-2"/>
    <s v="6"/>
    <s v="scale_mpi_epyc_job_12129.out "/>
    <s v="scale_mpi_epyc_epyc006_2023-06-13_02-01-02.csv "/>
    <s v="e1 100 100 100000 1 20"/>
    <e v="#N/A"/>
    <e v="#N/A"/>
    <e v="#N/A"/>
    <e v="#N/A"/>
    <x v="2"/>
  </r>
  <r>
    <x v="1"/>
    <x v="2"/>
    <n v="100"/>
    <x v="1"/>
    <x v="20"/>
    <n v="1"/>
    <n v="1.229241"/>
    <n v="4.8918999999999997E-2"/>
    <n v="0.77212999999999998"/>
    <n v="3.8606000000000001E-2"/>
    <s v="6"/>
    <s v="scale_mpi_epyc_job_12129.out "/>
    <s v="scale_mpi_epyc_epyc006_2023-06-13_02-01-02.csv "/>
    <s v="e1 100 100 100000 1 21"/>
    <e v="#N/A"/>
    <e v="#N/A"/>
    <e v="#N/A"/>
    <e v="#N/A"/>
    <x v="2"/>
  </r>
  <r>
    <x v="1"/>
    <x v="2"/>
    <n v="100"/>
    <x v="1"/>
    <x v="21"/>
    <n v="1"/>
    <n v="1.2427049999999999"/>
    <n v="4.7046999999999999E-2"/>
    <n v="0.79914499999999999"/>
    <n v="3.8054999999999999E-2"/>
    <s v="6"/>
    <s v="scale_mpi_epyc_job_12129.out "/>
    <s v="scale_mpi_epyc_epyc006_2023-06-13_02-01-02.csv "/>
    <s v="e1 100 100 100000 1 22"/>
    <e v="#N/A"/>
    <e v="#N/A"/>
    <e v="#N/A"/>
    <e v="#N/A"/>
    <x v="2"/>
  </r>
  <r>
    <x v="1"/>
    <x v="2"/>
    <n v="100"/>
    <x v="1"/>
    <x v="22"/>
    <n v="1"/>
    <n v="1.249455"/>
    <n v="4.6774000000000003E-2"/>
    <n v="0.76857500000000001"/>
    <n v="3.4935000000000001E-2"/>
    <s v="6"/>
    <s v="scale_mpi_epyc_job_12129.out "/>
    <s v="scale_mpi_epyc_epyc006_2023-06-13_02-01-02.csv "/>
    <s v="e1 100 100 100000 1 23"/>
    <e v="#N/A"/>
    <e v="#N/A"/>
    <e v="#N/A"/>
    <e v="#N/A"/>
    <x v="2"/>
  </r>
  <r>
    <x v="1"/>
    <x v="2"/>
    <n v="100"/>
    <x v="1"/>
    <x v="23"/>
    <n v="1"/>
    <n v="1.257152"/>
    <n v="4.5294000000000001E-2"/>
    <n v="0.72782899999999995"/>
    <n v="3.1645E-2"/>
    <s v="6"/>
    <s v="scale_mpi_epyc_job_12129.out "/>
    <s v="scale_mpi_epyc_epyc006_2023-06-13_02-01-02.csv "/>
    <s v="e1 100 100 100000 1 24"/>
    <e v="#N/A"/>
    <e v="#N/A"/>
    <e v="#N/A"/>
    <e v="#N/A"/>
    <x v="2"/>
  </r>
  <r>
    <x v="1"/>
    <x v="2"/>
    <n v="100"/>
    <x v="1"/>
    <x v="24"/>
    <n v="1"/>
    <n v="1.229768"/>
    <n v="4.7287999999999997E-2"/>
    <n v="0.92537100000000005"/>
    <n v="3.8557000000000001E-2"/>
    <s v="6"/>
    <s v="scale_mpi_epyc_job_12129.out "/>
    <s v="scale_mpi_epyc_epyc006_2023-06-13_02-01-02.csv "/>
    <s v="e1 100 100 100000 1 25"/>
    <e v="#N/A"/>
    <e v="#N/A"/>
    <e v="#N/A"/>
    <e v="#N/A"/>
    <x v="2"/>
  </r>
  <r>
    <x v="1"/>
    <x v="2"/>
    <n v="100"/>
    <x v="1"/>
    <x v="25"/>
    <n v="1"/>
    <n v="1.266575"/>
    <n v="4.9525E-2"/>
    <n v="0.85651500000000003"/>
    <n v="3.4261E-2"/>
    <s v="6"/>
    <s v="scale_mpi_epyc_job_12129.out "/>
    <s v="scale_mpi_epyc_epyc006_2023-06-13_02-01-02.csv "/>
    <s v="e1 100 100 100000 1 26"/>
    <e v="#N/A"/>
    <e v="#N/A"/>
    <e v="#N/A"/>
    <e v="#N/A"/>
    <x v="2"/>
  </r>
  <r>
    <x v="1"/>
    <x v="2"/>
    <n v="100"/>
    <x v="1"/>
    <x v="26"/>
    <n v="1"/>
    <n v="1.261571"/>
    <n v="5.1024E-2"/>
    <n v="1.0806830000000001"/>
    <n v="4.1564999999999998E-2"/>
    <s v="6"/>
    <s v="scale_mpi_epyc_job_12129.out "/>
    <s v="scale_mpi_epyc_epyc006_2023-06-13_02-01-02.csv "/>
    <s v="e1 100 100 100000 1 27"/>
    <e v="#N/A"/>
    <e v="#N/A"/>
    <e v="#N/A"/>
    <e v="#N/A"/>
    <x v="2"/>
  </r>
  <r>
    <x v="1"/>
    <x v="2"/>
    <n v="100"/>
    <x v="1"/>
    <x v="27"/>
    <n v="1"/>
    <n v="1.30646"/>
    <n v="5.4369000000000001E-2"/>
    <n v="0.93819300000000005"/>
    <n v="3.4748000000000001E-2"/>
    <s v="6"/>
    <s v="scale_mpi_epyc_job_12129.out "/>
    <s v="scale_mpi_epyc_epyc006_2023-06-13_02-01-02.csv "/>
    <s v="e1 100 100 100000 1 28"/>
    <e v="#N/A"/>
    <e v="#N/A"/>
    <e v="#N/A"/>
    <e v="#N/A"/>
    <x v="2"/>
  </r>
  <r>
    <x v="1"/>
    <x v="2"/>
    <n v="100"/>
    <x v="1"/>
    <x v="28"/>
    <n v="1"/>
    <n v="1.3064089999999999"/>
    <n v="5.3751E-2"/>
    <n v="1.2204950000000001"/>
    <n v="4.3589000000000003E-2"/>
    <s v="6"/>
    <s v="scale_mpi_epyc_job_12129.out "/>
    <s v="scale_mpi_epyc_epyc006_2023-06-13_02-01-02.csv "/>
    <s v="e1 100 100 100000 1 29"/>
    <e v="#N/A"/>
    <e v="#N/A"/>
    <e v="#N/A"/>
    <e v="#N/A"/>
    <x v="2"/>
  </r>
  <r>
    <x v="1"/>
    <x v="2"/>
    <n v="100"/>
    <x v="1"/>
    <x v="29"/>
    <n v="1"/>
    <n v="1.2587710000000001"/>
    <n v="5.0831000000000001E-2"/>
    <n v="1.222628"/>
    <n v="4.2160000000000003E-2"/>
    <s v="6"/>
    <s v="scale_mpi_epyc_job_12129.out "/>
    <s v="scale_mpi_epyc_epyc006_2023-06-13_02-01-02.csv "/>
    <s v="e1 100 100 100000 1 30"/>
    <e v="#N/A"/>
    <e v="#N/A"/>
    <e v="#N/A"/>
    <e v="#N/A"/>
    <x v="2"/>
  </r>
  <r>
    <x v="1"/>
    <x v="2"/>
    <n v="100"/>
    <x v="1"/>
    <x v="30"/>
    <n v="1"/>
    <n v="1.301034"/>
    <n v="3.882E-2"/>
    <n v="0.99612900000000004"/>
    <n v="3.3203999999999997E-2"/>
    <s v="6"/>
    <s v="scale_mpi_epyc_job_12129.out "/>
    <s v="scale_mpi_epyc_epyc006_2023-06-13_02-01-02.csv "/>
    <s v="e1 100 100 100000 1 31"/>
    <e v="#N/A"/>
    <e v="#N/A"/>
    <e v="#N/A"/>
    <e v="#N/A"/>
    <x v="2"/>
  </r>
  <r>
    <x v="1"/>
    <x v="2"/>
    <n v="100"/>
    <x v="1"/>
    <x v="31"/>
    <n v="1"/>
    <n v="1.3300670000000001"/>
    <n v="0.106919"/>
    <n v="2.671719"/>
    <n v="8.6183999999999997E-2"/>
    <s v="6"/>
    <s v="scale_mpi_epyc_job_12129.out "/>
    <s v="scale_mpi_epyc_epyc006_2023-06-13_02-01-02.csv "/>
    <s v="e1 100 100 100000 1 32"/>
    <e v="#N/A"/>
    <e v="#N/A"/>
    <e v="#N/A"/>
    <e v="#N/A"/>
    <x v="2"/>
  </r>
  <r>
    <x v="1"/>
    <x v="2"/>
    <n v="100"/>
    <x v="1"/>
    <x v="32"/>
    <n v="1"/>
    <n v="1.405168"/>
    <n v="6.2950999999999993E-2"/>
    <n v="1.4282170000000001"/>
    <n v="4.4631999999999998E-2"/>
    <s v="6"/>
    <s v="scale_mpi_epyc_job_12129.out "/>
    <s v="scale_mpi_epyc_epyc006_2023-06-13_02-01-02.csv "/>
    <s v="e1 100 100 100000 1 33"/>
    <e v="#N/A"/>
    <e v="#N/A"/>
    <e v="#N/A"/>
    <e v="#N/A"/>
    <x v="2"/>
  </r>
  <r>
    <x v="1"/>
    <x v="2"/>
    <n v="100"/>
    <x v="1"/>
    <x v="33"/>
    <n v="1"/>
    <n v="1.3141560000000001"/>
    <n v="5.7090000000000002E-2"/>
    <n v="1.5903339999999999"/>
    <n v="4.8191999999999999E-2"/>
    <s v="6"/>
    <s v="scale_mpi_epyc_job_12129.out "/>
    <s v="scale_mpi_epyc_epyc006_2023-06-13_02-01-02.csv "/>
    <s v="e1 100 100 100000 1 34"/>
    <e v="#N/A"/>
    <e v="#N/A"/>
    <e v="#N/A"/>
    <e v="#N/A"/>
    <x v="2"/>
  </r>
  <r>
    <x v="1"/>
    <x v="2"/>
    <n v="100"/>
    <x v="1"/>
    <x v="34"/>
    <n v="1"/>
    <n v="1.438396"/>
    <n v="6.4793000000000003E-2"/>
    <n v="1.9176439999999999"/>
    <n v="5.6401E-2"/>
    <s v="6"/>
    <s v="scale_mpi_epyc_job_12129.out "/>
    <s v="scale_mpi_epyc_epyc006_2023-06-13_02-01-02.csv "/>
    <s v="e1 100 100 100000 1 35"/>
    <e v="#N/A"/>
    <e v="#N/A"/>
    <e v="#N/A"/>
    <e v="#N/A"/>
    <x v="2"/>
  </r>
  <r>
    <x v="1"/>
    <x v="2"/>
    <n v="100"/>
    <x v="1"/>
    <x v="35"/>
    <n v="1"/>
    <n v="1.4402189999999999"/>
    <n v="6.0956000000000003E-2"/>
    <n v="1.3209090000000001"/>
    <n v="3.7740000000000003E-2"/>
    <s v="6"/>
    <s v="scale_mpi_epyc_job_12129.out "/>
    <s v="scale_mpi_epyc_epyc006_2023-06-13_02-01-02.csv "/>
    <s v="e1 100 100 100000 1 36"/>
    <e v="#N/A"/>
    <e v="#N/A"/>
    <e v="#N/A"/>
    <e v="#N/A"/>
    <x v="2"/>
  </r>
  <r>
    <x v="1"/>
    <x v="2"/>
    <n v="100"/>
    <x v="1"/>
    <x v="36"/>
    <n v="1"/>
    <n v="1.4780139999999999"/>
    <n v="6.4534999999999995E-2"/>
    <n v="1.667996"/>
    <n v="4.6332999999999999E-2"/>
    <s v="6"/>
    <s v="scale_mpi_epyc_job_12129.out "/>
    <s v="scale_mpi_epyc_epyc006_2023-06-13_02-01-02.csv "/>
    <s v="e1 100 100 100000 1 37"/>
    <e v="#N/A"/>
    <e v="#N/A"/>
    <e v="#N/A"/>
    <e v="#N/A"/>
    <x v="2"/>
  </r>
  <r>
    <x v="1"/>
    <x v="2"/>
    <n v="100"/>
    <x v="1"/>
    <x v="37"/>
    <n v="1"/>
    <n v="1.5030129999999999"/>
    <n v="4.9549000000000003E-2"/>
    <n v="1.357742"/>
    <n v="3.6695999999999999E-2"/>
    <s v="6"/>
    <s v="scale_mpi_epyc_job_12129.out "/>
    <s v="scale_mpi_epyc_epyc006_2023-06-13_02-01-02.csv "/>
    <s v="e1 100 100 100000 1 38"/>
    <e v="#N/A"/>
    <e v="#N/A"/>
    <e v="#N/A"/>
    <e v="#N/A"/>
    <x v="2"/>
  </r>
  <r>
    <x v="1"/>
    <x v="2"/>
    <n v="100"/>
    <x v="1"/>
    <x v="38"/>
    <n v="1"/>
    <n v="1.3947860000000001"/>
    <n v="6.2747999999999998E-2"/>
    <n v="1.7661960000000001"/>
    <n v="4.6478999999999999E-2"/>
    <s v="6"/>
    <s v="scale_mpi_epyc_job_12129.out "/>
    <s v="scale_mpi_epyc_epyc006_2023-06-13_02-01-02.csv "/>
    <s v="e1 100 100 100000 1 39"/>
    <e v="#N/A"/>
    <e v="#N/A"/>
    <e v="#N/A"/>
    <e v="#N/A"/>
    <x v="2"/>
  </r>
  <r>
    <x v="1"/>
    <x v="2"/>
    <n v="100"/>
    <x v="1"/>
    <x v="39"/>
    <n v="1"/>
    <n v="1.4078310000000001"/>
    <n v="7.6506000000000005E-2"/>
    <n v="2.1676730000000002"/>
    <n v="5.5580999999999998E-2"/>
    <s v="6"/>
    <s v="scale_mpi_epyc_job_12129.out "/>
    <s v="scale_mpi_epyc_epyc006_2023-06-13_02-01-02.csv "/>
    <s v="e1 100 100 100000 1 40"/>
    <e v="#N/A"/>
    <e v="#N/A"/>
    <e v="#N/A"/>
    <e v="#N/A"/>
    <x v="2"/>
  </r>
  <r>
    <x v="1"/>
    <x v="2"/>
    <n v="100"/>
    <x v="1"/>
    <x v="40"/>
    <n v="1"/>
    <n v="1.392773"/>
    <n v="4.5149000000000002E-2"/>
    <n v="1.6051310000000001"/>
    <n v="4.0127999999999997E-2"/>
    <s v="6"/>
    <s v="scale_mpi_epyc_job_12129.out "/>
    <s v="scale_mpi_epyc_epyc006_2023-06-13_02-01-02.csv "/>
    <s v="e1 100 100 100000 1 41"/>
    <e v="#N/A"/>
    <e v="#N/A"/>
    <e v="#N/A"/>
    <e v="#N/A"/>
    <x v="2"/>
  </r>
  <r>
    <x v="1"/>
    <x v="2"/>
    <n v="100"/>
    <x v="1"/>
    <x v="41"/>
    <n v="1"/>
    <n v="1.461047"/>
    <n v="6.9360000000000005E-2"/>
    <n v="1.7102759999999999"/>
    <n v="4.1714000000000001E-2"/>
    <s v="6"/>
    <s v="scale_mpi_epyc_job_12129.out "/>
    <s v="scale_mpi_epyc_epyc006_2023-06-13_02-01-02.csv "/>
    <s v="e1 100 100 100000 1 42"/>
    <e v="#N/A"/>
    <e v="#N/A"/>
    <e v="#N/A"/>
    <e v="#N/A"/>
    <x v="2"/>
  </r>
  <r>
    <x v="1"/>
    <x v="2"/>
    <n v="100"/>
    <x v="1"/>
    <x v="42"/>
    <n v="1"/>
    <n v="1.4278230000000001"/>
    <n v="5.6136999999999999E-2"/>
    <n v="1.7595320000000001"/>
    <n v="4.1894000000000001E-2"/>
    <s v="6"/>
    <s v="scale_mpi_epyc_job_12129.out "/>
    <s v="scale_mpi_epyc_epyc006_2023-06-13_02-01-02.csv "/>
    <s v="e1 100 100 100000 1 43"/>
    <e v="#N/A"/>
    <e v="#N/A"/>
    <e v="#N/A"/>
    <e v="#N/A"/>
    <x v="2"/>
  </r>
  <r>
    <x v="1"/>
    <x v="2"/>
    <n v="100"/>
    <x v="1"/>
    <x v="43"/>
    <n v="1"/>
    <n v="1.4380839999999999"/>
    <n v="6.7044999999999993E-2"/>
    <n v="1.893648"/>
    <n v="4.4038000000000001E-2"/>
    <s v="6"/>
    <s v="scale_mpi_epyc_job_12129.out "/>
    <s v="scale_mpi_epyc_epyc006_2023-06-13_02-01-02.csv "/>
    <s v="e1 100 100 100000 1 44"/>
    <e v="#N/A"/>
    <e v="#N/A"/>
    <e v="#N/A"/>
    <e v="#N/A"/>
    <x v="2"/>
  </r>
  <r>
    <x v="1"/>
    <x v="2"/>
    <n v="100"/>
    <x v="1"/>
    <x v="44"/>
    <n v="1"/>
    <n v="1.459989"/>
    <n v="6.3875000000000001E-2"/>
    <n v="1.7734490000000001"/>
    <n v="4.0306000000000002E-2"/>
    <s v="6"/>
    <s v="scale_mpi_epyc_job_12129.out "/>
    <s v="scale_mpi_epyc_epyc006_2023-06-13_02-01-02.csv "/>
    <s v="e1 100 100 100000 1 45"/>
    <e v="#N/A"/>
    <e v="#N/A"/>
    <e v="#N/A"/>
    <e v="#N/A"/>
    <x v="2"/>
  </r>
  <r>
    <x v="1"/>
    <x v="2"/>
    <n v="100"/>
    <x v="1"/>
    <x v="45"/>
    <n v="1"/>
    <n v="1.5305880000000001"/>
    <n v="6.0953E-2"/>
    <n v="2.3584900000000002"/>
    <n v="5.2410999999999999E-2"/>
    <s v="6"/>
    <s v="scale_mpi_epyc_job_12129.out "/>
    <s v="scale_mpi_epyc_epyc006_2023-06-13_02-01-02.csv "/>
    <s v="e1 100 100 100000 1 46"/>
    <e v="#N/A"/>
    <e v="#N/A"/>
    <e v="#N/A"/>
    <e v="#N/A"/>
    <x v="2"/>
  </r>
  <r>
    <x v="1"/>
    <x v="2"/>
    <n v="100"/>
    <x v="1"/>
    <x v="46"/>
    <n v="1"/>
    <n v="1.652914"/>
    <n v="6.9038000000000002E-2"/>
    <n v="2.6591079999999998"/>
    <n v="5.7806999999999997E-2"/>
    <s v="6"/>
    <s v="scale_mpi_epyc_job_12129.out "/>
    <s v="scale_mpi_epyc_epyc006_2023-06-13_02-01-02.csv "/>
    <s v="e1 100 100 100000 1 47"/>
    <e v="#N/A"/>
    <e v="#N/A"/>
    <e v="#N/A"/>
    <e v="#N/A"/>
    <x v="2"/>
  </r>
  <r>
    <x v="1"/>
    <x v="2"/>
    <n v="100"/>
    <x v="1"/>
    <x v="47"/>
    <n v="1"/>
    <n v="1.556384"/>
    <n v="8.4112000000000006E-2"/>
    <n v="1.9882649999999999"/>
    <n v="4.2304000000000001E-2"/>
    <s v="6"/>
    <s v="scale_mpi_epyc_job_12129.out "/>
    <s v="scale_mpi_epyc_epyc006_2023-06-13_02-01-02.csv "/>
    <s v="e1 100 100 100000 1 48"/>
    <e v="#N/A"/>
    <e v="#N/A"/>
    <e v="#N/A"/>
    <e v="#N/A"/>
    <x v="2"/>
  </r>
  <r>
    <x v="1"/>
    <x v="2"/>
    <n v="100"/>
    <x v="1"/>
    <x v="48"/>
    <n v="1"/>
    <n v="1.5420529999999999"/>
    <n v="7.4376999999999999E-2"/>
    <n v="2.4999920000000002"/>
    <n v="5.2082999999999997E-2"/>
    <s v="6"/>
    <s v="scale_mpi_epyc_job_12129.out "/>
    <s v="scale_mpi_epyc_epyc006_2023-06-13_02-01-02.csv "/>
    <s v="e1 100 100 100000 1 49"/>
    <e v="#N/A"/>
    <e v="#N/A"/>
    <e v="#N/A"/>
    <e v="#N/A"/>
    <x v="2"/>
  </r>
  <r>
    <x v="1"/>
    <x v="2"/>
    <n v="100"/>
    <x v="1"/>
    <x v="49"/>
    <n v="1"/>
    <n v="1.530027"/>
    <n v="6.1670999999999997E-2"/>
    <n v="2.2611539999999999"/>
    <n v="4.6146E-2"/>
    <s v="6"/>
    <s v="scale_mpi_epyc_job_12129.out "/>
    <s v="scale_mpi_epyc_epyc006_2023-06-13_02-01-02.csv "/>
    <s v="e1 100 100 100000 1 50"/>
    <e v="#N/A"/>
    <e v="#N/A"/>
    <e v="#N/A"/>
    <e v="#N/A"/>
    <x v="2"/>
  </r>
  <r>
    <x v="1"/>
    <x v="2"/>
    <n v="100"/>
    <x v="1"/>
    <x v="50"/>
    <n v="1"/>
    <n v="1.7646869999999999"/>
    <n v="4.9952000000000003E-2"/>
    <n v="2.1258110000000001"/>
    <n v="4.2515999999999998E-2"/>
    <s v="6"/>
    <s v="scale_mpi_epyc_job_12129.out "/>
    <s v="scale_mpi_epyc_epyc006_2023-06-13_02-01-02.csv "/>
    <s v="e1 100 100 100000 1 51"/>
    <e v="#N/A"/>
    <e v="#N/A"/>
    <e v="#N/A"/>
    <e v="#N/A"/>
    <x v="2"/>
  </r>
  <r>
    <x v="1"/>
    <x v="2"/>
    <n v="100"/>
    <x v="1"/>
    <x v="51"/>
    <n v="1"/>
    <n v="1.6209100000000001"/>
    <n v="0.120642"/>
    <n v="2.8679299999999999"/>
    <n v="5.6233999999999999E-2"/>
    <s v="6"/>
    <s v="scale_mpi_epyc_job_12129.out "/>
    <s v="scale_mpi_epyc_epyc006_2023-06-13_02-01-02.csv "/>
    <s v="e1 100 100 100000 1 52"/>
    <e v="#N/A"/>
    <e v="#N/A"/>
    <e v="#N/A"/>
    <e v="#N/A"/>
    <x v="2"/>
  </r>
  <r>
    <x v="1"/>
    <x v="2"/>
    <n v="100"/>
    <x v="1"/>
    <x v="52"/>
    <n v="1"/>
    <n v="1.7165170000000001"/>
    <n v="7.4093999999999993E-2"/>
    <n v="2.8100800000000001"/>
    <n v="5.4039999999999998E-2"/>
    <s v="6"/>
    <s v="scale_mpi_epyc_job_12129.out "/>
    <s v="scale_mpi_epyc_epyc006_2023-06-13_02-01-02.csv "/>
    <s v="e1 100 100 100000 1 53"/>
    <e v="#N/A"/>
    <e v="#N/A"/>
    <e v="#N/A"/>
    <e v="#N/A"/>
    <x v="2"/>
  </r>
  <r>
    <x v="1"/>
    <x v="2"/>
    <n v="100"/>
    <x v="1"/>
    <x v="53"/>
    <n v="1"/>
    <n v="1.6405700000000001"/>
    <n v="9.9778000000000006E-2"/>
    <n v="3.4400249999999999"/>
    <n v="6.4906000000000005E-2"/>
    <s v="6"/>
    <s v="scale_mpi_epyc_job_12129.out "/>
    <s v="scale_mpi_epyc_epyc006_2023-06-13_02-01-02.csv "/>
    <s v="e1 100 100 100000 1 54"/>
    <e v="#N/A"/>
    <e v="#N/A"/>
    <e v="#N/A"/>
    <e v="#N/A"/>
    <x v="2"/>
  </r>
  <r>
    <x v="1"/>
    <x v="2"/>
    <n v="100"/>
    <x v="1"/>
    <x v="54"/>
    <n v="1"/>
    <n v="1.8342670000000001"/>
    <n v="5.5999E-2"/>
    <n v="2.5058790000000002"/>
    <n v="4.6405000000000002E-2"/>
    <s v="6"/>
    <s v="scale_mpi_epyc_job_12129.out "/>
    <s v="scale_mpi_epyc_epyc006_2023-06-13_02-01-02.csv "/>
    <s v="e1 100 100 100000 1 55"/>
    <e v="#N/A"/>
    <e v="#N/A"/>
    <e v="#N/A"/>
    <e v="#N/A"/>
    <x v="2"/>
  </r>
  <r>
    <x v="1"/>
    <x v="2"/>
    <n v="100"/>
    <x v="1"/>
    <x v="55"/>
    <n v="1"/>
    <n v="1.725303"/>
    <n v="0.134101"/>
    <n v="3.2808999999999999"/>
    <n v="5.9652999999999998E-2"/>
    <s v="6"/>
    <s v="scale_mpi_epyc_job_12129.out "/>
    <s v="scale_mpi_epyc_epyc006_2023-06-13_02-01-02.csv "/>
    <s v="e1 100 100 100000 1 56"/>
    <e v="#N/A"/>
    <e v="#N/A"/>
    <e v="#N/A"/>
    <e v="#N/A"/>
    <x v="2"/>
  </r>
  <r>
    <x v="1"/>
    <x v="2"/>
    <n v="100"/>
    <x v="1"/>
    <x v="56"/>
    <n v="1"/>
    <n v="1.9395910000000001"/>
    <n v="9.4625000000000001E-2"/>
    <n v="3.246842"/>
    <n v="5.7979000000000003E-2"/>
    <s v="6"/>
    <s v="scale_mpi_epyc_job_12129.out "/>
    <s v="scale_mpi_epyc_epyc006_2023-06-13_02-01-02.csv "/>
    <s v="e1 100 100 100000 1 57"/>
    <e v="#N/A"/>
    <e v="#N/A"/>
    <e v="#N/A"/>
    <e v="#N/A"/>
    <x v="2"/>
  </r>
  <r>
    <x v="1"/>
    <x v="2"/>
    <n v="100"/>
    <x v="1"/>
    <x v="57"/>
    <n v="1"/>
    <n v="1.3392679999999999"/>
    <n v="7.3008000000000003E-2"/>
    <n v="3.7376830000000001"/>
    <n v="6.5573000000000006E-2"/>
    <s v="6"/>
    <s v="scale_mpi_epyc_job_12129.out "/>
    <s v="scale_mpi_epyc_epyc006_2023-06-13_02-01-02.csv "/>
    <s v="e1 100 100 100000 1 58"/>
    <e v="#N/A"/>
    <e v="#N/A"/>
    <e v="#N/A"/>
    <e v="#N/A"/>
    <x v="2"/>
  </r>
  <r>
    <x v="1"/>
    <x v="2"/>
    <n v="100"/>
    <x v="1"/>
    <x v="58"/>
    <n v="1"/>
    <n v="1.288783"/>
    <n v="6.2149999999999997E-2"/>
    <n v="3.161619"/>
    <n v="5.4510999999999997E-2"/>
    <s v="6"/>
    <s v="scale_mpi_epyc_job_12129.out "/>
    <s v="scale_mpi_epyc_epyc006_2023-06-13_02-01-02.csv "/>
    <s v="e1 100 100 100000 1 59"/>
    <e v="#N/A"/>
    <e v="#N/A"/>
    <e v="#N/A"/>
    <e v="#N/A"/>
    <x v="2"/>
  </r>
  <r>
    <x v="1"/>
    <x v="2"/>
    <n v="100"/>
    <x v="1"/>
    <x v="59"/>
    <n v="1"/>
    <n v="1.1545080000000001"/>
    <n v="5.8285999999999998E-2"/>
    <n v="3.007056"/>
    <n v="5.0966999999999998E-2"/>
    <s v="6"/>
    <s v="scale_mpi_epyc_job_12129.out "/>
    <s v="scale_mpi_epyc_epyc006_2023-06-13_02-01-02.csv "/>
    <s v="e1 100 100 100000 1 60"/>
    <e v="#N/A"/>
    <e v="#N/A"/>
    <e v="#N/A"/>
    <e v="#N/A"/>
    <x v="2"/>
  </r>
  <r>
    <x v="1"/>
    <x v="2"/>
    <n v="100"/>
    <x v="1"/>
    <x v="60"/>
    <n v="1"/>
    <n v="1.2062980000000001"/>
    <n v="6.3024999999999998E-2"/>
    <n v="3.2770760000000001"/>
    <n v="5.4618E-2"/>
    <s v="6"/>
    <s v="scale_mpi_epyc_job_12129.out "/>
    <s v="scale_mpi_epyc_epyc006_2023-06-13_02-01-02.csv "/>
    <s v="e1 100 100 100000 1 61"/>
    <e v="#N/A"/>
    <e v="#N/A"/>
    <e v="#N/A"/>
    <e v="#N/A"/>
    <x v="2"/>
  </r>
  <r>
    <x v="1"/>
    <x v="2"/>
    <n v="100"/>
    <x v="1"/>
    <x v="61"/>
    <n v="1"/>
    <n v="1.3129040000000001"/>
    <n v="7.4715000000000004E-2"/>
    <n v="3.9715910000000001"/>
    <n v="6.5107999999999999E-2"/>
    <s v="6"/>
    <s v="scale_mpi_epyc_job_12129.out "/>
    <s v="scale_mpi_epyc_epyc006_2023-06-13_02-01-02.csv "/>
    <s v="e1 100 100 100000 1 62"/>
    <e v="#N/A"/>
    <e v="#N/A"/>
    <e v="#N/A"/>
    <e v="#N/A"/>
    <x v="2"/>
  </r>
  <r>
    <x v="1"/>
    <x v="2"/>
    <n v="100"/>
    <x v="1"/>
    <x v="62"/>
    <n v="1"/>
    <n v="1.360895"/>
    <n v="6.4788999999999999E-2"/>
    <n v="3.401033"/>
    <n v="5.4855000000000001E-2"/>
    <s v="6"/>
    <s v="scale_mpi_epyc_job_12129.out "/>
    <s v="scale_mpi_epyc_epyc006_2023-06-13_02-01-02.csv "/>
    <s v="e1 100 100 100000 1 63"/>
    <e v="#N/A"/>
    <e v="#N/A"/>
    <e v="#N/A"/>
    <e v="#N/A"/>
    <x v="2"/>
  </r>
  <r>
    <x v="1"/>
    <x v="2"/>
    <n v="100"/>
    <x v="1"/>
    <x v="63"/>
    <n v="1"/>
    <n v="1.3052630000000001"/>
    <n v="6.7903000000000005E-2"/>
    <n v="3.720256"/>
    <n v="5.9052E-2"/>
    <s v="6"/>
    <s v="scale_mpi_epyc_job_12129.out "/>
    <s v="scale_mpi_epyc_epyc006_2023-06-13_02-01-02.csv "/>
    <s v="e1 100 100 100000 1 64"/>
    <e v="#N/A"/>
    <e v="#N/A"/>
    <e v="#N/A"/>
    <e v="#N/A"/>
    <x v="2"/>
  </r>
  <r>
    <x v="1"/>
    <x v="0"/>
    <n v="100"/>
    <x v="1"/>
    <x v="0"/>
    <n v="1"/>
    <n v="186.509231"/>
    <n v="0.339171"/>
    <n v="0"/>
    <n v="0"/>
    <s v="6"/>
    <s v="scale_mpi_epyc_job_12129.out "/>
    <s v="scale_mpi_epyc_epyc006_2023-06-13_02-01-02.csv "/>
    <s v="e1 10000 100 100000 1 1"/>
    <n v="186.54209166666666"/>
    <n v="0.34441681482777609"/>
    <n v="186.19767485183888"/>
    <n v="186.88650848149445"/>
    <x v="1"/>
  </r>
  <r>
    <x v="1"/>
    <x v="0"/>
    <n v="100"/>
    <x v="1"/>
    <x v="1"/>
    <n v="1"/>
    <n v="95.967563999999996"/>
    <n v="3.5040010000000001"/>
    <n v="0.23841699999999999"/>
    <n v="0.23841699999999999"/>
    <s v="6"/>
    <s v="scale_mpi_epyc_job_12129.out "/>
    <s v="scale_mpi_epyc_epyc006_2023-06-13_02-01-02.csv "/>
    <s v="e1 10000 100 100000 1 2"/>
    <n v="92.953807416666663"/>
    <n v="0.94240087551620455"/>
    <n v="92.011406541150464"/>
    <n v="93.896208292182862"/>
    <x v="0"/>
  </r>
  <r>
    <x v="1"/>
    <x v="0"/>
    <n v="100"/>
    <x v="1"/>
    <x v="2"/>
    <n v="1"/>
    <n v="61.792701999999998"/>
    <n v="0.71553199999999995"/>
    <n v="0.86666600000000005"/>
    <n v="0.43333300000000002"/>
    <s v="6"/>
    <s v="scale_mpi_epyc_job_12129.out "/>
    <s v="scale_mpi_epyc_epyc006_2023-06-13_02-01-02.csv "/>
    <s v="e1 10000 100 100000 1 3"/>
    <n v="61.441858208333336"/>
    <n v="0.42468092275109814"/>
    <n v="61.017177285582235"/>
    <n v="61.866539131084437"/>
    <x v="1"/>
  </r>
  <r>
    <x v="1"/>
    <x v="0"/>
    <n v="100"/>
    <x v="1"/>
    <x v="3"/>
    <n v="1"/>
    <n v="49.399473999999998"/>
    <n v="3.4633310000000002"/>
    <n v="0.46304200000000001"/>
    <n v="0.15434700000000001"/>
    <s v="6"/>
    <s v="scale_mpi_epyc_job_12129.out "/>
    <s v="scale_mpi_epyc_epyc006_2023-06-13_02-01-02.csv "/>
    <s v="e1 10000 100 100000 1 4"/>
    <n v="46.906570625000001"/>
    <n v="2.4208416639962103"/>
    <n v="44.485728961003787"/>
    <n v="49.327412288996214"/>
    <x v="0"/>
  </r>
  <r>
    <x v="1"/>
    <x v="0"/>
    <n v="100"/>
    <x v="1"/>
    <x v="4"/>
    <n v="1"/>
    <n v="38.071086999999999"/>
    <n v="1.2021539999999999"/>
    <n v="0.88110299999999997"/>
    <n v="0.220276"/>
    <s v="6"/>
    <s v="scale_mpi_epyc_job_12129.out "/>
    <s v="scale_mpi_epyc_epyc006_2023-06-13_02-01-02.csv "/>
    <s v="e1 10000 100 100000 1 5"/>
    <n v="37.131555291666665"/>
    <n v="0.22261257788958302"/>
    <n v="36.90894271377708"/>
    <n v="37.35416786955625"/>
    <x v="0"/>
  </r>
  <r>
    <x v="1"/>
    <x v="0"/>
    <n v="100"/>
    <x v="1"/>
    <x v="5"/>
    <n v="1"/>
    <n v="31.207999999999998"/>
    <n v="0.40908899999999998"/>
    <n v="1.2834749999999999"/>
    <n v="0.25669500000000001"/>
    <s v="6"/>
    <s v="scale_mpi_epyc_job_12129.out "/>
    <s v="scale_mpi_epyc_epyc006_2023-06-13_02-01-02.csv "/>
    <s v="e1 10000 100 100000 1 6"/>
    <n v="31.001791291666663"/>
    <n v="0.23526211178364886"/>
    <n v="30.766529179883015"/>
    <n v="31.237053403450311"/>
    <x v="1"/>
  </r>
  <r>
    <x v="1"/>
    <x v="0"/>
    <n v="100"/>
    <x v="1"/>
    <x v="6"/>
    <n v="1"/>
    <n v="27.744358999999999"/>
    <n v="1.2253810000000001"/>
    <n v="0.65033700000000005"/>
    <n v="0.108389"/>
    <s v="6"/>
    <s v="scale_mpi_epyc_job_12129.out "/>
    <s v="scale_mpi_epyc_epyc006_2023-06-13_02-01-02.csv "/>
    <s v="e1 10000 100 100000 1 7"/>
    <n v="26.786993541666678"/>
    <n v="0.44572297977919706"/>
    <n v="26.34127056188748"/>
    <n v="27.232716521445877"/>
    <x v="0"/>
  </r>
  <r>
    <x v="1"/>
    <x v="0"/>
    <n v="100"/>
    <x v="1"/>
    <x v="7"/>
    <n v="1"/>
    <n v="23.686633"/>
    <n v="0.30399700000000002"/>
    <n v="1.2703549999999999"/>
    <n v="0.181479"/>
    <s v="6"/>
    <s v="scale_mpi_epyc_job_12129.out "/>
    <s v="scale_mpi_epyc_epyc006_2023-06-13_02-01-02.csv "/>
    <s v="e1 10000 100 100000 1 8"/>
    <n v="23.609564956521741"/>
    <n v="0.69885900659048528"/>
    <n v="22.910705949931256"/>
    <n v="24.308423963112226"/>
    <x v="1"/>
  </r>
  <r>
    <x v="1"/>
    <x v="0"/>
    <n v="100"/>
    <x v="1"/>
    <x v="8"/>
    <n v="1"/>
    <n v="21.135591999999999"/>
    <n v="0.39522600000000002"/>
    <n v="2.2736019999999999"/>
    <n v="0.28420000000000001"/>
    <s v="6"/>
    <s v="scale_mpi_epyc_job_12129.out "/>
    <s v="scale_mpi_epyc_epyc006_2023-06-13_02-01-02.csv "/>
    <s v="e1 10000 100 100000 1 9"/>
    <n v="20.927363260869562"/>
    <n v="0.3023933234151292"/>
    <n v="20.624969937454434"/>
    <n v="21.22975658428469"/>
    <x v="1"/>
  </r>
  <r>
    <x v="1"/>
    <x v="0"/>
    <n v="100"/>
    <x v="1"/>
    <x v="9"/>
    <n v="1"/>
    <n v="23.526077999999998"/>
    <n v="4.8318279999999998"/>
    <n v="1.283048"/>
    <n v="0.14256099999999999"/>
    <s v="6"/>
    <s v="scale_mpi_epyc_job_12129.out "/>
    <s v="scale_mpi_epyc_epyc006_2023-06-13_02-01-02.csv "/>
    <s v="e1 10000 100 100000 1 10"/>
    <n v="19.0531452173913"/>
    <n v="0.9628957805382824"/>
    <n v="18.090249436853018"/>
    <n v="20.016040997929583"/>
    <x v="0"/>
  </r>
  <r>
    <x v="1"/>
    <x v="0"/>
    <n v="100"/>
    <x v="1"/>
    <x v="10"/>
    <n v="1"/>
    <n v="17.462154999999999"/>
    <n v="0.46526200000000001"/>
    <n v="2.7292360000000002"/>
    <n v="0.272924"/>
    <s v="6"/>
    <s v="scale_mpi_epyc_job_12129.out "/>
    <s v="scale_mpi_epyc_epyc006_2023-06-13_02-01-02.csv "/>
    <s v="e1 10000 100 100000 1 11"/>
    <n v="17.230369043478259"/>
    <n v="0.15534723286533453"/>
    <n v="17.075021810612924"/>
    <n v="17.385716276343594"/>
    <x v="0"/>
  </r>
  <r>
    <x v="1"/>
    <x v="0"/>
    <n v="100"/>
    <x v="1"/>
    <x v="11"/>
    <n v="1"/>
    <n v="16.126536999999999"/>
    <n v="0.47741899999999998"/>
    <n v="1.6354569999999999"/>
    <n v="0.148678"/>
    <s v="6"/>
    <s v="scale_mpi_epyc_job_12129.out "/>
    <s v="scale_mpi_epyc_epyc006_2023-06-13_02-01-02.csv "/>
    <s v="e1 10000 100 100000 1 12"/>
    <n v="15.898126739130433"/>
    <n v="0.34656081854735199"/>
    <n v="15.55156592058308"/>
    <n v="16.244687557677786"/>
    <x v="1"/>
  </r>
  <r>
    <x v="1"/>
    <x v="0"/>
    <n v="100"/>
    <x v="1"/>
    <x v="12"/>
    <n v="1"/>
    <n v="14.767898000000001"/>
    <n v="0.200159"/>
    <n v="1.1748799999999999"/>
    <n v="9.7906999999999994E-2"/>
    <s v="6"/>
    <s v="scale_mpi_epyc_job_12129.out "/>
    <s v="scale_mpi_epyc_epyc006_2023-06-13_02-01-02.csv "/>
    <s v="e1 10000 100 100000 1 13"/>
    <n v="15.870637521739129"/>
    <n v="5.4128179251698603"/>
    <n v="10.457819596569269"/>
    <n v="21.283455446908988"/>
    <x v="1"/>
  </r>
  <r>
    <x v="1"/>
    <x v="0"/>
    <n v="100"/>
    <x v="1"/>
    <x v="13"/>
    <n v="1"/>
    <n v="13.845584000000001"/>
    <n v="0.28633799999999998"/>
    <n v="1.969241"/>
    <n v="0.15148"/>
    <s v="6"/>
    <s v="scale_mpi_epyc_job_12129.out "/>
    <s v="scale_mpi_epyc_epyc006_2023-06-13_02-01-02.csv "/>
    <s v="e1 10000 100 100000 1 14"/>
    <n v="13.757445260869565"/>
    <n v="0.11264115998595195"/>
    <n v="13.644804100883613"/>
    <n v="13.870086420855516"/>
    <x v="1"/>
  </r>
  <r>
    <x v="1"/>
    <x v="0"/>
    <n v="100"/>
    <x v="1"/>
    <x v="14"/>
    <n v="1"/>
    <n v="12.859443000000001"/>
    <n v="0.14038999999999999"/>
    <n v="0.56237999999999999"/>
    <n v="4.0169999999999997E-2"/>
    <s v="6"/>
    <s v="scale_mpi_epyc_job_12129.out "/>
    <s v="scale_mpi_epyc_epyc006_2023-06-13_02-01-02.csv "/>
    <s v="e1 10000 100 100000 1 15"/>
    <n v="12.97124252173913"/>
    <n v="0.29707264686291696"/>
    <n v="12.674169874876213"/>
    <n v="13.268315168602047"/>
    <x v="1"/>
  </r>
  <r>
    <x v="1"/>
    <x v="0"/>
    <n v="100"/>
    <x v="1"/>
    <x v="15"/>
    <n v="1"/>
    <n v="12.355874999999999"/>
    <n v="0.35073900000000002"/>
    <n v="3.290759"/>
    <n v="0.219384"/>
    <s v="6"/>
    <s v="scale_mpi_epyc_job_12129.out "/>
    <s v="scale_mpi_epyc_epyc006_2023-06-13_02-01-02.csv "/>
    <s v="e1 10000 100 100000 1 16"/>
    <n v="12.328149999999999"/>
    <n v="0.13658903521412447"/>
    <n v="12.191560964785875"/>
    <n v="12.464739035214123"/>
    <x v="1"/>
  </r>
  <r>
    <x v="1"/>
    <x v="0"/>
    <n v="100"/>
    <x v="1"/>
    <x v="16"/>
    <n v="1"/>
    <n v="11.937139"/>
    <n v="0.55968700000000005"/>
    <n v="3.3459750000000001"/>
    <n v="0.209123"/>
    <s v="6"/>
    <s v="scale_mpi_epyc_job_12129.out "/>
    <s v="scale_mpi_epyc_epyc006_2023-06-13_02-01-02.csv "/>
    <s v="e1 10000 100 100000 1 17"/>
    <n v="11.685698913043476"/>
    <n v="0.13692201243225002"/>
    <n v="11.548776900611227"/>
    <n v="11.822620925475725"/>
    <x v="0"/>
  </r>
  <r>
    <x v="1"/>
    <x v="0"/>
    <n v="100"/>
    <x v="1"/>
    <x v="17"/>
    <n v="1"/>
    <n v="11.203455"/>
    <n v="0.23264799999999999"/>
    <n v="2.1086689999999999"/>
    <n v="0.124039"/>
    <s v="6"/>
    <s v="scale_mpi_epyc_job_12129.out "/>
    <s v="scale_mpi_epyc_epyc006_2023-06-13_02-01-02.csv "/>
    <s v="e1 10000 100 100000 1 18"/>
    <n v="11.119783217391305"/>
    <n v="0.10245514262114744"/>
    <n v="11.017328074770157"/>
    <n v="11.222238360012453"/>
    <x v="1"/>
  </r>
  <r>
    <x v="1"/>
    <x v="0"/>
    <n v="100"/>
    <x v="1"/>
    <x v="18"/>
    <n v="1"/>
    <n v="10.848687999999999"/>
    <n v="0.43574099999999999"/>
    <n v="2.0081899999999999"/>
    <n v="0.111566"/>
    <s v="6"/>
    <s v="scale_mpi_epyc_job_12129.out "/>
    <s v="scale_mpi_epyc_epyc006_2023-06-13_02-01-02.csv "/>
    <s v="e1 10000 100 100000 1 19"/>
    <n v="10.798984478260872"/>
    <n v="0.88289044297918029"/>
    <n v="9.9160940352816915"/>
    <n v="11.681874921240052"/>
    <x v="1"/>
  </r>
  <r>
    <x v="1"/>
    <x v="0"/>
    <n v="100"/>
    <x v="1"/>
    <x v="19"/>
    <n v="1"/>
    <n v="16.560448999999998"/>
    <n v="6.5517190000000003"/>
    <n v="38.252141999999999"/>
    <n v="2.013271"/>
    <s v="6"/>
    <s v="scale_mpi_epyc_job_12129.out "/>
    <s v="scale_mpi_epyc_epyc006_2023-06-13_02-01-02.csv "/>
    <s v="e1 10000 100 100000 1 20"/>
    <n v="10.392273772727272"/>
    <n v="1.3486421489939875"/>
    <n v="9.043631623733285"/>
    <n v="11.740915921721259"/>
    <x v="0"/>
  </r>
  <r>
    <x v="1"/>
    <x v="0"/>
    <n v="100"/>
    <x v="1"/>
    <x v="20"/>
    <n v="1"/>
    <n v="19.118238000000002"/>
    <n v="9.651878"/>
    <n v="4.4197559999999996"/>
    <n v="0.22098799999999999"/>
    <s v="6"/>
    <s v="scale_mpi_epyc_job_12129.out "/>
    <s v="scale_mpi_epyc_epyc006_2023-06-13_02-01-02.csv "/>
    <s v="e1 10000 100 100000 1 21"/>
    <n v="10.102179363636365"/>
    <n v="1.9716078611518906"/>
    <n v="8.1305715024844751"/>
    <n v="12.073787224788255"/>
    <x v="0"/>
  </r>
  <r>
    <x v="1"/>
    <x v="0"/>
    <n v="100"/>
    <x v="1"/>
    <x v="21"/>
    <n v="1"/>
    <n v="9.2339199999999995"/>
    <n v="0.12512200000000001"/>
    <n v="0.69420099999999996"/>
    <n v="3.3057000000000003E-2"/>
    <s v="6"/>
    <s v="scale_mpi_epyc_job_12129.out "/>
    <s v="scale_mpi_epyc_epyc006_2023-06-13_02-01-02.csv "/>
    <s v="e1 10000 100 100000 1 22"/>
    <n v="9.3080216363636357"/>
    <n v="0.13388485799482511"/>
    <n v="9.1741367783688101"/>
    <n v="9.4419064943584612"/>
    <x v="1"/>
  </r>
  <r>
    <x v="1"/>
    <x v="0"/>
    <n v="100"/>
    <x v="1"/>
    <x v="22"/>
    <n v="1"/>
    <n v="9.1085290000000008"/>
    <n v="0.40844200000000003"/>
    <n v="2.1287389999999999"/>
    <n v="9.6761E-2"/>
    <s v="6"/>
    <s v="scale_mpi_epyc_job_12129.out "/>
    <s v="scale_mpi_epyc_epyc006_2023-06-13_02-01-02.csv "/>
    <s v="e1 10000 100 100000 1 23"/>
    <n v="9.060190227272729"/>
    <n v="0.23336976734023174"/>
    <n v="8.8268204599324971"/>
    <n v="9.293559994612961"/>
    <x v="1"/>
  </r>
  <r>
    <x v="1"/>
    <x v="0"/>
    <n v="100"/>
    <x v="1"/>
    <x v="23"/>
    <n v="1"/>
    <n v="8.6380189999999999"/>
    <n v="0.24610499999999999"/>
    <n v="3.2295929999999999"/>
    <n v="0.14041699999999999"/>
    <s v="6"/>
    <s v="scale_mpi_epyc_job_12129.out "/>
    <s v="scale_mpi_epyc_epyc006_2023-06-13_02-01-02.csv "/>
    <s v="e1 10000 100 100000 1 24"/>
    <n v="8.7591316363636356"/>
    <n v="0.38630876307353645"/>
    <n v="8.3728228732900991"/>
    <n v="9.145440399437172"/>
    <x v="1"/>
  </r>
  <r>
    <x v="1"/>
    <x v="0"/>
    <n v="100"/>
    <x v="1"/>
    <x v="24"/>
    <n v="1"/>
    <n v="8.2363850000000003"/>
    <n v="0.13256399999999999"/>
    <n v="1.0009520000000001"/>
    <n v="4.1706E-2"/>
    <s v="6"/>
    <s v="scale_mpi_epyc_job_12129.out "/>
    <s v="scale_mpi_epyc_epyc006_2023-06-13_02-01-02.csv "/>
    <s v="e1 10000 100 100000 1 25"/>
    <n v="8.4049835454545434"/>
    <n v="0.1616022681666674"/>
    <n v="8.2433812772878756"/>
    <n v="8.5665858136212112"/>
    <x v="0"/>
  </r>
  <r>
    <x v="1"/>
    <x v="0"/>
    <n v="100"/>
    <x v="1"/>
    <x v="25"/>
    <n v="1"/>
    <n v="8.3310619999999993"/>
    <n v="0.44036199999999998"/>
    <n v="3.1227200000000002"/>
    <n v="0.12490900000000001"/>
    <s v="6"/>
    <s v="scale_mpi_epyc_job_12129.out "/>
    <s v="scale_mpi_epyc_epyc006_2023-06-13_02-01-02.csv "/>
    <s v="e1 10000 100 100000 1 26"/>
    <n v="8.1725642727272731"/>
    <n v="0.25149259800064933"/>
    <n v="7.9210716747266234"/>
    <n v="8.424056870727922"/>
    <x v="1"/>
  </r>
  <r>
    <x v="1"/>
    <x v="0"/>
    <n v="100"/>
    <x v="1"/>
    <x v="26"/>
    <n v="1"/>
    <n v="7.9254110000000004"/>
    <n v="0.26106400000000002"/>
    <n v="3.8108919999999999"/>
    <n v="0.14657300000000001"/>
    <s v="6"/>
    <s v="scale_mpi_epyc_job_12129.out "/>
    <s v="scale_mpi_epyc_epyc006_2023-06-13_02-01-02.csv "/>
    <s v="e1 10000 100 100000 1 27"/>
    <n v="7.8902751818181818"/>
    <n v="0.15369230499890646"/>
    <n v="7.7365828768192753"/>
    <n v="8.0439674868170883"/>
    <x v="1"/>
  </r>
  <r>
    <x v="1"/>
    <x v="0"/>
    <n v="100"/>
    <x v="1"/>
    <x v="27"/>
    <n v="1"/>
    <n v="7.5798699999999997"/>
    <n v="0.15733800000000001"/>
    <n v="1.5530919999999999"/>
    <n v="5.7521999999999997E-2"/>
    <s v="6"/>
    <s v="scale_mpi_epyc_job_12129.out "/>
    <s v="scale_mpi_epyc_epyc006_2023-06-13_02-01-02.csv "/>
    <s v="e1 10000 100 100000 1 28"/>
    <n v="7.6442593181818159"/>
    <n v="0.10236925435301064"/>
    <n v="7.5418900638288049"/>
    <n v="7.746628572534827"/>
    <x v="1"/>
  </r>
  <r>
    <x v="1"/>
    <x v="0"/>
    <n v="100"/>
    <x v="1"/>
    <x v="28"/>
    <n v="1"/>
    <n v="17.713864000000001"/>
    <n v="10.557040000000001"/>
    <n v="58.085242999999998"/>
    <n v="2.0744729999999998"/>
    <s v="6"/>
    <s v="scale_mpi_epyc_job_12129.out "/>
    <s v="scale_mpi_epyc_epyc006_2023-06-13_02-01-02.csv "/>
    <s v="e1 10000 100 100000 1 29"/>
    <n v="7.8912270000000007"/>
    <n v="2.1468001039700888"/>
    <n v="5.7444268960299123"/>
    <n v="10.038027103970089"/>
    <x v="0"/>
  </r>
  <r>
    <x v="1"/>
    <x v="0"/>
    <n v="100"/>
    <x v="1"/>
    <x v="29"/>
    <n v="1"/>
    <n v="7.2458900000000002"/>
    <n v="0.27889000000000003"/>
    <n v="4.8730229999999999"/>
    <n v="0.16803499999999999"/>
    <s v="6"/>
    <s v="scale_mpi_epyc_job_12129.out "/>
    <s v="scale_mpi_epyc_epyc006_2023-06-13_02-01-02.csv "/>
    <s v="e1 10000 100 100000 1 30"/>
    <n v="7.2538345909090909"/>
    <n v="0.15638660570800317"/>
    <n v="7.0974479852010877"/>
    <n v="7.4102211966170941"/>
    <x v="1"/>
  </r>
  <r>
    <x v="1"/>
    <x v="0"/>
    <n v="100"/>
    <x v="1"/>
    <x v="30"/>
    <n v="1"/>
    <n v="7.1094530000000002"/>
    <n v="0.30247299999999999"/>
    <n v="5.1657409999999997"/>
    <n v="0.17219100000000001"/>
    <s v="6"/>
    <s v="scale_mpi_epyc_job_12129.out "/>
    <s v="scale_mpi_epyc_epyc006_2023-06-13_02-01-02.csv "/>
    <s v="e1 10000 100 100000 1 31"/>
    <n v="7.1072796363636375"/>
    <n v="0.15711102310565489"/>
    <n v="6.9501686132579827"/>
    <n v="7.2643906594692922"/>
    <x v="1"/>
  </r>
  <r>
    <x v="1"/>
    <x v="0"/>
    <n v="100"/>
    <x v="1"/>
    <x v="31"/>
    <n v="1"/>
    <n v="7.1335639999999998"/>
    <n v="0.45800600000000002"/>
    <n v="3.86714"/>
    <n v="0.124746"/>
    <s v="6"/>
    <s v="scale_mpi_epyc_job_12129.out "/>
    <s v="scale_mpi_epyc_epyc006_2023-06-13_02-01-02.csv "/>
    <s v="e1 10000 100 100000 1 32"/>
    <n v="7.0451463181818204"/>
    <n v="0.2269395698430671"/>
    <n v="6.8182067483387536"/>
    <n v="7.2720858880248871"/>
    <x v="1"/>
  </r>
  <r>
    <x v="1"/>
    <x v="0"/>
    <n v="100"/>
    <x v="1"/>
    <x v="32"/>
    <n v="1"/>
    <n v="7.016451"/>
    <n v="0.24465700000000001"/>
    <n v="4.2240409999999997"/>
    <n v="0.13200100000000001"/>
    <s v="6"/>
    <s v="scale_mpi_epyc_job_12129.out "/>
    <s v="scale_mpi_epyc_epyc006_2023-06-13_02-01-02.csv "/>
    <s v="e1 10000 100 100000 1 33"/>
    <n v="6.8761746923076918"/>
    <n v="0.16121060589151862"/>
    <n v="6.714964086416173"/>
    <n v="7.0373852981992107"/>
    <x v="1"/>
  </r>
  <r>
    <x v="1"/>
    <x v="0"/>
    <n v="100"/>
    <x v="1"/>
    <x v="33"/>
    <n v="1"/>
    <n v="6.6864229999999996"/>
    <n v="0.150307"/>
    <n v="1.953031"/>
    <n v="5.9182999999999999E-2"/>
    <s v="6"/>
    <s v="scale_mpi_epyc_job_12129.out "/>
    <s v="scale_mpi_epyc_epyc006_2023-06-13_02-01-02.csv "/>
    <s v="e1 10000 100 100000 1 34"/>
    <n v="7.4353404615384608"/>
    <n v="2.5784079982262358"/>
    <n v="4.8569324633122246"/>
    <n v="10.013748459764697"/>
    <x v="1"/>
  </r>
  <r>
    <x v="1"/>
    <x v="0"/>
    <n v="100"/>
    <x v="1"/>
    <x v="34"/>
    <n v="1"/>
    <n v="7.1823230000000002"/>
    <n v="0.72611700000000001"/>
    <n v="8.4126659999999998"/>
    <n v="0.24743100000000001"/>
    <s v="6"/>
    <s v="scale_mpi_epyc_job_12129.out "/>
    <s v="scale_mpi_epyc_epyc006_2023-06-13_02-01-02.csv "/>
    <s v="e1 10000 100 100000 1 35"/>
    <n v="6.9145132857142864"/>
    <n v="0.96035075398957026"/>
    <n v="5.954162531724716"/>
    <n v="7.8748640397038567"/>
    <x v="1"/>
  </r>
  <r>
    <x v="1"/>
    <x v="0"/>
    <n v="100"/>
    <x v="1"/>
    <x v="35"/>
    <n v="1"/>
    <n v="6.4455590000000003"/>
    <n v="0.27398400000000001"/>
    <n v="5.7229580000000002"/>
    <n v="0.16351299999999999"/>
    <s v="6"/>
    <s v="scale_mpi_epyc_job_12129.out "/>
    <s v="scale_mpi_epyc_epyc006_2023-06-13_02-01-02.csv "/>
    <s v="e1 10000 100 100000 1 36"/>
    <n v="6.5298442142857152"/>
    <n v="0.13832435140179647"/>
    <n v="6.3915198628839187"/>
    <n v="6.6681685656875116"/>
    <x v="1"/>
  </r>
  <r>
    <x v="1"/>
    <x v="0"/>
    <n v="100"/>
    <x v="1"/>
    <x v="36"/>
    <n v="1"/>
    <n v="6.2832319999999999"/>
    <n v="0.29721500000000001"/>
    <n v="7.432429"/>
    <n v="0.206456"/>
    <s v="6"/>
    <s v="scale_mpi_epyc_job_12129.out "/>
    <s v="scale_mpi_epyc_epyc006_2023-06-13_02-01-02.csv "/>
    <s v="e1 10000 100 100000 1 37"/>
    <n v="6.3552268461538466"/>
    <n v="0.10974338396862987"/>
    <n v="6.2454834621852164"/>
    <n v="6.4649702301224767"/>
    <x v="1"/>
  </r>
  <r>
    <x v="1"/>
    <x v="0"/>
    <n v="100"/>
    <x v="1"/>
    <x v="37"/>
    <n v="1"/>
    <n v="6.3124799999999999"/>
    <n v="0.13639299999999999"/>
    <n v="1.4222969999999999"/>
    <n v="3.8440000000000002E-2"/>
    <s v="6"/>
    <s v="scale_mpi_epyc_job_12129.out "/>
    <s v="scale_mpi_epyc_epyc006_2023-06-13_02-01-02.csv "/>
    <s v="e1 10000 100 100000 1 38"/>
    <n v="6.3284918461538471"/>
    <n v="0.18276094485789682"/>
    <n v="6.1457309012959502"/>
    <n v="6.5112527910117439"/>
    <x v="1"/>
  </r>
  <r>
    <x v="1"/>
    <x v="0"/>
    <n v="100"/>
    <x v="1"/>
    <x v="38"/>
    <n v="1"/>
    <n v="6.1264219999999998"/>
    <n v="0.161583"/>
    <n v="2.1211280000000001"/>
    <n v="5.5819000000000001E-2"/>
    <s v="6"/>
    <s v="scale_mpi_epyc_job_12129.out "/>
    <s v="scale_mpi_epyc_epyc006_2023-06-13_02-01-02.csv "/>
    <s v="e1 10000 100 100000 1 39"/>
    <n v="6.2400039285714275"/>
    <n v="0.25442041908018526"/>
    <n v="5.9855835094912422"/>
    <n v="6.4944243476516128"/>
    <x v="1"/>
  </r>
  <r>
    <x v="1"/>
    <x v="0"/>
    <n v="100"/>
    <x v="1"/>
    <x v="39"/>
    <n v="1"/>
    <n v="5.9706289999999997"/>
    <n v="0.14166799999999999"/>
    <n v="1.985608"/>
    <n v="5.0913E-2"/>
    <s v="6"/>
    <s v="scale_mpi_epyc_job_12129.out "/>
    <s v="scale_mpi_epyc_epyc006_2023-06-13_02-01-02.csv "/>
    <s v="e1 10000 100 100000 1 40"/>
    <n v="6.0045920000000015"/>
    <n v="9.4336703905951322E-2"/>
    <n v="5.91025529609405"/>
    <n v="6.098928703905953"/>
    <x v="1"/>
  </r>
  <r>
    <x v="1"/>
    <x v="0"/>
    <n v="100"/>
    <x v="1"/>
    <x v="40"/>
    <n v="1"/>
    <n v="5.9313219999999998"/>
    <n v="0.18466199999999999"/>
    <n v="3.167913"/>
    <n v="7.9198000000000005E-2"/>
    <s v="6"/>
    <s v="scale_mpi_epyc_job_12129.out "/>
    <s v="scale_mpi_epyc_epyc006_2023-06-13_02-01-02.csv "/>
    <s v="e1 10000 100 100000 1 41"/>
    <n v="6.0712682857142868"/>
    <n v="0.42470815093028763"/>
    <n v="5.6465601347839991"/>
    <n v="6.4959764366445745"/>
    <x v="1"/>
  </r>
  <r>
    <x v="1"/>
    <x v="0"/>
    <n v="100"/>
    <x v="1"/>
    <x v="41"/>
    <n v="1"/>
    <n v="5.9104380000000001"/>
    <n v="0.16628699999999999"/>
    <n v="1.933775"/>
    <n v="4.7164999999999999E-2"/>
    <s v="6"/>
    <s v="scale_mpi_epyc_job_12129.out "/>
    <s v="scale_mpi_epyc_epyc006_2023-06-13_02-01-02.csv "/>
    <s v="e1 10000 100 100000 1 42"/>
    <n v="7.1902591428571432"/>
    <n v="4.6999742919651162"/>
    <n v="2.490284850892027"/>
    <n v="11.89023343482226"/>
    <x v="1"/>
  </r>
  <r>
    <x v="1"/>
    <x v="0"/>
    <n v="100"/>
    <x v="1"/>
    <x v="42"/>
    <n v="1"/>
    <n v="5.9373570000000004"/>
    <n v="0.17553199999999999"/>
    <n v="2.793561"/>
    <n v="6.6513000000000003E-2"/>
    <s v="6"/>
    <s v="scale_mpi_epyc_job_12129.out "/>
    <s v="scale_mpi_epyc_epyc006_2023-06-13_02-01-02.csv "/>
    <s v="e1 10000 100 100000 1 43"/>
    <n v="5.9336382142857147"/>
    <n v="0.61423799104630006"/>
    <n v="5.3194002232394144"/>
    <n v="6.547876205332015"/>
    <x v="1"/>
  </r>
  <r>
    <x v="1"/>
    <x v="0"/>
    <n v="100"/>
    <x v="1"/>
    <x v="43"/>
    <n v="1"/>
    <n v="5.7496710000000002"/>
    <n v="0.152756"/>
    <n v="2.1195279999999999"/>
    <n v="4.9291000000000001E-2"/>
    <s v="6"/>
    <s v="scale_mpi_epyc_job_12129.out "/>
    <s v="scale_mpi_epyc_epyc006_2023-06-13_02-01-02.csv "/>
    <s v="e1 10000 100 100000 1 44"/>
    <n v="5.7841858571428579"/>
    <n v="0.2049279686659323"/>
    <n v="5.5792578884769259"/>
    <n v="5.9891138258087899"/>
    <x v="1"/>
  </r>
  <r>
    <x v="1"/>
    <x v="0"/>
    <n v="100"/>
    <x v="1"/>
    <x v="44"/>
    <n v="1"/>
    <n v="5.7245939999999997"/>
    <n v="0.16409799999999999"/>
    <n v="2.246356"/>
    <n v="5.1054000000000002E-2"/>
    <s v="6"/>
    <s v="scale_mpi_epyc_job_12129.out "/>
    <s v="scale_mpi_epyc_epyc006_2023-06-13_02-01-02.csv "/>
    <s v="e1 10000 100 100000 1 45"/>
    <n v="5.7405707857142856"/>
    <n v="0.12330791384414516"/>
    <n v="5.6172628718701407"/>
    <n v="5.8638786995584304"/>
    <x v="1"/>
  </r>
  <r>
    <x v="1"/>
    <x v="0"/>
    <n v="100"/>
    <x v="1"/>
    <x v="45"/>
    <n v="1"/>
    <n v="5.8266770000000001"/>
    <n v="0.152421"/>
    <n v="2.3008489999999999"/>
    <n v="5.1130000000000002E-2"/>
    <s v="6"/>
    <s v="scale_mpi_epyc_job_12129.out "/>
    <s v="scale_mpi_epyc_epyc006_2023-06-13_02-01-02.csv "/>
    <s v="e1 10000 100 100000 1 46"/>
    <n v="5.6974494285714288"/>
    <n v="0.17136720598541968"/>
    <n v="5.5260822225860089"/>
    <n v="5.8688166345568487"/>
    <x v="1"/>
  </r>
  <r>
    <x v="1"/>
    <x v="0"/>
    <n v="100"/>
    <x v="1"/>
    <x v="46"/>
    <n v="1"/>
    <n v="5.3633870000000003"/>
    <n v="0.16971600000000001"/>
    <n v="2.291887"/>
    <n v="4.9824E-2"/>
    <s v="6"/>
    <s v="scale_mpi_epyc_job_12129.out "/>
    <s v="scale_mpi_epyc_epyc006_2023-06-13_02-01-02.csv "/>
    <s v="e1 10000 100 100000 1 47"/>
    <n v="5.5774134285714299"/>
    <n v="0.30237169277577025"/>
    <n v="5.2750417357956598"/>
    <n v="5.8797851213471999"/>
    <x v="1"/>
  </r>
  <r>
    <x v="1"/>
    <x v="0"/>
    <n v="100"/>
    <x v="1"/>
    <x v="47"/>
    <n v="1"/>
    <n v="5.7755320000000001"/>
    <n v="0.17705899999999999"/>
    <n v="2.6076980000000001"/>
    <n v="5.5482999999999998E-2"/>
    <s v="6"/>
    <s v="scale_mpi_epyc_job_12129.out "/>
    <s v="scale_mpi_epyc_epyc006_2023-06-13_02-01-02.csv "/>
    <s v="e1 10000 100 100000 1 48"/>
    <n v="5.6202827142857137"/>
    <n v="0.17283132587560757"/>
    <n v="5.4474513884101059"/>
    <n v="5.7931140401613215"/>
    <x v="1"/>
  </r>
  <r>
    <x v="1"/>
    <x v="0"/>
    <n v="100"/>
    <x v="1"/>
    <x v="48"/>
    <n v="1"/>
    <n v="5.5502969999999996"/>
    <n v="0.15672900000000001"/>
    <n v="2.5531459999999999"/>
    <n v="5.3191000000000002E-2"/>
    <s v="6"/>
    <s v="scale_mpi_epyc_job_12129.out "/>
    <s v="scale_mpi_epyc_epyc006_2023-06-13_02-01-02.csv "/>
    <s v="e1 10000 100 100000 1 49"/>
    <n v="5.6602169285714279"/>
    <n v="0.52822841332521908"/>
    <n v="5.131988515246209"/>
    <n v="6.1884453418966467"/>
    <x v="1"/>
  </r>
  <r>
    <x v="1"/>
    <x v="0"/>
    <n v="100"/>
    <x v="1"/>
    <x v="49"/>
    <n v="1"/>
    <n v="5.4120689999999998"/>
    <n v="0.189251"/>
    <n v="2.6799110000000002"/>
    <n v="5.4691999999999998E-2"/>
    <s v="6"/>
    <s v="scale_mpi_epyc_job_12129.out "/>
    <s v="scale_mpi_epyc_epyc006_2023-06-13_02-01-02.csv "/>
    <s v="e1 10000 100 100000 1 50"/>
    <n v="5.3896227142857143"/>
    <n v="0.24369891145762837"/>
    <n v="5.1459238028280856"/>
    <n v="5.6333216257433429"/>
    <x v="1"/>
  </r>
  <r>
    <x v="1"/>
    <x v="0"/>
    <n v="100"/>
    <x v="1"/>
    <x v="50"/>
    <n v="1"/>
    <n v="5.6632249999999997"/>
    <n v="0.161637"/>
    <n v="2.5868359999999999"/>
    <n v="5.1736999999999998E-2"/>
    <s v="6"/>
    <s v="scale_mpi_epyc_job_12129.out "/>
    <s v="scale_mpi_epyc_epyc006_2023-06-13_02-01-02.csv "/>
    <s v="e1 10000 100 100000 1 51"/>
    <n v="5.5038507857142855"/>
    <n v="0.16882503840289162"/>
    <n v="5.335025747311394"/>
    <n v="5.6726758241171771"/>
    <x v="1"/>
  </r>
  <r>
    <x v="1"/>
    <x v="0"/>
    <n v="100"/>
    <x v="1"/>
    <x v="51"/>
    <n v="1"/>
    <n v="5.483028"/>
    <n v="0.186774"/>
    <n v="3.0351789999999998"/>
    <n v="5.9513000000000003E-2"/>
    <s v="6"/>
    <s v="scale_mpi_epyc_job_12129.out "/>
    <s v="scale_mpi_epyc_epyc006_2023-06-13_02-01-02.csv "/>
    <s v="e1 10000 100 100000 1 52"/>
    <n v="5.6035285714285719"/>
    <n v="0.62637595788388645"/>
    <n v="4.9771526135446855"/>
    <n v="6.2299045293124582"/>
    <x v="1"/>
  </r>
  <r>
    <x v="1"/>
    <x v="0"/>
    <n v="100"/>
    <x v="1"/>
    <x v="52"/>
    <n v="1"/>
    <n v="5.6047250000000002"/>
    <n v="0.20169899999999999"/>
    <n v="3.9894449999999999"/>
    <n v="7.6719999999999997E-2"/>
    <s v="6"/>
    <s v="scale_mpi_epyc_job_12129.out "/>
    <s v="scale_mpi_epyc_epyc006_2023-06-13_02-01-02.csv "/>
    <s v="e1 10000 100 100000 1 53"/>
    <n v="5.3329474285714289"/>
    <n v="0.20773171298358883"/>
    <n v="5.1252157155878404"/>
    <n v="5.5406791415550174"/>
    <x v="0"/>
  </r>
  <r>
    <x v="1"/>
    <x v="0"/>
    <n v="100"/>
    <x v="1"/>
    <x v="53"/>
    <n v="1"/>
    <n v="5.1064489999999996"/>
    <n v="0.171623"/>
    <n v="3.0569980000000001"/>
    <n v="5.7679000000000001E-2"/>
    <s v="6"/>
    <s v="scale_mpi_epyc_job_12129.out "/>
    <s v="scale_mpi_epyc_epyc006_2023-06-13_02-01-02.csv "/>
    <s v="e1 10000 100 100000 1 54"/>
    <n v="5.2586892857142873"/>
    <n v="0.2089861970819204"/>
    <n v="5.0497030886323673"/>
    <n v="5.4676754827962073"/>
    <x v="1"/>
  </r>
  <r>
    <x v="1"/>
    <x v="0"/>
    <n v="100"/>
    <x v="1"/>
    <x v="54"/>
    <n v="1"/>
    <n v="5.3606829999999999"/>
    <n v="0.18427299999999999"/>
    <n v="2.6862249999999999"/>
    <n v="4.9744999999999998E-2"/>
    <s v="6"/>
    <s v="scale_mpi_epyc_job_12129.out "/>
    <s v="scale_mpi_epyc_epyc006_2023-06-13_02-01-02.csv "/>
    <s v="e1 10000 100 100000 1 55"/>
    <n v="5.2850632857142861"/>
    <n v="0.17879339499083591"/>
    <n v="5.1062698907234498"/>
    <n v="5.4638566807051223"/>
    <x v="1"/>
  </r>
  <r>
    <x v="1"/>
    <x v="0"/>
    <n v="100"/>
    <x v="1"/>
    <x v="55"/>
    <n v="1"/>
    <n v="5.3197109999999999"/>
    <n v="0.17863599999999999"/>
    <n v="3.6839620000000002"/>
    <n v="6.6980999999999999E-2"/>
    <s v="6"/>
    <s v="scale_mpi_epyc_job_12129.out "/>
    <s v="scale_mpi_epyc_epyc006_2023-06-13_02-01-02.csv "/>
    <s v="e1 10000 100 100000 1 56"/>
    <n v="5.1554500714285707"/>
    <n v="0.1747705055500457"/>
    <n v="4.9806795658785248"/>
    <n v="5.3302205769786166"/>
    <x v="1"/>
  </r>
  <r>
    <x v="1"/>
    <x v="0"/>
    <n v="100"/>
    <x v="1"/>
    <x v="56"/>
    <n v="1"/>
    <n v="5.3272259999999996"/>
    <n v="0.19897599999999999"/>
    <n v="3.5858289999999999"/>
    <n v="6.4033000000000007E-2"/>
    <s v="6"/>
    <s v="scale_mpi_epyc_job_12129.out "/>
    <s v="scale_mpi_epyc_epyc006_2023-06-13_02-01-02.csv "/>
    <s v="e1 10000 100 100000 1 57"/>
    <n v="5.1921095714285723"/>
    <n v="0.23836910848174073"/>
    <n v="4.9537404629468318"/>
    <n v="5.4304786799103129"/>
    <x v="1"/>
  </r>
  <r>
    <x v="1"/>
    <x v="0"/>
    <n v="100"/>
    <x v="1"/>
    <x v="57"/>
    <n v="1"/>
    <n v="4.6211019999999996"/>
    <n v="0.15957399999999999"/>
    <n v="3.2624909999999998"/>
    <n v="5.7237000000000003E-2"/>
    <s v="6"/>
    <s v="scale_mpi_epyc_job_12129.out "/>
    <s v="scale_mpi_epyc_epyc006_2023-06-13_02-01-02.csv "/>
    <s v="e1 10000 100 100000 1 58"/>
    <n v="4.6441786428571437"/>
    <n v="0.19456100750500008"/>
    <n v="4.4496176353521433"/>
    <n v="4.838739650362144"/>
    <x v="1"/>
  </r>
  <r>
    <x v="1"/>
    <x v="0"/>
    <n v="100"/>
    <x v="1"/>
    <x v="58"/>
    <n v="1"/>
    <n v="4.7801030000000004"/>
    <n v="0.16383600000000001"/>
    <n v="3.3508239999999998"/>
    <n v="5.7772999999999998E-2"/>
    <s v="6"/>
    <s v="scale_mpi_epyc_job_12129.out "/>
    <s v="scale_mpi_epyc_epyc006_2023-06-13_02-01-02.csv "/>
    <s v="e1 10000 100 100000 1 59"/>
    <n v="4.6594870000000004"/>
    <n v="0.27595439636648683"/>
    <n v="4.3835326036335136"/>
    <n v="4.9354413963664872"/>
    <x v="1"/>
  </r>
  <r>
    <x v="1"/>
    <x v="0"/>
    <n v="100"/>
    <x v="1"/>
    <x v="59"/>
    <n v="1"/>
    <n v="4.5091070000000002"/>
    <n v="0.16265099999999999"/>
    <n v="3.3372099999999998"/>
    <n v="5.6563000000000002E-2"/>
    <s v="6"/>
    <s v="scale_mpi_epyc_job_12129.out "/>
    <s v="scale_mpi_epyc_epyc006_2023-06-13_02-01-02.csv "/>
    <s v="e1 10000 100 100000 1 60"/>
    <n v="4.6667198571428576"/>
    <n v="0.36767562251291491"/>
    <n v="4.2990442346299425"/>
    <n v="5.0343954796557728"/>
    <x v="1"/>
  </r>
  <r>
    <x v="1"/>
    <x v="0"/>
    <n v="100"/>
    <x v="1"/>
    <x v="60"/>
    <n v="1"/>
    <n v="4.518573"/>
    <n v="0.16700699999999999"/>
    <n v="3.6414879999999998"/>
    <n v="6.0691000000000002E-2"/>
    <s v="6"/>
    <s v="scale_mpi_epyc_job_12129.out "/>
    <s v="scale_mpi_epyc_epyc006_2023-06-13_02-01-02.csv "/>
    <s v="e1 10000 100 100000 1 61"/>
    <n v="4.5314824285714286"/>
    <n v="0.17341509154985865"/>
    <n v="4.3580673370215699"/>
    <n v="4.7048975201212873"/>
    <x v="1"/>
  </r>
  <r>
    <x v="1"/>
    <x v="0"/>
    <n v="100"/>
    <x v="1"/>
    <x v="61"/>
    <n v="1"/>
    <n v="4.4629130000000004"/>
    <n v="0.183562"/>
    <n v="4.7021899999999999"/>
    <n v="7.7085000000000001E-2"/>
    <s v="6"/>
    <s v="scale_mpi_epyc_job_12129.out "/>
    <s v="scale_mpi_epyc_epyc006_2023-06-13_02-01-02.csv "/>
    <s v="e1 10000 100 100000 1 62"/>
    <n v="4.4504349285714291"/>
    <n v="0.10553760391135955"/>
    <n v="4.3448973246600699"/>
    <n v="4.5559725324827882"/>
    <x v="1"/>
  </r>
  <r>
    <x v="1"/>
    <x v="0"/>
    <n v="100"/>
    <x v="1"/>
    <x v="62"/>
    <n v="1"/>
    <n v="4.4423240000000002"/>
    <n v="0.185555"/>
    <n v="4.5234870000000003"/>
    <n v="7.2958999999999996E-2"/>
    <s v="6"/>
    <s v="scale_mpi_epyc_job_12129.out "/>
    <s v="scale_mpi_epyc_epyc006_2023-06-13_02-01-02.csv "/>
    <s v="e1 10000 100 100000 1 63"/>
    <n v="4.4337867142857137"/>
    <n v="0.13972381251466515"/>
    <n v="4.2940629017710483"/>
    <n v="4.5735105268003791"/>
    <x v="1"/>
  </r>
  <r>
    <x v="1"/>
    <x v="0"/>
    <n v="100"/>
    <x v="1"/>
    <x v="63"/>
    <n v="1"/>
    <n v="4.6356909999999996"/>
    <n v="0.167599"/>
    <n v="4.0743770000000001"/>
    <n v="6.4672999999999994E-2"/>
    <s v="6"/>
    <s v="scale_mpi_epyc_job_12129.out "/>
    <s v="scale_mpi_epyc_epyc006_2023-06-13_02-01-02.csv "/>
    <s v="e1 10000 100 100000 1 64"/>
    <n v="4.4507514285714276"/>
    <n v="8.4020895386441447E-2"/>
    <n v="4.3667305331849864"/>
    <n v="4.5347723239578688"/>
    <x v="0"/>
  </r>
  <r>
    <x v="1"/>
    <x v="1"/>
    <n v="100"/>
    <x v="1"/>
    <x v="0"/>
    <n v="1"/>
    <n v="2.7714349999999999"/>
    <n v="1.3082999999999999E-2"/>
    <n v="0"/>
    <n v="0"/>
    <s v="6"/>
    <s v="scale_mpi_epyc_job_12129.out "/>
    <s v="scale_mpi_epyc_epyc006_2023-06-13_02-01-02.csv "/>
    <s v="e1 1000 100 100000 1 1"/>
    <e v="#N/A"/>
    <e v="#N/A"/>
    <e v="#N/A"/>
    <e v="#N/A"/>
    <x v="2"/>
  </r>
  <r>
    <x v="1"/>
    <x v="1"/>
    <n v="100"/>
    <x v="1"/>
    <x v="1"/>
    <n v="1"/>
    <n v="1.906399"/>
    <n v="8.6040000000000005E-3"/>
    <n v="5.9709999999999997E-3"/>
    <n v="5.9709999999999997E-3"/>
    <s v="6"/>
    <s v="scale_mpi_epyc_job_12129.out "/>
    <s v="scale_mpi_epyc_epyc006_2023-06-13_02-01-02.csv "/>
    <s v="e1 1000 100 100000 1 2"/>
    <e v="#N/A"/>
    <e v="#N/A"/>
    <e v="#N/A"/>
    <e v="#N/A"/>
    <x v="2"/>
  </r>
  <r>
    <x v="1"/>
    <x v="1"/>
    <n v="100"/>
    <x v="1"/>
    <x v="2"/>
    <n v="1"/>
    <n v="1.6147549999999999"/>
    <n v="8.0079999999999995E-3"/>
    <n v="1.1805E-2"/>
    <n v="5.9020000000000001E-3"/>
    <s v="6"/>
    <s v="scale_mpi_epyc_job_12129.out "/>
    <s v="scale_mpi_epyc_epyc006_2023-06-13_02-01-02.csv "/>
    <s v="e1 1000 100 100000 1 3"/>
    <e v="#N/A"/>
    <e v="#N/A"/>
    <e v="#N/A"/>
    <e v="#N/A"/>
    <x v="2"/>
  </r>
  <r>
    <x v="1"/>
    <x v="1"/>
    <n v="100"/>
    <x v="1"/>
    <x v="3"/>
    <n v="1"/>
    <n v="1.4852529999999999"/>
    <n v="8.0619999999999997E-3"/>
    <n v="1.8248E-2"/>
    <n v="6.0829999999999999E-3"/>
    <s v="6"/>
    <s v="scale_mpi_epyc_job_12129.out "/>
    <s v="scale_mpi_epyc_epyc006_2023-06-13_02-01-02.csv "/>
    <s v="e1 1000 100 100000 1 4"/>
    <e v="#N/A"/>
    <e v="#N/A"/>
    <e v="#N/A"/>
    <e v="#N/A"/>
    <x v="2"/>
  </r>
  <r>
    <x v="1"/>
    <x v="1"/>
    <n v="100"/>
    <x v="1"/>
    <x v="4"/>
    <n v="1"/>
    <n v="1.425038"/>
    <n v="2.7389E-2"/>
    <n v="4.9584000000000003E-2"/>
    <n v="1.2396000000000001E-2"/>
    <s v="6"/>
    <s v="scale_mpi_epyc_job_12129.out "/>
    <s v="scale_mpi_epyc_epyc006_2023-06-13_02-01-02.csv "/>
    <s v="e1 1000 100 100000 1 5"/>
    <e v="#N/A"/>
    <e v="#N/A"/>
    <e v="#N/A"/>
    <e v="#N/A"/>
    <x v="2"/>
  </r>
  <r>
    <x v="1"/>
    <x v="1"/>
    <n v="100"/>
    <x v="1"/>
    <x v="5"/>
    <n v="1"/>
    <n v="1.365561"/>
    <n v="2.0892999999999998E-2"/>
    <n v="6.8607000000000001E-2"/>
    <n v="1.3721000000000001E-2"/>
    <s v="6"/>
    <s v="scale_mpi_epyc_job_12129.out "/>
    <s v="scale_mpi_epyc_epyc006_2023-06-13_02-01-02.csv "/>
    <s v="e1 1000 100 100000 1 6"/>
    <e v="#N/A"/>
    <e v="#N/A"/>
    <e v="#N/A"/>
    <e v="#N/A"/>
    <x v="2"/>
  </r>
  <r>
    <x v="1"/>
    <x v="1"/>
    <n v="100"/>
    <x v="1"/>
    <x v="6"/>
    <n v="1"/>
    <n v="1.3288660000000001"/>
    <n v="1.3384999999999999E-2"/>
    <n v="5.6680000000000001E-2"/>
    <n v="9.4470000000000005E-3"/>
    <s v="6"/>
    <s v="scale_mpi_epyc_job_12129.out "/>
    <s v="scale_mpi_epyc_epyc006_2023-06-13_02-01-02.csv "/>
    <s v="e1 1000 100 100000 1 7"/>
    <e v="#N/A"/>
    <e v="#N/A"/>
    <e v="#N/A"/>
    <e v="#N/A"/>
    <x v="2"/>
  </r>
  <r>
    <x v="1"/>
    <x v="1"/>
    <n v="100"/>
    <x v="1"/>
    <x v="7"/>
    <n v="1"/>
    <n v="1.318454"/>
    <n v="2.4652E-2"/>
    <n v="8.9619000000000004E-2"/>
    <n v="1.2803E-2"/>
    <s v="6"/>
    <s v="scale_mpi_epyc_job_12129.out "/>
    <s v="scale_mpi_epyc_epyc006_2023-06-13_02-01-02.csv "/>
    <s v="e1 1000 100 100000 1 8"/>
    <e v="#N/A"/>
    <e v="#N/A"/>
    <e v="#N/A"/>
    <e v="#N/A"/>
    <x v="2"/>
  </r>
  <r>
    <x v="1"/>
    <x v="1"/>
    <n v="100"/>
    <x v="1"/>
    <x v="8"/>
    <n v="1"/>
    <n v="1.315337"/>
    <n v="2.7036000000000001E-2"/>
    <n v="0.117252"/>
    <n v="1.4657E-2"/>
    <s v="6"/>
    <s v="scale_mpi_epyc_job_12129.out "/>
    <s v="scale_mpi_epyc_epyc006_2023-06-13_02-01-02.csv "/>
    <s v="e1 1000 100 100000 1 9"/>
    <e v="#N/A"/>
    <e v="#N/A"/>
    <e v="#N/A"/>
    <e v="#N/A"/>
    <x v="2"/>
  </r>
  <r>
    <x v="1"/>
    <x v="1"/>
    <n v="100"/>
    <x v="1"/>
    <x v="9"/>
    <n v="1"/>
    <n v="1.2940739999999999"/>
    <n v="1.7781000000000002E-2"/>
    <n v="0.114479"/>
    <n v="1.272E-2"/>
    <s v="6"/>
    <s v="scale_mpi_epyc_job_12129.out "/>
    <s v="scale_mpi_epyc_epyc006_2023-06-13_02-01-02.csv "/>
    <s v="e1 1000 100 100000 1 10"/>
    <e v="#N/A"/>
    <e v="#N/A"/>
    <e v="#N/A"/>
    <e v="#N/A"/>
    <x v="2"/>
  </r>
  <r>
    <x v="1"/>
    <x v="1"/>
    <n v="100"/>
    <x v="1"/>
    <x v="10"/>
    <n v="1"/>
    <n v="1.2628569999999999"/>
    <n v="1.7510999999999999E-2"/>
    <n v="0.134766"/>
    <n v="1.3476999999999999E-2"/>
    <s v="6"/>
    <s v="scale_mpi_epyc_job_12129.out "/>
    <s v="scale_mpi_epyc_epyc006_2023-06-13_02-01-02.csv "/>
    <s v="e1 1000 100 100000 1 11"/>
    <e v="#N/A"/>
    <e v="#N/A"/>
    <e v="#N/A"/>
    <e v="#N/A"/>
    <x v="2"/>
  </r>
  <r>
    <x v="1"/>
    <x v="1"/>
    <n v="100"/>
    <x v="1"/>
    <x v="11"/>
    <n v="1"/>
    <n v="1.281188"/>
    <n v="2.0376999999999999E-2"/>
    <n v="0.173212"/>
    <n v="1.5747000000000001E-2"/>
    <s v="6"/>
    <s v="scale_mpi_epyc_job_12129.out "/>
    <s v="scale_mpi_epyc_epyc006_2023-06-13_02-01-02.csv "/>
    <s v="e1 1000 100 100000 1 12"/>
    <e v="#N/A"/>
    <e v="#N/A"/>
    <e v="#N/A"/>
    <e v="#N/A"/>
    <x v="2"/>
  </r>
  <r>
    <x v="1"/>
    <x v="1"/>
    <n v="100"/>
    <x v="1"/>
    <x v="12"/>
    <n v="1"/>
    <n v="1.28095"/>
    <n v="2.7907000000000001E-2"/>
    <n v="0.26966400000000001"/>
    <n v="2.2471999999999999E-2"/>
    <s v="6"/>
    <s v="scale_mpi_epyc_job_12129.out "/>
    <s v="scale_mpi_epyc_epyc006_2023-06-13_02-01-02.csv "/>
    <s v="e1 1000 100 100000 1 13"/>
    <e v="#N/A"/>
    <e v="#N/A"/>
    <e v="#N/A"/>
    <e v="#N/A"/>
    <x v="2"/>
  </r>
  <r>
    <x v="1"/>
    <x v="1"/>
    <n v="100"/>
    <x v="1"/>
    <x v="13"/>
    <n v="1"/>
    <n v="1.2874399999999999"/>
    <n v="2.8070000000000001E-2"/>
    <n v="0.25803799999999999"/>
    <n v="1.9848999999999999E-2"/>
    <s v="6"/>
    <s v="scale_mpi_epyc_job_12129.out "/>
    <s v="scale_mpi_epyc_epyc006_2023-06-13_02-01-02.csv "/>
    <s v="e1 1000 100 100000 1 14"/>
    <e v="#N/A"/>
    <e v="#N/A"/>
    <e v="#N/A"/>
    <e v="#N/A"/>
    <x v="2"/>
  </r>
  <r>
    <x v="1"/>
    <x v="1"/>
    <n v="100"/>
    <x v="1"/>
    <x v="14"/>
    <n v="1"/>
    <n v="1.3003819999999999"/>
    <n v="3.5101E-2"/>
    <n v="0.26272000000000001"/>
    <n v="1.8766000000000001E-2"/>
    <s v="6"/>
    <s v="scale_mpi_epyc_job_12129.out "/>
    <s v="scale_mpi_epyc_epyc006_2023-06-13_02-01-02.csv "/>
    <s v="e1 1000 100 100000 1 15"/>
    <e v="#N/A"/>
    <e v="#N/A"/>
    <e v="#N/A"/>
    <e v="#N/A"/>
    <x v="2"/>
  </r>
  <r>
    <x v="1"/>
    <x v="1"/>
    <n v="100"/>
    <x v="1"/>
    <x v="15"/>
    <n v="1"/>
    <n v="1.2647349999999999"/>
    <n v="2.6450999999999999E-2"/>
    <n v="0.31068499999999999"/>
    <n v="2.0712000000000001E-2"/>
    <s v="6"/>
    <s v="scale_mpi_epyc_job_12129.out "/>
    <s v="scale_mpi_epyc_epyc006_2023-06-13_02-01-02.csv "/>
    <s v="e1 1000 100 100000 1 16"/>
    <e v="#N/A"/>
    <e v="#N/A"/>
    <e v="#N/A"/>
    <e v="#N/A"/>
    <x v="2"/>
  </r>
  <r>
    <x v="1"/>
    <x v="1"/>
    <n v="100"/>
    <x v="1"/>
    <x v="16"/>
    <n v="1"/>
    <n v="1.3034239999999999"/>
    <n v="3.8447000000000002E-2"/>
    <n v="0.36990299999999998"/>
    <n v="2.3119000000000001E-2"/>
    <s v="6"/>
    <s v="scale_mpi_epyc_job_12129.out "/>
    <s v="scale_mpi_epyc_epyc006_2023-06-13_02-01-02.csv "/>
    <s v="e1 1000 100 100000 1 17"/>
    <e v="#N/A"/>
    <e v="#N/A"/>
    <e v="#N/A"/>
    <e v="#N/A"/>
    <x v="2"/>
  </r>
  <r>
    <x v="1"/>
    <x v="1"/>
    <n v="100"/>
    <x v="1"/>
    <x v="17"/>
    <n v="1"/>
    <n v="1.2989459999999999"/>
    <n v="3.5557999999999999E-2"/>
    <n v="0.50451400000000002"/>
    <n v="2.9676999999999999E-2"/>
    <s v="6"/>
    <s v="scale_mpi_epyc_job_12129.out "/>
    <s v="scale_mpi_epyc_epyc006_2023-06-13_02-01-02.csv "/>
    <s v="e1 1000 100 100000 1 18"/>
    <e v="#N/A"/>
    <e v="#N/A"/>
    <e v="#N/A"/>
    <e v="#N/A"/>
    <x v="2"/>
  </r>
  <r>
    <x v="1"/>
    <x v="1"/>
    <n v="100"/>
    <x v="1"/>
    <x v="18"/>
    <n v="1"/>
    <n v="1.3086420000000001"/>
    <n v="4.0430000000000001E-2"/>
    <n v="0.51129599999999997"/>
    <n v="2.8405E-2"/>
    <s v="6"/>
    <s v="scale_mpi_epyc_job_12129.out "/>
    <s v="scale_mpi_epyc_epyc006_2023-06-13_02-01-02.csv "/>
    <s v="e1 1000 100 100000 1 19"/>
    <e v="#N/A"/>
    <e v="#N/A"/>
    <e v="#N/A"/>
    <e v="#N/A"/>
    <x v="2"/>
  </r>
  <r>
    <x v="1"/>
    <x v="1"/>
    <n v="100"/>
    <x v="1"/>
    <x v="19"/>
    <n v="1"/>
    <n v="1.310365"/>
    <n v="4.4079E-2"/>
    <n v="0.73137700000000005"/>
    <n v="3.8494E-2"/>
    <s v="6"/>
    <s v="scale_mpi_epyc_job_12129.out "/>
    <s v="scale_mpi_epyc_epyc006_2023-06-13_02-01-02.csv "/>
    <s v="e1 1000 100 100000 1 20"/>
    <e v="#N/A"/>
    <e v="#N/A"/>
    <e v="#N/A"/>
    <e v="#N/A"/>
    <x v="2"/>
  </r>
  <r>
    <x v="1"/>
    <x v="1"/>
    <n v="100"/>
    <x v="1"/>
    <x v="20"/>
    <n v="1"/>
    <n v="1.295847"/>
    <n v="2.8462000000000001E-2"/>
    <n v="0.496334"/>
    <n v="2.4816999999999999E-2"/>
    <s v="6"/>
    <s v="scale_mpi_epyc_job_12129.out "/>
    <s v="scale_mpi_epyc_epyc006_2023-06-13_02-01-02.csv "/>
    <s v="e1 1000 100 100000 1 21"/>
    <e v="#N/A"/>
    <e v="#N/A"/>
    <e v="#N/A"/>
    <e v="#N/A"/>
    <x v="2"/>
  </r>
  <r>
    <x v="1"/>
    <x v="1"/>
    <n v="100"/>
    <x v="1"/>
    <x v="21"/>
    <n v="1"/>
    <n v="1.2937970000000001"/>
    <n v="3.3896000000000003E-2"/>
    <n v="0.61458999999999997"/>
    <n v="2.9266E-2"/>
    <s v="6"/>
    <s v="scale_mpi_epyc_job_12129.out "/>
    <s v="scale_mpi_epyc_epyc006_2023-06-13_02-01-02.csv "/>
    <s v="e1 1000 100 100000 1 22"/>
    <e v="#N/A"/>
    <e v="#N/A"/>
    <e v="#N/A"/>
    <e v="#N/A"/>
    <x v="2"/>
  </r>
  <r>
    <x v="1"/>
    <x v="1"/>
    <n v="100"/>
    <x v="1"/>
    <x v="22"/>
    <n v="1"/>
    <n v="1.305361"/>
    <n v="4.2944999999999997E-2"/>
    <n v="0.58505200000000002"/>
    <n v="2.6592999999999999E-2"/>
    <s v="6"/>
    <s v="scale_mpi_epyc_job_12129.out "/>
    <s v="scale_mpi_epyc_epyc006_2023-06-13_02-01-02.csv "/>
    <s v="e1 1000 100 100000 1 23"/>
    <e v="#N/A"/>
    <e v="#N/A"/>
    <e v="#N/A"/>
    <e v="#N/A"/>
    <x v="2"/>
  </r>
  <r>
    <x v="1"/>
    <x v="1"/>
    <n v="100"/>
    <x v="1"/>
    <x v="23"/>
    <n v="1"/>
    <n v="1.3333630000000001"/>
    <n v="5.0088000000000001E-2"/>
    <n v="0.73026999999999997"/>
    <n v="3.1751000000000001E-2"/>
    <s v="6"/>
    <s v="scale_mpi_epyc_job_12129.out "/>
    <s v="scale_mpi_epyc_epyc006_2023-06-13_02-01-02.csv "/>
    <s v="e1 1000 100 100000 1 24"/>
    <e v="#N/A"/>
    <e v="#N/A"/>
    <e v="#N/A"/>
    <e v="#N/A"/>
    <x v="2"/>
  </r>
  <r>
    <x v="1"/>
    <x v="1"/>
    <n v="100"/>
    <x v="1"/>
    <x v="24"/>
    <n v="1"/>
    <n v="1.3132090000000001"/>
    <n v="4.9702000000000003E-2"/>
    <n v="0.85532399999999997"/>
    <n v="3.5638000000000003E-2"/>
    <s v="6"/>
    <s v="scale_mpi_epyc_job_12129.out "/>
    <s v="scale_mpi_epyc_epyc006_2023-06-13_02-01-02.csv "/>
    <s v="e1 1000 100 100000 1 25"/>
    <e v="#N/A"/>
    <e v="#N/A"/>
    <e v="#N/A"/>
    <e v="#N/A"/>
    <x v="2"/>
  </r>
  <r>
    <x v="1"/>
    <x v="1"/>
    <n v="100"/>
    <x v="1"/>
    <x v="25"/>
    <n v="1"/>
    <n v="1.3331219999999999"/>
    <n v="3.0034000000000002E-2"/>
    <n v="0.60277700000000001"/>
    <n v="2.4111E-2"/>
    <s v="6"/>
    <s v="scale_mpi_epyc_job_12129.out "/>
    <s v="scale_mpi_epyc_epyc006_2023-06-13_02-01-02.csv "/>
    <s v="e1 1000 100 100000 1 26"/>
    <e v="#N/A"/>
    <e v="#N/A"/>
    <e v="#N/A"/>
    <e v="#N/A"/>
    <x v="2"/>
  </r>
  <r>
    <x v="1"/>
    <x v="1"/>
    <n v="100"/>
    <x v="1"/>
    <x v="26"/>
    <n v="1"/>
    <n v="1.393059"/>
    <n v="4.4979999999999999E-2"/>
    <n v="0.85083299999999995"/>
    <n v="3.2724000000000003E-2"/>
    <s v="6"/>
    <s v="scale_mpi_epyc_job_12129.out "/>
    <s v="scale_mpi_epyc_epyc006_2023-06-13_02-01-02.csv "/>
    <s v="e1 1000 100 100000 1 27"/>
    <e v="#N/A"/>
    <e v="#N/A"/>
    <e v="#N/A"/>
    <e v="#N/A"/>
    <x v="2"/>
  </r>
  <r>
    <x v="1"/>
    <x v="1"/>
    <n v="100"/>
    <x v="1"/>
    <x v="27"/>
    <n v="1"/>
    <n v="1.4046730000000001"/>
    <n v="5.1163E-2"/>
    <n v="1.0271749999999999"/>
    <n v="3.8044000000000001E-2"/>
    <s v="6"/>
    <s v="scale_mpi_epyc_job_12129.out "/>
    <s v="scale_mpi_epyc_epyc006_2023-06-13_02-01-02.csv "/>
    <s v="e1 1000 100 100000 1 28"/>
    <e v="#N/A"/>
    <e v="#N/A"/>
    <e v="#N/A"/>
    <e v="#N/A"/>
    <x v="2"/>
  </r>
  <r>
    <x v="1"/>
    <x v="1"/>
    <n v="100"/>
    <x v="1"/>
    <x v="28"/>
    <n v="1"/>
    <n v="1.416631"/>
    <n v="5.0666999999999997E-2"/>
    <n v="1.2240409999999999"/>
    <n v="4.3715999999999998E-2"/>
    <s v="6"/>
    <s v="scale_mpi_epyc_job_12129.out "/>
    <s v="scale_mpi_epyc_epyc006_2023-06-13_02-01-02.csv "/>
    <s v="e1 1000 100 100000 1 29"/>
    <e v="#N/A"/>
    <e v="#N/A"/>
    <e v="#N/A"/>
    <e v="#N/A"/>
    <x v="2"/>
  </r>
  <r>
    <x v="1"/>
    <x v="1"/>
    <n v="100"/>
    <x v="1"/>
    <x v="29"/>
    <n v="1"/>
    <n v="1.342355"/>
    <n v="6.1707999999999999E-2"/>
    <n v="1.3514740000000001"/>
    <n v="4.6602999999999999E-2"/>
    <s v="6"/>
    <s v="scale_mpi_epyc_job_12129.out "/>
    <s v="scale_mpi_epyc_epyc006_2023-06-13_02-01-02.csv "/>
    <s v="e1 1000 100 100000 1 30"/>
    <e v="#N/A"/>
    <e v="#N/A"/>
    <e v="#N/A"/>
    <e v="#N/A"/>
    <x v="2"/>
  </r>
  <r>
    <x v="1"/>
    <x v="1"/>
    <n v="100"/>
    <x v="1"/>
    <x v="30"/>
    <n v="1"/>
    <n v="1.3837889999999999"/>
    <n v="5.4479E-2"/>
    <n v="1.345294"/>
    <n v="4.4843000000000001E-2"/>
    <s v="6"/>
    <s v="scale_mpi_epyc_job_12129.out "/>
    <s v="scale_mpi_epyc_epyc006_2023-06-13_02-01-02.csv "/>
    <s v="e1 1000 100 100000 1 31"/>
    <e v="#N/A"/>
    <e v="#N/A"/>
    <e v="#N/A"/>
    <e v="#N/A"/>
    <x v="2"/>
  </r>
  <r>
    <x v="1"/>
    <x v="1"/>
    <n v="100"/>
    <x v="1"/>
    <x v="31"/>
    <n v="1"/>
    <n v="1.43689"/>
    <n v="5.9863E-2"/>
    <n v="1.633783"/>
    <n v="5.2703E-2"/>
    <s v="6"/>
    <s v="scale_mpi_epyc_job_12129.out "/>
    <s v="scale_mpi_epyc_epyc006_2023-06-13_02-01-02.csv "/>
    <s v="e1 1000 100 100000 1 32"/>
    <e v="#N/A"/>
    <e v="#N/A"/>
    <e v="#N/A"/>
    <e v="#N/A"/>
    <x v="2"/>
  </r>
  <r>
    <x v="1"/>
    <x v="1"/>
    <n v="100"/>
    <x v="1"/>
    <x v="32"/>
    <n v="1"/>
    <n v="1.397743"/>
    <n v="5.8811000000000002E-2"/>
    <n v="1.4203920000000001"/>
    <n v="4.4387000000000003E-2"/>
    <s v="6"/>
    <s v="scale_mpi_epyc_job_12129.out "/>
    <s v="scale_mpi_epyc_epyc006_2023-06-13_02-01-02.csv "/>
    <s v="e1 1000 100 100000 1 33"/>
    <e v="#N/A"/>
    <e v="#N/A"/>
    <e v="#N/A"/>
    <e v="#N/A"/>
    <x v="2"/>
  </r>
  <r>
    <x v="1"/>
    <x v="1"/>
    <n v="100"/>
    <x v="1"/>
    <x v="33"/>
    <n v="1"/>
    <n v="1.393219"/>
    <n v="6.2733999999999998E-2"/>
    <n v="1.419724"/>
    <n v="4.3021999999999998E-2"/>
    <s v="6"/>
    <s v="scale_mpi_epyc_job_12129.out "/>
    <s v="scale_mpi_epyc_epyc006_2023-06-13_02-01-02.csv "/>
    <s v="e1 1000 100 100000 1 34"/>
    <e v="#N/A"/>
    <e v="#N/A"/>
    <e v="#N/A"/>
    <e v="#N/A"/>
    <x v="2"/>
  </r>
  <r>
    <x v="1"/>
    <x v="1"/>
    <n v="100"/>
    <x v="1"/>
    <x v="34"/>
    <n v="1"/>
    <n v="1.4380250000000001"/>
    <n v="4.7151999999999999E-2"/>
    <n v="1.2626729999999999"/>
    <n v="3.7137000000000003E-2"/>
    <s v="6"/>
    <s v="scale_mpi_epyc_job_12129.out "/>
    <s v="scale_mpi_epyc_epyc006_2023-06-13_02-01-02.csv "/>
    <s v="e1 1000 100 100000 1 35"/>
    <e v="#N/A"/>
    <e v="#N/A"/>
    <e v="#N/A"/>
    <e v="#N/A"/>
    <x v="2"/>
  </r>
  <r>
    <x v="1"/>
    <x v="1"/>
    <n v="100"/>
    <x v="1"/>
    <x v="35"/>
    <n v="1"/>
    <n v="1.4311739999999999"/>
    <n v="3.6956000000000003E-2"/>
    <n v="1.091359"/>
    <n v="3.1182000000000001E-2"/>
    <s v="6"/>
    <s v="scale_mpi_epyc_job_12129.out "/>
    <s v="scale_mpi_epyc_epyc006_2023-06-13_02-01-02.csv "/>
    <s v="e1 1000 100 100000 1 36"/>
    <e v="#N/A"/>
    <e v="#N/A"/>
    <e v="#N/A"/>
    <e v="#N/A"/>
    <x v="2"/>
  </r>
  <r>
    <x v="1"/>
    <x v="1"/>
    <n v="100"/>
    <x v="1"/>
    <x v="36"/>
    <n v="1"/>
    <n v="1.4000090000000001"/>
    <n v="3.8428999999999998E-2"/>
    <n v="1.1556040000000001"/>
    <n v="3.2099999999999997E-2"/>
    <s v="6"/>
    <s v="scale_mpi_epyc_job_12129.out "/>
    <s v="scale_mpi_epyc_epyc006_2023-06-13_02-01-02.csv "/>
    <s v="e1 1000 100 100000 1 37"/>
    <e v="#N/A"/>
    <e v="#N/A"/>
    <e v="#N/A"/>
    <e v="#N/A"/>
    <x v="2"/>
  </r>
  <r>
    <x v="1"/>
    <x v="1"/>
    <n v="100"/>
    <x v="1"/>
    <x v="37"/>
    <n v="1"/>
    <n v="1.551671"/>
    <n v="5.2399000000000001E-2"/>
    <n v="1.3239879999999999"/>
    <n v="3.5783000000000002E-2"/>
    <s v="6"/>
    <s v="scale_mpi_epyc_job_12129.out "/>
    <s v="scale_mpi_epyc_epyc006_2023-06-13_02-01-02.csv "/>
    <s v="e1 1000 100 100000 1 38"/>
    <e v="#N/A"/>
    <e v="#N/A"/>
    <e v="#N/A"/>
    <e v="#N/A"/>
    <x v="2"/>
  </r>
  <r>
    <x v="1"/>
    <x v="1"/>
    <n v="100"/>
    <x v="1"/>
    <x v="38"/>
    <n v="1"/>
    <n v="1.4683330000000001"/>
    <n v="7.4401999999999996E-2"/>
    <n v="2.1164130000000001"/>
    <n v="5.5695000000000001E-2"/>
    <s v="6"/>
    <s v="scale_mpi_epyc_job_12129.out "/>
    <s v="scale_mpi_epyc_epyc006_2023-06-13_02-01-02.csv "/>
    <s v="e1 1000 100 100000 1 39"/>
    <e v="#N/A"/>
    <e v="#N/A"/>
    <e v="#N/A"/>
    <e v="#N/A"/>
    <x v="2"/>
  </r>
  <r>
    <x v="1"/>
    <x v="1"/>
    <n v="100"/>
    <x v="1"/>
    <x v="39"/>
    <n v="1"/>
    <n v="1.5663480000000001"/>
    <n v="4.2153000000000003E-2"/>
    <n v="1.3189090000000001"/>
    <n v="3.3818000000000001E-2"/>
    <s v="6"/>
    <s v="scale_mpi_epyc_job_12129.out "/>
    <s v="scale_mpi_epyc_epyc006_2023-06-13_02-01-02.csv "/>
    <s v="e1 1000 100 100000 1 40"/>
    <e v="#N/A"/>
    <e v="#N/A"/>
    <e v="#N/A"/>
    <e v="#N/A"/>
    <x v="2"/>
  </r>
  <r>
    <x v="1"/>
    <x v="1"/>
    <n v="100"/>
    <x v="1"/>
    <x v="40"/>
    <n v="1"/>
    <n v="1.6141639999999999"/>
    <n v="6.1228999999999999E-2"/>
    <n v="1.5755669999999999"/>
    <n v="3.9389E-2"/>
    <s v="6"/>
    <s v="scale_mpi_epyc_job_12129.out "/>
    <s v="scale_mpi_epyc_epyc006_2023-06-13_02-01-02.csv "/>
    <s v="e1 1000 100 100000 1 41"/>
    <e v="#N/A"/>
    <e v="#N/A"/>
    <e v="#N/A"/>
    <e v="#N/A"/>
    <x v="2"/>
  </r>
  <r>
    <x v="1"/>
    <x v="1"/>
    <n v="100"/>
    <x v="1"/>
    <x v="41"/>
    <n v="1"/>
    <n v="1.6285229999999999"/>
    <n v="7.8353999999999993E-2"/>
    <n v="2.0602640000000001"/>
    <n v="5.0250000000000003E-2"/>
    <s v="6"/>
    <s v="scale_mpi_epyc_job_12129.out "/>
    <s v="scale_mpi_epyc_epyc006_2023-06-13_02-01-02.csv "/>
    <s v="e1 1000 100 100000 1 42"/>
    <e v="#N/A"/>
    <e v="#N/A"/>
    <e v="#N/A"/>
    <e v="#N/A"/>
    <x v="2"/>
  </r>
  <r>
    <x v="1"/>
    <x v="1"/>
    <n v="100"/>
    <x v="1"/>
    <x v="42"/>
    <n v="1"/>
    <n v="1.6457299999999999"/>
    <n v="6.4579999999999999E-2"/>
    <n v="2.0933540000000002"/>
    <n v="4.9841999999999997E-2"/>
    <s v="6"/>
    <s v="scale_mpi_epyc_job_12129.out "/>
    <s v="scale_mpi_epyc_epyc006_2023-06-13_02-01-02.csv "/>
    <s v="e1 1000 100 100000 1 43"/>
    <e v="#N/A"/>
    <e v="#N/A"/>
    <e v="#N/A"/>
    <e v="#N/A"/>
    <x v="2"/>
  </r>
  <r>
    <x v="1"/>
    <x v="1"/>
    <n v="100"/>
    <x v="1"/>
    <x v="43"/>
    <n v="1"/>
    <n v="1.535299"/>
    <n v="8.7314000000000003E-2"/>
    <n v="2.5364110000000002"/>
    <n v="5.8985999999999997E-2"/>
    <s v="6"/>
    <s v="scale_mpi_epyc_job_12129.out "/>
    <s v="scale_mpi_epyc_epyc006_2023-06-13_02-01-02.csv "/>
    <s v="e1 1000 100 100000 1 44"/>
    <e v="#N/A"/>
    <e v="#N/A"/>
    <e v="#N/A"/>
    <e v="#N/A"/>
    <x v="2"/>
  </r>
  <r>
    <x v="1"/>
    <x v="1"/>
    <n v="100"/>
    <x v="1"/>
    <x v="44"/>
    <n v="1"/>
    <n v="1.5788899999999999"/>
    <n v="7.0637000000000005E-2"/>
    <n v="1.8722300000000001"/>
    <n v="4.2550999999999999E-2"/>
    <s v="6"/>
    <s v="scale_mpi_epyc_job_12129.out "/>
    <s v="scale_mpi_epyc_epyc006_2023-06-13_02-01-02.csv "/>
    <s v="e1 1000 100 100000 1 45"/>
    <e v="#N/A"/>
    <e v="#N/A"/>
    <e v="#N/A"/>
    <e v="#N/A"/>
    <x v="2"/>
  </r>
  <r>
    <x v="1"/>
    <x v="1"/>
    <n v="100"/>
    <x v="1"/>
    <x v="45"/>
    <n v="1"/>
    <n v="1.47363"/>
    <n v="5.1029999999999999E-2"/>
    <n v="1.9073100000000001"/>
    <n v="4.2384999999999999E-2"/>
    <s v="6"/>
    <s v="scale_mpi_epyc_job_12129.out "/>
    <s v="scale_mpi_epyc_epyc006_2023-06-13_02-01-02.csv "/>
    <s v="e1 1000 100 100000 1 46"/>
    <e v="#N/A"/>
    <e v="#N/A"/>
    <e v="#N/A"/>
    <e v="#N/A"/>
    <x v="2"/>
  </r>
  <r>
    <x v="1"/>
    <x v="1"/>
    <n v="100"/>
    <x v="1"/>
    <x v="46"/>
    <n v="1"/>
    <n v="1.6189389999999999"/>
    <n v="8.0064999999999997E-2"/>
    <n v="2.45749"/>
    <n v="5.3423999999999999E-2"/>
    <s v="6"/>
    <s v="scale_mpi_epyc_job_12129.out "/>
    <s v="scale_mpi_epyc_epyc006_2023-06-13_02-01-02.csv "/>
    <s v="e1 1000 100 100000 1 47"/>
    <e v="#N/A"/>
    <e v="#N/A"/>
    <e v="#N/A"/>
    <e v="#N/A"/>
    <x v="2"/>
  </r>
  <r>
    <x v="1"/>
    <x v="1"/>
    <n v="100"/>
    <x v="1"/>
    <x v="47"/>
    <n v="1"/>
    <n v="1.5964719999999999"/>
    <n v="7.6000999999999999E-2"/>
    <n v="1.9838560000000001"/>
    <n v="4.2209999999999998E-2"/>
    <s v="6"/>
    <s v="scale_mpi_epyc_job_12129.out "/>
    <s v="scale_mpi_epyc_epyc006_2023-06-13_02-01-02.csv "/>
    <s v="e1 1000 100 100000 1 48"/>
    <e v="#N/A"/>
    <e v="#N/A"/>
    <e v="#N/A"/>
    <e v="#N/A"/>
    <x v="2"/>
  </r>
  <r>
    <x v="1"/>
    <x v="1"/>
    <n v="100"/>
    <x v="1"/>
    <x v="48"/>
    <n v="1"/>
    <n v="1.5467299999999999"/>
    <n v="8.5478999999999999E-2"/>
    <n v="2.7028949999999998"/>
    <n v="5.6309999999999999E-2"/>
    <s v="6"/>
    <s v="scale_mpi_epyc_job_12129.out "/>
    <s v="scale_mpi_epyc_epyc006_2023-06-13_02-01-02.csv "/>
    <s v="e1 1000 100 100000 1 49"/>
    <e v="#N/A"/>
    <e v="#N/A"/>
    <e v="#N/A"/>
    <e v="#N/A"/>
    <x v="2"/>
  </r>
  <r>
    <x v="1"/>
    <x v="1"/>
    <n v="100"/>
    <x v="1"/>
    <x v="49"/>
    <n v="1"/>
    <n v="1.8196000000000001"/>
    <n v="9.1136999999999996E-2"/>
    <n v="3.0762230000000002"/>
    <n v="6.2780000000000002E-2"/>
    <s v="6"/>
    <s v="scale_mpi_epyc_job_12129.out "/>
    <s v="scale_mpi_epyc_epyc006_2023-06-13_02-01-02.csv "/>
    <s v="e1 1000 100 100000 1 50"/>
    <e v="#N/A"/>
    <e v="#N/A"/>
    <e v="#N/A"/>
    <e v="#N/A"/>
    <x v="2"/>
  </r>
  <r>
    <x v="1"/>
    <x v="1"/>
    <n v="100"/>
    <x v="1"/>
    <x v="50"/>
    <n v="1"/>
    <n v="1.608538"/>
    <n v="6.7126000000000005E-2"/>
    <n v="2.4681890000000002"/>
    <n v="4.9363999999999998E-2"/>
    <s v="6"/>
    <s v="scale_mpi_epyc_job_12129.out "/>
    <s v="scale_mpi_epyc_epyc006_2023-06-13_02-01-02.csv "/>
    <s v="e1 1000 100 100000 1 51"/>
    <e v="#N/A"/>
    <e v="#N/A"/>
    <e v="#N/A"/>
    <e v="#N/A"/>
    <x v="2"/>
  </r>
  <r>
    <x v="1"/>
    <x v="1"/>
    <n v="100"/>
    <x v="1"/>
    <x v="51"/>
    <n v="1"/>
    <n v="1.887534"/>
    <n v="0.10120899999999999"/>
    <n v="3.3642789999999998"/>
    <n v="6.5965999999999997E-2"/>
    <s v="6"/>
    <s v="scale_mpi_epyc_job_12129.out "/>
    <s v="scale_mpi_epyc_epyc006_2023-06-13_02-01-02.csv "/>
    <s v="e1 1000 100 100000 1 52"/>
    <e v="#N/A"/>
    <e v="#N/A"/>
    <e v="#N/A"/>
    <e v="#N/A"/>
    <x v="2"/>
  </r>
  <r>
    <x v="1"/>
    <x v="1"/>
    <n v="100"/>
    <x v="1"/>
    <x v="52"/>
    <n v="1"/>
    <n v="1.719123"/>
    <n v="8.1990999999999994E-2"/>
    <n v="2.673225"/>
    <n v="5.1408000000000002E-2"/>
    <s v="6"/>
    <s v="scale_mpi_epyc_job_12129.out "/>
    <s v="scale_mpi_epyc_epyc006_2023-06-13_02-01-02.csv "/>
    <s v="e1 1000 100 100000 1 53"/>
    <e v="#N/A"/>
    <e v="#N/A"/>
    <e v="#N/A"/>
    <e v="#N/A"/>
    <x v="2"/>
  </r>
  <r>
    <x v="1"/>
    <x v="1"/>
    <n v="100"/>
    <x v="1"/>
    <x v="53"/>
    <n v="1"/>
    <n v="1.722772"/>
    <n v="0.114298"/>
    <n v="2.5742639999999999"/>
    <n v="4.8571000000000003E-2"/>
    <s v="6"/>
    <s v="scale_mpi_epyc_job_12129.out "/>
    <s v="scale_mpi_epyc_epyc006_2023-06-13_02-01-02.csv "/>
    <s v="e1 1000 100 100000 1 54"/>
    <e v="#N/A"/>
    <e v="#N/A"/>
    <e v="#N/A"/>
    <e v="#N/A"/>
    <x v="2"/>
  </r>
  <r>
    <x v="1"/>
    <x v="1"/>
    <n v="100"/>
    <x v="1"/>
    <x v="54"/>
    <n v="1"/>
    <n v="1.7040729999999999"/>
    <n v="0.101288"/>
    <n v="3.2239620000000002"/>
    <n v="5.9702999999999999E-2"/>
    <s v="6"/>
    <s v="scale_mpi_epyc_job_12129.out "/>
    <s v="scale_mpi_epyc_epyc006_2023-06-13_02-01-02.csv "/>
    <s v="e1 1000 100 100000 1 55"/>
    <e v="#N/A"/>
    <e v="#N/A"/>
    <e v="#N/A"/>
    <e v="#N/A"/>
    <x v="2"/>
  </r>
  <r>
    <x v="1"/>
    <x v="1"/>
    <n v="100"/>
    <x v="1"/>
    <x v="55"/>
    <n v="1"/>
    <n v="2.0371549999999998"/>
    <n v="0.102559"/>
    <n v="3.1169129999999998"/>
    <n v="5.6670999999999999E-2"/>
    <s v="6"/>
    <s v="scale_mpi_epyc_job_12129.out "/>
    <s v="scale_mpi_epyc_epyc006_2023-06-13_02-01-02.csv "/>
    <s v="e1 1000 100 100000 1 56"/>
    <e v="#N/A"/>
    <e v="#N/A"/>
    <e v="#N/A"/>
    <e v="#N/A"/>
    <x v="2"/>
  </r>
  <r>
    <x v="1"/>
    <x v="1"/>
    <n v="100"/>
    <x v="1"/>
    <x v="56"/>
    <n v="1"/>
    <n v="1.76284"/>
    <n v="9.1621999999999995E-2"/>
    <n v="3.5041769999999999"/>
    <n v="6.2575000000000006E-2"/>
    <s v="6"/>
    <s v="scale_mpi_epyc_job_12129.out "/>
    <s v="scale_mpi_epyc_epyc006_2023-06-13_02-01-02.csv "/>
    <s v="e1 1000 100 100000 1 57"/>
    <e v="#N/A"/>
    <e v="#N/A"/>
    <e v="#N/A"/>
    <e v="#N/A"/>
    <x v="2"/>
  </r>
  <r>
    <x v="1"/>
    <x v="1"/>
    <n v="100"/>
    <x v="1"/>
    <x v="57"/>
    <n v="1"/>
    <n v="1.3256159999999999"/>
    <n v="5.9812999999999998E-2"/>
    <n v="2.9723169999999999"/>
    <n v="5.2145999999999998E-2"/>
    <s v="6"/>
    <s v="scale_mpi_epyc_job_12129.out "/>
    <s v="scale_mpi_epyc_epyc006_2023-06-13_02-01-02.csv "/>
    <s v="e1 1000 100 100000 1 58"/>
    <e v="#N/A"/>
    <e v="#N/A"/>
    <e v="#N/A"/>
    <e v="#N/A"/>
    <x v="2"/>
  </r>
  <r>
    <x v="1"/>
    <x v="1"/>
    <n v="100"/>
    <x v="1"/>
    <x v="58"/>
    <n v="1"/>
    <n v="1.3341510000000001"/>
    <n v="5.9188999999999999E-2"/>
    <n v="2.9679329999999999"/>
    <n v="5.1171000000000001E-2"/>
    <s v="6"/>
    <s v="scale_mpi_epyc_job_12129.out "/>
    <s v="scale_mpi_epyc_epyc006_2023-06-13_02-01-02.csv "/>
    <s v="e1 1000 100 100000 1 59"/>
    <e v="#N/A"/>
    <e v="#N/A"/>
    <e v="#N/A"/>
    <e v="#N/A"/>
    <x v="2"/>
  </r>
  <r>
    <x v="1"/>
    <x v="1"/>
    <n v="100"/>
    <x v="1"/>
    <x v="59"/>
    <n v="1"/>
    <n v="1.321159"/>
    <n v="6.7016000000000006E-2"/>
    <n v="3.2904010000000001"/>
    <n v="5.577E-2"/>
    <s v="6"/>
    <s v="scale_mpi_epyc_job_12129.out "/>
    <s v="scale_mpi_epyc_epyc006_2023-06-13_02-01-02.csv "/>
    <s v="e1 1000 100 100000 1 60"/>
    <e v="#N/A"/>
    <e v="#N/A"/>
    <e v="#N/A"/>
    <e v="#N/A"/>
    <x v="2"/>
  </r>
  <r>
    <x v="1"/>
    <x v="1"/>
    <n v="100"/>
    <x v="1"/>
    <x v="60"/>
    <n v="1"/>
    <n v="1.3401110000000001"/>
    <n v="6.2302999999999997E-2"/>
    <n v="3.2656290000000001"/>
    <n v="5.4427000000000003E-2"/>
    <s v="6"/>
    <s v="scale_mpi_epyc_job_12129.out "/>
    <s v="scale_mpi_epyc_epyc006_2023-06-13_02-01-02.csv "/>
    <s v="e1 1000 100 100000 1 61"/>
    <e v="#N/A"/>
    <e v="#N/A"/>
    <e v="#N/A"/>
    <e v="#N/A"/>
    <x v="2"/>
  </r>
  <r>
    <x v="1"/>
    <x v="1"/>
    <n v="100"/>
    <x v="1"/>
    <x v="61"/>
    <n v="1"/>
    <n v="1.334851"/>
    <n v="6.7584000000000005E-2"/>
    <n v="3.5174880000000002"/>
    <n v="5.7664E-2"/>
    <s v="6"/>
    <s v="scale_mpi_epyc_job_12129.out "/>
    <s v="scale_mpi_epyc_epyc006_2023-06-13_02-01-02.csv "/>
    <s v="e1 1000 100 100000 1 62"/>
    <e v="#N/A"/>
    <e v="#N/A"/>
    <e v="#N/A"/>
    <e v="#N/A"/>
    <x v="2"/>
  </r>
  <r>
    <x v="1"/>
    <x v="1"/>
    <n v="100"/>
    <x v="1"/>
    <x v="62"/>
    <n v="1"/>
    <n v="1.351961"/>
    <n v="6.5588999999999995E-2"/>
    <n v="3.554128"/>
    <n v="5.7325000000000001E-2"/>
    <s v="6"/>
    <s v="scale_mpi_epyc_job_12129.out "/>
    <s v="scale_mpi_epyc_epyc006_2023-06-13_02-01-02.csv "/>
    <s v="e1 1000 100 100000 1 63"/>
    <e v="#N/A"/>
    <e v="#N/A"/>
    <e v="#N/A"/>
    <e v="#N/A"/>
    <x v="2"/>
  </r>
  <r>
    <x v="1"/>
    <x v="1"/>
    <n v="100"/>
    <x v="1"/>
    <x v="63"/>
    <n v="1"/>
    <n v="1.204358"/>
    <n v="6.343E-2"/>
    <n v="3.5167250000000001"/>
    <n v="5.5821000000000003E-2"/>
    <s v="6"/>
    <s v="scale_mpi_epyc_job_12129.out "/>
    <s v="scale_mpi_epyc_epyc006_2023-06-13_02-01-02.csv "/>
    <s v="e1 1000 100 100000 1 64"/>
    <e v="#N/A"/>
    <e v="#N/A"/>
    <e v="#N/A"/>
    <e v="#N/A"/>
    <x v="2"/>
  </r>
  <r>
    <x v="1"/>
    <x v="2"/>
    <n v="100"/>
    <x v="1"/>
    <x v="0"/>
    <n v="1"/>
    <n v="1.0640989999999999"/>
    <n v="7.0479999999999996E-3"/>
    <n v="0"/>
    <n v="0"/>
    <s v="6"/>
    <s v="scale_mpi_epyc_job_12129.out "/>
    <s v="scale_mpi_epyc_epyc006_2023-06-13_02-01-02.csv "/>
    <s v="e1 100 100 100000 1 1"/>
    <e v="#N/A"/>
    <e v="#N/A"/>
    <e v="#N/A"/>
    <e v="#N/A"/>
    <x v="2"/>
  </r>
  <r>
    <x v="1"/>
    <x v="2"/>
    <n v="100"/>
    <x v="1"/>
    <x v="1"/>
    <n v="1"/>
    <n v="1.059774"/>
    <n v="6.8999999999999999E-3"/>
    <n v="5.6769999999999998E-3"/>
    <n v="5.6769999999999998E-3"/>
    <s v="6"/>
    <s v="scale_mpi_epyc_job_12129.out "/>
    <s v="scale_mpi_epyc_epyc006_2023-06-13_02-01-02.csv "/>
    <s v="e1 100 100 100000 1 2"/>
    <e v="#N/A"/>
    <e v="#N/A"/>
    <e v="#N/A"/>
    <e v="#N/A"/>
    <x v="2"/>
  </r>
  <r>
    <x v="1"/>
    <x v="2"/>
    <n v="100"/>
    <x v="1"/>
    <x v="2"/>
    <n v="1"/>
    <n v="1.0708740000000001"/>
    <n v="8.0470000000000003E-3"/>
    <n v="1.2527E-2"/>
    <n v="6.2639999999999996E-3"/>
    <s v="6"/>
    <s v="scale_mpi_epyc_job_12129.out "/>
    <s v="scale_mpi_epyc_epyc006_2023-06-13_02-01-02.csv "/>
    <s v="e1 100 100 100000 1 3"/>
    <e v="#N/A"/>
    <e v="#N/A"/>
    <e v="#N/A"/>
    <e v="#N/A"/>
    <x v="2"/>
  </r>
  <r>
    <x v="1"/>
    <x v="2"/>
    <n v="100"/>
    <x v="1"/>
    <x v="3"/>
    <n v="1"/>
    <n v="1.057523"/>
    <n v="8.2539999999999992E-3"/>
    <n v="2.0577999999999999E-2"/>
    <n v="6.8589999999999996E-3"/>
    <s v="6"/>
    <s v="scale_mpi_epyc_job_12129.out "/>
    <s v="scale_mpi_epyc_epyc006_2023-06-13_02-01-02.csv "/>
    <s v="e1 100 100 100000 1 4"/>
    <e v="#N/A"/>
    <e v="#N/A"/>
    <e v="#N/A"/>
    <e v="#N/A"/>
    <x v="2"/>
  </r>
  <r>
    <x v="1"/>
    <x v="2"/>
    <n v="100"/>
    <x v="1"/>
    <x v="4"/>
    <n v="1"/>
    <n v="1.0812330000000001"/>
    <n v="2.0497999999999999E-2"/>
    <n v="5.3338999999999998E-2"/>
    <n v="1.3335E-2"/>
    <s v="6"/>
    <s v="scale_mpi_epyc_job_12129.out "/>
    <s v="scale_mpi_epyc_epyc006_2023-06-13_02-01-02.csv "/>
    <s v="e1 100 100 100000 1 5"/>
    <e v="#N/A"/>
    <e v="#N/A"/>
    <e v="#N/A"/>
    <e v="#N/A"/>
    <x v="2"/>
  </r>
  <r>
    <x v="1"/>
    <x v="2"/>
    <n v="100"/>
    <x v="1"/>
    <x v="5"/>
    <n v="1"/>
    <n v="1.0702940000000001"/>
    <n v="1.1073E-2"/>
    <n v="4.7352999999999999E-2"/>
    <n v="9.4710000000000003E-3"/>
    <s v="6"/>
    <s v="scale_mpi_epyc_job_12129.out "/>
    <s v="scale_mpi_epyc_epyc006_2023-06-13_02-01-02.csv "/>
    <s v="e1 100 100 100000 1 6"/>
    <e v="#N/A"/>
    <e v="#N/A"/>
    <e v="#N/A"/>
    <e v="#N/A"/>
    <x v="2"/>
  </r>
  <r>
    <x v="1"/>
    <x v="2"/>
    <n v="100"/>
    <x v="1"/>
    <x v="6"/>
    <n v="1"/>
    <n v="1.0743780000000001"/>
    <n v="1.1446E-2"/>
    <n v="5.7023999999999998E-2"/>
    <n v="9.5040000000000003E-3"/>
    <s v="6"/>
    <s v="scale_mpi_epyc_job_12129.out "/>
    <s v="scale_mpi_epyc_epyc006_2023-06-13_02-01-02.csv "/>
    <s v="e1 100 100 100000 1 7"/>
    <e v="#N/A"/>
    <e v="#N/A"/>
    <e v="#N/A"/>
    <e v="#N/A"/>
    <x v="2"/>
  </r>
  <r>
    <x v="1"/>
    <x v="2"/>
    <n v="100"/>
    <x v="1"/>
    <x v="7"/>
    <n v="1"/>
    <n v="1.1056760000000001"/>
    <n v="2.4680000000000001E-2"/>
    <n v="8.8483999999999993E-2"/>
    <n v="1.2640999999999999E-2"/>
    <s v="6"/>
    <s v="scale_mpi_epyc_job_12129.out "/>
    <s v="scale_mpi_epyc_epyc006_2023-06-13_02-01-02.csv "/>
    <s v="e1 100 100 100000 1 8"/>
    <e v="#N/A"/>
    <e v="#N/A"/>
    <e v="#N/A"/>
    <e v="#N/A"/>
    <x v="2"/>
  </r>
  <r>
    <x v="1"/>
    <x v="2"/>
    <n v="100"/>
    <x v="1"/>
    <x v="8"/>
    <n v="1"/>
    <n v="1.1127609999999999"/>
    <n v="2.6221999999999999E-2"/>
    <n v="0.117356"/>
    <n v="1.4670000000000001E-2"/>
    <s v="6"/>
    <s v="scale_mpi_epyc_job_12129.out "/>
    <s v="scale_mpi_epyc_epyc006_2023-06-13_02-01-02.csv "/>
    <s v="e1 100 100 100000 1 9"/>
    <e v="#N/A"/>
    <e v="#N/A"/>
    <e v="#N/A"/>
    <e v="#N/A"/>
    <x v="2"/>
  </r>
  <r>
    <x v="1"/>
    <x v="2"/>
    <n v="100"/>
    <x v="1"/>
    <x v="9"/>
    <n v="1"/>
    <n v="1.1004769999999999"/>
    <n v="1.6584000000000002E-2"/>
    <n v="0.119412"/>
    <n v="1.3268E-2"/>
    <s v="6"/>
    <s v="scale_mpi_epyc_job_12129.out "/>
    <s v="scale_mpi_epyc_epyc006_2023-06-13_02-01-02.csv "/>
    <s v="e1 100 100 100000 1 10"/>
    <e v="#N/A"/>
    <e v="#N/A"/>
    <e v="#N/A"/>
    <e v="#N/A"/>
    <x v="2"/>
  </r>
  <r>
    <x v="1"/>
    <x v="2"/>
    <n v="100"/>
    <x v="1"/>
    <x v="10"/>
    <n v="1"/>
    <n v="1.1014839999999999"/>
    <n v="1.6428999999999999E-2"/>
    <n v="0.12386900000000001"/>
    <n v="1.2387E-2"/>
    <s v="6"/>
    <s v="scale_mpi_epyc_job_12129.out "/>
    <s v="scale_mpi_epyc_epyc006_2023-06-13_02-01-02.csv "/>
    <s v="e1 100 100 100000 1 11"/>
    <e v="#N/A"/>
    <e v="#N/A"/>
    <e v="#N/A"/>
    <e v="#N/A"/>
    <x v="2"/>
  </r>
  <r>
    <x v="1"/>
    <x v="2"/>
    <n v="100"/>
    <x v="1"/>
    <x v="11"/>
    <n v="1"/>
    <n v="1.1029059999999999"/>
    <n v="1.6916E-2"/>
    <n v="0.151282"/>
    <n v="1.3753E-2"/>
    <s v="6"/>
    <s v="scale_mpi_epyc_job_12129.out "/>
    <s v="scale_mpi_epyc_epyc006_2023-06-13_02-01-02.csv "/>
    <s v="e1 100 100 100000 1 12"/>
    <e v="#N/A"/>
    <e v="#N/A"/>
    <e v="#N/A"/>
    <e v="#N/A"/>
    <x v="2"/>
  </r>
  <r>
    <x v="1"/>
    <x v="2"/>
    <n v="100"/>
    <x v="1"/>
    <x v="12"/>
    <n v="1"/>
    <n v="1.1307020000000001"/>
    <n v="2.6283999999999998E-2"/>
    <n v="0.191306"/>
    <n v="1.5942000000000001E-2"/>
    <s v="6"/>
    <s v="scale_mpi_epyc_job_12129.out "/>
    <s v="scale_mpi_epyc_epyc006_2023-06-13_02-01-02.csv "/>
    <s v="e1 100 100 100000 1 13"/>
    <e v="#N/A"/>
    <e v="#N/A"/>
    <e v="#N/A"/>
    <e v="#N/A"/>
    <x v="2"/>
  </r>
  <r>
    <x v="1"/>
    <x v="2"/>
    <n v="100"/>
    <x v="1"/>
    <x v="13"/>
    <n v="1"/>
    <n v="1.1611480000000001"/>
    <n v="3.8421999999999998E-2"/>
    <n v="0.372228"/>
    <n v="2.8632999999999999E-2"/>
    <s v="6"/>
    <s v="scale_mpi_epyc_job_12129.out "/>
    <s v="scale_mpi_epyc_epyc006_2023-06-13_02-01-02.csv "/>
    <s v="e1 100 100 100000 1 14"/>
    <e v="#N/A"/>
    <e v="#N/A"/>
    <e v="#N/A"/>
    <e v="#N/A"/>
    <x v="2"/>
  </r>
  <r>
    <x v="1"/>
    <x v="2"/>
    <n v="100"/>
    <x v="1"/>
    <x v="14"/>
    <n v="1"/>
    <n v="1.149551"/>
    <n v="2.4111E-2"/>
    <n v="0.30043599999999998"/>
    <n v="2.146E-2"/>
    <s v="6"/>
    <s v="scale_mpi_epyc_job_12129.out "/>
    <s v="scale_mpi_epyc_epyc006_2023-06-13_02-01-02.csv "/>
    <s v="e1 100 100 100000 1 15"/>
    <e v="#N/A"/>
    <e v="#N/A"/>
    <e v="#N/A"/>
    <e v="#N/A"/>
    <x v="2"/>
  </r>
  <r>
    <x v="1"/>
    <x v="2"/>
    <n v="100"/>
    <x v="1"/>
    <x v="15"/>
    <n v="1"/>
    <n v="1.169367"/>
    <n v="3.8905000000000002E-2"/>
    <n v="0.34992600000000001"/>
    <n v="2.3328000000000002E-2"/>
    <s v="6"/>
    <s v="scale_mpi_epyc_job_12129.out "/>
    <s v="scale_mpi_epyc_epyc006_2023-06-13_02-01-02.csv "/>
    <s v="e1 100 100 100000 1 16"/>
    <e v="#N/A"/>
    <e v="#N/A"/>
    <e v="#N/A"/>
    <e v="#N/A"/>
    <x v="2"/>
  </r>
  <r>
    <x v="1"/>
    <x v="2"/>
    <n v="100"/>
    <x v="1"/>
    <x v="16"/>
    <n v="1"/>
    <n v="1.1757249999999999"/>
    <n v="3.7893999999999997E-2"/>
    <n v="0.38928400000000002"/>
    <n v="2.4330000000000001E-2"/>
    <s v="6"/>
    <s v="scale_mpi_epyc_job_12129.out "/>
    <s v="scale_mpi_epyc_epyc006_2023-06-13_02-01-02.csv "/>
    <s v="e1 100 100 100000 1 17"/>
    <e v="#N/A"/>
    <e v="#N/A"/>
    <e v="#N/A"/>
    <e v="#N/A"/>
    <x v="2"/>
  </r>
  <r>
    <x v="1"/>
    <x v="2"/>
    <n v="100"/>
    <x v="1"/>
    <x v="17"/>
    <n v="1"/>
    <n v="1.181424"/>
    <n v="3.5796000000000001E-2"/>
    <n v="0.44697199999999998"/>
    <n v="2.6291999999999999E-2"/>
    <s v="6"/>
    <s v="scale_mpi_epyc_job_12129.out "/>
    <s v="scale_mpi_epyc_epyc006_2023-06-13_02-01-02.csv "/>
    <s v="e1 100 100 100000 1 18"/>
    <e v="#N/A"/>
    <e v="#N/A"/>
    <e v="#N/A"/>
    <e v="#N/A"/>
    <x v="2"/>
  </r>
  <r>
    <x v="1"/>
    <x v="2"/>
    <n v="100"/>
    <x v="1"/>
    <x v="18"/>
    <n v="1"/>
    <n v="1.2084429999999999"/>
    <n v="5.2513999999999998E-2"/>
    <n v="0.72207500000000002"/>
    <n v="4.0114999999999998E-2"/>
    <s v="6"/>
    <s v="scale_mpi_epyc_job_12129.out "/>
    <s v="scale_mpi_epyc_epyc006_2023-06-13_02-01-02.csv "/>
    <s v="e1 100 100 100000 1 19"/>
    <e v="#N/A"/>
    <e v="#N/A"/>
    <e v="#N/A"/>
    <e v="#N/A"/>
    <x v="2"/>
  </r>
  <r>
    <x v="1"/>
    <x v="2"/>
    <n v="100"/>
    <x v="1"/>
    <x v="19"/>
    <n v="1"/>
    <n v="1.20309"/>
    <n v="4.5449000000000003E-2"/>
    <n v="0.74937399999999998"/>
    <n v="3.9440999999999997E-2"/>
    <s v="6"/>
    <s v="scale_mpi_epyc_job_12129.out "/>
    <s v="scale_mpi_epyc_epyc006_2023-06-13_02-01-02.csv "/>
    <s v="e1 100 100 100000 1 20"/>
    <e v="#N/A"/>
    <e v="#N/A"/>
    <e v="#N/A"/>
    <e v="#N/A"/>
    <x v="2"/>
  </r>
  <r>
    <x v="1"/>
    <x v="2"/>
    <n v="100"/>
    <x v="1"/>
    <x v="20"/>
    <n v="1"/>
    <n v="1.2164250000000001"/>
    <n v="3.8192999999999998E-2"/>
    <n v="0.64608399999999999"/>
    <n v="3.2303999999999999E-2"/>
    <s v="6"/>
    <s v="scale_mpi_epyc_job_12129.out "/>
    <s v="scale_mpi_epyc_epyc006_2023-06-13_02-01-02.csv "/>
    <s v="e1 100 100 100000 1 21"/>
    <e v="#N/A"/>
    <e v="#N/A"/>
    <e v="#N/A"/>
    <e v="#N/A"/>
    <x v="2"/>
  </r>
  <r>
    <x v="1"/>
    <x v="2"/>
    <n v="100"/>
    <x v="1"/>
    <x v="21"/>
    <n v="1"/>
    <n v="1.2090890000000001"/>
    <n v="4.8680000000000001E-2"/>
    <n v="0.79831399999999997"/>
    <n v="3.8015E-2"/>
    <s v="6"/>
    <s v="scale_mpi_epyc_job_12129.out "/>
    <s v="scale_mpi_epyc_epyc006_2023-06-13_02-01-02.csv "/>
    <s v="e1 100 100 100000 1 22"/>
    <e v="#N/A"/>
    <e v="#N/A"/>
    <e v="#N/A"/>
    <e v="#N/A"/>
    <x v="2"/>
  </r>
  <r>
    <x v="1"/>
    <x v="2"/>
    <n v="100"/>
    <x v="1"/>
    <x v="22"/>
    <n v="1"/>
    <n v="1.245058"/>
    <n v="6.0866000000000003E-2"/>
    <n v="1.0672889999999999"/>
    <n v="4.8513000000000001E-2"/>
    <s v="6"/>
    <s v="scale_mpi_epyc_job_12129.out "/>
    <s v="scale_mpi_epyc_epyc006_2023-06-13_02-01-02.csv "/>
    <s v="e1 100 100 100000 1 23"/>
    <e v="#N/A"/>
    <e v="#N/A"/>
    <e v="#N/A"/>
    <e v="#N/A"/>
    <x v="2"/>
  </r>
  <r>
    <x v="1"/>
    <x v="2"/>
    <n v="100"/>
    <x v="1"/>
    <x v="23"/>
    <n v="1"/>
    <n v="1.2549600000000001"/>
    <n v="2.6200999999999999E-2"/>
    <n v="0.52582200000000001"/>
    <n v="2.2862E-2"/>
    <s v="6"/>
    <s v="scale_mpi_epyc_job_12129.out "/>
    <s v="scale_mpi_epyc_epyc006_2023-06-13_02-01-02.csv "/>
    <s v="e1 100 100 100000 1 24"/>
    <e v="#N/A"/>
    <e v="#N/A"/>
    <e v="#N/A"/>
    <e v="#N/A"/>
    <x v="2"/>
  </r>
  <r>
    <x v="1"/>
    <x v="2"/>
    <n v="100"/>
    <x v="1"/>
    <x v="24"/>
    <n v="1"/>
    <n v="1.273901"/>
    <n v="5.0404999999999998E-2"/>
    <n v="0.89426000000000005"/>
    <n v="3.7261000000000002E-2"/>
    <s v="6"/>
    <s v="scale_mpi_epyc_job_12129.out "/>
    <s v="scale_mpi_epyc_epyc006_2023-06-13_02-01-02.csv "/>
    <s v="e1 100 100 100000 1 25"/>
    <e v="#N/A"/>
    <e v="#N/A"/>
    <e v="#N/A"/>
    <e v="#N/A"/>
    <x v="2"/>
  </r>
  <r>
    <x v="1"/>
    <x v="2"/>
    <n v="100"/>
    <x v="1"/>
    <x v="25"/>
    <n v="1"/>
    <n v="1.2284729999999999"/>
    <n v="4.6734999999999999E-2"/>
    <n v="0.76809400000000005"/>
    <n v="3.0724000000000001E-2"/>
    <s v="6"/>
    <s v="scale_mpi_epyc_job_12129.out "/>
    <s v="scale_mpi_epyc_epyc006_2023-06-13_02-01-02.csv "/>
    <s v="e1 100 100 100000 1 26"/>
    <e v="#N/A"/>
    <e v="#N/A"/>
    <e v="#N/A"/>
    <e v="#N/A"/>
    <x v="2"/>
  </r>
  <r>
    <x v="1"/>
    <x v="2"/>
    <n v="100"/>
    <x v="1"/>
    <x v="26"/>
    <n v="1"/>
    <n v="1.2459420000000001"/>
    <n v="5.8049999999999997E-2"/>
    <n v="1.2134069999999999"/>
    <n v="4.6669000000000002E-2"/>
    <s v="6"/>
    <s v="scale_mpi_epyc_job_12129.out "/>
    <s v="scale_mpi_epyc_epyc006_2023-06-13_02-01-02.csv "/>
    <s v="e1 100 100 100000 1 27"/>
    <e v="#N/A"/>
    <e v="#N/A"/>
    <e v="#N/A"/>
    <e v="#N/A"/>
    <x v="2"/>
  </r>
  <r>
    <x v="1"/>
    <x v="2"/>
    <n v="100"/>
    <x v="1"/>
    <x v="27"/>
    <n v="1"/>
    <n v="1.253053"/>
    <n v="6.2711000000000003E-2"/>
    <n v="1.258794"/>
    <n v="4.6621999999999997E-2"/>
    <s v="6"/>
    <s v="scale_mpi_epyc_job_12129.out "/>
    <s v="scale_mpi_epyc_epyc006_2023-06-13_02-01-02.csv "/>
    <s v="e1 100 100 100000 1 28"/>
    <e v="#N/A"/>
    <e v="#N/A"/>
    <e v="#N/A"/>
    <e v="#N/A"/>
    <x v="2"/>
  </r>
  <r>
    <x v="1"/>
    <x v="2"/>
    <n v="100"/>
    <x v="1"/>
    <x v="28"/>
    <n v="1"/>
    <n v="1.267595"/>
    <n v="6.3478000000000007E-2"/>
    <n v="1.3220419999999999"/>
    <n v="4.7216000000000001E-2"/>
    <s v="6"/>
    <s v="scale_mpi_epyc_job_12129.out "/>
    <s v="scale_mpi_epyc_epyc006_2023-06-13_02-01-02.csv "/>
    <s v="e1 100 100 100000 1 29"/>
    <e v="#N/A"/>
    <e v="#N/A"/>
    <e v="#N/A"/>
    <e v="#N/A"/>
    <x v="2"/>
  </r>
  <r>
    <x v="1"/>
    <x v="2"/>
    <n v="100"/>
    <x v="1"/>
    <x v="29"/>
    <n v="1"/>
    <n v="1.329302"/>
    <n v="5.4375E-2"/>
    <n v="1.2521469999999999"/>
    <n v="4.3177E-2"/>
    <s v="6"/>
    <s v="scale_mpi_epyc_job_12129.out "/>
    <s v="scale_mpi_epyc_epyc006_2023-06-13_02-01-02.csv "/>
    <s v="e1 100 100 100000 1 30"/>
    <e v="#N/A"/>
    <e v="#N/A"/>
    <e v="#N/A"/>
    <e v="#N/A"/>
    <x v="2"/>
  </r>
  <r>
    <x v="1"/>
    <x v="2"/>
    <n v="100"/>
    <x v="1"/>
    <x v="30"/>
    <n v="1"/>
    <n v="1.3522050000000001"/>
    <n v="5.6523999999999998E-2"/>
    <n v="1.28396"/>
    <n v="4.2798999999999997E-2"/>
    <s v="6"/>
    <s v="scale_mpi_epyc_job_12129.out "/>
    <s v="scale_mpi_epyc_epyc006_2023-06-13_02-01-02.csv "/>
    <s v="e1 100 100 100000 1 31"/>
    <e v="#N/A"/>
    <e v="#N/A"/>
    <e v="#N/A"/>
    <e v="#N/A"/>
    <x v="2"/>
  </r>
  <r>
    <x v="1"/>
    <x v="2"/>
    <n v="100"/>
    <x v="1"/>
    <x v="31"/>
    <n v="1"/>
    <n v="1.280716"/>
    <n v="6.0239000000000001E-2"/>
    <n v="1.450251"/>
    <n v="4.6781999999999997E-2"/>
    <s v="6"/>
    <s v="scale_mpi_epyc_job_12129.out "/>
    <s v="scale_mpi_epyc_epyc006_2023-06-13_02-01-02.csv "/>
    <s v="e1 100 100 100000 1 32"/>
    <e v="#N/A"/>
    <e v="#N/A"/>
    <e v="#N/A"/>
    <e v="#N/A"/>
    <x v="2"/>
  </r>
  <r>
    <x v="1"/>
    <x v="2"/>
    <n v="100"/>
    <x v="1"/>
    <x v="32"/>
    <n v="1"/>
    <n v="1.2904500000000001"/>
    <n v="5.9329E-2"/>
    <n v="1.3620840000000001"/>
    <n v="4.2564999999999999E-2"/>
    <s v="6"/>
    <s v="scale_mpi_epyc_job_12129.out "/>
    <s v="scale_mpi_epyc_epyc006_2023-06-13_02-01-02.csv "/>
    <s v="e1 100 100 100000 1 33"/>
    <e v="#N/A"/>
    <e v="#N/A"/>
    <e v="#N/A"/>
    <e v="#N/A"/>
    <x v="2"/>
  </r>
  <r>
    <x v="1"/>
    <x v="2"/>
    <n v="100"/>
    <x v="1"/>
    <x v="33"/>
    <n v="1"/>
    <n v="1.3144340000000001"/>
    <n v="6.0200999999999998E-2"/>
    <n v="1.232683"/>
    <n v="3.7353999999999998E-2"/>
    <s v="6"/>
    <s v="scale_mpi_epyc_job_12129.out "/>
    <s v="scale_mpi_epyc_epyc006_2023-06-13_02-01-02.csv "/>
    <s v="e1 100 100 100000 1 34"/>
    <e v="#N/A"/>
    <e v="#N/A"/>
    <e v="#N/A"/>
    <e v="#N/A"/>
    <x v="2"/>
  </r>
  <r>
    <x v="1"/>
    <x v="2"/>
    <n v="100"/>
    <x v="1"/>
    <x v="34"/>
    <n v="1"/>
    <n v="1.369013"/>
    <n v="4.7420999999999998E-2"/>
    <n v="1.053849"/>
    <n v="3.0995999999999999E-2"/>
    <s v="6"/>
    <s v="scale_mpi_epyc_job_12129.out "/>
    <s v="scale_mpi_epyc_epyc006_2023-06-13_02-01-02.csv "/>
    <s v="e1 100 100 100000 1 35"/>
    <e v="#N/A"/>
    <e v="#N/A"/>
    <e v="#N/A"/>
    <e v="#N/A"/>
    <x v="2"/>
  </r>
  <r>
    <x v="1"/>
    <x v="2"/>
    <n v="100"/>
    <x v="1"/>
    <x v="35"/>
    <n v="1"/>
    <n v="1.450952"/>
    <n v="5.9636000000000002E-2"/>
    <n v="1.2389479999999999"/>
    <n v="3.5399E-2"/>
    <s v="6"/>
    <s v="scale_mpi_epyc_job_12129.out "/>
    <s v="scale_mpi_epyc_epyc006_2023-06-13_02-01-02.csv "/>
    <s v="e1 100 100 100000 1 36"/>
    <e v="#N/A"/>
    <e v="#N/A"/>
    <e v="#N/A"/>
    <e v="#N/A"/>
    <x v="2"/>
  </r>
  <r>
    <x v="1"/>
    <x v="2"/>
    <n v="100"/>
    <x v="1"/>
    <x v="36"/>
    <n v="1"/>
    <n v="1.479482"/>
    <n v="5.7282E-2"/>
    <n v="1.4627619999999999"/>
    <n v="4.0632000000000001E-2"/>
    <s v="6"/>
    <s v="scale_mpi_epyc_job_12129.out "/>
    <s v="scale_mpi_epyc_epyc006_2023-06-13_02-01-02.csv "/>
    <s v="e1 100 100 100000 1 37"/>
    <e v="#N/A"/>
    <e v="#N/A"/>
    <e v="#N/A"/>
    <e v="#N/A"/>
    <x v="2"/>
  </r>
  <r>
    <x v="1"/>
    <x v="2"/>
    <n v="100"/>
    <x v="1"/>
    <x v="37"/>
    <n v="1"/>
    <n v="1.3768469999999999"/>
    <n v="6.8865999999999997E-2"/>
    <n v="1.824973"/>
    <n v="4.9324E-2"/>
    <s v="6"/>
    <s v="scale_mpi_epyc_job_12129.out "/>
    <s v="scale_mpi_epyc_epyc006_2023-06-13_02-01-02.csv "/>
    <s v="e1 100 100 100000 1 38"/>
    <e v="#N/A"/>
    <e v="#N/A"/>
    <e v="#N/A"/>
    <e v="#N/A"/>
    <x v="2"/>
  </r>
  <r>
    <x v="1"/>
    <x v="2"/>
    <n v="100"/>
    <x v="1"/>
    <x v="38"/>
    <n v="1"/>
    <n v="1.531264"/>
    <n v="6.9141999999999995E-2"/>
    <n v="1.9019299999999999"/>
    <n v="5.0050999999999998E-2"/>
    <s v="6"/>
    <s v="scale_mpi_epyc_job_12129.out "/>
    <s v="scale_mpi_epyc_epyc006_2023-06-13_02-01-02.csv "/>
    <s v="e1 100 100 100000 1 39"/>
    <e v="#N/A"/>
    <e v="#N/A"/>
    <e v="#N/A"/>
    <e v="#N/A"/>
    <x v="2"/>
  </r>
  <r>
    <x v="1"/>
    <x v="2"/>
    <n v="100"/>
    <x v="1"/>
    <x v="39"/>
    <n v="1"/>
    <n v="1.5831630000000001"/>
    <n v="6.6666000000000003E-2"/>
    <n v="1.814379"/>
    <n v="4.6523000000000002E-2"/>
    <s v="6"/>
    <s v="scale_mpi_epyc_job_12129.out "/>
    <s v="scale_mpi_epyc_epyc006_2023-06-13_02-01-02.csv "/>
    <s v="e1 100 100 100000 1 40"/>
    <e v="#N/A"/>
    <e v="#N/A"/>
    <e v="#N/A"/>
    <e v="#N/A"/>
    <x v="2"/>
  </r>
  <r>
    <x v="1"/>
    <x v="2"/>
    <n v="100"/>
    <x v="1"/>
    <x v="40"/>
    <n v="1"/>
    <n v="1.4317089999999999"/>
    <n v="4.7587999999999998E-2"/>
    <n v="1.5026930000000001"/>
    <n v="3.7567000000000003E-2"/>
    <s v="6"/>
    <s v="scale_mpi_epyc_job_12129.out "/>
    <s v="scale_mpi_epyc_epyc006_2023-06-13_02-01-02.csv "/>
    <s v="e1 100 100 100000 1 41"/>
    <e v="#N/A"/>
    <e v="#N/A"/>
    <e v="#N/A"/>
    <e v="#N/A"/>
    <x v="2"/>
  </r>
  <r>
    <x v="1"/>
    <x v="2"/>
    <n v="100"/>
    <x v="1"/>
    <x v="41"/>
    <n v="1"/>
    <n v="1.4699770000000001"/>
    <n v="4.5593000000000002E-2"/>
    <n v="1.6245339999999999"/>
    <n v="3.9622999999999998E-2"/>
    <s v="6"/>
    <s v="scale_mpi_epyc_job_12129.out "/>
    <s v="scale_mpi_epyc_epyc006_2023-06-13_02-01-02.csv "/>
    <s v="e1 100 100 100000 1 42"/>
    <e v="#N/A"/>
    <e v="#N/A"/>
    <e v="#N/A"/>
    <e v="#N/A"/>
    <x v="2"/>
  </r>
  <r>
    <x v="1"/>
    <x v="2"/>
    <n v="100"/>
    <x v="1"/>
    <x v="42"/>
    <n v="1"/>
    <n v="1.435673"/>
    <n v="4.3333000000000003E-2"/>
    <n v="1.463376"/>
    <n v="3.4841999999999998E-2"/>
    <s v="6"/>
    <s v="scale_mpi_epyc_job_12129.out "/>
    <s v="scale_mpi_epyc_epyc006_2023-06-13_02-01-02.csv "/>
    <s v="e1 100 100 100000 1 43"/>
    <e v="#N/A"/>
    <e v="#N/A"/>
    <e v="#N/A"/>
    <e v="#N/A"/>
    <x v="2"/>
  </r>
  <r>
    <x v="1"/>
    <x v="2"/>
    <n v="100"/>
    <x v="1"/>
    <x v="43"/>
    <n v="1"/>
    <n v="1.4952430000000001"/>
    <n v="7.0771000000000001E-2"/>
    <n v="2.0641970000000001"/>
    <n v="4.8004999999999999E-2"/>
    <s v="6"/>
    <s v="scale_mpi_epyc_job_12129.out "/>
    <s v="scale_mpi_epyc_epyc006_2023-06-13_02-01-02.csv "/>
    <s v="e1 100 100 100000 1 44"/>
    <e v="#N/A"/>
    <e v="#N/A"/>
    <e v="#N/A"/>
    <e v="#N/A"/>
    <x v="2"/>
  </r>
  <r>
    <x v="1"/>
    <x v="2"/>
    <n v="100"/>
    <x v="1"/>
    <x v="44"/>
    <n v="1"/>
    <n v="1.4768479999999999"/>
    <n v="4.4914999999999997E-2"/>
    <n v="1.716947"/>
    <n v="3.9022000000000001E-2"/>
    <s v="6"/>
    <s v="scale_mpi_epyc_job_12129.out "/>
    <s v="scale_mpi_epyc_epyc006_2023-06-13_02-01-02.csv "/>
    <s v="e1 100 100 100000 1 45"/>
    <e v="#N/A"/>
    <e v="#N/A"/>
    <e v="#N/A"/>
    <e v="#N/A"/>
    <x v="2"/>
  </r>
  <r>
    <x v="1"/>
    <x v="2"/>
    <n v="100"/>
    <x v="1"/>
    <x v="45"/>
    <n v="1"/>
    <n v="1.4951449999999999"/>
    <n v="6.1925000000000001E-2"/>
    <n v="1.8475170000000001"/>
    <n v="4.1056000000000002E-2"/>
    <s v="6"/>
    <s v="scale_mpi_epyc_job_12129.out "/>
    <s v="scale_mpi_epyc_epyc006_2023-06-13_02-01-02.csv "/>
    <s v="e1 100 100 100000 1 46"/>
    <e v="#N/A"/>
    <e v="#N/A"/>
    <e v="#N/A"/>
    <e v="#N/A"/>
    <x v="2"/>
  </r>
  <r>
    <x v="1"/>
    <x v="2"/>
    <n v="100"/>
    <x v="1"/>
    <x v="46"/>
    <n v="1"/>
    <n v="1.488823"/>
    <n v="5.0997000000000001E-2"/>
    <n v="2.0256439999999998"/>
    <n v="4.4035999999999999E-2"/>
    <s v="6"/>
    <s v="scale_mpi_epyc_job_12129.out "/>
    <s v="scale_mpi_epyc_epyc006_2023-06-13_02-01-02.csv "/>
    <s v="e1 100 100 100000 1 47"/>
    <e v="#N/A"/>
    <e v="#N/A"/>
    <e v="#N/A"/>
    <e v="#N/A"/>
    <x v="2"/>
  </r>
  <r>
    <x v="1"/>
    <x v="2"/>
    <n v="100"/>
    <x v="1"/>
    <x v="47"/>
    <n v="1"/>
    <n v="1.7562880000000001"/>
    <n v="0.101727"/>
    <n v="2.5615420000000002"/>
    <n v="5.4501000000000001E-2"/>
    <s v="6"/>
    <s v="scale_mpi_epyc_job_12129.out "/>
    <s v="scale_mpi_epyc_epyc006_2023-06-13_02-01-02.csv "/>
    <s v="e1 100 100 100000 1 48"/>
    <e v="#N/A"/>
    <e v="#N/A"/>
    <e v="#N/A"/>
    <e v="#N/A"/>
    <x v="2"/>
  </r>
  <r>
    <x v="1"/>
    <x v="2"/>
    <n v="100"/>
    <x v="1"/>
    <x v="48"/>
    <n v="1"/>
    <n v="1.535687"/>
    <n v="6.8459000000000006E-2"/>
    <n v="2.4772470000000002"/>
    <n v="5.1609000000000002E-2"/>
    <s v="6"/>
    <s v="scale_mpi_epyc_job_12129.out "/>
    <s v="scale_mpi_epyc_epyc006_2023-06-13_02-01-02.csv "/>
    <s v="e1 100 100 100000 1 49"/>
    <e v="#N/A"/>
    <e v="#N/A"/>
    <e v="#N/A"/>
    <e v="#N/A"/>
    <x v="2"/>
  </r>
  <r>
    <x v="1"/>
    <x v="2"/>
    <n v="100"/>
    <x v="1"/>
    <x v="49"/>
    <n v="1"/>
    <n v="1.6801029999999999"/>
    <n v="8.9982999999999994E-2"/>
    <n v="3.0168539999999999"/>
    <n v="6.1567999999999998E-2"/>
    <s v="6"/>
    <s v="scale_mpi_epyc_job_12129.out "/>
    <s v="scale_mpi_epyc_epyc006_2023-06-13_02-01-02.csv "/>
    <s v="e1 100 100 100000 1 50"/>
    <e v="#N/A"/>
    <e v="#N/A"/>
    <e v="#N/A"/>
    <e v="#N/A"/>
    <x v="2"/>
  </r>
  <r>
    <x v="1"/>
    <x v="2"/>
    <n v="100"/>
    <x v="1"/>
    <x v="50"/>
    <n v="1"/>
    <n v="1.6346259999999999"/>
    <n v="0.100984"/>
    <n v="2.321059"/>
    <n v="4.6420999999999997E-2"/>
    <s v="6"/>
    <s v="scale_mpi_epyc_job_12129.out "/>
    <s v="scale_mpi_epyc_epyc006_2023-06-13_02-01-02.csv "/>
    <s v="e1 100 100 100000 1 51"/>
    <e v="#N/A"/>
    <e v="#N/A"/>
    <e v="#N/A"/>
    <e v="#N/A"/>
    <x v="2"/>
  </r>
  <r>
    <x v="1"/>
    <x v="2"/>
    <n v="100"/>
    <x v="1"/>
    <x v="51"/>
    <n v="1"/>
    <n v="1.879704"/>
    <n v="9.9245E-2"/>
    <n v="2.2765840000000002"/>
    <n v="4.4638999999999998E-2"/>
    <s v="6"/>
    <s v="scale_mpi_epyc_job_12129.out "/>
    <s v="scale_mpi_epyc_epyc006_2023-06-13_02-01-02.csv "/>
    <s v="e1 100 100 100000 1 52"/>
    <e v="#N/A"/>
    <e v="#N/A"/>
    <e v="#N/A"/>
    <e v="#N/A"/>
    <x v="2"/>
  </r>
  <r>
    <x v="1"/>
    <x v="2"/>
    <n v="100"/>
    <x v="1"/>
    <x v="52"/>
    <n v="1"/>
    <n v="1.6485700000000001"/>
    <n v="0.109124"/>
    <n v="2.7364139999999999"/>
    <n v="5.2623000000000003E-2"/>
    <s v="6"/>
    <s v="scale_mpi_epyc_job_12129.out "/>
    <s v="scale_mpi_epyc_epyc006_2023-06-13_02-01-02.csv "/>
    <s v="e1 100 100 100000 1 53"/>
    <e v="#N/A"/>
    <e v="#N/A"/>
    <e v="#N/A"/>
    <e v="#N/A"/>
    <x v="2"/>
  </r>
  <r>
    <x v="1"/>
    <x v="2"/>
    <n v="100"/>
    <x v="1"/>
    <x v="53"/>
    <n v="1"/>
    <n v="1.607224"/>
    <n v="6.6784999999999997E-2"/>
    <n v="2.8374009999999998"/>
    <n v="5.3536E-2"/>
    <s v="6"/>
    <s v="scale_mpi_epyc_job_12129.out "/>
    <s v="scale_mpi_epyc_epyc006_2023-06-13_02-01-02.csv "/>
    <s v="e1 100 100 100000 1 54"/>
    <e v="#N/A"/>
    <e v="#N/A"/>
    <e v="#N/A"/>
    <e v="#N/A"/>
    <x v="2"/>
  </r>
  <r>
    <x v="1"/>
    <x v="2"/>
    <n v="100"/>
    <x v="1"/>
    <x v="54"/>
    <n v="1"/>
    <n v="1.6486590000000001"/>
    <n v="9.0307999999999999E-2"/>
    <n v="3.2066840000000001"/>
    <n v="5.9382999999999998E-2"/>
    <s v="6"/>
    <s v="scale_mpi_epyc_job_12129.out "/>
    <s v="scale_mpi_epyc_epyc006_2023-06-13_02-01-02.csv "/>
    <s v="e1 100 100 100000 1 55"/>
    <e v="#N/A"/>
    <e v="#N/A"/>
    <e v="#N/A"/>
    <e v="#N/A"/>
    <x v="2"/>
  </r>
  <r>
    <x v="1"/>
    <x v="2"/>
    <n v="100"/>
    <x v="1"/>
    <x v="55"/>
    <n v="1"/>
    <n v="1.678153"/>
    <n v="0.10363600000000001"/>
    <n v="4.0611540000000002"/>
    <n v="7.3839000000000002E-2"/>
    <s v="6"/>
    <s v="scale_mpi_epyc_job_12129.out "/>
    <s v="scale_mpi_epyc_epyc006_2023-06-13_02-01-02.csv "/>
    <s v="e1 100 100 100000 1 56"/>
    <e v="#N/A"/>
    <e v="#N/A"/>
    <e v="#N/A"/>
    <e v="#N/A"/>
    <x v="2"/>
  </r>
  <r>
    <x v="1"/>
    <x v="2"/>
    <n v="100"/>
    <x v="1"/>
    <x v="56"/>
    <n v="1"/>
    <n v="1.876752"/>
    <n v="0.10743900000000001"/>
    <n v="4.0625770000000001"/>
    <n v="7.2545999999999999E-2"/>
    <s v="6"/>
    <s v="scale_mpi_epyc_job_12129.out "/>
    <s v="scale_mpi_epyc_epyc006_2023-06-13_02-01-02.csv "/>
    <s v="e1 100 100 100000 1 57"/>
    <e v="#N/A"/>
    <e v="#N/A"/>
    <e v="#N/A"/>
    <e v="#N/A"/>
    <x v="2"/>
  </r>
  <r>
    <x v="1"/>
    <x v="2"/>
    <n v="100"/>
    <x v="1"/>
    <x v="57"/>
    <n v="1"/>
    <n v="1.281895"/>
    <n v="5.8112999999999998E-2"/>
    <n v="3.0667870000000002"/>
    <n v="5.3802999999999997E-2"/>
    <s v="6"/>
    <s v="scale_mpi_epyc_job_12129.out "/>
    <s v="scale_mpi_epyc_epyc006_2023-06-13_02-01-02.csv "/>
    <s v="e1 100 100 100000 1 58"/>
    <e v="#N/A"/>
    <e v="#N/A"/>
    <e v="#N/A"/>
    <e v="#N/A"/>
    <x v="2"/>
  </r>
  <r>
    <x v="1"/>
    <x v="2"/>
    <n v="100"/>
    <x v="1"/>
    <x v="58"/>
    <n v="1"/>
    <n v="1.3658129999999999"/>
    <n v="6.2512999999999999E-2"/>
    <n v="3.043844"/>
    <n v="5.2479999999999999E-2"/>
    <s v="6"/>
    <s v="scale_mpi_epyc_job_12129.out "/>
    <s v="scale_mpi_epyc_epyc006_2023-06-13_02-01-02.csv "/>
    <s v="e1 100 100 100000 1 59"/>
    <e v="#N/A"/>
    <e v="#N/A"/>
    <e v="#N/A"/>
    <e v="#N/A"/>
    <x v="2"/>
  </r>
  <r>
    <x v="1"/>
    <x v="2"/>
    <n v="100"/>
    <x v="1"/>
    <x v="59"/>
    <n v="1"/>
    <n v="1.292184"/>
    <n v="6.2120000000000002E-2"/>
    <n v="3.1806730000000001"/>
    <n v="5.391E-2"/>
    <s v="6"/>
    <s v="scale_mpi_epyc_job_12129.out "/>
    <s v="scale_mpi_epyc_epyc006_2023-06-13_02-01-02.csv "/>
    <s v="e1 100 100 100000 1 60"/>
    <e v="#N/A"/>
    <e v="#N/A"/>
    <e v="#N/A"/>
    <e v="#N/A"/>
    <x v="2"/>
  </r>
  <r>
    <x v="1"/>
    <x v="2"/>
    <n v="100"/>
    <x v="1"/>
    <x v="60"/>
    <n v="1"/>
    <n v="1.316289"/>
    <n v="7.3977000000000001E-2"/>
    <n v="3.885491"/>
    <n v="6.4757999999999996E-2"/>
    <s v="6"/>
    <s v="scale_mpi_epyc_job_12129.out "/>
    <s v="scale_mpi_epyc_epyc006_2023-06-13_02-01-02.csv "/>
    <s v="e1 100 100 100000 1 61"/>
    <e v="#N/A"/>
    <e v="#N/A"/>
    <e v="#N/A"/>
    <e v="#N/A"/>
    <x v="2"/>
  </r>
  <r>
    <x v="1"/>
    <x v="2"/>
    <n v="100"/>
    <x v="1"/>
    <x v="61"/>
    <n v="1"/>
    <n v="1.1949069999999999"/>
    <n v="6.7232E-2"/>
    <n v="3.57084"/>
    <n v="5.8538E-2"/>
    <s v="6"/>
    <s v="scale_mpi_epyc_job_12129.out "/>
    <s v="scale_mpi_epyc_epyc006_2023-06-13_02-01-02.csv "/>
    <s v="e1 100 100 100000 1 62"/>
    <e v="#N/A"/>
    <e v="#N/A"/>
    <e v="#N/A"/>
    <e v="#N/A"/>
    <x v="2"/>
  </r>
  <r>
    <x v="1"/>
    <x v="2"/>
    <n v="100"/>
    <x v="1"/>
    <x v="62"/>
    <n v="1"/>
    <n v="1.3632139999999999"/>
    <n v="7.0911000000000002E-2"/>
    <n v="4.3046480000000003"/>
    <n v="6.9430000000000006E-2"/>
    <s v="6"/>
    <s v="scale_mpi_epyc_job_12129.out "/>
    <s v="scale_mpi_epyc_epyc006_2023-06-13_02-01-02.csv "/>
    <s v="e1 100 100 100000 1 63"/>
    <e v="#N/A"/>
    <e v="#N/A"/>
    <e v="#N/A"/>
    <e v="#N/A"/>
    <x v="2"/>
  </r>
  <r>
    <x v="1"/>
    <x v="2"/>
    <n v="100"/>
    <x v="1"/>
    <x v="63"/>
    <n v="1"/>
    <n v="1.302281"/>
    <n v="7.7334E-2"/>
    <n v="4.3385480000000003"/>
    <n v="6.8865999999999997E-2"/>
    <s v="6"/>
    <s v="scale_mpi_epyc_job_12129.out "/>
    <s v="scale_mpi_epyc_epyc006_2023-06-13_02-01-02.csv "/>
    <s v="e1 100 100 100000 1 64"/>
    <e v="#N/A"/>
    <e v="#N/A"/>
    <e v="#N/A"/>
    <e v="#N/A"/>
    <x v="2"/>
  </r>
  <r>
    <x v="1"/>
    <x v="0"/>
    <n v="100"/>
    <x v="1"/>
    <x v="0"/>
    <n v="1"/>
    <n v="186.44558799999999"/>
    <n v="0.25866699999999998"/>
    <n v="0"/>
    <n v="0"/>
    <s v="6"/>
    <s v="scale_mpi_epyc_job_12129.out "/>
    <s v="scale_mpi_epyc_epyc006_2023-06-13_02-01-02.csv "/>
    <s v="e1 10000 100 100000 1 1"/>
    <n v="186.54209166666666"/>
    <n v="0.34441681482777609"/>
    <n v="186.19767485183888"/>
    <n v="186.88650848149445"/>
    <x v="1"/>
  </r>
  <r>
    <x v="1"/>
    <x v="0"/>
    <n v="100"/>
    <x v="1"/>
    <x v="1"/>
    <n v="1"/>
    <n v="92.669150000000002"/>
    <n v="0.25794400000000001"/>
    <n v="0.14541299999999999"/>
    <n v="0.14541299999999999"/>
    <s v="6"/>
    <s v="scale_mpi_epyc_job_12129.out "/>
    <s v="scale_mpi_epyc_epyc006_2023-06-13_02-01-02.csv "/>
    <s v="e1 10000 100 100000 1 2"/>
    <n v="92.953807416666663"/>
    <n v="0.94240087551620455"/>
    <n v="92.011406541150464"/>
    <n v="93.896208292182862"/>
    <x v="1"/>
  </r>
  <r>
    <x v="1"/>
    <x v="0"/>
    <n v="100"/>
    <x v="1"/>
    <x v="2"/>
    <n v="1"/>
    <n v="61.354272999999999"/>
    <n v="0.21173"/>
    <n v="0.20824300000000001"/>
    <n v="0.10412100000000001"/>
    <s v="6"/>
    <s v="scale_mpi_epyc_job_12129.out "/>
    <s v="scale_mpi_epyc_epyc006_2023-06-13_02-01-02.csv "/>
    <s v="e1 10000 100 100000 1 3"/>
    <n v="61.441858208333336"/>
    <n v="0.42468092275109814"/>
    <n v="61.017177285582235"/>
    <n v="61.866539131084437"/>
    <x v="1"/>
  </r>
  <r>
    <x v="1"/>
    <x v="0"/>
    <n v="100"/>
    <x v="1"/>
    <x v="3"/>
    <n v="1"/>
    <n v="46.122638000000002"/>
    <n v="0.21253"/>
    <n v="0.27804899999999999"/>
    <n v="9.2683000000000001E-2"/>
    <s v="6"/>
    <s v="scale_mpi_epyc_job_12129.out "/>
    <s v="scale_mpi_epyc_epyc006_2023-06-13_02-01-02.csv "/>
    <s v="e1 10000 100 100000 1 4"/>
    <n v="46.906570625000001"/>
    <n v="2.4208416639962103"/>
    <n v="44.485728961003787"/>
    <n v="49.327412288996214"/>
    <x v="1"/>
  </r>
  <r>
    <x v="1"/>
    <x v="0"/>
    <n v="100"/>
    <x v="1"/>
    <x v="4"/>
    <n v="1"/>
    <n v="37.136606"/>
    <n v="0.27183600000000002"/>
    <n v="0.52248700000000003"/>
    <n v="0.13062199999999999"/>
    <s v="6"/>
    <s v="scale_mpi_epyc_job_12129.out "/>
    <s v="scale_mpi_epyc_epyc006_2023-06-13_02-01-02.csv "/>
    <s v="e1 10000 100 100000 1 5"/>
    <n v="37.131555291666665"/>
    <n v="0.22261257788958302"/>
    <n v="36.90894271377708"/>
    <n v="37.35416786955625"/>
    <x v="1"/>
  </r>
  <r>
    <x v="1"/>
    <x v="0"/>
    <n v="100"/>
    <x v="1"/>
    <x v="5"/>
    <n v="1"/>
    <n v="31.031341999999999"/>
    <n v="0.21476000000000001"/>
    <n v="0.55089500000000002"/>
    <n v="0.110179"/>
    <s v="6"/>
    <s v="scale_mpi_epyc_job_12129.out "/>
    <s v="scale_mpi_epyc_epyc006_2023-06-13_02-01-02.csv "/>
    <s v="e1 10000 100 100000 1 6"/>
    <n v="31.001791291666663"/>
    <n v="0.23526211178364886"/>
    <n v="30.766529179883015"/>
    <n v="31.237053403450311"/>
    <x v="1"/>
  </r>
  <r>
    <x v="1"/>
    <x v="0"/>
    <n v="100"/>
    <x v="1"/>
    <x v="6"/>
    <n v="1"/>
    <n v="26.694877999999999"/>
    <n v="0.11884500000000001"/>
    <n v="0.19389000000000001"/>
    <n v="3.2315000000000003E-2"/>
    <s v="6"/>
    <s v="scale_mpi_epyc_job_12129.out "/>
    <s v="scale_mpi_epyc_epyc006_2023-06-13_02-01-02.csv "/>
    <s v="e1 10000 100 100000 1 7"/>
    <n v="26.786993541666678"/>
    <n v="0.44572297977919706"/>
    <n v="26.34127056188748"/>
    <n v="27.232716521445877"/>
    <x v="1"/>
  </r>
  <r>
    <x v="1"/>
    <x v="0"/>
    <n v="100"/>
    <x v="2"/>
    <x v="0"/>
    <n v="1"/>
    <n v="191.08143899999999"/>
    <n v="4.8931389999999997"/>
    <n v="0"/>
    <n v="0"/>
    <s v="4"/>
    <s v="scale_mpi_epyc_job_12136.out "/>
    <s v="scale_mpi_epyc_epyc004_2023-06-13_06-06-32.csv "/>
    <s v="e1 10000 100 1 1 1"/>
    <n v="191.97639806666666"/>
    <n v="0.46254488362789614"/>
    <n v="191.51385318303878"/>
    <n v="192.43894295029455"/>
    <x v="0"/>
  </r>
  <r>
    <x v="1"/>
    <x v="0"/>
    <n v="100"/>
    <x v="2"/>
    <x v="1"/>
    <n v="1"/>
    <n v="103.632903"/>
    <n v="11.322175"/>
    <n v="2.5473659999999998"/>
    <n v="2.5473659999999998"/>
    <s v="4"/>
    <s v="scale_mpi_epyc_job_12136.out "/>
    <s v="scale_mpi_epyc_epyc004_2023-06-13_06-06-32.csv "/>
    <s v="e1 10000 100 1 1 2"/>
    <n v="107.00836806666666"/>
    <n v="1.8709204402436457"/>
    <n v="105.13744762642301"/>
    <n v="108.87928850691031"/>
    <x v="0"/>
  </r>
  <r>
    <x v="1"/>
    <x v="0"/>
    <n v="100"/>
    <x v="2"/>
    <x v="2"/>
    <n v="1"/>
    <n v="71.956339999999997"/>
    <n v="10.894326"/>
    <n v="3.8724729999999998"/>
    <n v="1.9362360000000001"/>
    <s v="4"/>
    <s v="scale_mpi_epyc_job_12136.out "/>
    <s v="scale_mpi_epyc_epyc004_2023-06-13_06-06-32.csv "/>
    <s v="e1 10000 100 1 1 3"/>
    <n v="74.22605999999999"/>
    <n v="1.0185848912446103"/>
    <n v="73.207475108755375"/>
    <n v="75.244644891244604"/>
    <x v="0"/>
  </r>
  <r>
    <x v="1"/>
    <x v="0"/>
    <n v="100"/>
    <x v="2"/>
    <x v="3"/>
    <n v="1"/>
    <n v="56.876274000000002"/>
    <n v="10.936538000000001"/>
    <n v="4.8696419999999998"/>
    <n v="1.6232139999999999"/>
    <s v="4"/>
    <s v="scale_mpi_epyc_job_12136.out "/>
    <s v="scale_mpi_epyc_epyc004_2023-06-13_06-06-32.csv "/>
    <s v="e1 10000 100 1 1 4"/>
    <n v="58.923033266666678"/>
    <n v="0.84851202291264771"/>
    <n v="58.074521243754027"/>
    <n v="59.771545289579329"/>
    <x v="0"/>
  </r>
  <r>
    <x v="1"/>
    <x v="0"/>
    <n v="100"/>
    <x v="2"/>
    <x v="4"/>
    <n v="1"/>
    <n v="48.265084999999999"/>
    <n v="11.355961000000001"/>
    <n v="6.1235220000000004"/>
    <n v="1.53088"/>
    <s v="4"/>
    <s v="scale_mpi_epyc_job_12136.out "/>
    <s v="scale_mpi_epyc_epyc004_2023-06-13_06-06-32.csv "/>
    <s v="e1 10000 100 1 1 5"/>
    <n v="49.282806000000001"/>
    <n v="0.74370203175404348"/>
    <n v="48.539103968245961"/>
    <n v="50.026508031754041"/>
    <x v="0"/>
  </r>
  <r>
    <x v="1"/>
    <x v="0"/>
    <n v="100"/>
    <x v="2"/>
    <x v="5"/>
    <n v="1"/>
    <n v="43.348004000000003"/>
    <n v="12.512131"/>
    <n v="8.6254670000000004"/>
    <n v="1.725093"/>
    <s v="4"/>
    <s v="scale_mpi_epyc_job_12136.out "/>
    <s v="scale_mpi_epyc_epyc004_2023-06-13_06-06-32.csv "/>
    <s v="e1 10000 100 1 1 6"/>
    <n v="43.240172200000003"/>
    <n v="0.69800222102710197"/>
    <n v="42.5421699789729"/>
    <n v="43.938174421027107"/>
    <x v="1"/>
  </r>
  <r>
    <x v="1"/>
    <x v="0"/>
    <n v="100"/>
    <x v="2"/>
    <x v="6"/>
    <n v="1"/>
    <n v="38.139400999999999"/>
    <n v="11.612365"/>
    <n v="8.0577380000000005"/>
    <n v="1.342956"/>
    <s v="4"/>
    <s v="scale_mpi_epyc_job_12136.out "/>
    <s v="scale_mpi_epyc_epyc004_2023-06-13_06-06-32.csv "/>
    <s v="e1 10000 100 1 1 7"/>
    <n v="38.721189333333335"/>
    <n v="0.65179271488225254"/>
    <n v="38.06939661845108"/>
    <n v="39.37298204821559"/>
    <x v="1"/>
  </r>
  <r>
    <x v="1"/>
    <x v="0"/>
    <n v="100"/>
    <x v="2"/>
    <x v="7"/>
    <n v="1"/>
    <n v="34.168413999999999"/>
    <n v="10.865086"/>
    <n v="8.5674910000000004"/>
    <n v="1.223927"/>
    <s v="4"/>
    <s v="scale_mpi_epyc_job_12136.out "/>
    <s v="scale_mpi_epyc_epyc004_2023-06-13_06-06-32.csv "/>
    <s v="e1 10000 100 1 1 8"/>
    <n v="35.285584399999998"/>
    <n v="0.56156210318440647"/>
    <n v="34.72402229681559"/>
    <n v="35.847146503184405"/>
    <x v="0"/>
  </r>
  <r>
    <x v="1"/>
    <x v="0"/>
    <n v="100"/>
    <x v="2"/>
    <x v="8"/>
    <n v="1"/>
    <n v="32.017152000000003"/>
    <n v="11.200486"/>
    <n v="8.649381"/>
    <n v="1.0811729999999999"/>
    <s v="4"/>
    <s v="scale_mpi_epyc_job_12136.out "/>
    <s v="scale_mpi_epyc_epyc004_2023-06-13_06-06-32.csv "/>
    <s v="e1 10000 100 1 1 9"/>
    <n v="32.727560133333334"/>
    <n v="0.64489872289527661"/>
    <n v="32.082661410438057"/>
    <n v="33.372458856228612"/>
    <x v="0"/>
  </r>
  <r>
    <x v="1"/>
    <x v="0"/>
    <n v="100"/>
    <x v="2"/>
    <x v="9"/>
    <n v="1"/>
    <n v="29.092403000000001"/>
    <n v="10.395648"/>
    <n v="8.9606700000000004"/>
    <n v="0.99563000000000001"/>
    <s v="4"/>
    <s v="scale_mpi_epyc_job_12136.out "/>
    <s v="scale_mpi_epyc_epyc004_2023-06-13_06-06-32.csv "/>
    <s v="e1 10000 100 1 1 10"/>
    <n v="30.412464799999999"/>
    <n v="0.72774818109002992"/>
    <n v="29.68471661890997"/>
    <n v="31.140212981090027"/>
    <x v="0"/>
  </r>
  <r>
    <x v="1"/>
    <x v="0"/>
    <n v="100"/>
    <x v="2"/>
    <x v="10"/>
    <n v="1"/>
    <n v="27.877927"/>
    <n v="10.819886"/>
    <n v="10.753011000000001"/>
    <n v="1.0753010000000001"/>
    <s v="4"/>
    <s v="scale_mpi_epyc_job_12136.out "/>
    <s v="scale_mpi_epyc_epyc004_2023-06-13_06-06-32.csv "/>
    <s v="e1 10000 100 1 1 11"/>
    <n v="28.982091466666663"/>
    <n v="0.63499078867073755"/>
    <n v="28.347100677995925"/>
    <n v="29.617082255337401"/>
    <x v="0"/>
  </r>
  <r>
    <x v="1"/>
    <x v="0"/>
    <n v="100"/>
    <x v="2"/>
    <x v="11"/>
    <n v="1"/>
    <n v="26.722536999999999"/>
    <n v="11.024281999999999"/>
    <n v="11.386501000000001"/>
    <n v="1.0351360000000001"/>
    <s v="4"/>
    <s v="scale_mpi_epyc_job_12136.out "/>
    <s v="scale_mpi_epyc_epyc004_2023-06-13_06-06-32.csv "/>
    <s v="e1 10000 100 1 1 12"/>
    <n v="27.615154666666662"/>
    <n v="0.62425106587272639"/>
    <n v="26.990903600793935"/>
    <n v="28.239405732539389"/>
    <x v="0"/>
  </r>
  <r>
    <x v="1"/>
    <x v="0"/>
    <n v="100"/>
    <x v="2"/>
    <x v="12"/>
    <n v="1"/>
    <n v="25.680074000000001"/>
    <n v="11.067873000000001"/>
    <n v="17.462776999999999"/>
    <n v="1.4552309999999999"/>
    <s v="4"/>
    <s v="scale_mpi_epyc_job_12136.out "/>
    <s v="scale_mpi_epyc_epyc004_2023-06-13_06-06-32.csv "/>
    <s v="e1 10000 100 1 1 13"/>
    <n v="27.233559333333332"/>
    <n v="0.82321700438164702"/>
    <n v="26.410342328951685"/>
    <n v="28.056776337714979"/>
    <x v="0"/>
  </r>
  <r>
    <x v="1"/>
    <x v="0"/>
    <n v="100"/>
    <x v="2"/>
    <x v="13"/>
    <n v="1"/>
    <n v="24.548069000000002"/>
    <n v="10.971147999999999"/>
    <n v="13.464758"/>
    <n v="1.0357510000000001"/>
    <s v="4"/>
    <s v="scale_mpi_epyc_job_12136.out "/>
    <s v="scale_mpi_epyc_epyc004_2023-06-13_06-06-32.csv "/>
    <s v="e1 10000 100 1 1 14"/>
    <n v="26.064264800000004"/>
    <n v="0.90916184220725249"/>
    <n v="25.155102957792749"/>
    <n v="26.973426642207258"/>
    <x v="0"/>
  </r>
  <r>
    <x v="1"/>
    <x v="0"/>
    <n v="100"/>
    <x v="2"/>
    <x v="14"/>
    <n v="1"/>
    <n v="27.0321"/>
    <n v="12.238716"/>
    <n v="28.214203999999999"/>
    <n v="2.0152999999999999"/>
    <s v="4"/>
    <s v="scale_mpi_epyc_job_12136.out "/>
    <s v="scale_mpi_epyc_epyc004_2023-06-13_06-06-32.csv "/>
    <s v="e1 10000 100 1 1 15"/>
    <n v="27.957936466666673"/>
    <n v="0.94194740770900842"/>
    <n v="27.015989058957665"/>
    <n v="28.899883874375682"/>
    <x v="1"/>
  </r>
  <r>
    <x v="1"/>
    <x v="0"/>
    <n v="100"/>
    <x v="2"/>
    <x v="15"/>
    <n v="1"/>
    <n v="29.320854000000001"/>
    <n v="12.034810999999999"/>
    <n v="19.768484999999998"/>
    <n v="1.3178989999999999"/>
    <s v="4"/>
    <s v="scale_mpi_epyc_job_12136.out "/>
    <s v="scale_mpi_epyc_epyc004_2023-06-13_06-06-32.csv "/>
    <s v="e1 10000 100 1 1 16"/>
    <n v="30.654017133333333"/>
    <n v="0.98892203942378865"/>
    <n v="29.665095093909546"/>
    <n v="31.642939172757121"/>
    <x v="0"/>
  </r>
  <r>
    <x v="1"/>
    <x v="0"/>
    <n v="100"/>
    <x v="2"/>
    <x v="16"/>
    <n v="1"/>
    <n v="29.383020999999999"/>
    <n v="11.761554"/>
    <n v="19.564578000000001"/>
    <n v="1.2227859999999999"/>
    <s v="4"/>
    <s v="scale_mpi_epyc_job_12136.out "/>
    <s v="scale_mpi_epyc_epyc004_2023-06-13_06-06-32.csv "/>
    <s v="e1 10000 100 1 1 17"/>
    <n v="29.646154599999992"/>
    <n v="1.0708546290642178"/>
    <n v="28.575299970935774"/>
    <n v="30.71700922906421"/>
    <x v="1"/>
  </r>
  <r>
    <x v="1"/>
    <x v="0"/>
    <n v="100"/>
    <x v="2"/>
    <x v="17"/>
    <n v="1"/>
    <n v="29.403269999999999"/>
    <n v="12.496159"/>
    <n v="35.052813999999998"/>
    <n v="2.0619299999999998"/>
    <s v="4"/>
    <s v="scale_mpi_epyc_job_12136.out "/>
    <s v="scale_mpi_epyc_epyc004_2023-06-13_06-06-32.csv "/>
    <s v="e1 10000 100 1 1 18"/>
    <n v="29.1361472"/>
    <n v="1.0307427110269212"/>
    <n v="28.105404488973079"/>
    <n v="30.166889911026921"/>
    <x v="1"/>
  </r>
  <r>
    <x v="1"/>
    <x v="0"/>
    <n v="100"/>
    <x v="2"/>
    <x v="18"/>
    <n v="1"/>
    <n v="27.639993"/>
    <n v="11.749537999999999"/>
    <n v="33.871034999999999"/>
    <n v="1.881724"/>
    <s v="4"/>
    <s v="scale_mpi_epyc_job_12136.out "/>
    <s v="scale_mpi_epyc_epyc004_2023-06-13_06-06-32.csv "/>
    <s v="e1 10000 100 1 1 19"/>
    <n v="28.395312133333331"/>
    <n v="0.90368940206585346"/>
    <n v="27.491622731267476"/>
    <n v="29.299001535399185"/>
    <x v="1"/>
  </r>
  <r>
    <x v="1"/>
    <x v="0"/>
    <n v="100"/>
    <x v="2"/>
    <x v="19"/>
    <n v="1"/>
    <n v="27.596505000000001"/>
    <n v="11.715339"/>
    <n v="34.362383000000001"/>
    <n v="1.808546"/>
    <s v="4"/>
    <s v="scale_mpi_epyc_job_12136.out "/>
    <s v="scale_mpi_epyc_epyc004_2023-06-13_06-06-32.csv "/>
    <s v="e1 10000 100 1 1 20"/>
    <n v="27.656563999999996"/>
    <n v="0.80291047797207804"/>
    <n v="26.853653522027919"/>
    <n v="28.459474477972073"/>
    <x v="1"/>
  </r>
  <r>
    <x v="1"/>
    <x v="0"/>
    <n v="100"/>
    <x v="2"/>
    <x v="20"/>
    <n v="1"/>
    <n v="25.308924999999999"/>
    <n v="12.530125"/>
    <n v="49.910981999999997"/>
    <n v="2.495549"/>
    <s v="4"/>
    <s v="scale_mpi_epyc_job_12136.out "/>
    <s v="scale_mpi_epyc_epyc004_2023-06-13_06-06-32.csv "/>
    <s v="e1 10000 100 1 1 21"/>
    <n v="27.120550733333335"/>
    <n v="1.3229857788994259"/>
    <n v="25.797564954433909"/>
    <n v="28.443536512232761"/>
    <x v="0"/>
  </r>
  <r>
    <x v="1"/>
    <x v="0"/>
    <n v="100"/>
    <x v="2"/>
    <x v="21"/>
    <n v="1"/>
    <n v="25.725978999999999"/>
    <n v="12.594683"/>
    <n v="49.716982000000002"/>
    <n v="2.3674750000000002"/>
    <s v="4"/>
    <s v="scale_mpi_epyc_job_12136.out "/>
    <s v="scale_mpi_epyc_epyc004_2023-06-13_06-06-32.csv "/>
    <s v="e1 10000 100 1 1 22"/>
    <n v="26.793312199999999"/>
    <n v="0.87583957376065891"/>
    <n v="25.917472626239341"/>
    <n v="27.669151773760657"/>
    <x v="0"/>
  </r>
  <r>
    <x v="1"/>
    <x v="0"/>
    <n v="100"/>
    <x v="2"/>
    <x v="22"/>
    <n v="1"/>
    <n v="26.259335"/>
    <n v="12.404877000000001"/>
    <n v="50.798724"/>
    <n v="2.3090329999999999"/>
    <s v="4"/>
    <s v="scale_mpi_epyc_job_12136.out "/>
    <s v="scale_mpi_epyc_epyc004_2023-06-13_06-06-32.csv "/>
    <s v="e1 10000 100 1 1 23"/>
    <n v="26.126541266666667"/>
    <n v="0.95223458220947665"/>
    <n v="25.174306684457189"/>
    <n v="27.078775848876145"/>
    <x v="1"/>
  </r>
  <r>
    <x v="1"/>
    <x v="0"/>
    <n v="100"/>
    <x v="2"/>
    <x v="23"/>
    <n v="1"/>
    <n v="26.368458"/>
    <n v="13.648704"/>
    <n v="72.265546999999998"/>
    <n v="3.1419800000000002"/>
    <s v="4"/>
    <s v="scale_mpi_epyc_job_12136.out "/>
    <s v="scale_mpi_epyc_epyc004_2023-06-13_06-06-32.csv "/>
    <s v="e1 10000 100 1 1 24"/>
    <n v="26.426474133333336"/>
    <n v="0.87095573928265357"/>
    <n v="25.555518394050683"/>
    <n v="27.297429872615989"/>
    <x v="1"/>
  </r>
  <r>
    <x v="1"/>
    <x v="0"/>
    <n v="100"/>
    <x v="2"/>
    <x v="24"/>
    <n v="1"/>
    <n v="25.812076999999999"/>
    <n v="14.510013000000001"/>
    <n v="77.753518"/>
    <n v="3.2397300000000002"/>
    <s v="4"/>
    <s v="scale_mpi_epyc_job_12136.out "/>
    <s v="scale_mpi_epyc_epyc004_2023-06-13_06-06-32.csv "/>
    <s v="e1 10000 100 1 1 25"/>
    <n v="25.746910533333335"/>
    <n v="1.029428159387727"/>
    <n v="24.717482373945607"/>
    <n v="26.776338692721062"/>
    <x v="1"/>
  </r>
  <r>
    <x v="1"/>
    <x v="0"/>
    <n v="100"/>
    <x v="2"/>
    <x v="25"/>
    <n v="1"/>
    <n v="25.586624"/>
    <n v="14.51196"/>
    <n v="93.298474999999996"/>
    <n v="3.7319390000000001"/>
    <s v="4"/>
    <s v="scale_mpi_epyc_job_12136.out "/>
    <s v="scale_mpi_epyc_epyc004_2023-06-13_06-06-32.csv "/>
    <s v="e1 10000 100 1 1 26"/>
    <n v="25.691116066666666"/>
    <n v="0.91643665341018821"/>
    <n v="24.774679413256479"/>
    <n v="26.607552720076853"/>
    <x v="1"/>
  </r>
  <r>
    <x v="1"/>
    <x v="0"/>
    <n v="100"/>
    <x v="2"/>
    <x v="26"/>
    <n v="1"/>
    <n v="28.038025000000001"/>
    <n v="15.500292999999999"/>
    <n v="101.527823"/>
    <n v="3.9049160000000001"/>
    <s v="4"/>
    <s v="scale_mpi_epyc_job_12136.out "/>
    <s v="scale_mpi_epyc_epyc004_2023-06-13_06-06-32.csv "/>
    <s v="e1 10000 100 1 1 27"/>
    <n v="25.5579286"/>
    <n v="1.2687559091977465"/>
    <n v="24.289172690802253"/>
    <n v="26.826684509197747"/>
    <x v="0"/>
  </r>
  <r>
    <x v="1"/>
    <x v="0"/>
    <n v="100"/>
    <x v="2"/>
    <x v="27"/>
    <n v="1"/>
    <n v="26.808166"/>
    <n v="16.107512"/>
    <n v="106.131226"/>
    <n v="3.9307859999999999"/>
    <s v="4"/>
    <s v="scale_mpi_epyc_job_12136.out "/>
    <s v="scale_mpi_epyc_epyc004_2023-06-13_06-06-32.csv "/>
    <s v="e1 10000 100 1 1 28"/>
    <n v="25.260013142857144"/>
    <n v="0.86731017016821066"/>
    <n v="24.392702972688934"/>
    <n v="26.127323313025354"/>
    <x v="0"/>
  </r>
  <r>
    <x v="1"/>
    <x v="0"/>
    <n v="100"/>
    <x v="2"/>
    <x v="28"/>
    <n v="1"/>
    <n v="26.787559999999999"/>
    <n v="16.006167999999999"/>
    <n v="111.71777299999999"/>
    <n v="3.9899200000000001"/>
    <s v="4"/>
    <s v="scale_mpi_epyc_job_12136.out "/>
    <s v="scale_mpi_epyc_epyc004_2023-06-13_06-06-32.csv "/>
    <s v="e1 10000 100 1 1 29"/>
    <n v="25.311500357142855"/>
    <n v="0.73958774224120849"/>
    <n v="24.571912614901645"/>
    <n v="26.051088099384064"/>
    <x v="0"/>
  </r>
  <r>
    <x v="1"/>
    <x v="0"/>
    <n v="100"/>
    <x v="2"/>
    <x v="29"/>
    <n v="1"/>
    <n v="25.838971000000001"/>
    <n v="16.520465999999999"/>
    <n v="109.105552"/>
    <n v="3.7622599999999999"/>
    <s v="4"/>
    <s v="scale_mpi_epyc_job_12136.out "/>
    <s v="scale_mpi_epyc_epyc004_2023-06-13_06-06-32.csv "/>
    <s v="e1 10000 100 1 1 30"/>
    <n v="23.459589428571427"/>
    <n v="2.8216196305069023"/>
    <n v="20.637969798064525"/>
    <n v="26.281209059078328"/>
    <x v="1"/>
  </r>
  <r>
    <x v="1"/>
    <x v="0"/>
    <n v="100"/>
    <x v="2"/>
    <x v="30"/>
    <n v="1"/>
    <n v="26.931729000000001"/>
    <n v="16.389928000000001"/>
    <n v="133.43226899999999"/>
    <n v="4.4477419999999999"/>
    <s v="4"/>
    <s v="scale_mpi_epyc_job_12136.out "/>
    <s v="scale_mpi_epyc_epyc004_2023-06-13_06-06-32.csv "/>
    <s v="e1 10000 100 1 1 31"/>
    <n v="23.604585428571426"/>
    <n v="3.5020286835659928"/>
    <n v="20.102556745005433"/>
    <n v="27.106614112137418"/>
    <x v="1"/>
  </r>
  <r>
    <x v="1"/>
    <x v="0"/>
    <n v="100"/>
    <x v="2"/>
    <x v="31"/>
    <n v="1"/>
    <n v="27.491167000000001"/>
    <n v="16.715064000000002"/>
    <n v="141.78067799999999"/>
    <n v="4.5735700000000001"/>
    <s v="4"/>
    <s v="scale_mpi_epyc_job_12136.out "/>
    <s v="scale_mpi_epyc_epyc004_2023-06-13_06-06-32.csv "/>
    <s v="e1 10000 100 1 1 32"/>
    <n v="24.472715285714287"/>
    <n v="4.2394312831035652"/>
    <n v="20.233284002610723"/>
    <n v="28.71214656881785"/>
    <x v="1"/>
  </r>
  <r>
    <x v="1"/>
    <x v="0"/>
    <n v="100"/>
    <x v="2"/>
    <x v="32"/>
    <n v="1"/>
    <n v="27.865033"/>
    <n v="15.683602"/>
    <n v="132.49205799999999"/>
    <n v="4.140377"/>
    <s v="4"/>
    <s v="scale_mpi_epyc_job_12136.out "/>
    <s v="scale_mpi_epyc_epyc004_2023-06-13_06-06-32.csv "/>
    <s v="e1 10000 100 1 1 33"/>
    <n v="26.295595000000002"/>
    <n v="0.81464063138213183"/>
    <n v="25.480954368617869"/>
    <n v="27.110235631382135"/>
    <x v="0"/>
  </r>
  <r>
    <x v="1"/>
    <x v="0"/>
    <n v="100"/>
    <x v="2"/>
    <x v="33"/>
    <n v="1"/>
    <n v="27.475517"/>
    <n v="16.804627"/>
    <n v="118.93476800000001"/>
    <n v="3.6040839999999998"/>
    <s v="4"/>
    <s v="scale_mpi_epyc_job_12136.out "/>
    <s v="scale_mpi_epyc_epyc004_2023-06-13_06-06-32.csv "/>
    <s v="e1 10000 100 1 1 34"/>
    <n v="26.701664000000001"/>
    <n v="0.69245140636008007"/>
    <n v="26.009212593639919"/>
    <n v="27.394115406360083"/>
    <x v="0"/>
  </r>
  <r>
    <x v="1"/>
    <x v="0"/>
    <n v="100"/>
    <x v="2"/>
    <x v="34"/>
    <n v="1"/>
    <n v="26.096394"/>
    <n v="16.025003000000002"/>
    <n v="119.111149"/>
    <n v="3.503269"/>
    <s v="4"/>
    <s v="scale_mpi_epyc_job_12136.out "/>
    <s v="scale_mpi_epyc_epyc004_2023-06-13_06-06-32.csv "/>
    <s v="e1 10000 100 1 1 35"/>
    <n v="26.373579599999999"/>
    <n v="0.19712142693968329"/>
    <n v="26.176458173060315"/>
    <n v="26.570701026939684"/>
    <x v="0"/>
  </r>
  <r>
    <x v="1"/>
    <x v="0"/>
    <n v="100"/>
    <x v="2"/>
    <x v="35"/>
    <n v="1"/>
    <n v="27.393978000000001"/>
    <n v="17.267250000000001"/>
    <n v="135.56007399999999"/>
    <n v="3.8731450000000001"/>
    <s v="4"/>
    <s v="scale_mpi_epyc_job_12136.out "/>
    <s v="scale_mpi_epyc_epyc004_2023-06-13_06-06-32.csv "/>
    <s v="e1 10000 100 1 1 36"/>
    <n v="25.940703599999999"/>
    <n v="0.82347594422286019"/>
    <n v="25.117227655777139"/>
    <n v="26.764179544222859"/>
    <x v="0"/>
  </r>
  <r>
    <x v="1"/>
    <x v="0"/>
    <n v="100"/>
    <x v="2"/>
    <x v="36"/>
    <n v="1"/>
    <n v="27.905639999999998"/>
    <n v="17.603331000000001"/>
    <n v="150.49804399999999"/>
    <n v="4.1805009999999996"/>
    <s v="4"/>
    <s v="scale_mpi_epyc_job_12136.out "/>
    <s v="scale_mpi_epyc_epyc004_2023-06-13_06-06-32.csv "/>
    <s v="e1 10000 100 1 1 37"/>
    <n v="26.002432799999998"/>
    <n v="1.3051131508597964"/>
    <n v="24.697319649140201"/>
    <n v="27.307545950859794"/>
    <x v="0"/>
  </r>
  <r>
    <x v="1"/>
    <x v="0"/>
    <n v="100"/>
    <x v="2"/>
    <x v="37"/>
    <n v="1"/>
    <n v="26.074822999999999"/>
    <n v="17.406303999999999"/>
    <n v="158.142202"/>
    <n v="4.274114"/>
    <s v="4"/>
    <s v="scale_mpi_epyc_job_12136.out "/>
    <s v="scale_mpi_epyc_epyc004_2023-06-13_06-06-32.csv "/>
    <s v="e1 10000 100 1 1 38"/>
    <n v="25.195611599999999"/>
    <n v="0.72580543563997824"/>
    <n v="24.469806164360023"/>
    <n v="25.921417035639976"/>
    <x v="0"/>
  </r>
  <r>
    <x v="1"/>
    <x v="0"/>
    <n v="100"/>
    <x v="2"/>
    <x v="38"/>
    <n v="1"/>
    <n v="26.790046"/>
    <n v="18.008075000000002"/>
    <n v="167.96848900000001"/>
    <n v="4.420223"/>
    <s v="4"/>
    <s v="scale_mpi_epyc_job_12136.out "/>
    <s v="scale_mpi_epyc_epyc004_2023-06-13_06-06-32.csv "/>
    <s v="e1 10000 100 1 1 39"/>
    <n v="25.440655"/>
    <n v="0.69708145925258591"/>
    <n v="24.743573540747413"/>
    <n v="26.137736459252586"/>
    <x v="0"/>
  </r>
  <r>
    <x v="1"/>
    <x v="0"/>
    <n v="100"/>
    <x v="2"/>
    <x v="39"/>
    <n v="1"/>
    <n v="26.52609"/>
    <n v="17.9267"/>
    <n v="147.20524800000001"/>
    <n v="3.7744939999999998"/>
    <s v="4"/>
    <s v="scale_mpi_epyc_job_12136.out "/>
    <s v="scale_mpi_epyc_epyc004_2023-06-13_06-06-32.csv "/>
    <s v="e1 10000 100 1 1 40"/>
    <n v="25.1045528"/>
    <n v="0.84186177175618948"/>
    <n v="24.262691028243811"/>
    <n v="25.94641457175619"/>
    <x v="0"/>
  </r>
  <r>
    <x v="1"/>
    <x v="0"/>
    <n v="100"/>
    <x v="2"/>
    <x v="40"/>
    <n v="1"/>
    <n v="26.887250999999999"/>
    <n v="16.955279000000001"/>
    <n v="162.70624100000001"/>
    <n v="4.0676560000000004"/>
    <s v="4"/>
    <s v="scale_mpi_epyc_job_12136.out "/>
    <s v="scale_mpi_epyc_epyc004_2023-06-13_06-06-32.csv "/>
    <s v="e1 10000 100 1 1 41"/>
    <n v="25.383420600000001"/>
    <n v="0.90928599515267117"/>
    <n v="24.474134604847329"/>
    <n v="26.292706595152673"/>
    <x v="0"/>
  </r>
  <r>
    <x v="1"/>
    <x v="0"/>
    <n v="100"/>
    <x v="2"/>
    <x v="41"/>
    <n v="1"/>
    <n v="27.180475999999999"/>
    <n v="18.208075000000001"/>
    <n v="163.527692"/>
    <n v="3.98848"/>
    <s v="4"/>
    <s v="scale_mpi_epyc_job_12136.out "/>
    <s v="scale_mpi_epyc_epyc004_2023-06-13_06-06-32.csv "/>
    <s v="e1 10000 100 1 1 42"/>
    <n v="25.179888400000003"/>
    <n v="1.0868006449807599"/>
    <n v="24.093087755019244"/>
    <n v="26.266689044980762"/>
    <x v="0"/>
  </r>
  <r>
    <x v="1"/>
    <x v="0"/>
    <n v="100"/>
    <x v="2"/>
    <x v="42"/>
    <n v="1"/>
    <n v="26.339669000000001"/>
    <n v="18.175114000000001"/>
    <n v="189.49851200000001"/>
    <n v="4.5118689999999999"/>
    <s v="4"/>
    <s v="scale_mpi_epyc_job_12136.out "/>
    <s v="scale_mpi_epyc_epyc004_2023-06-13_06-06-32.csv "/>
    <s v="e1 10000 100 1 1 43"/>
    <n v="25.0852146"/>
    <n v="1.053738343025038"/>
    <n v="24.031476256974962"/>
    <n v="26.138952943025039"/>
    <x v="0"/>
  </r>
  <r>
    <x v="1"/>
    <x v="0"/>
    <n v="100"/>
    <x v="2"/>
    <x v="43"/>
    <n v="1"/>
    <n v="26.641954999999999"/>
    <n v="17.758455999999999"/>
    <n v="164.96540300000001"/>
    <n v="3.8364050000000001"/>
    <s v="4"/>
    <s v="scale_mpi_epyc_job_12136.out "/>
    <s v="scale_mpi_epyc_epyc004_2023-06-13_06-06-32.csv "/>
    <s v="e1 10000 100 1 1 44"/>
    <n v="24.716263999999999"/>
    <n v="1.2220135485738592"/>
    <n v="23.49425045142614"/>
    <n v="25.938277548573858"/>
    <x v="0"/>
  </r>
  <r>
    <x v="1"/>
    <x v="0"/>
    <n v="100"/>
    <x v="2"/>
    <x v="44"/>
    <n v="1"/>
    <n v="26.509929"/>
    <n v="18.414437"/>
    <n v="195.65312299999999"/>
    <n v="4.4466619999999999"/>
    <s v="4"/>
    <s v="scale_mpi_epyc_job_12136.out "/>
    <s v="scale_mpi_epyc_epyc004_2023-06-13_06-06-32.csv "/>
    <s v="e1 10000 100 1 1 45"/>
    <n v="24.868521999999999"/>
    <n v="0.8686881659403749"/>
    <n v="23.999833834059622"/>
    <n v="25.737210165940375"/>
    <x v="0"/>
  </r>
  <r>
    <x v="1"/>
    <x v="0"/>
    <n v="100"/>
    <x v="2"/>
    <x v="45"/>
    <n v="1"/>
    <n v="26.392341999999999"/>
    <n v="18.213467000000001"/>
    <n v="170.265772"/>
    <n v="3.783684"/>
    <s v="4"/>
    <s v="scale_mpi_epyc_job_12136.out "/>
    <s v="scale_mpi_epyc_epyc004_2023-06-13_06-06-32.csv "/>
    <s v="e1 10000 100 1 1 46"/>
    <n v="25.039823199999997"/>
    <n v="0.77595204057016065"/>
    <n v="24.263871159429836"/>
    <n v="25.815775240570158"/>
    <x v="0"/>
  </r>
  <r>
    <x v="1"/>
    <x v="0"/>
    <n v="100"/>
    <x v="2"/>
    <x v="46"/>
    <n v="1"/>
    <n v="26.647449999999999"/>
    <n v="17.188827"/>
    <n v="207.321313"/>
    <n v="4.5069850000000002"/>
    <s v="4"/>
    <s v="scale_mpi_epyc_job_12136.out "/>
    <s v="scale_mpi_epyc_epyc004_2023-06-13_06-06-32.csv "/>
    <s v="e1 10000 100 1 1 47"/>
    <n v="25.374945599999997"/>
    <n v="0.85566707482399851"/>
    <n v="24.519278525175999"/>
    <n v="26.230612674823995"/>
    <x v="0"/>
  </r>
  <r>
    <x v="1"/>
    <x v="0"/>
    <n v="100"/>
    <x v="2"/>
    <x v="47"/>
    <n v="1"/>
    <n v="26.623836000000001"/>
    <n v="17.648783000000002"/>
    <n v="141.84119100000001"/>
    <n v="3.0178980000000002"/>
    <s v="4"/>
    <s v="scale_mpi_epyc_job_12136.out "/>
    <s v="scale_mpi_epyc_epyc004_2023-06-13_06-06-32.csv "/>
    <s v="e1 10000 100 1 1 48"/>
    <n v="25.564371599999998"/>
    <n v="0.6288330400927753"/>
    <n v="24.935538559907222"/>
    <n v="26.193204640092773"/>
    <x v="0"/>
  </r>
  <r>
    <x v="1"/>
    <x v="0"/>
    <n v="100"/>
    <x v="2"/>
    <x v="48"/>
    <n v="1"/>
    <n v="26.936415"/>
    <n v="18.517529"/>
    <n v="160.320267"/>
    <n v="3.3400059999999998"/>
    <s v="4"/>
    <s v="scale_mpi_epyc_job_12136.out "/>
    <s v="scale_mpi_epyc_epyc004_2023-06-13_06-06-32.csv "/>
    <s v="e1 10000 100 1 1 49"/>
    <n v="25.009585399999999"/>
    <n v="1.206808390680812"/>
    <n v="23.802777009319186"/>
    <n v="26.216393790680812"/>
    <x v="0"/>
  </r>
  <r>
    <x v="1"/>
    <x v="0"/>
    <n v="100"/>
    <x v="2"/>
    <x v="49"/>
    <n v="1"/>
    <n v="25.762357000000002"/>
    <n v="17.247845999999999"/>
    <n v="161.67249799999999"/>
    <n v="3.299439"/>
    <s v="4"/>
    <s v="scale_mpi_epyc_job_12136.out "/>
    <s v="scale_mpi_epyc_epyc004_2023-06-13_06-06-32.csv "/>
    <s v="e1 10000 100 1 1 50"/>
    <n v="25.1265894"/>
    <n v="0.60091112839304606"/>
    <n v="24.525678271606953"/>
    <n v="25.727500528393048"/>
    <x v="0"/>
  </r>
  <r>
    <x v="1"/>
    <x v="0"/>
    <n v="100"/>
    <x v="2"/>
    <x v="50"/>
    <n v="1"/>
    <n v="27.854714999999999"/>
    <n v="18.495459"/>
    <n v="191.41761399999999"/>
    <n v="3.8283520000000002"/>
    <s v="4"/>
    <s v="scale_mpi_epyc_job_12136.out "/>
    <s v="scale_mpi_epyc_epyc004_2023-06-13_06-06-32.csv "/>
    <s v="e1 10000 100 1 1 51"/>
    <n v="25.864676199999998"/>
    <n v="1.1989102796741273"/>
    <n v="24.665765920325871"/>
    <n v="27.063586479674125"/>
    <x v="0"/>
  </r>
  <r>
    <x v="1"/>
    <x v="0"/>
    <n v="100"/>
    <x v="2"/>
    <x v="51"/>
    <n v="1"/>
    <n v="27.047217"/>
    <n v="18.849826"/>
    <n v="172.100064"/>
    <n v="3.374511"/>
    <s v="4"/>
    <s v="scale_mpi_epyc_job_12136.out "/>
    <s v="scale_mpi_epyc_epyc004_2023-06-13_06-06-32.csv "/>
    <s v="e1 10000 100 1 1 52"/>
    <n v="25.054064599999997"/>
    <n v="0.99753204596402612"/>
    <n v="24.056532554035972"/>
    <n v="26.051596645964022"/>
    <x v="0"/>
  </r>
  <r>
    <x v="1"/>
    <x v="0"/>
    <n v="100"/>
    <x v="2"/>
    <x v="52"/>
    <n v="1"/>
    <n v="29.596326000000001"/>
    <n v="20.511697000000002"/>
    <n v="190.010141"/>
    <n v="3.6540409999999999"/>
    <s v="4"/>
    <s v="scale_mpi_epyc_job_12136.out "/>
    <s v="scale_mpi_epyc_epyc004_2023-06-13_06-06-32.csv "/>
    <s v="e1 10000 100 1 1 53"/>
    <n v="25.835574999999999"/>
    <n v="1.8876607606884563"/>
    <n v="23.947914239311544"/>
    <n v="27.723235760688453"/>
    <x v="0"/>
  </r>
  <r>
    <x v="1"/>
    <x v="0"/>
    <n v="100"/>
    <x v="2"/>
    <x v="53"/>
    <n v="1"/>
    <n v="26.263622999999999"/>
    <n v="18.553522999999998"/>
    <n v="190.525048"/>
    <n v="3.5948120000000001"/>
    <s v="4"/>
    <s v="scale_mpi_epyc_job_12136.out "/>
    <s v="scale_mpi_epyc_epyc004_2023-06-13_06-06-32.csv "/>
    <s v="e1 10000 100 1 1 54"/>
    <n v="25.278196399999999"/>
    <n v="0.68868325948053322"/>
    <n v="24.589513140519465"/>
    <n v="25.966879659480533"/>
    <x v="0"/>
  </r>
  <r>
    <x v="1"/>
    <x v="0"/>
    <n v="100"/>
    <x v="2"/>
    <x v="54"/>
    <n v="1"/>
    <n v="27.154987999999999"/>
    <n v="18.190546999999999"/>
    <n v="191.67560399999999"/>
    <n v="3.5495480000000001"/>
    <s v="4"/>
    <s v="scale_mpi_epyc_job_12136.out "/>
    <s v="scale_mpi_epyc_epyc004_2023-06-13_06-06-32.csv "/>
    <s v="e1 10000 100 1 1 55"/>
    <n v="24.927188000000001"/>
    <n v="1.1221588538909908"/>
    <n v="23.80502914610901"/>
    <n v="26.049346853890992"/>
    <x v="0"/>
  </r>
  <r>
    <x v="1"/>
    <x v="0"/>
    <n v="100"/>
    <x v="2"/>
    <x v="55"/>
    <n v="1"/>
    <n v="27.151876000000001"/>
    <n v="19.322621000000002"/>
    <n v="202.24534399999999"/>
    <n v="3.6771880000000001"/>
    <s v="4"/>
    <s v="scale_mpi_epyc_job_12136.out "/>
    <s v="scale_mpi_epyc_epyc004_2023-06-13_06-06-32.csv "/>
    <s v="e1 10000 100 1 1 56"/>
    <n v="25.6209408"/>
    <n v="0.96860350027643571"/>
    <n v="24.652337299723563"/>
    <n v="26.589544300276437"/>
    <x v="0"/>
  </r>
  <r>
    <x v="1"/>
    <x v="0"/>
    <n v="100"/>
    <x v="2"/>
    <x v="56"/>
    <n v="1"/>
    <n v="27.52854"/>
    <n v="19.226814000000001"/>
    <n v="228.77210400000001"/>
    <n v="4.085216"/>
    <s v="4"/>
    <s v="scale_mpi_epyc_job_12136.out "/>
    <s v="scale_mpi_epyc_epyc004_2023-06-13_06-06-32.csv "/>
    <s v="e1 10000 100 1 1 57"/>
    <n v="25.4343346"/>
    <n v="1.1764138013209078"/>
    <n v="24.257920798679091"/>
    <n v="26.610748401320908"/>
    <x v="0"/>
  </r>
  <r>
    <x v="1"/>
    <x v="0"/>
    <n v="100"/>
    <x v="2"/>
    <x v="57"/>
    <n v="1"/>
    <n v="27.236062"/>
    <n v="20.568470999999999"/>
    <n v="258.65344700000003"/>
    <n v="4.5377799999999997"/>
    <s v="4"/>
    <s v="scale_mpi_epyc_job_12136.out "/>
    <s v="scale_mpi_epyc_epyc004_2023-06-13_06-06-32.csv "/>
    <s v="e1 10000 100 1 1 58"/>
    <n v="24.585282799999998"/>
    <n v="1.4523001263969699"/>
    <n v="23.132982673603028"/>
    <n v="26.037582926396968"/>
    <x v="0"/>
  </r>
  <r>
    <x v="1"/>
    <x v="0"/>
    <n v="100"/>
    <x v="2"/>
    <x v="58"/>
    <n v="1"/>
    <n v="27.016621000000001"/>
    <n v="18.4514"/>
    <n v="236.06021100000001"/>
    <n v="4.070004"/>
    <s v="4"/>
    <s v="scale_mpi_epyc_job_12136.out "/>
    <s v="scale_mpi_epyc_epyc004_2023-06-13_06-06-32.csv "/>
    <s v="e1 10000 100 1 1 59"/>
    <n v="25.040449800000001"/>
    <n v="1.1775018565355355"/>
    <n v="23.862947943464466"/>
    <n v="26.217951656535536"/>
    <x v="0"/>
  </r>
  <r>
    <x v="1"/>
    <x v="0"/>
    <n v="100"/>
    <x v="2"/>
    <x v="59"/>
    <n v="1"/>
    <n v="24.148150999999999"/>
    <n v="17.145797000000002"/>
    <n v="208.06932800000001"/>
    <n v="3.526599"/>
    <s v="4"/>
    <s v="scale_mpi_epyc_job_12136.out "/>
    <s v="scale_mpi_epyc_epyc004_2023-06-13_06-06-32.csv "/>
    <s v="e1 10000 100 1 1 60"/>
    <n v="25.673060600000003"/>
    <n v="2.3114169234687432"/>
    <n v="23.361643676531259"/>
    <n v="27.984477523468748"/>
    <x v="1"/>
  </r>
  <r>
    <x v="1"/>
    <x v="0"/>
    <n v="100"/>
    <x v="2"/>
    <x v="60"/>
    <n v="1"/>
    <n v="25.624853000000002"/>
    <n v="18.241679000000001"/>
    <n v="241.287497"/>
    <n v="4.021458"/>
    <s v="4"/>
    <s v="scale_mpi_epyc_job_12136.out "/>
    <s v="scale_mpi_epyc_epyc004_2023-06-13_06-06-32.csv "/>
    <s v="e1 10000 100 1 1 61"/>
    <n v="24.641291200000001"/>
    <n v="0.59580992121762033"/>
    <n v="24.045481278782383"/>
    <n v="25.23710112121762"/>
    <x v="0"/>
  </r>
  <r>
    <x v="1"/>
    <x v="0"/>
    <n v="100"/>
    <x v="2"/>
    <x v="61"/>
    <n v="1"/>
    <n v="26.944410000000001"/>
    <n v="19.811574"/>
    <n v="235.87634800000001"/>
    <n v="3.866825"/>
    <s v="4"/>
    <s v="scale_mpi_epyc_job_12136.out "/>
    <s v="scale_mpi_epyc_epyc004_2023-06-13_06-06-32.csv "/>
    <s v="e1 10000 100 1 1 62"/>
    <n v="22.249456400000003"/>
    <n v="3.948503589200663"/>
    <n v="18.300952810799341"/>
    <n v="26.197959989200665"/>
    <x v="0"/>
  </r>
  <r>
    <x v="1"/>
    <x v="0"/>
    <n v="100"/>
    <x v="2"/>
    <x v="62"/>
    <n v="1"/>
    <n v="26.755784999999999"/>
    <n v="19.133009999999999"/>
    <n v="272.86177400000003"/>
    <n v="4.4009960000000001"/>
    <s v="4"/>
    <s v="scale_mpi_epyc_job_12136.out "/>
    <s v="scale_mpi_epyc_epyc004_2023-06-13_06-06-32.csv "/>
    <s v="e1 10000 100 1 1 63"/>
    <n v="21.4372434"/>
    <n v="4.7183149522532579"/>
    <n v="16.718928447746741"/>
    <n v="26.155558352253259"/>
    <x v="0"/>
  </r>
  <r>
    <x v="1"/>
    <x v="0"/>
    <n v="100"/>
    <x v="2"/>
    <x v="63"/>
    <n v="1"/>
    <n v="28.140526999999999"/>
    <n v="20.258932000000001"/>
    <n v="272.712603"/>
    <n v="4.3287709999999997"/>
    <s v="4"/>
    <s v="scale_mpi_epyc_job_12136.out "/>
    <s v="scale_mpi_epyc_epyc004_2023-06-13_06-06-32.csv "/>
    <s v="e1 10000 100 1 1 64"/>
    <n v="21.528800800000003"/>
    <n v="5.2711109367832911"/>
    <n v="16.257689863216712"/>
    <n v="26.799911736783294"/>
    <x v="0"/>
  </r>
  <r>
    <x v="1"/>
    <x v="1"/>
    <n v="100"/>
    <x v="2"/>
    <x v="0"/>
    <n v="1"/>
    <n v="2.9421719999999998"/>
    <n v="0.171596"/>
    <n v="0"/>
    <n v="0"/>
    <s v="4"/>
    <s v="scale_mpi_epyc_job_12136.out "/>
    <s v="scale_mpi_epyc_epyc004_2023-06-13_06-06-32.csv "/>
    <s v="e1 1000 100 1 1 1"/>
    <e v="#N/A"/>
    <e v="#N/A"/>
    <e v="#N/A"/>
    <e v="#N/A"/>
    <x v="2"/>
  </r>
  <r>
    <x v="1"/>
    <x v="1"/>
    <n v="100"/>
    <x v="2"/>
    <x v="1"/>
    <n v="1"/>
    <n v="2.154452"/>
    <n v="0.25022299999999997"/>
    <n v="7.6568999999999998E-2"/>
    <n v="7.6568999999999998E-2"/>
    <s v="4"/>
    <s v="scale_mpi_epyc_job_12136.out "/>
    <s v="scale_mpi_epyc_epyc004_2023-06-13_06-06-32.csv "/>
    <s v="e1 1000 100 1 1 2"/>
    <e v="#N/A"/>
    <e v="#N/A"/>
    <e v="#N/A"/>
    <e v="#N/A"/>
    <x v="2"/>
  </r>
  <r>
    <x v="1"/>
    <x v="1"/>
    <n v="100"/>
    <x v="2"/>
    <x v="2"/>
    <n v="1"/>
    <n v="2.4613040000000002"/>
    <n v="0.77914899999999998"/>
    <n v="0.11504499999999999"/>
    <n v="5.7521999999999997E-2"/>
    <s v="4"/>
    <s v="scale_mpi_epyc_job_12136.out "/>
    <s v="scale_mpi_epyc_epyc004_2023-06-13_06-06-32.csv "/>
    <s v="e1 1000 100 1 1 3"/>
    <e v="#N/A"/>
    <e v="#N/A"/>
    <e v="#N/A"/>
    <e v="#N/A"/>
    <x v="2"/>
  </r>
  <r>
    <x v="1"/>
    <x v="1"/>
    <n v="100"/>
    <x v="2"/>
    <x v="3"/>
    <n v="1"/>
    <n v="1.7577050000000001"/>
    <n v="0.24685099999999999"/>
    <n v="0.172738"/>
    <n v="5.7578999999999998E-2"/>
    <s v="4"/>
    <s v="scale_mpi_epyc_job_12136.out "/>
    <s v="scale_mpi_epyc_epyc004_2023-06-13_06-06-32.csv "/>
    <s v="e1 1000 100 1 1 4"/>
    <e v="#N/A"/>
    <e v="#N/A"/>
    <e v="#N/A"/>
    <e v="#N/A"/>
    <x v="2"/>
  </r>
  <r>
    <x v="1"/>
    <x v="1"/>
    <n v="100"/>
    <x v="2"/>
    <x v="4"/>
    <n v="1"/>
    <n v="1.83352"/>
    <n v="0.40846700000000002"/>
    <n v="0.22631299999999999"/>
    <n v="5.6578000000000003E-2"/>
    <s v="4"/>
    <s v="scale_mpi_epyc_job_12136.out "/>
    <s v="scale_mpi_epyc_epyc004_2023-06-13_06-06-32.csv "/>
    <s v="e1 1000 100 1 1 5"/>
    <e v="#N/A"/>
    <e v="#N/A"/>
    <e v="#N/A"/>
    <e v="#N/A"/>
    <x v="2"/>
  </r>
  <r>
    <x v="1"/>
    <x v="1"/>
    <n v="100"/>
    <x v="2"/>
    <x v="5"/>
    <n v="1"/>
    <n v="2.3018190000000001"/>
    <n v="0.92800199999999999"/>
    <n v="0.28800599999999998"/>
    <n v="5.7600999999999999E-2"/>
    <s v="4"/>
    <s v="scale_mpi_epyc_job_12136.out "/>
    <s v="scale_mpi_epyc_epyc004_2023-06-13_06-06-32.csv "/>
    <s v="e1 1000 100 1 1 6"/>
    <e v="#N/A"/>
    <e v="#N/A"/>
    <e v="#N/A"/>
    <e v="#N/A"/>
    <x v="2"/>
  </r>
  <r>
    <x v="1"/>
    <x v="1"/>
    <n v="100"/>
    <x v="2"/>
    <x v="6"/>
    <n v="1"/>
    <n v="1.7997609999999999"/>
    <n v="0.32727600000000001"/>
    <n v="0.93601000000000001"/>
    <n v="0.156002"/>
    <s v="4"/>
    <s v="scale_mpi_epyc_job_12136.out "/>
    <s v="scale_mpi_epyc_epyc004_2023-06-13_06-06-32.csv "/>
    <s v="e1 1000 100 1 1 7"/>
    <e v="#N/A"/>
    <e v="#N/A"/>
    <e v="#N/A"/>
    <e v="#N/A"/>
    <x v="2"/>
  </r>
  <r>
    <x v="1"/>
    <x v="1"/>
    <n v="100"/>
    <x v="2"/>
    <x v="7"/>
    <n v="1"/>
    <n v="1.877146"/>
    <n v="0.55212600000000001"/>
    <n v="0.48551299999999997"/>
    <n v="6.9359000000000004E-2"/>
    <s v="4"/>
    <s v="scale_mpi_epyc_job_12136.out "/>
    <s v="scale_mpi_epyc_epyc004_2023-06-13_06-06-32.csv "/>
    <s v="e1 1000 100 1 1 8"/>
    <e v="#N/A"/>
    <e v="#N/A"/>
    <e v="#N/A"/>
    <e v="#N/A"/>
    <x v="2"/>
  </r>
  <r>
    <x v="1"/>
    <x v="1"/>
    <n v="100"/>
    <x v="2"/>
    <x v="8"/>
    <n v="1"/>
    <n v="1.951192"/>
    <n v="0.64827299999999999"/>
    <n v="0.86683699999999997"/>
    <n v="0.10835500000000001"/>
    <s v="4"/>
    <s v="scale_mpi_epyc_job_12136.out "/>
    <s v="scale_mpi_epyc_epyc004_2023-06-13_06-06-32.csv "/>
    <s v="e1 1000 100 1 1 9"/>
    <e v="#N/A"/>
    <e v="#N/A"/>
    <e v="#N/A"/>
    <e v="#N/A"/>
    <x v="2"/>
  </r>
  <r>
    <x v="1"/>
    <x v="1"/>
    <n v="100"/>
    <x v="2"/>
    <x v="9"/>
    <n v="1"/>
    <n v="1.9294579999999999"/>
    <n v="0.56409900000000002"/>
    <n v="1.0927979999999999"/>
    <n v="0.121422"/>
    <s v="4"/>
    <s v="scale_mpi_epyc_job_12136.out "/>
    <s v="scale_mpi_epyc_epyc004_2023-06-13_06-06-32.csv "/>
    <s v="e1 1000 100 1 1 10"/>
    <e v="#N/A"/>
    <e v="#N/A"/>
    <e v="#N/A"/>
    <e v="#N/A"/>
    <x v="2"/>
  </r>
  <r>
    <x v="1"/>
    <x v="1"/>
    <n v="100"/>
    <x v="2"/>
    <x v="10"/>
    <n v="1"/>
    <n v="1.966313"/>
    <n v="0.60217900000000002"/>
    <n v="1.3888100000000001"/>
    <n v="0.138881"/>
    <s v="4"/>
    <s v="scale_mpi_epyc_job_12136.out "/>
    <s v="scale_mpi_epyc_epyc004_2023-06-13_06-06-32.csv "/>
    <s v="e1 1000 100 1 1 11"/>
    <e v="#N/A"/>
    <e v="#N/A"/>
    <e v="#N/A"/>
    <e v="#N/A"/>
    <x v="2"/>
  </r>
  <r>
    <x v="1"/>
    <x v="1"/>
    <n v="100"/>
    <x v="2"/>
    <x v="11"/>
    <n v="1"/>
    <n v="2.796837"/>
    <n v="1.4615940000000001"/>
    <n v="1.4222649999999999"/>
    <n v="0.129297"/>
    <s v="4"/>
    <s v="scale_mpi_epyc_job_12136.out "/>
    <s v="scale_mpi_epyc_epyc004_2023-06-13_06-06-32.csv "/>
    <s v="e1 1000 100 1 1 12"/>
    <e v="#N/A"/>
    <e v="#N/A"/>
    <e v="#N/A"/>
    <e v="#N/A"/>
    <x v="2"/>
  </r>
  <r>
    <x v="1"/>
    <x v="1"/>
    <n v="100"/>
    <x v="2"/>
    <x v="12"/>
    <n v="1"/>
    <n v="2.2554660000000002"/>
    <n v="0.84957400000000005"/>
    <n v="2.687646"/>
    <n v="0.22397"/>
    <s v="4"/>
    <s v="scale_mpi_epyc_job_12136.out "/>
    <s v="scale_mpi_epyc_epyc004_2023-06-13_06-06-32.csv "/>
    <s v="e1 1000 100 1 1 13"/>
    <e v="#N/A"/>
    <e v="#N/A"/>
    <e v="#N/A"/>
    <e v="#N/A"/>
    <x v="2"/>
  </r>
  <r>
    <x v="1"/>
    <x v="1"/>
    <n v="100"/>
    <x v="2"/>
    <x v="13"/>
    <n v="1"/>
    <n v="2.2710499999999998"/>
    <n v="0.86463400000000001"/>
    <n v="2.072346"/>
    <n v="0.159411"/>
    <s v="4"/>
    <s v="scale_mpi_epyc_job_12136.out "/>
    <s v="scale_mpi_epyc_epyc004_2023-06-13_06-06-32.csv "/>
    <s v="e1 1000 100 1 1 14"/>
    <e v="#N/A"/>
    <e v="#N/A"/>
    <e v="#N/A"/>
    <e v="#N/A"/>
    <x v="2"/>
  </r>
  <r>
    <x v="1"/>
    <x v="1"/>
    <n v="100"/>
    <x v="2"/>
    <x v="14"/>
    <n v="1"/>
    <n v="2.3359990000000002"/>
    <n v="0.96454799999999996"/>
    <n v="2.1597189999999999"/>
    <n v="0.15426599999999999"/>
    <s v="4"/>
    <s v="scale_mpi_epyc_job_12136.out "/>
    <s v="scale_mpi_epyc_epyc004_2023-06-13_06-06-32.csv "/>
    <s v="e1 1000 100 1 1 15"/>
    <e v="#N/A"/>
    <e v="#N/A"/>
    <e v="#N/A"/>
    <e v="#N/A"/>
    <x v="2"/>
  </r>
  <r>
    <x v="1"/>
    <x v="1"/>
    <n v="100"/>
    <x v="2"/>
    <x v="15"/>
    <n v="1"/>
    <n v="2.9567199999999998"/>
    <n v="0.90183400000000002"/>
    <n v="10.289084000000001"/>
    <n v="0.68593899999999997"/>
    <s v="4"/>
    <s v="scale_mpi_epyc_job_12136.out "/>
    <s v="scale_mpi_epyc_epyc004_2023-06-13_06-06-32.csv "/>
    <s v="e1 1000 100 1 1 16"/>
    <e v="#N/A"/>
    <e v="#N/A"/>
    <e v="#N/A"/>
    <e v="#N/A"/>
    <x v="2"/>
  </r>
  <r>
    <x v="1"/>
    <x v="1"/>
    <n v="100"/>
    <x v="2"/>
    <x v="16"/>
    <n v="1"/>
    <n v="3.1004510000000001"/>
    <n v="1.726399"/>
    <n v="2.7114739999999999"/>
    <n v="0.16946700000000001"/>
    <s v="4"/>
    <s v="scale_mpi_epyc_job_12136.out "/>
    <s v="scale_mpi_epyc_epyc004_2023-06-13_06-06-32.csv "/>
    <s v="e1 1000 100 1 1 17"/>
    <e v="#N/A"/>
    <e v="#N/A"/>
    <e v="#N/A"/>
    <e v="#N/A"/>
    <x v="2"/>
  </r>
  <r>
    <x v="1"/>
    <x v="1"/>
    <n v="100"/>
    <x v="2"/>
    <x v="17"/>
    <n v="1"/>
    <n v="2.3499029999999999"/>
    <n v="1.0204660000000001"/>
    <n v="3.7762600000000002"/>
    <n v="0.222133"/>
    <s v="4"/>
    <s v="scale_mpi_epyc_job_12136.out "/>
    <s v="scale_mpi_epyc_epyc004_2023-06-13_06-06-32.csv "/>
    <s v="e1 1000 100 1 1 18"/>
    <e v="#N/A"/>
    <e v="#N/A"/>
    <e v="#N/A"/>
    <e v="#N/A"/>
    <x v="2"/>
  </r>
  <r>
    <x v="1"/>
    <x v="1"/>
    <n v="100"/>
    <x v="2"/>
    <x v="18"/>
    <n v="1"/>
    <n v="2.900344"/>
    <n v="1.251827"/>
    <n v="8.5267499999999998"/>
    <n v="0.47370800000000002"/>
    <s v="4"/>
    <s v="scale_mpi_epyc_job_12136.out "/>
    <s v="scale_mpi_epyc_epyc004_2023-06-13_06-06-32.csv "/>
    <s v="e1 1000 100 1 1 19"/>
    <e v="#N/A"/>
    <e v="#N/A"/>
    <e v="#N/A"/>
    <e v="#N/A"/>
    <x v="2"/>
  </r>
  <r>
    <x v="1"/>
    <x v="1"/>
    <n v="100"/>
    <x v="2"/>
    <x v="19"/>
    <n v="1"/>
    <n v="2.582309"/>
    <n v="1.192574"/>
    <n v="6.3543900000000004"/>
    <n v="0.33444200000000002"/>
    <s v="4"/>
    <s v="scale_mpi_epyc_job_12136.out "/>
    <s v="scale_mpi_epyc_epyc004_2023-06-13_06-06-32.csv "/>
    <s v="e1 1000 100 1 1 20"/>
    <e v="#N/A"/>
    <e v="#N/A"/>
    <e v="#N/A"/>
    <e v="#N/A"/>
    <x v="2"/>
  </r>
  <r>
    <x v="1"/>
    <x v="1"/>
    <n v="100"/>
    <x v="2"/>
    <x v="20"/>
    <n v="1"/>
    <n v="2.7464369999999998"/>
    <n v="1.4009799999999999"/>
    <n v="8.5796329999999994"/>
    <n v="0.42898199999999997"/>
    <s v="4"/>
    <s v="scale_mpi_epyc_job_12136.out "/>
    <s v="scale_mpi_epyc_epyc004_2023-06-13_06-06-32.csv "/>
    <s v="e1 1000 100 1 1 21"/>
    <e v="#N/A"/>
    <e v="#N/A"/>
    <e v="#N/A"/>
    <e v="#N/A"/>
    <x v="2"/>
  </r>
  <r>
    <x v="1"/>
    <x v="1"/>
    <n v="100"/>
    <x v="2"/>
    <x v="21"/>
    <n v="1"/>
    <n v="2.9248430000000001"/>
    <n v="1.5274479999999999"/>
    <n v="9.9315519999999999"/>
    <n v="0.47293099999999999"/>
    <s v="4"/>
    <s v="scale_mpi_epyc_job_12136.out "/>
    <s v="scale_mpi_epyc_epyc004_2023-06-13_06-06-32.csv "/>
    <s v="e1 1000 100 1 1 22"/>
    <e v="#N/A"/>
    <e v="#N/A"/>
    <e v="#N/A"/>
    <e v="#N/A"/>
    <x v="2"/>
  </r>
  <r>
    <x v="1"/>
    <x v="1"/>
    <n v="100"/>
    <x v="2"/>
    <x v="22"/>
    <n v="1"/>
    <n v="3.456019"/>
    <n v="1.180285"/>
    <n v="21.075738000000001"/>
    <n v="0.95798799999999995"/>
    <s v="4"/>
    <s v="scale_mpi_epyc_job_12136.out "/>
    <s v="scale_mpi_epyc_epyc004_2023-06-13_06-06-32.csv "/>
    <s v="e1 1000 100 1 1 23"/>
    <e v="#N/A"/>
    <e v="#N/A"/>
    <e v="#N/A"/>
    <e v="#N/A"/>
    <x v="2"/>
  </r>
  <r>
    <x v="1"/>
    <x v="1"/>
    <n v="100"/>
    <x v="2"/>
    <x v="23"/>
    <n v="1"/>
    <n v="3.6272419999999999"/>
    <n v="2.209406"/>
    <n v="23.217568"/>
    <n v="1.0094590000000001"/>
    <s v="4"/>
    <s v="scale_mpi_epyc_job_12136.out "/>
    <s v="scale_mpi_epyc_epyc004_2023-06-13_06-06-32.csv "/>
    <s v="e1 1000 100 1 1 24"/>
    <e v="#N/A"/>
    <e v="#N/A"/>
    <e v="#N/A"/>
    <e v="#N/A"/>
    <x v="2"/>
  </r>
  <r>
    <x v="1"/>
    <x v="1"/>
    <n v="100"/>
    <x v="2"/>
    <x v="24"/>
    <n v="1"/>
    <n v="3.466161"/>
    <n v="2.090122"/>
    <n v="14.35256"/>
    <n v="0.59802299999999997"/>
    <s v="4"/>
    <s v="scale_mpi_epyc_job_12136.out "/>
    <s v="scale_mpi_epyc_epyc004_2023-06-13_06-06-32.csv "/>
    <s v="e1 1000 100 1 1 25"/>
    <e v="#N/A"/>
    <e v="#N/A"/>
    <e v="#N/A"/>
    <e v="#N/A"/>
    <x v="2"/>
  </r>
  <r>
    <x v="1"/>
    <x v="1"/>
    <n v="100"/>
    <x v="2"/>
    <x v="25"/>
    <n v="1"/>
    <n v="3.5931169999999999"/>
    <n v="2.0540859999999999"/>
    <n v="20.058886999999999"/>
    <n v="0.80235500000000004"/>
    <s v="4"/>
    <s v="scale_mpi_epyc_job_12136.out "/>
    <s v="scale_mpi_epyc_epyc004_2023-06-13_06-06-32.csv "/>
    <s v="e1 1000 100 1 1 26"/>
    <e v="#N/A"/>
    <e v="#N/A"/>
    <e v="#N/A"/>
    <e v="#N/A"/>
    <x v="2"/>
  </r>
  <r>
    <x v="1"/>
    <x v="1"/>
    <n v="100"/>
    <x v="2"/>
    <x v="26"/>
    <n v="1"/>
    <n v="3.5933980000000001"/>
    <n v="2.1334740000000001"/>
    <n v="20.079084999999999"/>
    <n v="0.77227199999999996"/>
    <s v="4"/>
    <s v="scale_mpi_epyc_job_12136.out "/>
    <s v="scale_mpi_epyc_epyc004_2023-06-13_06-06-32.csv "/>
    <s v="e1 1000 100 1 1 27"/>
    <e v="#N/A"/>
    <e v="#N/A"/>
    <e v="#N/A"/>
    <e v="#N/A"/>
    <x v="2"/>
  </r>
  <r>
    <x v="1"/>
    <x v="1"/>
    <n v="100"/>
    <x v="2"/>
    <x v="27"/>
    <n v="1"/>
    <n v="3.7133470000000002"/>
    <n v="2.2156600000000002"/>
    <n v="24.395873999999999"/>
    <n v="0.90355099999999999"/>
    <s v="4"/>
    <s v="scale_mpi_epyc_job_12136.out "/>
    <s v="scale_mpi_epyc_epyc004_2023-06-13_06-06-32.csv "/>
    <s v="e1 1000 100 1 1 28"/>
    <e v="#N/A"/>
    <e v="#N/A"/>
    <e v="#N/A"/>
    <e v="#N/A"/>
    <x v="2"/>
  </r>
  <r>
    <x v="1"/>
    <x v="1"/>
    <n v="100"/>
    <x v="2"/>
    <x v="28"/>
    <n v="1"/>
    <n v="3.2589700000000001"/>
    <n v="1.8805689999999999"/>
    <n v="20.411166999999999"/>
    <n v="0.72897000000000001"/>
    <s v="4"/>
    <s v="scale_mpi_epyc_job_12136.out "/>
    <s v="scale_mpi_epyc_epyc004_2023-06-13_06-06-32.csv "/>
    <s v="e1 1000 100 1 1 29"/>
    <e v="#N/A"/>
    <e v="#N/A"/>
    <e v="#N/A"/>
    <e v="#N/A"/>
    <x v="2"/>
  </r>
  <r>
    <x v="1"/>
    <x v="1"/>
    <n v="100"/>
    <x v="2"/>
    <x v="29"/>
    <n v="1"/>
    <n v="3.6081089999999998"/>
    <n v="2.0287289999999998"/>
    <n v="29.803623999999999"/>
    <n v="1.027711"/>
    <s v="4"/>
    <s v="scale_mpi_epyc_job_12136.out "/>
    <s v="scale_mpi_epyc_epyc004_2023-06-13_06-06-32.csv "/>
    <s v="e1 1000 100 1 1 30"/>
    <e v="#N/A"/>
    <e v="#N/A"/>
    <e v="#N/A"/>
    <e v="#N/A"/>
    <x v="2"/>
  </r>
  <r>
    <x v="1"/>
    <x v="1"/>
    <n v="100"/>
    <x v="2"/>
    <x v="30"/>
    <n v="1"/>
    <n v="3.4110070000000001"/>
    <n v="1.941894"/>
    <n v="18.953588"/>
    <n v="0.63178599999999996"/>
    <s v="4"/>
    <s v="scale_mpi_epyc_job_12136.out "/>
    <s v="scale_mpi_epyc_epyc004_2023-06-13_06-06-32.csv "/>
    <s v="e1 1000 100 1 1 31"/>
    <e v="#N/A"/>
    <e v="#N/A"/>
    <e v="#N/A"/>
    <e v="#N/A"/>
    <x v="2"/>
  </r>
  <r>
    <x v="1"/>
    <x v="1"/>
    <n v="100"/>
    <x v="2"/>
    <x v="31"/>
    <n v="1"/>
    <n v="4.361008"/>
    <n v="2.805625"/>
    <n v="37.195534000000002"/>
    <n v="1.199856"/>
    <s v="4"/>
    <s v="scale_mpi_epyc_job_12136.out "/>
    <s v="scale_mpi_epyc_epyc004_2023-06-13_06-06-32.csv "/>
    <s v="e1 1000 100 1 1 32"/>
    <e v="#N/A"/>
    <e v="#N/A"/>
    <e v="#N/A"/>
    <e v="#N/A"/>
    <x v="2"/>
  </r>
  <r>
    <x v="1"/>
    <x v="1"/>
    <n v="100"/>
    <x v="2"/>
    <x v="32"/>
    <n v="1"/>
    <n v="3.7963770000000001"/>
    <n v="2.3869189999999998"/>
    <n v="35.798912000000001"/>
    <n v="1.118716"/>
    <s v="4"/>
    <s v="scale_mpi_epyc_job_12136.out "/>
    <s v="scale_mpi_epyc_epyc004_2023-06-13_06-06-32.csv "/>
    <s v="e1 1000 100 1 1 33"/>
    <e v="#N/A"/>
    <e v="#N/A"/>
    <e v="#N/A"/>
    <e v="#N/A"/>
    <x v="2"/>
  </r>
  <r>
    <x v="1"/>
    <x v="1"/>
    <n v="100"/>
    <x v="2"/>
    <x v="33"/>
    <n v="1"/>
    <n v="4.1530899999999997"/>
    <n v="2.4597259999999999"/>
    <n v="41.500191999999998"/>
    <n v="1.257582"/>
    <s v="4"/>
    <s v="scale_mpi_epyc_job_12136.out "/>
    <s v="scale_mpi_epyc_epyc004_2023-06-13_06-06-32.csv "/>
    <s v="e1 1000 100 1 1 34"/>
    <e v="#N/A"/>
    <e v="#N/A"/>
    <e v="#N/A"/>
    <e v="#N/A"/>
    <x v="2"/>
  </r>
  <r>
    <x v="1"/>
    <x v="1"/>
    <n v="100"/>
    <x v="2"/>
    <x v="34"/>
    <n v="1"/>
    <n v="3.500912"/>
    <n v="1.968491"/>
    <n v="26.521198999999999"/>
    <n v="0.78003500000000003"/>
    <s v="4"/>
    <s v="scale_mpi_epyc_job_12136.out "/>
    <s v="scale_mpi_epyc_epyc004_2023-06-13_06-06-32.csv "/>
    <s v="e1 1000 100 1 1 35"/>
    <e v="#N/A"/>
    <e v="#N/A"/>
    <e v="#N/A"/>
    <e v="#N/A"/>
    <x v="2"/>
  </r>
  <r>
    <x v="1"/>
    <x v="1"/>
    <n v="100"/>
    <x v="2"/>
    <x v="35"/>
    <n v="1"/>
    <n v="4.2086490000000003"/>
    <n v="2.536203"/>
    <n v="27.122336000000001"/>
    <n v="0.77492399999999995"/>
    <s v="4"/>
    <s v="scale_mpi_epyc_job_12136.out "/>
    <s v="scale_mpi_epyc_epyc004_2023-06-13_06-06-32.csv "/>
    <s v="e1 1000 100 1 1 36"/>
    <e v="#N/A"/>
    <e v="#N/A"/>
    <e v="#N/A"/>
    <e v="#N/A"/>
    <x v="2"/>
  </r>
  <r>
    <x v="1"/>
    <x v="1"/>
    <n v="100"/>
    <x v="2"/>
    <x v="36"/>
    <n v="1"/>
    <n v="4.5126900000000001"/>
    <n v="2.8344939999999998"/>
    <n v="32.204861000000001"/>
    <n v="0.89457900000000001"/>
    <s v="4"/>
    <s v="scale_mpi_epyc_job_12136.out "/>
    <s v="scale_mpi_epyc_epyc004_2023-06-13_06-06-32.csv "/>
    <s v="e1 1000 100 1 1 37"/>
    <e v="#N/A"/>
    <e v="#N/A"/>
    <e v="#N/A"/>
    <e v="#N/A"/>
    <x v="2"/>
  </r>
  <r>
    <x v="1"/>
    <x v="1"/>
    <n v="100"/>
    <x v="2"/>
    <x v="37"/>
    <n v="1"/>
    <n v="4.032851"/>
    <n v="2.450666"/>
    <n v="34.809511999999998"/>
    <n v="0.94079800000000002"/>
    <s v="4"/>
    <s v="scale_mpi_epyc_job_12136.out "/>
    <s v="scale_mpi_epyc_epyc004_2023-06-13_06-06-32.csv "/>
    <s v="e1 1000 100 1 1 38"/>
    <e v="#N/A"/>
    <e v="#N/A"/>
    <e v="#N/A"/>
    <e v="#N/A"/>
    <x v="2"/>
  </r>
  <r>
    <x v="1"/>
    <x v="1"/>
    <n v="100"/>
    <x v="2"/>
    <x v="38"/>
    <n v="1"/>
    <n v="5.3363290000000001"/>
    <n v="3.7126269999999999"/>
    <n v="76.865924000000007"/>
    <n v="2.0227870000000001"/>
    <s v="4"/>
    <s v="scale_mpi_epyc_job_12136.out "/>
    <s v="scale_mpi_epyc_epyc004_2023-06-13_06-06-32.csv "/>
    <s v="e1 1000 100 1 1 39"/>
    <e v="#N/A"/>
    <e v="#N/A"/>
    <e v="#N/A"/>
    <e v="#N/A"/>
    <x v="2"/>
  </r>
  <r>
    <x v="1"/>
    <x v="1"/>
    <n v="100"/>
    <x v="2"/>
    <x v="39"/>
    <n v="1"/>
    <n v="4.2850799999999998"/>
    <n v="2.7904429999999998"/>
    <n v="42.971223000000002"/>
    <n v="1.101826"/>
    <s v="4"/>
    <s v="scale_mpi_epyc_job_12136.out "/>
    <s v="scale_mpi_epyc_epyc004_2023-06-13_06-06-32.csv "/>
    <s v="e1 1000 100 1 1 40"/>
    <e v="#N/A"/>
    <e v="#N/A"/>
    <e v="#N/A"/>
    <e v="#N/A"/>
    <x v="2"/>
  </r>
  <r>
    <x v="1"/>
    <x v="1"/>
    <n v="100"/>
    <x v="2"/>
    <x v="40"/>
    <n v="1"/>
    <n v="4.8159580000000002"/>
    <n v="2.824646"/>
    <n v="49.599685999999998"/>
    <n v="1.239992"/>
    <s v="4"/>
    <s v="scale_mpi_epyc_job_12136.out "/>
    <s v="scale_mpi_epyc_epyc004_2023-06-13_06-06-32.csv "/>
    <s v="e1 1000 100 1 1 41"/>
    <e v="#N/A"/>
    <e v="#N/A"/>
    <e v="#N/A"/>
    <e v="#N/A"/>
    <x v="2"/>
  </r>
  <r>
    <x v="1"/>
    <x v="1"/>
    <n v="100"/>
    <x v="2"/>
    <x v="41"/>
    <n v="1"/>
    <n v="4.2166160000000001"/>
    <n v="2.538068"/>
    <n v="51.121653999999999"/>
    <n v="1.2468699999999999"/>
    <s v="4"/>
    <s v="scale_mpi_epyc_job_12136.out "/>
    <s v="scale_mpi_epyc_epyc004_2023-06-13_06-06-32.csv "/>
    <s v="e1 1000 100 1 1 42"/>
    <e v="#N/A"/>
    <e v="#N/A"/>
    <e v="#N/A"/>
    <e v="#N/A"/>
    <x v="2"/>
  </r>
  <r>
    <x v="1"/>
    <x v="1"/>
    <n v="100"/>
    <x v="2"/>
    <x v="42"/>
    <n v="1"/>
    <n v="4.409535"/>
    <n v="2.8717760000000001"/>
    <n v="43.154895000000003"/>
    <n v="1.027498"/>
    <s v="4"/>
    <s v="scale_mpi_epyc_job_12136.out "/>
    <s v="scale_mpi_epyc_epyc004_2023-06-13_06-06-32.csv "/>
    <s v="e1 1000 100 1 1 43"/>
    <e v="#N/A"/>
    <e v="#N/A"/>
    <e v="#N/A"/>
    <e v="#N/A"/>
    <x v="2"/>
  </r>
  <r>
    <x v="1"/>
    <x v="1"/>
    <n v="100"/>
    <x v="2"/>
    <x v="43"/>
    <n v="1"/>
    <n v="4.2830899999999996"/>
    <n v="2.6675430000000002"/>
    <n v="44.213177999999999"/>
    <n v="1.028213"/>
    <s v="4"/>
    <s v="scale_mpi_epyc_job_12136.out "/>
    <s v="scale_mpi_epyc_epyc004_2023-06-13_06-06-32.csv "/>
    <s v="e1 1000 100 1 1 44"/>
    <e v="#N/A"/>
    <e v="#N/A"/>
    <e v="#N/A"/>
    <e v="#N/A"/>
    <x v="2"/>
  </r>
  <r>
    <x v="1"/>
    <x v="1"/>
    <n v="100"/>
    <x v="2"/>
    <x v="44"/>
    <n v="1"/>
    <n v="5.2117889999999996"/>
    <n v="3.6993870000000002"/>
    <n v="64.712151000000006"/>
    <n v="1.470731"/>
    <s v="4"/>
    <s v="scale_mpi_epyc_job_12136.out "/>
    <s v="scale_mpi_epyc_epyc004_2023-06-13_06-06-32.csv "/>
    <s v="e1 1000 100 1 1 45"/>
    <e v="#N/A"/>
    <e v="#N/A"/>
    <e v="#N/A"/>
    <e v="#N/A"/>
    <x v="2"/>
  </r>
  <r>
    <x v="1"/>
    <x v="1"/>
    <n v="100"/>
    <x v="2"/>
    <x v="45"/>
    <n v="1"/>
    <n v="4.5563909999999996"/>
    <n v="2.8587669999999998"/>
    <n v="56.259427000000002"/>
    <n v="1.2502089999999999"/>
    <s v="4"/>
    <s v="scale_mpi_epyc_job_12136.out "/>
    <s v="scale_mpi_epyc_epyc004_2023-06-13_06-06-32.csv "/>
    <s v="e1 1000 100 1 1 46"/>
    <e v="#N/A"/>
    <e v="#N/A"/>
    <e v="#N/A"/>
    <e v="#N/A"/>
    <x v="2"/>
  </r>
  <r>
    <x v="1"/>
    <x v="1"/>
    <n v="100"/>
    <x v="2"/>
    <x v="46"/>
    <n v="1"/>
    <n v="4.7746880000000003"/>
    <n v="3.1485280000000002"/>
    <n v="70.391514999999998"/>
    <n v="1.5302500000000001"/>
    <s v="4"/>
    <s v="scale_mpi_epyc_job_12136.out "/>
    <s v="scale_mpi_epyc_epyc004_2023-06-13_06-06-32.csv "/>
    <s v="e1 1000 100 1 1 47"/>
    <e v="#N/A"/>
    <e v="#N/A"/>
    <e v="#N/A"/>
    <e v="#N/A"/>
    <x v="2"/>
  </r>
  <r>
    <x v="1"/>
    <x v="1"/>
    <n v="100"/>
    <x v="2"/>
    <x v="47"/>
    <n v="1"/>
    <n v="5.2377570000000002"/>
    <n v="3.6837149999999999"/>
    <n v="61.310308999999997"/>
    <n v="1.3044750000000001"/>
    <s v="4"/>
    <s v="scale_mpi_epyc_job_12136.out "/>
    <s v="scale_mpi_epyc_epyc004_2023-06-13_06-06-32.csv "/>
    <s v="e1 1000 100 1 1 48"/>
    <e v="#N/A"/>
    <e v="#N/A"/>
    <e v="#N/A"/>
    <e v="#N/A"/>
    <x v="2"/>
  </r>
  <r>
    <x v="1"/>
    <x v="1"/>
    <n v="100"/>
    <x v="2"/>
    <x v="48"/>
    <n v="1"/>
    <n v="4.832109"/>
    <n v="2.9826000000000001"/>
    <n v="65.184398000000002"/>
    <n v="1.3580080000000001"/>
    <s v="4"/>
    <s v="scale_mpi_epyc_job_12136.out "/>
    <s v="scale_mpi_epyc_epyc004_2023-06-13_06-06-32.csv "/>
    <s v="e1 1000 100 1 1 49"/>
    <e v="#N/A"/>
    <e v="#N/A"/>
    <e v="#N/A"/>
    <e v="#N/A"/>
    <x v="2"/>
  </r>
  <r>
    <x v="1"/>
    <x v="1"/>
    <n v="100"/>
    <x v="2"/>
    <x v="49"/>
    <n v="1"/>
    <n v="5.4892459999999996"/>
    <n v="3.410174"/>
    <n v="89.732730000000004"/>
    <n v="1.83128"/>
    <s v="4"/>
    <s v="scale_mpi_epyc_job_12136.out "/>
    <s v="scale_mpi_epyc_epyc004_2023-06-13_06-06-32.csv "/>
    <s v="e1 1000 100 1 1 50"/>
    <e v="#N/A"/>
    <e v="#N/A"/>
    <e v="#N/A"/>
    <e v="#N/A"/>
    <x v="2"/>
  </r>
  <r>
    <x v="1"/>
    <x v="1"/>
    <n v="100"/>
    <x v="2"/>
    <x v="50"/>
    <n v="1"/>
    <n v="4.9594250000000004"/>
    <n v="3.2550319999999999"/>
    <n v="63.032882999999998"/>
    <n v="1.2606580000000001"/>
    <s v="4"/>
    <s v="scale_mpi_epyc_job_12136.out "/>
    <s v="scale_mpi_epyc_epyc004_2023-06-13_06-06-32.csv "/>
    <s v="e1 1000 100 1 1 51"/>
    <e v="#N/A"/>
    <e v="#N/A"/>
    <e v="#N/A"/>
    <e v="#N/A"/>
    <x v="2"/>
  </r>
  <r>
    <x v="1"/>
    <x v="1"/>
    <n v="100"/>
    <x v="2"/>
    <x v="51"/>
    <n v="1"/>
    <n v="4.6378719999999998"/>
    <n v="2.9428589999999999"/>
    <n v="64.989790999999997"/>
    <n v="1.2743100000000001"/>
    <s v="4"/>
    <s v="scale_mpi_epyc_job_12136.out "/>
    <s v="scale_mpi_epyc_epyc004_2023-06-13_06-06-32.csv "/>
    <s v="e1 1000 100 1 1 52"/>
    <e v="#N/A"/>
    <e v="#N/A"/>
    <e v="#N/A"/>
    <e v="#N/A"/>
    <x v="2"/>
  </r>
  <r>
    <x v="1"/>
    <x v="1"/>
    <n v="100"/>
    <x v="2"/>
    <x v="52"/>
    <n v="1"/>
    <n v="5.4459"/>
    <n v="3.559609"/>
    <n v="101.93352899999999"/>
    <n v="1.9602599999999999"/>
    <s v="4"/>
    <s v="scale_mpi_epyc_job_12136.out "/>
    <s v="scale_mpi_epyc_epyc004_2023-06-13_06-06-32.csv "/>
    <s v="e1 1000 100 1 1 53"/>
    <e v="#N/A"/>
    <e v="#N/A"/>
    <e v="#N/A"/>
    <e v="#N/A"/>
    <x v="2"/>
  </r>
  <r>
    <x v="1"/>
    <x v="1"/>
    <n v="100"/>
    <x v="2"/>
    <x v="53"/>
    <n v="1"/>
    <n v="5.3009079999999997"/>
    <n v="3.664107"/>
    <n v="105.19682400000001"/>
    <n v="1.9848460000000001"/>
    <s v="4"/>
    <s v="scale_mpi_epyc_job_12136.out "/>
    <s v="scale_mpi_epyc_epyc004_2023-06-13_06-06-32.csv "/>
    <s v="e1 1000 100 1 1 54"/>
    <e v="#N/A"/>
    <e v="#N/A"/>
    <e v="#N/A"/>
    <e v="#N/A"/>
    <x v="2"/>
  </r>
  <r>
    <x v="1"/>
    <x v="1"/>
    <n v="100"/>
    <x v="2"/>
    <x v="54"/>
    <n v="1"/>
    <n v="5.5170180000000002"/>
    <n v="3.524413"/>
    <n v="72.074419000000006"/>
    <n v="1.334711"/>
    <s v="4"/>
    <s v="scale_mpi_epyc_job_12136.out "/>
    <s v="scale_mpi_epyc_epyc004_2023-06-13_06-06-32.csv "/>
    <s v="e1 1000 100 1 1 55"/>
    <e v="#N/A"/>
    <e v="#N/A"/>
    <e v="#N/A"/>
    <e v="#N/A"/>
    <x v="2"/>
  </r>
  <r>
    <x v="1"/>
    <x v="1"/>
    <n v="100"/>
    <x v="2"/>
    <x v="55"/>
    <n v="1"/>
    <n v="5.0099640000000001"/>
    <n v="3.1203370000000001"/>
    <n v="73.288967"/>
    <n v="1.332527"/>
    <s v="4"/>
    <s v="scale_mpi_epyc_job_12136.out "/>
    <s v="scale_mpi_epyc_epyc004_2023-06-13_06-06-32.csv "/>
    <s v="e1 1000 100 1 1 56"/>
    <e v="#N/A"/>
    <e v="#N/A"/>
    <e v="#N/A"/>
    <e v="#N/A"/>
    <x v="2"/>
  </r>
  <r>
    <x v="1"/>
    <x v="1"/>
    <n v="100"/>
    <x v="2"/>
    <x v="56"/>
    <n v="1"/>
    <n v="5.2046380000000001"/>
    <n v="3.09151"/>
    <n v="72.978155999999998"/>
    <n v="1.3031809999999999"/>
    <s v="4"/>
    <s v="scale_mpi_epyc_job_12136.out "/>
    <s v="scale_mpi_epyc_epyc004_2023-06-13_06-06-32.csv "/>
    <s v="e1 1000 100 1 1 57"/>
    <e v="#N/A"/>
    <e v="#N/A"/>
    <e v="#N/A"/>
    <e v="#N/A"/>
    <x v="2"/>
  </r>
  <r>
    <x v="1"/>
    <x v="1"/>
    <n v="100"/>
    <x v="2"/>
    <x v="57"/>
    <n v="1"/>
    <n v="5.1471220000000004"/>
    <n v="3.6125780000000001"/>
    <n v="92.016169000000005"/>
    <n v="1.6143190000000001"/>
    <s v="4"/>
    <s v="scale_mpi_epyc_job_12136.out "/>
    <s v="scale_mpi_epyc_epyc004_2023-06-13_06-06-32.csv "/>
    <s v="e1 1000 100 1 1 58"/>
    <e v="#N/A"/>
    <e v="#N/A"/>
    <e v="#N/A"/>
    <e v="#N/A"/>
    <x v="2"/>
  </r>
  <r>
    <x v="1"/>
    <x v="1"/>
    <n v="100"/>
    <x v="2"/>
    <x v="58"/>
    <n v="1"/>
    <n v="5.1856229999999996"/>
    <n v="3.820611"/>
    <n v="96.119692000000001"/>
    <n v="1.6572359999999999"/>
    <s v="4"/>
    <s v="scale_mpi_epyc_job_12136.out "/>
    <s v="scale_mpi_epyc_epyc004_2023-06-13_06-06-32.csv "/>
    <s v="e1 1000 100 1 1 59"/>
    <e v="#N/A"/>
    <e v="#N/A"/>
    <e v="#N/A"/>
    <e v="#N/A"/>
    <x v="2"/>
  </r>
  <r>
    <x v="1"/>
    <x v="1"/>
    <n v="100"/>
    <x v="2"/>
    <x v="59"/>
    <n v="1"/>
    <n v="5.3277609999999997"/>
    <n v="3.757781"/>
    <n v="86.755981000000006"/>
    <n v="1.47044"/>
    <s v="4"/>
    <s v="scale_mpi_epyc_job_12136.out "/>
    <s v="scale_mpi_epyc_epyc004_2023-06-13_06-06-32.csv "/>
    <s v="e1 1000 100 1 1 60"/>
    <e v="#N/A"/>
    <e v="#N/A"/>
    <e v="#N/A"/>
    <e v="#N/A"/>
    <x v="2"/>
  </r>
  <r>
    <x v="1"/>
    <x v="1"/>
    <n v="100"/>
    <x v="2"/>
    <x v="60"/>
    <n v="1"/>
    <n v="5.1604679999999998"/>
    <n v="3.7228680000000001"/>
    <n v="109.00603700000001"/>
    <n v="1.816767"/>
    <s v="4"/>
    <s v="scale_mpi_epyc_job_12136.out "/>
    <s v="scale_mpi_epyc_epyc004_2023-06-13_06-06-32.csv "/>
    <s v="e1 1000 100 1 1 61"/>
    <e v="#N/A"/>
    <e v="#N/A"/>
    <e v="#N/A"/>
    <e v="#N/A"/>
    <x v="2"/>
  </r>
  <r>
    <x v="1"/>
    <x v="1"/>
    <n v="100"/>
    <x v="2"/>
    <x v="61"/>
    <n v="1"/>
    <n v="5.5968299999999997"/>
    <n v="4.1789860000000001"/>
    <n v="87.321257000000003"/>
    <n v="1.4314960000000001"/>
    <s v="4"/>
    <s v="scale_mpi_epyc_job_12136.out "/>
    <s v="scale_mpi_epyc_epyc004_2023-06-13_06-06-32.csv "/>
    <s v="e1 1000 100 1 1 62"/>
    <e v="#N/A"/>
    <e v="#N/A"/>
    <e v="#N/A"/>
    <e v="#N/A"/>
    <x v="2"/>
  </r>
  <r>
    <x v="1"/>
    <x v="1"/>
    <n v="100"/>
    <x v="2"/>
    <x v="62"/>
    <n v="1"/>
    <n v="4.9170970000000001"/>
    <n v="3.4546960000000002"/>
    <n v="96.284166999999997"/>
    <n v="1.55297"/>
    <s v="4"/>
    <s v="scale_mpi_epyc_job_12136.out "/>
    <s v="scale_mpi_epyc_epyc004_2023-06-13_06-06-32.csv "/>
    <s v="e1 1000 100 1 1 63"/>
    <e v="#N/A"/>
    <e v="#N/A"/>
    <e v="#N/A"/>
    <e v="#N/A"/>
    <x v="2"/>
  </r>
  <r>
    <x v="1"/>
    <x v="1"/>
    <n v="100"/>
    <x v="2"/>
    <x v="63"/>
    <n v="1"/>
    <n v="5.5072929999999998"/>
    <n v="4.0074620000000003"/>
    <n v="93.198505999999995"/>
    <n v="1.479341"/>
    <s v="4"/>
    <s v="scale_mpi_epyc_job_12136.out "/>
    <s v="scale_mpi_epyc_epyc004_2023-06-13_06-06-32.csv "/>
    <s v="e1 1000 100 1 1 64"/>
    <e v="#N/A"/>
    <e v="#N/A"/>
    <e v="#N/A"/>
    <e v="#N/A"/>
    <x v="2"/>
  </r>
  <r>
    <x v="1"/>
    <x v="2"/>
    <n v="100"/>
    <x v="2"/>
    <x v="0"/>
    <n v="1"/>
    <n v="1.0836060000000001"/>
    <n v="2.6925999999999999E-2"/>
    <n v="0"/>
    <n v="0"/>
    <s v="4"/>
    <s v="scale_mpi_epyc_job_12136.out "/>
    <s v="scale_mpi_epyc_epyc004_2023-06-13_06-06-32.csv "/>
    <s v="e1 100 100 1 1 1"/>
    <e v="#N/A"/>
    <e v="#N/A"/>
    <e v="#N/A"/>
    <e v="#N/A"/>
    <x v="2"/>
  </r>
  <r>
    <x v="1"/>
    <x v="2"/>
    <n v="100"/>
    <x v="2"/>
    <x v="1"/>
    <n v="1"/>
    <n v="1.2334750000000001"/>
    <n v="0.14331099999999999"/>
    <n v="9.1925999999999994E-2"/>
    <n v="9.1925999999999994E-2"/>
    <s v="4"/>
    <s v="scale_mpi_epyc_job_12136.out "/>
    <s v="scale_mpi_epyc_epyc004_2023-06-13_06-06-32.csv "/>
    <s v="e1 100 100 1 1 2"/>
    <e v="#N/A"/>
    <e v="#N/A"/>
    <e v="#N/A"/>
    <e v="#N/A"/>
    <x v="2"/>
  </r>
  <r>
    <x v="1"/>
    <x v="2"/>
    <n v="100"/>
    <x v="2"/>
    <x v="2"/>
    <n v="1"/>
    <n v="1.1759029999999999"/>
    <n v="0.12062"/>
    <n v="6.5512000000000001E-2"/>
    <n v="3.2756E-2"/>
    <s v="4"/>
    <s v="scale_mpi_epyc_job_12136.out "/>
    <s v="scale_mpi_epyc_epyc004_2023-06-13_06-06-32.csv "/>
    <s v="e1 100 100 1 1 3"/>
    <e v="#N/A"/>
    <e v="#N/A"/>
    <e v="#N/A"/>
    <e v="#N/A"/>
    <x v="2"/>
  </r>
  <r>
    <x v="1"/>
    <x v="2"/>
    <n v="100"/>
    <x v="2"/>
    <x v="3"/>
    <n v="1"/>
    <n v="1.2332380000000001"/>
    <n v="0.13477"/>
    <n v="0.159385"/>
    <n v="5.3128000000000002E-2"/>
    <s v="4"/>
    <s v="scale_mpi_epyc_job_12136.out "/>
    <s v="scale_mpi_epyc_epyc004_2023-06-13_06-06-32.csv "/>
    <s v="e1 100 100 1 1 4"/>
    <e v="#N/A"/>
    <e v="#N/A"/>
    <e v="#N/A"/>
    <e v="#N/A"/>
    <x v="2"/>
  </r>
  <r>
    <x v="1"/>
    <x v="2"/>
    <n v="100"/>
    <x v="2"/>
    <x v="4"/>
    <n v="1"/>
    <n v="1.289412"/>
    <n v="0.19780700000000001"/>
    <n v="0.25415599999999999"/>
    <n v="6.3538999999999998E-2"/>
    <s v="4"/>
    <s v="scale_mpi_epyc_job_12136.out "/>
    <s v="scale_mpi_epyc_epyc004_2023-06-13_06-06-32.csv "/>
    <s v="e1 100 100 1 1 5"/>
    <e v="#N/A"/>
    <e v="#N/A"/>
    <e v="#N/A"/>
    <e v="#N/A"/>
    <x v="2"/>
  </r>
  <r>
    <x v="1"/>
    <x v="2"/>
    <n v="100"/>
    <x v="2"/>
    <x v="5"/>
    <n v="1"/>
    <n v="1.3605259999999999"/>
    <n v="0.27351300000000001"/>
    <n v="0.391764"/>
    <n v="7.8353000000000006E-2"/>
    <s v="4"/>
    <s v="scale_mpi_epyc_job_12136.out "/>
    <s v="scale_mpi_epyc_epyc004_2023-06-13_06-06-32.csv "/>
    <s v="e1 100 100 1 1 6"/>
    <e v="#N/A"/>
    <e v="#N/A"/>
    <e v="#N/A"/>
    <e v="#N/A"/>
    <x v="2"/>
  </r>
  <r>
    <x v="1"/>
    <x v="2"/>
    <n v="100"/>
    <x v="2"/>
    <x v="6"/>
    <n v="1"/>
    <n v="1.5191699999999999"/>
    <n v="0.42878300000000003"/>
    <n v="0.96350199999999997"/>
    <n v="0.160584"/>
    <s v="4"/>
    <s v="scale_mpi_epyc_job_12136.out "/>
    <s v="scale_mpi_epyc_epyc004_2023-06-13_06-06-32.csv "/>
    <s v="e1 100 100 1 1 7"/>
    <e v="#N/A"/>
    <e v="#N/A"/>
    <e v="#N/A"/>
    <e v="#N/A"/>
    <x v="2"/>
  </r>
  <r>
    <x v="1"/>
    <x v="2"/>
    <n v="100"/>
    <x v="2"/>
    <x v="7"/>
    <n v="1"/>
    <n v="1.478963"/>
    <n v="0.384129"/>
    <n v="1.0610710000000001"/>
    <n v="0.15158199999999999"/>
    <s v="4"/>
    <s v="scale_mpi_epyc_job_12136.out "/>
    <s v="scale_mpi_epyc_epyc004_2023-06-13_06-06-32.csv "/>
    <s v="e1 100 100 1 1 8"/>
    <e v="#N/A"/>
    <e v="#N/A"/>
    <e v="#N/A"/>
    <e v="#N/A"/>
    <x v="2"/>
  </r>
  <r>
    <x v="1"/>
    <x v="2"/>
    <n v="100"/>
    <x v="2"/>
    <x v="8"/>
    <n v="1"/>
    <n v="1.673856"/>
    <n v="0.49992599999999998"/>
    <n v="1.964091"/>
    <n v="0.24551100000000001"/>
    <s v="4"/>
    <s v="scale_mpi_epyc_job_12136.out "/>
    <s v="scale_mpi_epyc_epyc004_2023-06-13_06-06-32.csv "/>
    <s v="e1 100 100 1 1 9"/>
    <e v="#N/A"/>
    <e v="#N/A"/>
    <e v="#N/A"/>
    <e v="#N/A"/>
    <x v="2"/>
  </r>
  <r>
    <x v="1"/>
    <x v="2"/>
    <n v="100"/>
    <x v="2"/>
    <x v="9"/>
    <n v="1"/>
    <n v="1.621462"/>
    <n v="0.49555199999999999"/>
    <n v="1.9300189999999999"/>
    <n v="0.214447"/>
    <s v="4"/>
    <s v="scale_mpi_epyc_job_12136.out "/>
    <s v="scale_mpi_epyc_epyc004_2023-06-13_06-06-32.csv "/>
    <s v="e1 100 100 1 1 10"/>
    <e v="#N/A"/>
    <e v="#N/A"/>
    <e v="#N/A"/>
    <e v="#N/A"/>
    <x v="2"/>
  </r>
  <r>
    <x v="1"/>
    <x v="2"/>
    <n v="100"/>
    <x v="2"/>
    <x v="10"/>
    <n v="1"/>
    <n v="1.643853"/>
    <n v="0.54569299999999998"/>
    <n v="2.433249"/>
    <n v="0.24332500000000001"/>
    <s v="4"/>
    <s v="scale_mpi_epyc_job_12136.out "/>
    <s v="scale_mpi_epyc_epyc004_2023-06-13_06-06-32.csv "/>
    <s v="e1 100 100 1 1 11"/>
    <e v="#N/A"/>
    <e v="#N/A"/>
    <e v="#N/A"/>
    <e v="#N/A"/>
    <x v="2"/>
  </r>
  <r>
    <x v="1"/>
    <x v="2"/>
    <n v="100"/>
    <x v="2"/>
    <x v="11"/>
    <n v="1"/>
    <n v="2.164784"/>
    <n v="1.0307850000000001"/>
    <n v="3.4444370000000002"/>
    <n v="0.31313099999999999"/>
    <s v="4"/>
    <s v="scale_mpi_epyc_job_12136.out "/>
    <s v="scale_mpi_epyc_epyc004_2023-06-13_06-06-32.csv "/>
    <s v="e1 100 100 1 1 12"/>
    <e v="#N/A"/>
    <e v="#N/A"/>
    <e v="#N/A"/>
    <e v="#N/A"/>
    <x v="2"/>
  </r>
  <r>
    <x v="1"/>
    <x v="2"/>
    <n v="100"/>
    <x v="2"/>
    <x v="12"/>
    <n v="1"/>
    <n v="1.828443"/>
    <n v="0.70588799999999996"/>
    <n v="3.54461"/>
    <n v="0.29538399999999998"/>
    <s v="4"/>
    <s v="scale_mpi_epyc_job_12136.out "/>
    <s v="scale_mpi_epyc_epyc004_2023-06-13_06-06-32.csv "/>
    <s v="e1 100 100 1 1 13"/>
    <e v="#N/A"/>
    <e v="#N/A"/>
    <e v="#N/A"/>
    <e v="#N/A"/>
    <x v="2"/>
  </r>
  <r>
    <x v="1"/>
    <x v="2"/>
    <n v="100"/>
    <x v="2"/>
    <x v="13"/>
    <n v="1"/>
    <n v="1.894037"/>
    <n v="0.76730399999999999"/>
    <n v="3.817275"/>
    <n v="0.29363699999999998"/>
    <s v="4"/>
    <s v="scale_mpi_epyc_job_12136.out "/>
    <s v="scale_mpi_epyc_epyc004_2023-06-13_06-06-32.csv "/>
    <s v="e1 100 100 1 1 14"/>
    <e v="#N/A"/>
    <e v="#N/A"/>
    <e v="#N/A"/>
    <e v="#N/A"/>
    <x v="2"/>
  </r>
  <r>
    <x v="1"/>
    <x v="2"/>
    <n v="100"/>
    <x v="2"/>
    <x v="14"/>
    <n v="1"/>
    <n v="1.8807750000000001"/>
    <n v="0.66422599999999998"/>
    <n v="4.7381520000000004"/>
    <n v="0.33843899999999999"/>
    <s v="4"/>
    <s v="scale_mpi_epyc_job_12136.out "/>
    <s v="scale_mpi_epyc_epyc004_2023-06-13_06-06-32.csv "/>
    <s v="e1 100 100 1 1 15"/>
    <e v="#N/A"/>
    <e v="#N/A"/>
    <e v="#N/A"/>
    <e v="#N/A"/>
    <x v="2"/>
  </r>
  <r>
    <x v="1"/>
    <x v="2"/>
    <n v="100"/>
    <x v="2"/>
    <x v="15"/>
    <n v="1"/>
    <n v="2.0626690000000001"/>
    <n v="0.87542200000000003"/>
    <n v="6.4497939999999998"/>
    <n v="0.42998599999999998"/>
    <s v="4"/>
    <s v="scale_mpi_epyc_job_12136.out "/>
    <s v="scale_mpi_epyc_epyc004_2023-06-13_06-06-32.csv "/>
    <s v="e1 100 100 1 1 16"/>
    <e v="#N/A"/>
    <e v="#N/A"/>
    <e v="#N/A"/>
    <e v="#N/A"/>
    <x v="2"/>
  </r>
  <r>
    <x v="1"/>
    <x v="2"/>
    <n v="100"/>
    <x v="2"/>
    <x v="16"/>
    <n v="1"/>
    <n v="2.184564"/>
    <n v="1.0053000000000001"/>
    <n v="8.5905459999999998"/>
    <n v="0.53690899999999997"/>
    <s v="4"/>
    <s v="scale_mpi_epyc_job_12136.out "/>
    <s v="scale_mpi_epyc_epyc004_2023-06-13_06-06-32.csv "/>
    <s v="e1 100 100 1 1 17"/>
    <e v="#N/A"/>
    <e v="#N/A"/>
    <e v="#N/A"/>
    <e v="#N/A"/>
    <x v="2"/>
  </r>
  <r>
    <x v="1"/>
    <x v="2"/>
    <n v="100"/>
    <x v="2"/>
    <x v="17"/>
    <n v="1"/>
    <n v="2.134843"/>
    <n v="0.94389199999999995"/>
    <n v="7.1204910000000003"/>
    <n v="0.418852"/>
    <s v="4"/>
    <s v="scale_mpi_epyc_job_12136.out "/>
    <s v="scale_mpi_epyc_epyc004_2023-06-13_06-06-32.csv "/>
    <s v="e1 100 100 1 1 18"/>
    <e v="#N/A"/>
    <e v="#N/A"/>
    <e v="#N/A"/>
    <e v="#N/A"/>
    <x v="2"/>
  </r>
  <r>
    <x v="1"/>
    <x v="2"/>
    <n v="100"/>
    <x v="2"/>
    <x v="18"/>
    <n v="1"/>
    <n v="2.1913499999999999"/>
    <n v="1.004283"/>
    <n v="8.4418839999999999"/>
    <n v="0.46899400000000002"/>
    <s v="4"/>
    <s v="scale_mpi_epyc_job_12136.out "/>
    <s v="scale_mpi_epyc_epyc004_2023-06-13_06-06-32.csv "/>
    <s v="e1 100 100 1 1 19"/>
    <e v="#N/A"/>
    <e v="#N/A"/>
    <e v="#N/A"/>
    <e v="#N/A"/>
    <x v="2"/>
  </r>
  <r>
    <x v="1"/>
    <x v="2"/>
    <n v="100"/>
    <x v="2"/>
    <x v="19"/>
    <n v="1"/>
    <n v="2.2634880000000002"/>
    <n v="1.0691919999999999"/>
    <n v="9.0562900000000006"/>
    <n v="0.47664699999999999"/>
    <s v="4"/>
    <s v="scale_mpi_epyc_job_12136.out "/>
    <s v="scale_mpi_epyc_epyc004_2023-06-13_06-06-32.csv "/>
    <s v="e1 100 100 1 1 20"/>
    <e v="#N/A"/>
    <e v="#N/A"/>
    <e v="#N/A"/>
    <e v="#N/A"/>
    <x v="2"/>
  </r>
  <r>
    <x v="1"/>
    <x v="2"/>
    <n v="100"/>
    <x v="2"/>
    <x v="20"/>
    <n v="1"/>
    <n v="2.6721599999999999"/>
    <n v="1.435106"/>
    <n v="16.057777999999999"/>
    <n v="0.80288899999999996"/>
    <s v="4"/>
    <s v="scale_mpi_epyc_job_12136.out "/>
    <s v="scale_mpi_epyc_epyc004_2023-06-13_06-06-32.csv "/>
    <s v="e1 100 100 1 1 21"/>
    <e v="#N/A"/>
    <e v="#N/A"/>
    <e v="#N/A"/>
    <e v="#N/A"/>
    <x v="2"/>
  </r>
  <r>
    <x v="1"/>
    <x v="2"/>
    <n v="100"/>
    <x v="2"/>
    <x v="21"/>
    <n v="1"/>
    <n v="2.8492139999999999"/>
    <n v="1.6251789999999999"/>
    <n v="12.176067"/>
    <n v="0.57981300000000002"/>
    <s v="4"/>
    <s v="scale_mpi_epyc_job_12136.out "/>
    <s v="scale_mpi_epyc_epyc004_2023-06-13_06-06-32.csv "/>
    <s v="e1 100 100 1 1 22"/>
    <e v="#N/A"/>
    <e v="#N/A"/>
    <e v="#N/A"/>
    <e v="#N/A"/>
    <x v="2"/>
  </r>
  <r>
    <x v="1"/>
    <x v="2"/>
    <n v="100"/>
    <x v="2"/>
    <x v="22"/>
    <n v="1"/>
    <n v="2.509528"/>
    <n v="1.25573"/>
    <n v="13.50235"/>
    <n v="0.61374300000000004"/>
    <s v="4"/>
    <s v="scale_mpi_epyc_job_12136.out "/>
    <s v="scale_mpi_epyc_epyc004_2023-06-13_06-06-32.csv "/>
    <s v="e1 100 100 1 1 23"/>
    <e v="#N/A"/>
    <e v="#N/A"/>
    <e v="#N/A"/>
    <e v="#N/A"/>
    <x v="2"/>
  </r>
  <r>
    <x v="1"/>
    <x v="2"/>
    <n v="100"/>
    <x v="2"/>
    <x v="23"/>
    <n v="1"/>
    <n v="2.5413899999999998"/>
    <n v="1.274532"/>
    <n v="14.562694"/>
    <n v="0.63316099999999997"/>
    <s v="4"/>
    <s v="scale_mpi_epyc_job_12136.out "/>
    <s v="scale_mpi_epyc_epyc004_2023-06-13_06-06-32.csv "/>
    <s v="e1 100 100 1 1 24"/>
    <e v="#N/A"/>
    <e v="#N/A"/>
    <e v="#N/A"/>
    <e v="#N/A"/>
    <x v="2"/>
  </r>
  <r>
    <x v="1"/>
    <x v="2"/>
    <n v="100"/>
    <x v="2"/>
    <x v="24"/>
    <n v="1"/>
    <n v="2.8332099999999998"/>
    <n v="1.4065620000000001"/>
    <n v="21.795497999999998"/>
    <n v="0.90814600000000001"/>
    <s v="4"/>
    <s v="scale_mpi_epyc_job_12136.out "/>
    <s v="scale_mpi_epyc_epyc004_2023-06-13_06-06-32.csv "/>
    <s v="e1 100 100 1 1 25"/>
    <e v="#N/A"/>
    <e v="#N/A"/>
    <e v="#N/A"/>
    <e v="#N/A"/>
    <x v="2"/>
  </r>
  <r>
    <x v="1"/>
    <x v="2"/>
    <n v="100"/>
    <x v="2"/>
    <x v="25"/>
    <n v="1"/>
    <n v="2.94591"/>
    <n v="1.6265309999999999"/>
    <n v="18.525603"/>
    <n v="0.74102400000000002"/>
    <s v="4"/>
    <s v="scale_mpi_epyc_job_12136.out "/>
    <s v="scale_mpi_epyc_epyc004_2023-06-13_06-06-32.csv "/>
    <s v="e1 100 100 1 1 26"/>
    <e v="#N/A"/>
    <e v="#N/A"/>
    <e v="#N/A"/>
    <e v="#N/A"/>
    <x v="2"/>
  </r>
  <r>
    <x v="1"/>
    <x v="2"/>
    <n v="100"/>
    <x v="2"/>
    <x v="26"/>
    <n v="1"/>
    <n v="2.6024280000000002"/>
    <n v="1.34491"/>
    <n v="16.081257000000001"/>
    <n v="0.61851"/>
    <s v="4"/>
    <s v="scale_mpi_epyc_job_12136.out "/>
    <s v="scale_mpi_epyc_epyc004_2023-06-13_06-06-32.csv "/>
    <s v="e1 100 100 1 1 27"/>
    <e v="#N/A"/>
    <e v="#N/A"/>
    <e v="#N/A"/>
    <e v="#N/A"/>
    <x v="2"/>
  </r>
  <r>
    <x v="1"/>
    <x v="2"/>
    <n v="100"/>
    <x v="2"/>
    <x v="27"/>
    <n v="1"/>
    <n v="2.7772359999999998"/>
    <n v="1.491455"/>
    <n v="18.270033999999999"/>
    <n v="0.67666800000000005"/>
    <s v="4"/>
    <s v="scale_mpi_epyc_job_12136.out "/>
    <s v="scale_mpi_epyc_epyc004_2023-06-13_06-06-32.csv "/>
    <s v="e1 100 100 1 1 28"/>
    <e v="#N/A"/>
    <e v="#N/A"/>
    <e v="#N/A"/>
    <e v="#N/A"/>
    <x v="2"/>
  </r>
  <r>
    <x v="1"/>
    <x v="2"/>
    <n v="100"/>
    <x v="2"/>
    <x v="28"/>
    <n v="1"/>
    <n v="2.7762859999999998"/>
    <n v="1.5007729999999999"/>
    <n v="20.213114999999998"/>
    <n v="0.72189700000000001"/>
    <s v="4"/>
    <s v="scale_mpi_epyc_job_12136.out "/>
    <s v="scale_mpi_epyc_epyc004_2023-06-13_06-06-32.csv "/>
    <s v="e1 100 100 1 1 29"/>
    <e v="#N/A"/>
    <e v="#N/A"/>
    <e v="#N/A"/>
    <e v="#N/A"/>
    <x v="2"/>
  </r>
  <r>
    <x v="1"/>
    <x v="2"/>
    <n v="100"/>
    <x v="2"/>
    <x v="29"/>
    <n v="1"/>
    <n v="2.9557039999999999"/>
    <n v="1.676045"/>
    <n v="27.162268999999998"/>
    <n v="0.93662999999999996"/>
    <s v="4"/>
    <s v="scale_mpi_epyc_job_12136.out "/>
    <s v="scale_mpi_epyc_epyc004_2023-06-13_06-06-32.csv "/>
    <s v="e1 100 100 1 1 30"/>
    <e v="#N/A"/>
    <e v="#N/A"/>
    <e v="#N/A"/>
    <e v="#N/A"/>
    <x v="2"/>
  </r>
  <r>
    <x v="1"/>
    <x v="2"/>
    <n v="100"/>
    <x v="2"/>
    <x v="30"/>
    <n v="1"/>
    <n v="3.7448039999999998"/>
    <n v="2.351648"/>
    <n v="36.413110000000003"/>
    <n v="1.21377"/>
    <s v="4"/>
    <s v="scale_mpi_epyc_job_12136.out "/>
    <s v="scale_mpi_epyc_epyc004_2023-06-13_06-06-32.csv "/>
    <s v="e1 100 100 1 1 31"/>
    <e v="#N/A"/>
    <e v="#N/A"/>
    <e v="#N/A"/>
    <e v="#N/A"/>
    <x v="2"/>
  </r>
  <r>
    <x v="1"/>
    <x v="2"/>
    <n v="100"/>
    <x v="2"/>
    <x v="31"/>
    <n v="1"/>
    <n v="3.1088079999999998"/>
    <n v="1.819453"/>
    <n v="26.500526000000001"/>
    <n v="0.85485599999999995"/>
    <s v="4"/>
    <s v="scale_mpi_epyc_job_12136.out "/>
    <s v="scale_mpi_epyc_epyc004_2023-06-13_06-06-32.csv "/>
    <s v="e1 100 100 1 1 32"/>
    <e v="#N/A"/>
    <e v="#N/A"/>
    <e v="#N/A"/>
    <e v="#N/A"/>
    <x v="2"/>
  </r>
  <r>
    <x v="1"/>
    <x v="2"/>
    <n v="100"/>
    <x v="2"/>
    <x v="32"/>
    <n v="1"/>
    <n v="3.2313800000000001"/>
    <n v="1.8372390000000001"/>
    <n v="30.239362"/>
    <n v="0.94498000000000004"/>
    <s v="4"/>
    <s v="scale_mpi_epyc_job_12136.out "/>
    <s v="scale_mpi_epyc_epyc004_2023-06-13_06-06-32.csv "/>
    <s v="e1 100 100 1 1 33"/>
    <e v="#N/A"/>
    <e v="#N/A"/>
    <e v="#N/A"/>
    <e v="#N/A"/>
    <x v="2"/>
  </r>
  <r>
    <x v="1"/>
    <x v="2"/>
    <n v="100"/>
    <x v="2"/>
    <x v="33"/>
    <n v="1"/>
    <n v="3.2836660000000002"/>
    <n v="1.899297"/>
    <n v="32.483262000000003"/>
    <n v="0.98434100000000002"/>
    <s v="4"/>
    <s v="scale_mpi_epyc_job_12136.out "/>
    <s v="scale_mpi_epyc_epyc004_2023-06-13_06-06-32.csv "/>
    <s v="e1 100 100 1 1 34"/>
    <e v="#N/A"/>
    <e v="#N/A"/>
    <e v="#N/A"/>
    <e v="#N/A"/>
    <x v="2"/>
  </r>
  <r>
    <x v="1"/>
    <x v="2"/>
    <n v="100"/>
    <x v="2"/>
    <x v="34"/>
    <n v="1"/>
    <n v="3.301606"/>
    <n v="1.963616"/>
    <n v="33.775917"/>
    <n v="0.99340899999999999"/>
    <s v="4"/>
    <s v="scale_mpi_epyc_job_12136.out "/>
    <s v="scale_mpi_epyc_epyc004_2023-06-13_06-06-32.csv "/>
    <s v="e1 100 100 1 1 35"/>
    <e v="#N/A"/>
    <e v="#N/A"/>
    <e v="#N/A"/>
    <e v="#N/A"/>
    <x v="2"/>
  </r>
  <r>
    <x v="1"/>
    <x v="2"/>
    <n v="100"/>
    <x v="2"/>
    <x v="35"/>
    <n v="1"/>
    <n v="3.4201999999999999"/>
    <n v="2.086824"/>
    <n v="33.821173000000002"/>
    <n v="0.96631900000000004"/>
    <s v="4"/>
    <s v="scale_mpi_epyc_job_12136.out "/>
    <s v="scale_mpi_epyc_epyc004_2023-06-13_06-06-32.csv "/>
    <s v="e1 100 100 1 1 36"/>
    <e v="#N/A"/>
    <e v="#N/A"/>
    <e v="#N/A"/>
    <e v="#N/A"/>
    <x v="2"/>
  </r>
  <r>
    <x v="1"/>
    <x v="2"/>
    <n v="100"/>
    <x v="2"/>
    <x v="36"/>
    <n v="1"/>
    <n v="4.4291879999999999"/>
    <n v="2.9403700000000002"/>
    <n v="64.935818999999995"/>
    <n v="1.8037730000000001"/>
    <s v="4"/>
    <s v="scale_mpi_epyc_job_12136.out "/>
    <s v="scale_mpi_epyc_epyc004_2023-06-13_06-06-32.csv "/>
    <s v="e1 100 100 1 1 37"/>
    <e v="#N/A"/>
    <e v="#N/A"/>
    <e v="#N/A"/>
    <e v="#N/A"/>
    <x v="2"/>
  </r>
  <r>
    <x v="1"/>
    <x v="2"/>
    <n v="100"/>
    <x v="2"/>
    <x v="37"/>
    <n v="1"/>
    <n v="3.518888"/>
    <n v="2.1673390000000001"/>
    <n v="36.991148000000003"/>
    <n v="0.99976100000000001"/>
    <s v="4"/>
    <s v="scale_mpi_epyc_job_12136.out "/>
    <s v="scale_mpi_epyc_epyc004_2023-06-13_06-06-32.csv "/>
    <s v="e1 100 100 1 1 38"/>
    <e v="#N/A"/>
    <e v="#N/A"/>
    <e v="#N/A"/>
    <e v="#N/A"/>
    <x v="2"/>
  </r>
  <r>
    <x v="1"/>
    <x v="2"/>
    <n v="100"/>
    <x v="2"/>
    <x v="38"/>
    <n v="1"/>
    <n v="3.658439"/>
    <n v="2.1566749999999999"/>
    <n v="40.333162999999999"/>
    <n v="1.061399"/>
    <s v="4"/>
    <s v="scale_mpi_epyc_job_12136.out "/>
    <s v="scale_mpi_epyc_epyc004_2023-06-13_06-06-32.csv "/>
    <s v="e1 100 100 1 1 39"/>
    <e v="#N/A"/>
    <e v="#N/A"/>
    <e v="#N/A"/>
    <e v="#N/A"/>
    <x v="2"/>
  </r>
  <r>
    <x v="1"/>
    <x v="2"/>
    <n v="100"/>
    <x v="2"/>
    <x v="39"/>
    <n v="1"/>
    <n v="3.818022"/>
    <n v="2.4292690000000001"/>
    <n v="42.439284000000001"/>
    <n v="1.088187"/>
    <s v="4"/>
    <s v="scale_mpi_epyc_job_12136.out "/>
    <s v="scale_mpi_epyc_epyc004_2023-06-13_06-06-32.csv "/>
    <s v="e1 100 100 1 1 40"/>
    <e v="#N/A"/>
    <e v="#N/A"/>
    <e v="#N/A"/>
    <e v="#N/A"/>
    <x v="2"/>
  </r>
  <r>
    <x v="1"/>
    <x v="2"/>
    <n v="100"/>
    <x v="2"/>
    <x v="40"/>
    <n v="1"/>
    <n v="3.7120649999999999"/>
    <n v="2.2740480000000001"/>
    <n v="41.928643000000001"/>
    <n v="1.048216"/>
    <s v="4"/>
    <s v="scale_mpi_epyc_job_12136.out "/>
    <s v="scale_mpi_epyc_epyc004_2023-06-13_06-06-32.csv "/>
    <s v="e1 100 100 1 1 41"/>
    <e v="#N/A"/>
    <e v="#N/A"/>
    <e v="#N/A"/>
    <e v="#N/A"/>
    <x v="2"/>
  </r>
  <r>
    <x v="1"/>
    <x v="2"/>
    <n v="100"/>
    <x v="2"/>
    <x v="41"/>
    <n v="1"/>
    <n v="5.7176720000000003"/>
    <n v="4.0417959999999997"/>
    <n v="74.302135000000007"/>
    <n v="1.8122469999999999"/>
    <s v="4"/>
    <s v="scale_mpi_epyc_job_12136.out "/>
    <s v="scale_mpi_epyc_epyc004_2023-06-13_06-06-32.csv "/>
    <s v="e1 100 100 1 1 42"/>
    <e v="#N/A"/>
    <e v="#N/A"/>
    <e v="#N/A"/>
    <e v="#N/A"/>
    <x v="2"/>
  </r>
  <r>
    <x v="1"/>
    <x v="2"/>
    <n v="100"/>
    <x v="2"/>
    <x v="42"/>
    <n v="1"/>
    <n v="3.7989929999999998"/>
    <n v="2.3834810000000002"/>
    <n v="51.151511999999997"/>
    <n v="1.2178929999999999"/>
    <s v="4"/>
    <s v="scale_mpi_epyc_job_12136.out "/>
    <s v="scale_mpi_epyc_epyc004_2023-06-13_06-06-32.csv "/>
    <s v="e1 100 100 1 1 43"/>
    <e v="#N/A"/>
    <e v="#N/A"/>
    <e v="#N/A"/>
    <e v="#N/A"/>
    <x v="2"/>
  </r>
  <r>
    <x v="1"/>
    <x v="2"/>
    <n v="100"/>
    <x v="2"/>
    <x v="43"/>
    <n v="1"/>
    <n v="3.9816449999999999"/>
    <n v="2.4024610000000002"/>
    <n v="50.122385000000001"/>
    <n v="1.165637"/>
    <s v="4"/>
    <s v="scale_mpi_epyc_job_12136.out "/>
    <s v="scale_mpi_epyc_epyc004_2023-06-13_06-06-32.csv "/>
    <s v="e1 100 100 1 1 44"/>
    <e v="#N/A"/>
    <e v="#N/A"/>
    <e v="#N/A"/>
    <e v="#N/A"/>
    <x v="2"/>
  </r>
  <r>
    <x v="1"/>
    <x v="2"/>
    <n v="100"/>
    <x v="2"/>
    <x v="44"/>
    <n v="1"/>
    <n v="4.2293649999999996"/>
    <n v="2.6967439999999998"/>
    <n v="57.354326"/>
    <n v="1.303507"/>
    <s v="4"/>
    <s v="scale_mpi_epyc_job_12136.out "/>
    <s v="scale_mpi_epyc_epyc004_2023-06-13_06-06-32.csv "/>
    <s v="e1 100 100 1 1 45"/>
    <e v="#N/A"/>
    <e v="#N/A"/>
    <e v="#N/A"/>
    <e v="#N/A"/>
    <x v="2"/>
  </r>
  <r>
    <x v="1"/>
    <x v="2"/>
    <n v="100"/>
    <x v="2"/>
    <x v="45"/>
    <n v="1"/>
    <n v="4.0968689999999999"/>
    <n v="2.5774699999999999"/>
    <n v="59.036900000000003"/>
    <n v="1.311931"/>
    <s v="4"/>
    <s v="scale_mpi_epyc_job_12136.out "/>
    <s v="scale_mpi_epyc_epyc004_2023-06-13_06-06-32.csv "/>
    <s v="e1 100 100 1 1 46"/>
    <e v="#N/A"/>
    <e v="#N/A"/>
    <e v="#N/A"/>
    <e v="#N/A"/>
    <x v="2"/>
  </r>
  <r>
    <x v="1"/>
    <x v="2"/>
    <n v="100"/>
    <x v="2"/>
    <x v="46"/>
    <n v="1"/>
    <n v="4.4958109999999998"/>
    <n v="2.8256480000000002"/>
    <n v="61.447757000000003"/>
    <n v="1.3358209999999999"/>
    <s v="4"/>
    <s v="scale_mpi_epyc_job_12136.out "/>
    <s v="scale_mpi_epyc_epyc004_2023-06-13_06-06-32.csv "/>
    <s v="e1 100 100 1 1 47"/>
    <e v="#N/A"/>
    <e v="#N/A"/>
    <e v="#N/A"/>
    <e v="#N/A"/>
    <x v="2"/>
  </r>
  <r>
    <x v="1"/>
    <x v="2"/>
    <n v="100"/>
    <x v="2"/>
    <x v="47"/>
    <n v="1"/>
    <n v="4.0586229999999999"/>
    <n v="2.55654"/>
    <n v="57.962733"/>
    <n v="1.23325"/>
    <s v="4"/>
    <s v="scale_mpi_epyc_job_12136.out "/>
    <s v="scale_mpi_epyc_epyc004_2023-06-13_06-06-32.csv "/>
    <s v="e1 100 100 1 1 48"/>
    <e v="#N/A"/>
    <e v="#N/A"/>
    <e v="#N/A"/>
    <e v="#N/A"/>
    <x v="2"/>
  </r>
  <r>
    <x v="1"/>
    <x v="2"/>
    <n v="100"/>
    <x v="2"/>
    <x v="48"/>
    <n v="1"/>
    <n v="4.4110079999999998"/>
    <n v="2.8761399999999999"/>
    <n v="73.699963999999994"/>
    <n v="1.5354159999999999"/>
    <s v="4"/>
    <s v="scale_mpi_epyc_job_12136.out "/>
    <s v="scale_mpi_epyc_epyc004_2023-06-13_06-06-32.csv "/>
    <s v="e1 100 100 1 1 49"/>
    <e v="#N/A"/>
    <e v="#N/A"/>
    <e v="#N/A"/>
    <e v="#N/A"/>
    <x v="2"/>
  </r>
  <r>
    <x v="1"/>
    <x v="2"/>
    <n v="100"/>
    <x v="2"/>
    <x v="49"/>
    <n v="1"/>
    <n v="4.42347"/>
    <n v="2.7166839999999999"/>
    <n v="63.592114000000002"/>
    <n v="1.297798"/>
    <s v="4"/>
    <s v="scale_mpi_epyc_job_12136.out "/>
    <s v="scale_mpi_epyc_epyc004_2023-06-13_06-06-32.csv "/>
    <s v="e1 100 100 1 1 50"/>
    <e v="#N/A"/>
    <e v="#N/A"/>
    <e v="#N/A"/>
    <e v="#N/A"/>
    <x v="2"/>
  </r>
  <r>
    <x v="1"/>
    <x v="2"/>
    <n v="100"/>
    <x v="2"/>
    <x v="50"/>
    <n v="1"/>
    <n v="4.4803980000000001"/>
    <n v="2.8823590000000001"/>
    <n v="71.734235999999996"/>
    <n v="1.434685"/>
    <s v="4"/>
    <s v="scale_mpi_epyc_job_12136.out "/>
    <s v="scale_mpi_epyc_epyc004_2023-06-13_06-06-32.csv "/>
    <s v="e1 100 100 1 1 51"/>
    <e v="#N/A"/>
    <e v="#N/A"/>
    <e v="#N/A"/>
    <e v="#N/A"/>
    <x v="2"/>
  </r>
  <r>
    <x v="1"/>
    <x v="2"/>
    <n v="100"/>
    <x v="2"/>
    <x v="51"/>
    <n v="1"/>
    <n v="5.0976559999999997"/>
    <n v="3.5141390000000001"/>
    <n v="75.034564000000003"/>
    <n v="1.471266"/>
    <s v="4"/>
    <s v="scale_mpi_epyc_job_12136.out "/>
    <s v="scale_mpi_epyc_epyc004_2023-06-13_06-06-32.csv "/>
    <s v="e1 100 100 1 1 52"/>
    <e v="#N/A"/>
    <e v="#N/A"/>
    <e v="#N/A"/>
    <e v="#N/A"/>
    <x v="2"/>
  </r>
  <r>
    <x v="1"/>
    <x v="2"/>
    <n v="100"/>
    <x v="2"/>
    <x v="52"/>
    <n v="1"/>
    <n v="4.9052920000000002"/>
    <n v="3.2308509999999999"/>
    <n v="92.118770999999995"/>
    <n v="1.771515"/>
    <s v="4"/>
    <s v="scale_mpi_epyc_job_12136.out "/>
    <s v="scale_mpi_epyc_epyc004_2023-06-13_06-06-32.csv "/>
    <s v="e1 100 100 1 1 53"/>
    <e v="#N/A"/>
    <e v="#N/A"/>
    <e v="#N/A"/>
    <e v="#N/A"/>
    <x v="2"/>
  </r>
  <r>
    <x v="1"/>
    <x v="2"/>
    <n v="100"/>
    <x v="2"/>
    <x v="53"/>
    <n v="1"/>
    <n v="5.370533"/>
    <n v="3.759757"/>
    <n v="81.470462999999995"/>
    <n v="1.5371790000000001"/>
    <s v="4"/>
    <s v="scale_mpi_epyc_job_12136.out "/>
    <s v="scale_mpi_epyc_epyc004_2023-06-13_06-06-32.csv "/>
    <s v="e1 100 100 1 1 54"/>
    <e v="#N/A"/>
    <e v="#N/A"/>
    <e v="#N/A"/>
    <e v="#N/A"/>
    <x v="2"/>
  </r>
  <r>
    <x v="1"/>
    <x v="2"/>
    <n v="100"/>
    <x v="2"/>
    <x v="54"/>
    <n v="1"/>
    <n v="5.4674370000000003"/>
    <n v="3.510678"/>
    <n v="111.00465699999999"/>
    <n v="2.0556420000000002"/>
    <s v="4"/>
    <s v="scale_mpi_epyc_job_12136.out "/>
    <s v="scale_mpi_epyc_epyc004_2023-06-13_06-06-32.csv "/>
    <s v="e1 100 100 1 1 55"/>
    <e v="#N/A"/>
    <e v="#N/A"/>
    <e v="#N/A"/>
    <e v="#N/A"/>
    <x v="2"/>
  </r>
  <r>
    <x v="1"/>
    <x v="2"/>
    <n v="100"/>
    <x v="2"/>
    <x v="55"/>
    <n v="1"/>
    <n v="5.3745500000000002"/>
    <n v="3.4933890000000001"/>
    <n v="106.383484"/>
    <n v="1.934245"/>
    <s v="4"/>
    <s v="scale_mpi_epyc_job_12136.out "/>
    <s v="scale_mpi_epyc_epyc004_2023-06-13_06-06-32.csv "/>
    <s v="e1 100 100 1 1 56"/>
    <e v="#N/A"/>
    <e v="#N/A"/>
    <e v="#N/A"/>
    <e v="#N/A"/>
    <x v="2"/>
  </r>
  <r>
    <x v="1"/>
    <x v="2"/>
    <n v="100"/>
    <x v="2"/>
    <x v="56"/>
    <n v="1"/>
    <n v="5.1115760000000003"/>
    <n v="3.299023"/>
    <n v="95.781357"/>
    <n v="1.7103809999999999"/>
    <s v="4"/>
    <s v="scale_mpi_epyc_job_12136.out "/>
    <s v="scale_mpi_epyc_epyc004_2023-06-13_06-06-32.csv "/>
    <s v="e1 100 100 1 1 57"/>
    <e v="#N/A"/>
    <e v="#N/A"/>
    <e v="#N/A"/>
    <e v="#N/A"/>
    <x v="2"/>
  </r>
  <r>
    <x v="1"/>
    <x v="2"/>
    <n v="100"/>
    <x v="2"/>
    <x v="57"/>
    <n v="1"/>
    <n v="4.6589479999999996"/>
    <n v="3.352684"/>
    <n v="100.026386"/>
    <n v="1.7548490000000001"/>
    <s v="4"/>
    <s v="scale_mpi_epyc_job_12136.out "/>
    <s v="scale_mpi_epyc_epyc004_2023-06-13_06-06-32.csv "/>
    <s v="e1 100 100 1 1 58"/>
    <e v="#N/A"/>
    <e v="#N/A"/>
    <e v="#N/A"/>
    <e v="#N/A"/>
    <x v="2"/>
  </r>
  <r>
    <x v="1"/>
    <x v="2"/>
    <n v="100"/>
    <x v="2"/>
    <x v="58"/>
    <n v="1"/>
    <n v="4.9252979999999997"/>
    <n v="3.6405129999999999"/>
    <n v="106.226626"/>
    <n v="1.831494"/>
    <s v="4"/>
    <s v="scale_mpi_epyc_job_12136.out "/>
    <s v="scale_mpi_epyc_epyc004_2023-06-13_06-06-32.csv "/>
    <s v="e1 100 100 1 1 59"/>
    <e v="#N/A"/>
    <e v="#N/A"/>
    <e v="#N/A"/>
    <e v="#N/A"/>
    <x v="2"/>
  </r>
  <r>
    <x v="1"/>
    <x v="2"/>
    <n v="100"/>
    <x v="2"/>
    <x v="59"/>
    <n v="1"/>
    <n v="5.4947020000000002"/>
    <n v="4.1874779999999996"/>
    <n v="140.211465"/>
    <n v="2.3764660000000002"/>
    <s v="4"/>
    <s v="scale_mpi_epyc_job_12136.out "/>
    <s v="scale_mpi_epyc_epyc004_2023-06-13_06-06-32.csv "/>
    <s v="e1 100 100 1 1 60"/>
    <e v="#N/A"/>
    <e v="#N/A"/>
    <e v="#N/A"/>
    <e v="#N/A"/>
    <x v="2"/>
  </r>
  <r>
    <x v="1"/>
    <x v="2"/>
    <n v="100"/>
    <x v="2"/>
    <x v="60"/>
    <n v="1"/>
    <n v="5.2062030000000004"/>
    <n v="3.8983240000000001"/>
    <n v="111.8664"/>
    <n v="1.8644400000000001"/>
    <s v="4"/>
    <s v="scale_mpi_epyc_job_12136.out "/>
    <s v="scale_mpi_epyc_epyc004_2023-06-13_06-06-32.csv "/>
    <s v="e1 100 100 1 1 61"/>
    <e v="#N/A"/>
    <e v="#N/A"/>
    <e v="#N/A"/>
    <e v="#N/A"/>
    <x v="2"/>
  </r>
  <r>
    <x v="1"/>
    <x v="2"/>
    <n v="100"/>
    <x v="2"/>
    <x v="61"/>
    <n v="1"/>
    <n v="5.2740840000000002"/>
    <n v="3.8919290000000002"/>
    <n v="138.207593"/>
    <n v="2.265698"/>
    <s v="4"/>
    <s v="scale_mpi_epyc_job_12136.out "/>
    <s v="scale_mpi_epyc_epyc004_2023-06-13_06-06-32.csv "/>
    <s v="e1 100 100 1 1 62"/>
    <e v="#N/A"/>
    <e v="#N/A"/>
    <e v="#N/A"/>
    <e v="#N/A"/>
    <x v="2"/>
  </r>
  <r>
    <x v="1"/>
    <x v="2"/>
    <n v="100"/>
    <x v="2"/>
    <x v="62"/>
    <n v="1"/>
    <n v="5.3239109999999998"/>
    <n v="4.025055"/>
    <n v="111.323812"/>
    <n v="1.7955449999999999"/>
    <s v="4"/>
    <s v="scale_mpi_epyc_job_12136.out "/>
    <s v="scale_mpi_epyc_epyc004_2023-06-13_06-06-32.csv "/>
    <s v="e1 100 100 1 1 63"/>
    <e v="#N/A"/>
    <e v="#N/A"/>
    <e v="#N/A"/>
    <e v="#N/A"/>
    <x v="2"/>
  </r>
  <r>
    <x v="1"/>
    <x v="2"/>
    <n v="100"/>
    <x v="2"/>
    <x v="63"/>
    <n v="1"/>
    <n v="5.1607760000000003"/>
    <n v="3.838301"/>
    <n v="134.41503900000001"/>
    <n v="2.133572"/>
    <s v="4"/>
    <s v="scale_mpi_epyc_job_12136.out "/>
    <s v="scale_mpi_epyc_epyc004_2023-06-13_06-06-32.csv "/>
    <s v="e1 100 100 1 1 64"/>
    <e v="#N/A"/>
    <e v="#N/A"/>
    <e v="#N/A"/>
    <e v="#N/A"/>
    <x v="2"/>
  </r>
  <r>
    <x v="1"/>
    <x v="0"/>
    <n v="100"/>
    <x v="2"/>
    <x v="0"/>
    <n v="1"/>
    <n v="191.71656300000001"/>
    <n v="5.5200310000000004"/>
    <n v="0"/>
    <n v="0"/>
    <s v="4"/>
    <s v="scale_mpi_epyc_job_12136.out "/>
    <s v="scale_mpi_epyc_epyc004_2023-06-13_06-06-32.csv "/>
    <s v="e1 10000 100 1 1 1"/>
    <n v="191.97639806666666"/>
    <n v="0.46254488362789614"/>
    <n v="191.51385318303878"/>
    <n v="192.43894295029455"/>
    <x v="1"/>
  </r>
  <r>
    <x v="1"/>
    <x v="0"/>
    <n v="100"/>
    <x v="2"/>
    <x v="1"/>
    <n v="1"/>
    <n v="110.101493"/>
    <n v="17.702392"/>
    <n v="2.8134049999999999"/>
    <n v="2.8134049999999999"/>
    <s v="4"/>
    <s v="scale_mpi_epyc_job_12136.out "/>
    <s v="scale_mpi_epyc_epyc004_2023-06-13_06-06-32.csv "/>
    <s v="e1 10000 100 1 1 2"/>
    <n v="107.00836806666666"/>
    <n v="1.8709204402436457"/>
    <n v="105.13744762642301"/>
    <n v="108.87928850691031"/>
    <x v="0"/>
  </r>
  <r>
    <x v="1"/>
    <x v="0"/>
    <n v="100"/>
    <x v="2"/>
    <x v="2"/>
    <n v="1"/>
    <n v="75.085965999999999"/>
    <n v="13.95504"/>
    <n v="6.1823269999999999"/>
    <n v="3.091164"/>
    <s v="4"/>
    <s v="scale_mpi_epyc_job_12136.out "/>
    <s v="scale_mpi_epyc_epyc004_2023-06-13_06-06-32.csv "/>
    <s v="e1 10000 100 1 1 3"/>
    <n v="74.22605999999999"/>
    <n v="1.0185848912446103"/>
    <n v="73.207475108755375"/>
    <n v="75.244644891244604"/>
    <x v="1"/>
  </r>
  <r>
    <x v="1"/>
    <x v="0"/>
    <n v="100"/>
    <x v="2"/>
    <x v="3"/>
    <n v="1"/>
    <n v="59.190018999999999"/>
    <n v="13.236941"/>
    <n v="6.4224160000000001"/>
    <n v="2.1408049999999998"/>
    <s v="4"/>
    <s v="scale_mpi_epyc_job_12136.out "/>
    <s v="scale_mpi_epyc_epyc004_2023-06-13_06-06-32.csv "/>
    <s v="e1 10000 100 1 1 4"/>
    <n v="58.923033266666678"/>
    <n v="0.84851202291264771"/>
    <n v="58.074521243754027"/>
    <n v="59.771545289579329"/>
    <x v="1"/>
  </r>
  <r>
    <x v="1"/>
    <x v="0"/>
    <n v="100"/>
    <x v="2"/>
    <x v="4"/>
    <n v="1"/>
    <n v="49.652399000000003"/>
    <n v="12.692513999999999"/>
    <n v="7.9485919999999997"/>
    <n v="1.9871479999999999"/>
    <s v="4"/>
    <s v="scale_mpi_epyc_job_12136.out "/>
    <s v="scale_mpi_epyc_epyc004_2023-06-13_06-06-32.csv "/>
    <s v="e1 10000 100 1 1 5"/>
    <n v="49.282806000000001"/>
    <n v="0.74370203175404348"/>
    <n v="48.539103968245961"/>
    <n v="50.026508031754041"/>
    <x v="1"/>
  </r>
  <r>
    <x v="1"/>
    <x v="0"/>
    <n v="100"/>
    <x v="2"/>
    <x v="5"/>
    <n v="1"/>
    <n v="44.510499000000003"/>
    <n v="13.645395000000001"/>
    <n v="10.129681"/>
    <n v="2.0259360000000002"/>
    <s v="4"/>
    <s v="scale_mpi_epyc_job_12136.out "/>
    <s v="scale_mpi_epyc_epyc004_2023-06-13_06-06-32.csv "/>
    <s v="e1 10000 100 1 1 6"/>
    <n v="43.240172200000003"/>
    <n v="0.69800222102710197"/>
    <n v="42.5421699789729"/>
    <n v="43.938174421027107"/>
    <x v="0"/>
  </r>
  <r>
    <x v="1"/>
    <x v="0"/>
    <n v="100"/>
    <x v="2"/>
    <x v="6"/>
    <n v="1"/>
    <n v="39.222307999999998"/>
    <n v="12.667605"/>
    <n v="10.063169"/>
    <n v="1.677195"/>
    <s v="4"/>
    <s v="scale_mpi_epyc_job_12136.out "/>
    <s v="scale_mpi_epyc_epyc004_2023-06-13_06-06-32.csv "/>
    <s v="e1 10000 100 1 1 7"/>
    <n v="38.721189333333335"/>
    <n v="0.65179271488225254"/>
    <n v="38.06939661845108"/>
    <n v="39.37298204821559"/>
    <x v="1"/>
  </r>
  <r>
    <x v="1"/>
    <x v="0"/>
    <n v="100"/>
    <x v="2"/>
    <x v="7"/>
    <n v="1"/>
    <n v="35.782927999999998"/>
    <n v="12.442017999999999"/>
    <n v="10.359753"/>
    <n v="1.479965"/>
    <s v="4"/>
    <s v="scale_mpi_epyc_job_12136.out "/>
    <s v="scale_mpi_epyc_epyc004_2023-06-13_06-06-32.csv "/>
    <s v="e1 10000 100 1 1 8"/>
    <n v="35.285584399999998"/>
    <n v="0.56156210318440647"/>
    <n v="34.72402229681559"/>
    <n v="35.847146503184405"/>
    <x v="1"/>
  </r>
  <r>
    <x v="1"/>
    <x v="0"/>
    <n v="100"/>
    <x v="2"/>
    <x v="8"/>
    <n v="1"/>
    <n v="34.051147"/>
    <n v="13.098094"/>
    <n v="12.322398"/>
    <n v="1.5403"/>
    <s v="4"/>
    <s v="scale_mpi_epyc_job_12136.out "/>
    <s v="scale_mpi_epyc_epyc004_2023-06-13_06-06-32.csv "/>
    <s v="e1 10000 100 1 1 9"/>
    <n v="32.727560133333334"/>
    <n v="0.64489872289527661"/>
    <n v="32.082661410438057"/>
    <n v="33.372458856228612"/>
    <x v="0"/>
  </r>
  <r>
    <x v="1"/>
    <x v="0"/>
    <n v="100"/>
    <x v="2"/>
    <x v="9"/>
    <n v="1"/>
    <n v="30.679486000000001"/>
    <n v="11.907669"/>
    <n v="12.387563"/>
    <n v="1.376396"/>
    <s v="4"/>
    <s v="scale_mpi_epyc_job_12136.out "/>
    <s v="scale_mpi_epyc_epyc004_2023-06-13_06-06-32.csv "/>
    <s v="e1 10000 100 1 1 10"/>
    <n v="30.412464799999999"/>
    <n v="0.72774818109002992"/>
    <n v="29.68471661890997"/>
    <n v="31.140212981090027"/>
    <x v="1"/>
  </r>
  <r>
    <x v="1"/>
    <x v="0"/>
    <n v="100"/>
    <x v="2"/>
    <x v="10"/>
    <n v="1"/>
    <n v="29.510073999999999"/>
    <n v="12.321793"/>
    <n v="14.883184"/>
    <n v="1.488318"/>
    <s v="4"/>
    <s v="scale_mpi_epyc_job_12136.out "/>
    <s v="scale_mpi_epyc_epyc004_2023-06-13_06-06-32.csv "/>
    <s v="e1 10000 100 1 1 11"/>
    <n v="28.982091466666663"/>
    <n v="0.63499078867073755"/>
    <n v="28.347100677995925"/>
    <n v="29.617082255337401"/>
    <x v="1"/>
  </r>
  <r>
    <x v="1"/>
    <x v="0"/>
    <n v="100"/>
    <x v="2"/>
    <x v="11"/>
    <n v="1"/>
    <n v="27.783753000000001"/>
    <n v="12.067557000000001"/>
    <n v="12.968400000000001"/>
    <n v="1.1789449999999999"/>
    <s v="4"/>
    <s v="scale_mpi_epyc_job_12136.out "/>
    <s v="scale_mpi_epyc_epyc004_2023-06-13_06-06-32.csv "/>
    <s v="e1 10000 100 1 1 12"/>
    <n v="27.615154666666662"/>
    <n v="0.62425106587272639"/>
    <n v="26.990903600793935"/>
    <n v="28.239405732539389"/>
    <x v="1"/>
  </r>
  <r>
    <x v="1"/>
    <x v="0"/>
    <n v="100"/>
    <x v="2"/>
    <x v="12"/>
    <n v="1"/>
    <n v="27.203669000000001"/>
    <n v="12.501789"/>
    <n v="20.094483"/>
    <n v="1.6745399999999999"/>
    <s v="4"/>
    <s v="scale_mpi_epyc_job_12136.out "/>
    <s v="scale_mpi_epyc_epyc004_2023-06-13_06-06-32.csv "/>
    <s v="e1 10000 100 1 1 13"/>
    <n v="27.233559333333332"/>
    <n v="0.82321700438164702"/>
    <n v="26.410342328951685"/>
    <n v="28.056776337714979"/>
    <x v="1"/>
  </r>
  <r>
    <x v="1"/>
    <x v="0"/>
    <n v="100"/>
    <x v="2"/>
    <x v="13"/>
    <n v="1"/>
    <n v="26.461805999999999"/>
    <n v="12.652469999999999"/>
    <n v="25.389797999999999"/>
    <n v="1.9530609999999999"/>
    <s v="4"/>
    <s v="scale_mpi_epyc_job_12136.out "/>
    <s v="scale_mpi_epyc_epyc004_2023-06-13_06-06-32.csv "/>
    <s v="e1 10000 100 1 1 14"/>
    <n v="26.064264800000004"/>
    <n v="0.90916184220725249"/>
    <n v="25.155102957792749"/>
    <n v="26.973426642207258"/>
    <x v="1"/>
  </r>
  <r>
    <x v="1"/>
    <x v="0"/>
    <n v="100"/>
    <x v="2"/>
    <x v="14"/>
    <n v="1"/>
    <n v="28.401921999999999"/>
    <n v="13.791765"/>
    <n v="30.508776000000001"/>
    <n v="2.179198"/>
    <s v="4"/>
    <s v="scale_mpi_epyc_job_12136.out "/>
    <s v="scale_mpi_epyc_epyc004_2023-06-13_06-06-32.csv "/>
    <s v="e1 10000 100 1 1 15"/>
    <n v="27.957936466666673"/>
    <n v="0.94194740770900842"/>
    <n v="27.015989058957665"/>
    <n v="28.899883874375682"/>
    <x v="1"/>
  </r>
  <r>
    <x v="1"/>
    <x v="0"/>
    <n v="100"/>
    <x v="2"/>
    <x v="15"/>
    <n v="1"/>
    <n v="31.482558000000001"/>
    <n v="12.446937999999999"/>
    <n v="23.421945999999998"/>
    <n v="1.561463"/>
    <s v="4"/>
    <s v="scale_mpi_epyc_job_12136.out "/>
    <s v="scale_mpi_epyc_epyc004_2023-06-13_06-06-32.csv "/>
    <s v="e1 10000 100 1 1 16"/>
    <n v="30.654017133333333"/>
    <n v="0.98892203942378865"/>
    <n v="29.665095093909546"/>
    <n v="31.642939172757121"/>
    <x v="1"/>
  </r>
  <r>
    <x v="1"/>
    <x v="0"/>
    <n v="100"/>
    <x v="2"/>
    <x v="16"/>
    <n v="1"/>
    <n v="28.919003"/>
    <n v="13.09427"/>
    <n v="26.762568000000002"/>
    <n v="1.672661"/>
    <s v="4"/>
    <s v="scale_mpi_epyc_job_12136.out "/>
    <s v="scale_mpi_epyc_epyc004_2023-06-13_06-06-32.csv "/>
    <s v="e1 10000 100 1 1 17"/>
    <n v="29.646154599999992"/>
    <n v="1.0708546290642178"/>
    <n v="28.575299970935774"/>
    <n v="30.71700922906421"/>
    <x v="1"/>
  </r>
  <r>
    <x v="1"/>
    <x v="0"/>
    <n v="100"/>
    <x v="2"/>
    <x v="17"/>
    <n v="1"/>
    <n v="30.694323000000001"/>
    <n v="14.451044"/>
    <n v="41.644848000000003"/>
    <n v="2.449697"/>
    <s v="4"/>
    <s v="scale_mpi_epyc_job_12136.out "/>
    <s v="scale_mpi_epyc_epyc004_2023-06-13_06-06-32.csv "/>
    <s v="e1 10000 100 1 1 18"/>
    <n v="29.1361472"/>
    <n v="1.0307427110269212"/>
    <n v="28.105404488973079"/>
    <n v="30.166889911026921"/>
    <x v="0"/>
  </r>
  <r>
    <x v="1"/>
    <x v="0"/>
    <n v="100"/>
    <x v="2"/>
    <x v="18"/>
    <n v="1"/>
    <n v="28.320958000000001"/>
    <n v="12.892030999999999"/>
    <n v="41.984039000000003"/>
    <n v="2.3324470000000002"/>
    <s v="4"/>
    <s v="scale_mpi_epyc_job_12136.out "/>
    <s v="scale_mpi_epyc_epyc004_2023-06-13_06-06-32.csv "/>
    <s v="e1 10000 100 1 1 19"/>
    <n v="28.395312133333331"/>
    <n v="0.90368940206585346"/>
    <n v="27.491622731267476"/>
    <n v="29.299001535399185"/>
    <x v="1"/>
  </r>
  <r>
    <x v="1"/>
    <x v="0"/>
    <n v="100"/>
    <x v="2"/>
    <x v="19"/>
    <n v="1"/>
    <n v="28.5444"/>
    <n v="13.220786"/>
    <n v="42.909185999999998"/>
    <n v="2.258378"/>
    <s v="4"/>
    <s v="scale_mpi_epyc_job_12136.out "/>
    <s v="scale_mpi_epyc_epyc004_2023-06-13_06-06-32.csv "/>
    <s v="e1 10000 100 1 1 20"/>
    <n v="27.656563999999996"/>
    <n v="0.80291047797207804"/>
    <n v="26.853653522027919"/>
    <n v="28.459474477972073"/>
    <x v="0"/>
  </r>
  <r>
    <x v="1"/>
    <x v="0"/>
    <n v="100"/>
    <x v="2"/>
    <x v="20"/>
    <n v="1"/>
    <n v="28.86748"/>
    <n v="14.212004"/>
    <n v="54.689559000000003"/>
    <n v="2.7344780000000002"/>
    <s v="4"/>
    <s v="scale_mpi_epyc_job_12136.out "/>
    <s v="scale_mpi_epyc_epyc004_2023-06-13_06-06-32.csv "/>
    <s v="e1 10000 100 1 1 21"/>
    <n v="27.120550733333335"/>
    <n v="1.3229857788994259"/>
    <n v="25.797564954433909"/>
    <n v="28.443536512232761"/>
    <x v="0"/>
  </r>
  <r>
    <x v="1"/>
    <x v="0"/>
    <n v="100"/>
    <x v="2"/>
    <x v="21"/>
    <n v="1"/>
    <n v="27.389638999999999"/>
    <n v="14.704836999999999"/>
    <n v="61.930540000000001"/>
    <n v="2.9490729999999998"/>
    <s v="4"/>
    <s v="scale_mpi_epyc_job_12136.out "/>
    <s v="scale_mpi_epyc_epyc004_2023-06-13_06-06-32.csv "/>
    <s v="e1 10000 100 1 1 22"/>
    <n v="26.793312199999999"/>
    <n v="0.87583957376065891"/>
    <n v="25.917472626239341"/>
    <n v="27.669151773760657"/>
    <x v="1"/>
  </r>
  <r>
    <x v="1"/>
    <x v="0"/>
    <n v="100"/>
    <x v="2"/>
    <x v="22"/>
    <n v="1"/>
    <n v="26.143528"/>
    <n v="12.827298000000001"/>
    <n v="56.327278999999997"/>
    <n v="2.5603310000000001"/>
    <s v="4"/>
    <s v="scale_mpi_epyc_job_12136.out "/>
    <s v="scale_mpi_epyc_epyc004_2023-06-13_06-06-32.csv "/>
    <s v="e1 10000 100 1 1 23"/>
    <n v="26.126541266666667"/>
    <n v="0.95223458220947665"/>
    <n v="25.174306684457189"/>
    <n v="27.078775848876145"/>
    <x v="1"/>
  </r>
  <r>
    <x v="1"/>
    <x v="0"/>
    <n v="100"/>
    <x v="2"/>
    <x v="23"/>
    <n v="1"/>
    <n v="27.509339000000001"/>
    <n v="15.885567"/>
    <n v="85.667300999999995"/>
    <n v="3.7246649999999999"/>
    <s v="4"/>
    <s v="scale_mpi_epyc_job_12136.out "/>
    <s v="scale_mpi_epyc_epyc004_2023-06-13_06-06-32.csv "/>
    <s v="e1 10000 100 1 1 24"/>
    <n v="26.426474133333336"/>
    <n v="0.87095573928265357"/>
    <n v="25.555518394050683"/>
    <n v="27.297429872615989"/>
    <x v="0"/>
  </r>
  <r>
    <x v="1"/>
    <x v="0"/>
    <n v="100"/>
    <x v="2"/>
    <x v="24"/>
    <n v="1"/>
    <n v="26.824618000000001"/>
    <n v="15.051197"/>
    <n v="78.073386999999997"/>
    <n v="3.2530579999999998"/>
    <s v="4"/>
    <s v="scale_mpi_epyc_job_12136.out "/>
    <s v="scale_mpi_epyc_epyc004_2023-06-13_06-06-32.csv "/>
    <s v="e1 10000 100 1 1 25"/>
    <n v="25.746910533333335"/>
    <n v="1.029428159387727"/>
    <n v="24.717482373945607"/>
    <n v="26.776338692721062"/>
    <x v="0"/>
  </r>
  <r>
    <x v="1"/>
    <x v="0"/>
    <n v="100"/>
    <x v="2"/>
    <x v="25"/>
    <n v="1"/>
    <n v="25.278267"/>
    <n v="13.947865999999999"/>
    <n v="78.498542"/>
    <n v="3.139942"/>
    <s v="4"/>
    <s v="scale_mpi_epyc_job_12136.out "/>
    <s v="scale_mpi_epyc_epyc004_2023-06-13_06-06-32.csv "/>
    <s v="e1 10000 100 1 1 26"/>
    <n v="25.691116066666666"/>
    <n v="0.91643665341018821"/>
    <n v="24.774679413256479"/>
    <n v="26.607552720076853"/>
    <x v="1"/>
  </r>
  <r>
    <x v="1"/>
    <x v="0"/>
    <n v="100"/>
    <x v="2"/>
    <x v="26"/>
    <n v="1"/>
    <n v="27.61561"/>
    <n v="16.028188"/>
    <n v="119.91399699999999"/>
    <n v="4.6120770000000002"/>
    <s v="4"/>
    <s v="scale_mpi_epyc_job_12136.out "/>
    <s v="scale_mpi_epyc_epyc004_2023-06-13_06-06-32.csv "/>
    <s v="e1 10000 100 1 1 27"/>
    <n v="25.5579286"/>
    <n v="1.2687559091977465"/>
    <n v="24.289172690802253"/>
    <n v="26.826684509197747"/>
    <x v="0"/>
  </r>
  <r>
    <x v="1"/>
    <x v="0"/>
    <n v="100"/>
    <x v="2"/>
    <x v="27"/>
    <n v="1"/>
    <n v="26.206204"/>
    <n v="14.885191000000001"/>
    <n v="90.549840000000003"/>
    <n v="3.3536980000000001"/>
    <s v="4"/>
    <s v="scale_mpi_epyc_job_12136.out "/>
    <s v="scale_mpi_epyc_epyc004_2023-06-13_06-06-32.csv "/>
    <s v="e1 10000 100 1 1 28"/>
    <n v="25.260013142857144"/>
    <n v="0.86731017016821066"/>
    <n v="24.392702972688934"/>
    <n v="26.127323313025354"/>
    <x v="0"/>
  </r>
  <r>
    <x v="1"/>
    <x v="0"/>
    <n v="100"/>
    <x v="2"/>
    <x v="28"/>
    <n v="1"/>
    <n v="26.274463000000001"/>
    <n v="16.165068999999999"/>
    <n v="115.35390200000001"/>
    <n v="4.1197819999999998"/>
    <s v="4"/>
    <s v="scale_mpi_epyc_job_12136.out "/>
    <s v="scale_mpi_epyc_epyc004_2023-06-13_06-06-32.csv "/>
    <s v="e1 10000 100 1 1 29"/>
    <n v="25.311500357142855"/>
    <n v="0.73958774224120849"/>
    <n v="24.571912614901645"/>
    <n v="26.051088099384064"/>
    <x v="0"/>
  </r>
  <r>
    <x v="1"/>
    <x v="0"/>
    <n v="100"/>
    <x v="2"/>
    <x v="29"/>
    <n v="1"/>
    <n v="24.435801000000001"/>
    <n v="14.936358999999999"/>
    <n v="92.220770999999999"/>
    <n v="3.1800269999999999"/>
    <s v="4"/>
    <s v="scale_mpi_epyc_job_12136.out "/>
    <s v="scale_mpi_epyc_epyc004_2023-06-13_06-06-32.csv "/>
    <s v="e1 10000 100 1 1 30"/>
    <n v="23.459589428571427"/>
    <n v="2.8216196305069023"/>
    <n v="20.637969798064525"/>
    <n v="26.281209059078328"/>
    <x v="1"/>
  </r>
  <r>
    <x v="1"/>
    <x v="0"/>
    <n v="100"/>
    <x v="2"/>
    <x v="30"/>
    <n v="1"/>
    <n v="26.403957999999999"/>
    <n v="17.545535000000001"/>
    <n v="156.723401"/>
    <n v="5.224113"/>
    <s v="4"/>
    <s v="scale_mpi_epyc_job_12136.out "/>
    <s v="scale_mpi_epyc_epyc004_2023-06-13_06-06-32.csv "/>
    <s v="e1 10000 100 1 1 31"/>
    <n v="23.604585428571426"/>
    <n v="3.5020286835659928"/>
    <n v="20.102556745005433"/>
    <n v="27.106614112137418"/>
    <x v="1"/>
  </r>
  <r>
    <x v="1"/>
    <x v="0"/>
    <n v="100"/>
    <x v="2"/>
    <x v="31"/>
    <n v="1"/>
    <n v="27.162392000000001"/>
    <n v="16.770883000000001"/>
    <n v="154.73959199999999"/>
    <n v="4.9916"/>
    <s v="4"/>
    <s v="scale_mpi_epyc_job_12136.out "/>
    <s v="scale_mpi_epyc_epyc004_2023-06-13_06-06-32.csv "/>
    <s v="e1 10000 100 1 1 32"/>
    <n v="24.472715285714287"/>
    <n v="4.2394312831035652"/>
    <n v="20.233284002610723"/>
    <n v="28.71214656881785"/>
    <x v="1"/>
  </r>
  <r>
    <x v="1"/>
    <x v="0"/>
    <n v="100"/>
    <x v="2"/>
    <x v="32"/>
    <n v="1"/>
    <n v="25.658829999999998"/>
    <n v="15.775551"/>
    <n v="113.038365"/>
    <n v="3.5324490000000002"/>
    <s v="4"/>
    <s v="scale_mpi_epyc_job_12136.out "/>
    <s v="scale_mpi_epyc_epyc004_2023-06-13_06-06-32.csv "/>
    <s v="e1 10000 100 1 1 33"/>
    <n v="26.295595000000002"/>
    <n v="0.81464063138213183"/>
    <n v="25.480954368617869"/>
    <n v="27.110235631382135"/>
    <x v="1"/>
  </r>
  <r>
    <x v="1"/>
    <x v="0"/>
    <n v="100"/>
    <x v="2"/>
    <x v="33"/>
    <n v="1"/>
    <n v="27.170760000000001"/>
    <n v="16.146056999999999"/>
    <n v="127.885046"/>
    <n v="3.8753039999999999"/>
    <s v="4"/>
    <s v="scale_mpi_epyc_job_12136.out "/>
    <s v="scale_mpi_epyc_epyc004_2023-06-13_06-06-32.csv "/>
    <s v="e1 10000 100 1 1 34"/>
    <n v="26.701664000000001"/>
    <n v="0.69245140636008007"/>
    <n v="26.009212593639919"/>
    <n v="27.394115406360083"/>
    <x v="1"/>
  </r>
  <r>
    <x v="1"/>
    <x v="0"/>
    <n v="100"/>
    <x v="2"/>
    <x v="34"/>
    <n v="1"/>
    <n v="26.682915000000001"/>
    <n v="17.189477"/>
    <n v="146.90912700000001"/>
    <n v="4.3208570000000002"/>
    <s v="4"/>
    <s v="scale_mpi_epyc_job_12136.out "/>
    <s v="scale_mpi_epyc_epyc004_2023-06-13_06-06-32.csv "/>
    <s v="e1 10000 100 1 1 35"/>
    <n v="26.373579599999999"/>
    <n v="0.19712142693968329"/>
    <n v="26.176458173060315"/>
    <n v="26.570701026939684"/>
    <x v="0"/>
  </r>
  <r>
    <x v="1"/>
    <x v="0"/>
    <n v="100"/>
    <x v="2"/>
    <x v="35"/>
    <n v="1"/>
    <n v="25.930938999999999"/>
    <n v="16.175401999999998"/>
    <n v="128.448825"/>
    <n v="3.6699660000000001"/>
    <s v="4"/>
    <s v="scale_mpi_epyc_job_12136.out "/>
    <s v="scale_mpi_epyc_epyc004_2023-06-13_06-06-32.csv "/>
    <s v="e1 10000 100 1 1 36"/>
    <n v="25.940703599999999"/>
    <n v="0.82347594422286019"/>
    <n v="25.117227655777139"/>
    <n v="26.764179544222859"/>
    <x v="1"/>
  </r>
  <r>
    <x v="1"/>
    <x v="0"/>
    <n v="100"/>
    <x v="2"/>
    <x v="36"/>
    <n v="1"/>
    <n v="26.321493"/>
    <n v="16.611229999999999"/>
    <n v="185.042317"/>
    <n v="5.1400639999999997"/>
    <s v="4"/>
    <s v="scale_mpi_epyc_job_12136.out "/>
    <s v="scale_mpi_epyc_epyc004_2023-06-13_06-06-32.csv "/>
    <s v="e1 10000 100 1 1 37"/>
    <n v="26.002432799999998"/>
    <n v="1.3051131508597964"/>
    <n v="24.697319649140201"/>
    <n v="27.307545950859794"/>
    <x v="1"/>
  </r>
  <r>
    <x v="1"/>
    <x v="0"/>
    <n v="100"/>
    <x v="2"/>
    <x v="37"/>
    <n v="1"/>
    <n v="25.658301000000002"/>
    <n v="17.233508"/>
    <n v="149.05724599999999"/>
    <n v="4.0285739999999999"/>
    <s v="4"/>
    <s v="scale_mpi_epyc_job_12136.out "/>
    <s v="scale_mpi_epyc_epyc004_2023-06-13_06-06-32.csv "/>
    <s v="e1 10000 100 1 1 38"/>
    <n v="25.195611599999999"/>
    <n v="0.72580543563997824"/>
    <n v="24.469806164360023"/>
    <n v="25.921417035639976"/>
    <x v="1"/>
  </r>
  <r>
    <x v="1"/>
    <x v="0"/>
    <n v="100"/>
    <x v="2"/>
    <x v="38"/>
    <n v="1"/>
    <n v="25.382921"/>
    <n v="16.786801000000001"/>
    <n v="148.525543"/>
    <n v="3.9085670000000001"/>
    <s v="4"/>
    <s v="scale_mpi_epyc_job_12136.out "/>
    <s v="scale_mpi_epyc_epyc004_2023-06-13_06-06-32.csv "/>
    <s v="e1 10000 100 1 1 39"/>
    <n v="25.440655"/>
    <n v="0.69708145925258591"/>
    <n v="24.743573540747413"/>
    <n v="26.137736459252586"/>
    <x v="1"/>
  </r>
  <r>
    <x v="1"/>
    <x v="0"/>
    <n v="100"/>
    <x v="2"/>
    <x v="39"/>
    <n v="1"/>
    <n v="24.412286000000002"/>
    <n v="16.203325"/>
    <n v="155.03916000000001"/>
    <n v="3.9753630000000002"/>
    <s v="4"/>
    <s v="scale_mpi_epyc_job_12136.out "/>
    <s v="scale_mpi_epyc_epyc004_2023-06-13_06-06-32.csv "/>
    <s v="e1 10000 100 1 1 40"/>
    <n v="25.1045528"/>
    <n v="0.84186177175618948"/>
    <n v="24.262691028243811"/>
    <n v="25.94641457175619"/>
    <x v="1"/>
  </r>
  <r>
    <x v="1"/>
    <x v="0"/>
    <n v="100"/>
    <x v="2"/>
    <x v="40"/>
    <n v="1"/>
    <n v="25.021560000000001"/>
    <n v="17.147895999999999"/>
    <n v="150.629773"/>
    <n v="3.7657440000000002"/>
    <s v="4"/>
    <s v="scale_mpi_epyc_job_12136.out "/>
    <s v="scale_mpi_epyc_epyc004_2023-06-13_06-06-32.csv "/>
    <s v="e1 10000 100 1 1 41"/>
    <n v="25.383420600000001"/>
    <n v="0.90928599515267117"/>
    <n v="24.474134604847329"/>
    <n v="26.292706595152673"/>
    <x v="1"/>
  </r>
  <r>
    <x v="1"/>
    <x v="0"/>
    <n v="100"/>
    <x v="2"/>
    <x v="41"/>
    <n v="1"/>
    <n v="25.065785999999999"/>
    <n v="16.274594"/>
    <n v="141.625629"/>
    <n v="3.4542839999999999"/>
    <s v="4"/>
    <s v="scale_mpi_epyc_job_12136.out "/>
    <s v="scale_mpi_epyc_epyc004_2023-06-13_06-06-32.csv "/>
    <s v="e1 10000 100 1 1 42"/>
    <n v="25.179888400000003"/>
    <n v="1.0868006449807599"/>
    <n v="24.093087755019244"/>
    <n v="26.266689044980762"/>
    <x v="1"/>
  </r>
  <r>
    <x v="1"/>
    <x v="0"/>
    <n v="100"/>
    <x v="2"/>
    <x v="42"/>
    <n v="1"/>
    <n v="24.95739"/>
    <n v="17.149549"/>
    <n v="146.27555599999999"/>
    <n v="3.4827509999999999"/>
    <s v="4"/>
    <s v="scale_mpi_epyc_job_12136.out "/>
    <s v="scale_mpi_epyc_epyc004_2023-06-13_06-06-32.csv "/>
    <s v="e1 10000 100 1 1 43"/>
    <n v="25.0852146"/>
    <n v="1.053738343025038"/>
    <n v="24.031476256974962"/>
    <n v="26.138952943025039"/>
    <x v="1"/>
  </r>
  <r>
    <x v="1"/>
    <x v="0"/>
    <n v="100"/>
    <x v="2"/>
    <x v="43"/>
    <n v="1"/>
    <n v="24.710951999999999"/>
    <n v="16.2258"/>
    <n v="158.29962"/>
    <n v="3.681387"/>
    <s v="4"/>
    <s v="scale_mpi_epyc_job_12136.out "/>
    <s v="scale_mpi_epyc_epyc004_2023-06-13_06-06-32.csv "/>
    <s v="e1 10000 100 1 1 44"/>
    <n v="24.716263999999999"/>
    <n v="1.2220135485738592"/>
    <n v="23.49425045142614"/>
    <n v="25.938277548573858"/>
    <x v="1"/>
  </r>
  <r>
    <x v="1"/>
    <x v="0"/>
    <n v="100"/>
    <x v="2"/>
    <x v="44"/>
    <n v="1"/>
    <n v="24.929085000000001"/>
    <n v="16.386970000000002"/>
    <n v="156.35616999999999"/>
    <n v="3.5535489999999998"/>
    <s v="4"/>
    <s v="scale_mpi_epyc_job_12136.out "/>
    <s v="scale_mpi_epyc_epyc004_2023-06-13_06-06-32.csv "/>
    <s v="e1 10000 100 1 1 45"/>
    <n v="24.868521999999999"/>
    <n v="0.8686881659403749"/>
    <n v="23.999833834059622"/>
    <n v="25.737210165940375"/>
    <x v="1"/>
  </r>
  <r>
    <x v="1"/>
    <x v="0"/>
    <n v="100"/>
    <x v="2"/>
    <x v="45"/>
    <n v="1"/>
    <n v="24.058684"/>
    <n v="15.612562"/>
    <n v="142.30805799999999"/>
    <n v="3.162401"/>
    <s v="4"/>
    <s v="scale_mpi_epyc_job_12136.out "/>
    <s v="scale_mpi_epyc_epyc004_2023-06-13_06-06-32.csv "/>
    <s v="e1 10000 100 1 1 46"/>
    <n v="25.039823199999997"/>
    <n v="0.77595204057016065"/>
    <n v="24.263871159429836"/>
    <n v="25.815775240570158"/>
    <x v="0"/>
  </r>
  <r>
    <x v="1"/>
    <x v="0"/>
    <n v="100"/>
    <x v="2"/>
    <x v="46"/>
    <n v="1"/>
    <n v="24.279129999999999"/>
    <n v="16.029405000000001"/>
    <n v="165.276385"/>
    <n v="3.592965"/>
    <s v="4"/>
    <s v="scale_mpi_epyc_job_12136.out "/>
    <s v="scale_mpi_epyc_epyc004_2023-06-13_06-06-32.csv "/>
    <s v="e1 10000 100 1 1 47"/>
    <n v="25.374945599999997"/>
    <n v="0.85566707482399851"/>
    <n v="24.519278525175999"/>
    <n v="26.230612674823995"/>
    <x v="0"/>
  </r>
  <r>
    <x v="1"/>
    <x v="0"/>
    <n v="100"/>
    <x v="2"/>
    <x v="47"/>
    <n v="1"/>
    <n v="25.302664"/>
    <n v="17.271094000000002"/>
    <n v="157.44964100000001"/>
    <n v="3.3499919999999999"/>
    <s v="4"/>
    <s v="scale_mpi_epyc_job_12136.out "/>
    <s v="scale_mpi_epyc_epyc004_2023-06-13_06-06-32.csv "/>
    <s v="e1 10000 100 1 1 48"/>
    <n v="25.564371599999998"/>
    <n v="0.6288330400927753"/>
    <n v="24.935538559907222"/>
    <n v="26.193204640092773"/>
    <x v="1"/>
  </r>
  <r>
    <x v="1"/>
    <x v="0"/>
    <n v="100"/>
    <x v="2"/>
    <x v="48"/>
    <n v="1"/>
    <n v="24.820924000000002"/>
    <n v="16.437944000000002"/>
    <n v="145.39622900000001"/>
    <n v="3.0290879999999998"/>
    <s v="4"/>
    <s v="scale_mpi_epyc_job_12136.out "/>
    <s v="scale_mpi_epyc_epyc004_2023-06-13_06-06-32.csv "/>
    <s v="e1 10000 100 1 1 49"/>
    <n v="25.009585399999999"/>
    <n v="1.206808390680812"/>
    <n v="23.802777009319186"/>
    <n v="26.216393790680812"/>
    <x v="1"/>
  </r>
  <r>
    <x v="1"/>
    <x v="0"/>
    <n v="100"/>
    <x v="2"/>
    <x v="49"/>
    <n v="1"/>
    <n v="24.105172"/>
    <n v="15.928198999999999"/>
    <n v="136.399283"/>
    <n v="2.7836590000000001"/>
    <s v="4"/>
    <s v="scale_mpi_epyc_job_12136.out "/>
    <s v="scale_mpi_epyc_epyc004_2023-06-13_06-06-32.csv "/>
    <s v="e1 10000 100 1 1 50"/>
    <n v="25.1265894"/>
    <n v="0.60091112839304606"/>
    <n v="24.525678271606953"/>
    <n v="25.727500528393048"/>
    <x v="0"/>
  </r>
  <r>
    <x v="1"/>
    <x v="0"/>
    <n v="100"/>
    <x v="2"/>
    <x v="50"/>
    <n v="1"/>
    <n v="24.870730999999999"/>
    <n v="16.152615999999998"/>
    <n v="185.927863"/>
    <n v="3.7185570000000001"/>
    <s v="4"/>
    <s v="scale_mpi_epyc_job_12136.out "/>
    <s v="scale_mpi_epyc_epyc004_2023-06-13_06-06-32.csv "/>
    <s v="e1 10000 100 1 1 51"/>
    <n v="25.864676199999998"/>
    <n v="1.1989102796741273"/>
    <n v="24.665765920325871"/>
    <n v="27.063586479674125"/>
    <x v="1"/>
  </r>
  <r>
    <x v="1"/>
    <x v="0"/>
    <n v="100"/>
    <x v="2"/>
    <x v="51"/>
    <n v="1"/>
    <n v="24.553087000000001"/>
    <n v="16.104337999999998"/>
    <n v="142.60848300000001"/>
    <n v="2.7962449999999999"/>
    <s v="4"/>
    <s v="scale_mpi_epyc_job_12136.out "/>
    <s v="scale_mpi_epyc_epyc004_2023-06-13_06-06-32.csv "/>
    <s v="e1 10000 100 1 1 52"/>
    <n v="25.054064599999997"/>
    <n v="0.99753204596402612"/>
    <n v="24.056532554035972"/>
    <n v="26.051596645964022"/>
    <x v="1"/>
  </r>
  <r>
    <x v="1"/>
    <x v="0"/>
    <n v="100"/>
    <x v="2"/>
    <x v="52"/>
    <n v="1"/>
    <n v="25.148610000000001"/>
    <n v="16.153086999999999"/>
    <n v="161.59641400000001"/>
    <n v="3.1076229999999998"/>
    <s v="4"/>
    <s v="scale_mpi_epyc_job_12136.out "/>
    <s v="scale_mpi_epyc_epyc004_2023-06-13_06-06-32.csv "/>
    <s v="e1 10000 100 1 1 53"/>
    <n v="25.835574999999999"/>
    <n v="1.8876607606884563"/>
    <n v="23.947914239311544"/>
    <n v="27.723235760688453"/>
    <x v="1"/>
  </r>
  <r>
    <x v="1"/>
    <x v="0"/>
    <n v="100"/>
    <x v="2"/>
    <x v="53"/>
    <n v="1"/>
    <n v="25.851033000000001"/>
    <n v="17.015550999999999"/>
    <n v="189.23896099999999"/>
    <n v="3.5705460000000002"/>
    <s v="4"/>
    <s v="scale_mpi_epyc_job_12136.out "/>
    <s v="scale_mpi_epyc_epyc004_2023-06-13_06-06-32.csv "/>
    <s v="e1 10000 100 1 1 54"/>
    <n v="25.278196399999999"/>
    <n v="0.68868325948053322"/>
    <n v="24.589513140519465"/>
    <n v="25.966879659480533"/>
    <x v="1"/>
  </r>
  <r>
    <x v="1"/>
    <x v="0"/>
    <n v="100"/>
    <x v="2"/>
    <x v="54"/>
    <n v="1"/>
    <n v="24.534171000000001"/>
    <n v="16.276575000000001"/>
    <n v="182.13258999999999"/>
    <n v="3.3728259999999999"/>
    <s v="4"/>
    <s v="scale_mpi_epyc_job_12136.out "/>
    <s v="scale_mpi_epyc_epyc004_2023-06-13_06-06-32.csv "/>
    <s v="e1 10000 100 1 1 55"/>
    <n v="24.927188000000001"/>
    <n v="1.1221588538909908"/>
    <n v="23.80502914610901"/>
    <n v="26.049346853890992"/>
    <x v="1"/>
  </r>
  <r>
    <x v="1"/>
    <x v="0"/>
    <n v="100"/>
    <x v="2"/>
    <x v="55"/>
    <n v="1"/>
    <n v="25.772036"/>
    <n v="16.272476999999999"/>
    <n v="186.19525899999999"/>
    <n v="3.3853680000000002"/>
    <s v="4"/>
    <s v="scale_mpi_epyc_job_12136.out "/>
    <s v="scale_mpi_epyc_epyc004_2023-06-13_06-06-32.csv "/>
    <s v="e1 10000 100 1 1 56"/>
    <n v="25.6209408"/>
    <n v="0.96860350027643571"/>
    <n v="24.652337299723563"/>
    <n v="26.589544300276437"/>
    <x v="1"/>
  </r>
  <r>
    <x v="1"/>
    <x v="0"/>
    <n v="100"/>
    <x v="2"/>
    <x v="56"/>
    <n v="1"/>
    <n v="24.635643000000002"/>
    <n v="16.716404000000001"/>
    <n v="188.25070700000001"/>
    <n v="3.3616199999999998"/>
    <s v="4"/>
    <s v="scale_mpi_epyc_job_12136.out "/>
    <s v="scale_mpi_epyc_epyc004_2023-06-13_06-06-32.csv "/>
    <s v="e1 10000 100 1 1 57"/>
    <n v="25.4343346"/>
    <n v="1.1764138013209078"/>
    <n v="24.257920798679091"/>
    <n v="26.610748401320908"/>
    <x v="1"/>
  </r>
  <r>
    <x v="1"/>
    <x v="0"/>
    <n v="100"/>
    <x v="2"/>
    <x v="57"/>
    <n v="1"/>
    <n v="23.883872"/>
    <n v="17.148582000000001"/>
    <n v="216.04304300000001"/>
    <n v="3.7902290000000001"/>
    <s v="4"/>
    <s v="scale_mpi_epyc_job_12136.out "/>
    <s v="scale_mpi_epyc_epyc004_2023-06-13_06-06-32.csv "/>
    <s v="e1 10000 100 1 1 58"/>
    <n v="24.585282799999998"/>
    <n v="1.4523001263969699"/>
    <n v="23.132982673603028"/>
    <n v="26.037582926396968"/>
    <x v="1"/>
  </r>
  <r>
    <x v="1"/>
    <x v="0"/>
    <n v="100"/>
    <x v="2"/>
    <x v="58"/>
    <n v="1"/>
    <n v="23.325433"/>
    <n v="16.790921999999998"/>
    <n v="198.730996"/>
    <n v="3.426396"/>
    <s v="4"/>
    <s v="scale_mpi_epyc_job_12136.out "/>
    <s v="scale_mpi_epyc_epyc004_2023-06-13_06-06-32.csv "/>
    <s v="e1 10000 100 1 1 59"/>
    <n v="25.040449800000001"/>
    <n v="1.1775018565355355"/>
    <n v="23.862947943464466"/>
    <n v="26.217951656535536"/>
    <x v="0"/>
  </r>
  <r>
    <x v="1"/>
    <x v="0"/>
    <n v="100"/>
    <x v="2"/>
    <x v="59"/>
    <n v="1"/>
    <n v="24.187460999999999"/>
    <n v="16.882874000000001"/>
    <n v="191.26625999999999"/>
    <n v="3.2418010000000002"/>
    <s v="4"/>
    <s v="scale_mpi_epyc_job_12136.out "/>
    <s v="scale_mpi_epyc_epyc004_2023-06-13_06-06-32.csv "/>
    <s v="e1 10000 100 1 1 60"/>
    <n v="25.673060600000003"/>
    <n v="2.3114169234687432"/>
    <n v="23.361643676531259"/>
    <n v="27.984477523468748"/>
    <x v="1"/>
  </r>
  <r>
    <x v="1"/>
    <x v="0"/>
    <n v="100"/>
    <x v="2"/>
    <x v="60"/>
    <n v="1"/>
    <n v="24.20965"/>
    <n v="17.170231999999999"/>
    <n v="197.35108500000001"/>
    <n v="3.2891849999999998"/>
    <s v="4"/>
    <s v="scale_mpi_epyc_job_12136.out "/>
    <s v="scale_mpi_epyc_epyc004_2023-06-13_06-06-32.csv "/>
    <s v="e1 10000 100 1 1 61"/>
    <n v="24.641291200000001"/>
    <n v="0.59580992121762033"/>
    <n v="24.045481278782383"/>
    <n v="25.23710112121762"/>
    <x v="1"/>
  </r>
  <r>
    <x v="1"/>
    <x v="0"/>
    <n v="100"/>
    <x v="2"/>
    <x v="61"/>
    <n v="1"/>
    <n v="24.276603999999999"/>
    <n v="17.150372999999998"/>
    <n v="219.88765000000001"/>
    <n v="3.6047159999999998"/>
    <s v="4"/>
    <s v="scale_mpi_epyc_job_12136.out "/>
    <s v="scale_mpi_epyc_epyc004_2023-06-13_06-06-32.csv "/>
    <s v="e1 10000 100 1 1 62"/>
    <n v="22.249456400000003"/>
    <n v="3.948503589200663"/>
    <n v="18.300952810799341"/>
    <n v="26.197959989200665"/>
    <x v="1"/>
  </r>
  <r>
    <x v="1"/>
    <x v="0"/>
    <n v="100"/>
    <x v="2"/>
    <x v="62"/>
    <n v="1"/>
    <n v="24.634709000000001"/>
    <n v="16.43628"/>
    <n v="243.188163"/>
    <n v="3.92239"/>
    <s v="4"/>
    <s v="scale_mpi_epyc_job_12136.out "/>
    <s v="scale_mpi_epyc_epyc004_2023-06-13_06-06-32.csv "/>
    <s v="e1 10000 100 1 1 63"/>
    <n v="21.4372434"/>
    <n v="4.7183149522532579"/>
    <n v="16.718928447746741"/>
    <n v="26.155558352253259"/>
    <x v="1"/>
  </r>
  <r>
    <x v="1"/>
    <x v="0"/>
    <n v="100"/>
    <x v="2"/>
    <x v="63"/>
    <n v="1"/>
    <n v="25.415818000000002"/>
    <n v="17.610018"/>
    <n v="229.61458200000001"/>
    <n v="3.644676"/>
    <s v="4"/>
    <s v="scale_mpi_epyc_job_12136.out "/>
    <s v="scale_mpi_epyc_epyc004_2023-06-13_06-06-32.csv "/>
    <s v="e1 10000 100 1 1 64"/>
    <n v="21.528800800000003"/>
    <n v="5.2711109367832911"/>
    <n v="16.257689863216712"/>
    <n v="26.799911736783294"/>
    <x v="1"/>
  </r>
  <r>
    <x v="1"/>
    <x v="1"/>
    <n v="100"/>
    <x v="2"/>
    <x v="0"/>
    <n v="1"/>
    <n v="2.8495439999999999"/>
    <n v="8.1282999999999994E-2"/>
    <n v="0"/>
    <n v="0"/>
    <s v="4"/>
    <s v="scale_mpi_epyc_job_12136.out "/>
    <s v="scale_mpi_epyc_epyc004_2023-06-13_06-06-32.csv "/>
    <s v="e1 1000 100 1 1 1"/>
    <e v="#N/A"/>
    <e v="#N/A"/>
    <e v="#N/A"/>
    <e v="#N/A"/>
    <x v="2"/>
  </r>
  <r>
    <x v="1"/>
    <x v="1"/>
    <n v="100"/>
    <x v="2"/>
    <x v="1"/>
    <n v="1"/>
    <n v="2.1287820000000002"/>
    <n v="0.21860399999999999"/>
    <n v="7.936E-2"/>
    <n v="7.936E-2"/>
    <s v="4"/>
    <s v="scale_mpi_epyc_job_12136.out "/>
    <s v="scale_mpi_epyc_epyc004_2023-06-13_06-06-32.csv "/>
    <s v="e1 1000 100 1 1 2"/>
    <e v="#N/A"/>
    <e v="#N/A"/>
    <e v="#N/A"/>
    <e v="#N/A"/>
    <x v="2"/>
  </r>
  <r>
    <x v="1"/>
    <x v="1"/>
    <n v="100"/>
    <x v="2"/>
    <x v="2"/>
    <n v="1"/>
    <n v="1.889151"/>
    <n v="0.25468499999999999"/>
    <n v="0.13231000000000001"/>
    <n v="6.6155000000000005E-2"/>
    <s v="4"/>
    <s v="scale_mpi_epyc_job_12136.out "/>
    <s v="scale_mpi_epyc_epyc004_2023-06-13_06-06-32.csv "/>
    <s v="e1 1000 100 1 1 3"/>
    <e v="#N/A"/>
    <e v="#N/A"/>
    <e v="#N/A"/>
    <e v="#N/A"/>
    <x v="2"/>
  </r>
  <r>
    <x v="1"/>
    <x v="1"/>
    <n v="100"/>
    <x v="2"/>
    <x v="3"/>
    <n v="1"/>
    <n v="1.795398"/>
    <n v="0.28873799999999999"/>
    <n v="0.168826"/>
    <n v="5.6274999999999999E-2"/>
    <s v="4"/>
    <s v="scale_mpi_epyc_job_12136.out "/>
    <s v="scale_mpi_epyc_epyc004_2023-06-13_06-06-32.csv "/>
    <s v="e1 1000 100 1 1 4"/>
    <e v="#N/A"/>
    <e v="#N/A"/>
    <e v="#N/A"/>
    <e v="#N/A"/>
    <x v="2"/>
  </r>
  <r>
    <x v="1"/>
    <x v="1"/>
    <n v="100"/>
    <x v="2"/>
    <x v="4"/>
    <n v="1"/>
    <n v="1.685246"/>
    <n v="0.24924099999999999"/>
    <n v="0.205537"/>
    <n v="5.1383999999999999E-2"/>
    <s v="4"/>
    <s v="scale_mpi_epyc_job_12136.out "/>
    <s v="scale_mpi_epyc_epyc004_2023-06-13_06-06-32.csv "/>
    <s v="e1 1000 100 1 1 5"/>
    <e v="#N/A"/>
    <e v="#N/A"/>
    <e v="#N/A"/>
    <e v="#N/A"/>
    <x v="2"/>
  </r>
  <r>
    <x v="1"/>
    <x v="1"/>
    <n v="100"/>
    <x v="2"/>
    <x v="5"/>
    <n v="1"/>
    <n v="2.0196450000000001"/>
    <n v="0.45936100000000002"/>
    <n v="0.892042"/>
    <n v="0.17840800000000001"/>
    <s v="4"/>
    <s v="scale_mpi_epyc_job_12136.out "/>
    <s v="scale_mpi_epyc_epyc004_2023-06-13_06-06-32.csv "/>
    <s v="e1 1000 100 1 1 6"/>
    <e v="#N/A"/>
    <e v="#N/A"/>
    <e v="#N/A"/>
    <e v="#N/A"/>
    <x v="2"/>
  </r>
  <r>
    <x v="1"/>
    <x v="1"/>
    <n v="100"/>
    <x v="2"/>
    <x v="6"/>
    <n v="1"/>
    <n v="1.8006169999999999"/>
    <n v="0.43451899999999999"/>
    <n v="0.378884"/>
    <n v="6.3146999999999995E-2"/>
    <s v="4"/>
    <s v="scale_mpi_epyc_job_12136.out "/>
    <s v="scale_mpi_epyc_epyc004_2023-06-13_06-06-32.csv "/>
    <s v="e1 1000 100 1 1 7"/>
    <e v="#N/A"/>
    <e v="#N/A"/>
    <e v="#N/A"/>
    <e v="#N/A"/>
    <x v="2"/>
  </r>
  <r>
    <x v="1"/>
    <x v="1"/>
    <n v="100"/>
    <x v="2"/>
    <x v="7"/>
    <n v="1"/>
    <n v="1.67519"/>
    <n v="0.344414"/>
    <n v="0.40184599999999998"/>
    <n v="5.7407E-2"/>
    <s v="4"/>
    <s v="scale_mpi_epyc_job_12136.out "/>
    <s v="scale_mpi_epyc_epyc004_2023-06-13_06-06-32.csv "/>
    <s v="e1 1000 100 1 1 8"/>
    <e v="#N/A"/>
    <e v="#N/A"/>
    <e v="#N/A"/>
    <e v="#N/A"/>
    <x v="2"/>
  </r>
  <r>
    <x v="1"/>
    <x v="1"/>
    <n v="100"/>
    <x v="2"/>
    <x v="8"/>
    <n v="1"/>
    <n v="1.8527400000000001"/>
    <n v="0.429392"/>
    <n v="0.83770900000000004"/>
    <n v="0.104714"/>
    <s v="4"/>
    <s v="scale_mpi_epyc_job_12136.out "/>
    <s v="scale_mpi_epyc_epyc004_2023-06-13_06-06-32.csv "/>
    <s v="e1 1000 100 1 1 9"/>
    <e v="#N/A"/>
    <e v="#N/A"/>
    <e v="#N/A"/>
    <e v="#N/A"/>
    <x v="2"/>
  </r>
  <r>
    <x v="1"/>
    <x v="1"/>
    <n v="100"/>
    <x v="2"/>
    <x v="9"/>
    <n v="1"/>
    <n v="1.868088"/>
    <n v="0.56626299999999996"/>
    <n v="1.6981630000000001"/>
    <n v="0.18868499999999999"/>
    <s v="4"/>
    <s v="scale_mpi_epyc_job_12136.out "/>
    <s v="scale_mpi_epyc_epyc004_2023-06-13_06-06-32.csv "/>
    <s v="e1 1000 100 1 1 10"/>
    <e v="#N/A"/>
    <e v="#N/A"/>
    <e v="#N/A"/>
    <e v="#N/A"/>
    <x v="2"/>
  </r>
  <r>
    <x v="1"/>
    <x v="1"/>
    <n v="100"/>
    <x v="2"/>
    <x v="10"/>
    <n v="1"/>
    <n v="2.1762009999999998"/>
    <n v="0.82593099999999997"/>
    <n v="2.015174"/>
    <n v="0.201517"/>
    <s v="4"/>
    <s v="scale_mpi_epyc_job_12136.out "/>
    <s v="scale_mpi_epyc_epyc004_2023-06-13_06-06-32.csv "/>
    <s v="e1 1000 100 1 1 11"/>
    <e v="#N/A"/>
    <e v="#N/A"/>
    <e v="#N/A"/>
    <e v="#N/A"/>
    <x v="2"/>
  </r>
  <r>
    <x v="1"/>
    <x v="1"/>
    <n v="100"/>
    <x v="2"/>
    <x v="11"/>
    <n v="1"/>
    <n v="2.2596090000000002"/>
    <n v="0.73869799999999997"/>
    <n v="2.8320650000000001"/>
    <n v="0.25746000000000002"/>
    <s v="4"/>
    <s v="scale_mpi_epyc_job_12136.out "/>
    <s v="scale_mpi_epyc_epyc004_2023-06-13_06-06-32.csv "/>
    <s v="e1 1000 100 1 1 12"/>
    <e v="#N/A"/>
    <e v="#N/A"/>
    <e v="#N/A"/>
    <e v="#N/A"/>
    <x v="2"/>
  </r>
  <r>
    <x v="1"/>
    <x v="1"/>
    <n v="100"/>
    <x v="2"/>
    <x v="12"/>
    <n v="1"/>
    <n v="1.9643740000000001"/>
    <n v="0.61192800000000003"/>
    <n v="1.03043"/>
    <n v="8.5869000000000001E-2"/>
    <s v="4"/>
    <s v="scale_mpi_epyc_job_12136.out "/>
    <s v="scale_mpi_epyc_epyc004_2023-06-13_06-06-32.csv "/>
    <s v="e1 1000 100 1 1 13"/>
    <e v="#N/A"/>
    <e v="#N/A"/>
    <e v="#N/A"/>
    <e v="#N/A"/>
    <x v="2"/>
  </r>
  <r>
    <x v="1"/>
    <x v="1"/>
    <n v="100"/>
    <x v="2"/>
    <x v="13"/>
    <n v="1"/>
    <n v="2.090633"/>
    <n v="0.71910499999999999"/>
    <n v="1.722842"/>
    <n v="0.132526"/>
    <s v="4"/>
    <s v="scale_mpi_epyc_job_12136.out "/>
    <s v="scale_mpi_epyc_epyc004_2023-06-13_06-06-32.csv "/>
    <s v="e1 1000 100 1 1 14"/>
    <e v="#N/A"/>
    <e v="#N/A"/>
    <e v="#N/A"/>
    <e v="#N/A"/>
    <x v="2"/>
  </r>
  <r>
    <x v="1"/>
    <x v="1"/>
    <n v="100"/>
    <x v="2"/>
    <x v="14"/>
    <n v="1"/>
    <n v="2.5280260000000001"/>
    <n v="1.1214900000000001"/>
    <n v="2.167697"/>
    <n v="0.154835"/>
    <s v="4"/>
    <s v="scale_mpi_epyc_job_12136.out "/>
    <s v="scale_mpi_epyc_epyc004_2023-06-13_06-06-32.csv "/>
    <s v="e1 1000 100 1 1 15"/>
    <e v="#N/A"/>
    <e v="#N/A"/>
    <e v="#N/A"/>
    <e v="#N/A"/>
    <x v="2"/>
  </r>
  <r>
    <x v="1"/>
    <x v="1"/>
    <n v="100"/>
    <x v="2"/>
    <x v="15"/>
    <n v="1"/>
    <n v="2.396258"/>
    <n v="1.029188"/>
    <n v="2.16275"/>
    <n v="0.14418300000000001"/>
    <s v="4"/>
    <s v="scale_mpi_epyc_job_12136.out "/>
    <s v="scale_mpi_epyc_epyc004_2023-06-13_06-06-32.csv "/>
    <s v="e1 1000 100 1 1 16"/>
    <e v="#N/A"/>
    <e v="#N/A"/>
    <e v="#N/A"/>
    <e v="#N/A"/>
    <x v="2"/>
  </r>
  <r>
    <x v="1"/>
    <x v="1"/>
    <n v="100"/>
    <x v="2"/>
    <x v="16"/>
    <n v="1"/>
    <n v="2.2150479999999999"/>
    <n v="0.88192199999999998"/>
    <n v="3.1870319999999999"/>
    <n v="0.199189"/>
    <s v="4"/>
    <s v="scale_mpi_epyc_job_12136.out "/>
    <s v="scale_mpi_epyc_epyc004_2023-06-13_06-06-32.csv "/>
    <s v="e1 1000 100 1 1 17"/>
    <e v="#N/A"/>
    <e v="#N/A"/>
    <e v="#N/A"/>
    <e v="#N/A"/>
    <x v="2"/>
  </r>
  <r>
    <x v="1"/>
    <x v="1"/>
    <n v="100"/>
    <x v="2"/>
    <x v="17"/>
    <n v="1"/>
    <n v="2.2912210000000002"/>
    <n v="0.93498000000000003"/>
    <n v="4.1210760000000004"/>
    <n v="0.24241599999999999"/>
    <s v="4"/>
    <s v="scale_mpi_epyc_job_12136.out "/>
    <s v="scale_mpi_epyc_epyc004_2023-06-13_06-06-32.csv "/>
    <s v="e1 1000 100 1 1 18"/>
    <e v="#N/A"/>
    <e v="#N/A"/>
    <e v="#N/A"/>
    <e v="#N/A"/>
    <x v="2"/>
  </r>
  <r>
    <x v="1"/>
    <x v="1"/>
    <n v="100"/>
    <x v="2"/>
    <x v="18"/>
    <n v="1"/>
    <n v="2.9068969999999998"/>
    <n v="1.4283809999999999"/>
    <n v="9.1488639999999997"/>
    <n v="0.50827"/>
    <s v="4"/>
    <s v="scale_mpi_epyc_job_12136.out "/>
    <s v="scale_mpi_epyc_epyc004_2023-06-13_06-06-32.csv "/>
    <s v="e1 1000 100 1 1 19"/>
    <e v="#N/A"/>
    <e v="#N/A"/>
    <e v="#N/A"/>
    <e v="#N/A"/>
    <x v="2"/>
  </r>
  <r>
    <x v="1"/>
    <x v="1"/>
    <n v="100"/>
    <x v="2"/>
    <x v="19"/>
    <n v="1"/>
    <n v="2.816945"/>
    <n v="1.0840920000000001"/>
    <n v="7.2009179999999997"/>
    <n v="0.378996"/>
    <s v="4"/>
    <s v="scale_mpi_epyc_job_12136.out "/>
    <s v="scale_mpi_epyc_epyc004_2023-06-13_06-06-32.csv "/>
    <s v="e1 1000 100 1 1 20"/>
    <e v="#N/A"/>
    <e v="#N/A"/>
    <e v="#N/A"/>
    <e v="#N/A"/>
    <x v="2"/>
  </r>
  <r>
    <x v="1"/>
    <x v="1"/>
    <n v="100"/>
    <x v="2"/>
    <x v="20"/>
    <n v="1"/>
    <n v="2.8529360000000001"/>
    <n v="1.390622"/>
    <n v="13.491777000000001"/>
    <n v="0.67458899999999999"/>
    <s v="4"/>
    <s v="scale_mpi_epyc_job_12136.out "/>
    <s v="scale_mpi_epyc_epyc004_2023-06-13_06-06-32.csv "/>
    <s v="e1 1000 100 1 1 21"/>
    <e v="#N/A"/>
    <e v="#N/A"/>
    <e v="#N/A"/>
    <e v="#N/A"/>
    <x v="2"/>
  </r>
  <r>
    <x v="1"/>
    <x v="1"/>
    <n v="100"/>
    <x v="2"/>
    <x v="21"/>
    <n v="1"/>
    <n v="3.1710989999999999"/>
    <n v="1.556864"/>
    <n v="15.135944"/>
    <n v="0.72075900000000004"/>
    <s v="4"/>
    <s v="scale_mpi_epyc_job_12136.out "/>
    <s v="scale_mpi_epyc_epyc004_2023-06-13_06-06-32.csv "/>
    <s v="e1 1000 100 1 1 22"/>
    <e v="#N/A"/>
    <e v="#N/A"/>
    <e v="#N/A"/>
    <e v="#N/A"/>
    <x v="2"/>
  </r>
  <r>
    <x v="1"/>
    <x v="1"/>
    <n v="100"/>
    <x v="2"/>
    <x v="22"/>
    <n v="1"/>
    <n v="2.908382"/>
    <n v="1.485336"/>
    <n v="7.7166750000000004"/>
    <n v="0.35075800000000001"/>
    <s v="4"/>
    <s v="scale_mpi_epyc_job_12136.out "/>
    <s v="scale_mpi_epyc_epyc004_2023-06-13_06-06-32.csv "/>
    <s v="e1 1000 100 1 1 23"/>
    <e v="#N/A"/>
    <e v="#N/A"/>
    <e v="#N/A"/>
    <e v="#N/A"/>
    <x v="2"/>
  </r>
  <r>
    <x v="1"/>
    <x v="1"/>
    <n v="100"/>
    <x v="2"/>
    <x v="23"/>
    <n v="1"/>
    <n v="3.0332170000000001"/>
    <n v="1.6419330000000001"/>
    <n v="15.837142"/>
    <n v="0.68857100000000004"/>
    <s v="4"/>
    <s v="scale_mpi_epyc_job_12136.out "/>
    <s v="scale_mpi_epyc_epyc004_2023-06-13_06-06-32.csv "/>
    <s v="e1 1000 100 1 1 24"/>
    <e v="#N/A"/>
    <e v="#N/A"/>
    <e v="#N/A"/>
    <e v="#N/A"/>
    <x v="2"/>
  </r>
  <r>
    <x v="1"/>
    <x v="1"/>
    <n v="100"/>
    <x v="2"/>
    <x v="24"/>
    <n v="1"/>
    <n v="3.1191789999999999"/>
    <n v="1.6708209999999999"/>
    <n v="19.480139999999999"/>
    <n v="0.81167199999999995"/>
    <s v="4"/>
    <s v="scale_mpi_epyc_job_12136.out "/>
    <s v="scale_mpi_epyc_epyc004_2023-06-13_06-06-32.csv "/>
    <s v="e1 1000 100 1 1 25"/>
    <e v="#N/A"/>
    <e v="#N/A"/>
    <e v="#N/A"/>
    <e v="#N/A"/>
    <x v="2"/>
  </r>
  <r>
    <x v="1"/>
    <x v="1"/>
    <n v="100"/>
    <x v="2"/>
    <x v="25"/>
    <n v="1"/>
    <n v="3.264821"/>
    <n v="1.8707229999999999"/>
    <n v="16.138863000000001"/>
    <n v="0.64555499999999999"/>
    <s v="4"/>
    <s v="scale_mpi_epyc_job_12136.out "/>
    <s v="scale_mpi_epyc_epyc004_2023-06-13_06-06-32.csv "/>
    <s v="e1 1000 100 1 1 26"/>
    <e v="#N/A"/>
    <e v="#N/A"/>
    <e v="#N/A"/>
    <e v="#N/A"/>
    <x v="2"/>
  </r>
  <r>
    <x v="1"/>
    <x v="1"/>
    <n v="100"/>
    <x v="2"/>
    <x v="26"/>
    <n v="1"/>
    <n v="3.5716299999999999"/>
    <n v="2.1386959999999999"/>
    <n v="22.503191999999999"/>
    <n v="0.86550700000000003"/>
    <s v="4"/>
    <s v="scale_mpi_epyc_job_12136.out "/>
    <s v="scale_mpi_epyc_epyc004_2023-06-13_06-06-32.csv "/>
    <s v="e1 1000 100 1 1 27"/>
    <e v="#N/A"/>
    <e v="#N/A"/>
    <e v="#N/A"/>
    <e v="#N/A"/>
    <x v="2"/>
  </r>
  <r>
    <x v="1"/>
    <x v="1"/>
    <n v="100"/>
    <x v="2"/>
    <x v="27"/>
    <n v="1"/>
    <n v="3.547803"/>
    <n v="1.7063170000000001"/>
    <n v="25.47016"/>
    <n v="0.94333900000000004"/>
    <s v="4"/>
    <s v="scale_mpi_epyc_job_12136.out "/>
    <s v="scale_mpi_epyc_epyc004_2023-06-13_06-06-32.csv "/>
    <s v="e1 1000 100 1 1 28"/>
    <e v="#N/A"/>
    <e v="#N/A"/>
    <e v="#N/A"/>
    <e v="#N/A"/>
    <x v="2"/>
  </r>
  <r>
    <x v="1"/>
    <x v="1"/>
    <n v="100"/>
    <x v="2"/>
    <x v="28"/>
    <n v="1"/>
    <n v="3.1744330000000001"/>
    <n v="1.6805349999999999"/>
    <n v="18.982285000000001"/>
    <n v="0.67793899999999996"/>
    <s v="4"/>
    <s v="scale_mpi_epyc_job_12136.out "/>
    <s v="scale_mpi_epyc_epyc004_2023-06-13_06-06-32.csv "/>
    <s v="e1 1000 100 1 1 29"/>
    <e v="#N/A"/>
    <e v="#N/A"/>
    <e v="#N/A"/>
    <e v="#N/A"/>
    <x v="2"/>
  </r>
  <r>
    <x v="1"/>
    <x v="1"/>
    <n v="100"/>
    <x v="2"/>
    <x v="29"/>
    <n v="1"/>
    <n v="3.1331419999999999"/>
    <n v="1.6253409999999999"/>
    <n v="16.655173999999999"/>
    <n v="0.57431600000000005"/>
    <s v="4"/>
    <s v="scale_mpi_epyc_job_12136.out "/>
    <s v="scale_mpi_epyc_epyc004_2023-06-13_06-06-32.csv "/>
    <s v="e1 1000 100 1 1 30"/>
    <e v="#N/A"/>
    <e v="#N/A"/>
    <e v="#N/A"/>
    <e v="#N/A"/>
    <x v="2"/>
  </r>
  <r>
    <x v="1"/>
    <x v="1"/>
    <n v="100"/>
    <x v="2"/>
    <x v="30"/>
    <n v="1"/>
    <n v="3.8378990000000002"/>
    <n v="2.0285299999999999"/>
    <n v="26.514868"/>
    <n v="0.88382899999999998"/>
    <s v="4"/>
    <s v="scale_mpi_epyc_job_12136.out "/>
    <s v="scale_mpi_epyc_epyc004_2023-06-13_06-06-32.csv "/>
    <s v="e1 1000 100 1 1 31"/>
    <e v="#N/A"/>
    <e v="#N/A"/>
    <e v="#N/A"/>
    <e v="#N/A"/>
    <x v="2"/>
  </r>
  <r>
    <x v="1"/>
    <x v="1"/>
    <n v="100"/>
    <x v="2"/>
    <x v="31"/>
    <n v="1"/>
    <n v="3.5652699999999999"/>
    <n v="1.8663940000000001"/>
    <n v="27.926735000000001"/>
    <n v="0.90086200000000005"/>
    <s v="4"/>
    <s v="scale_mpi_epyc_job_12136.out "/>
    <s v="scale_mpi_epyc_epyc004_2023-06-13_06-06-32.csv "/>
    <s v="e1 1000 100 1 1 32"/>
    <e v="#N/A"/>
    <e v="#N/A"/>
    <e v="#N/A"/>
    <e v="#N/A"/>
    <x v="2"/>
  </r>
  <r>
    <x v="1"/>
    <x v="1"/>
    <n v="100"/>
    <x v="2"/>
    <x v="32"/>
    <n v="1"/>
    <n v="3.5370400000000002"/>
    <n v="2.004251"/>
    <n v="24.053643000000001"/>
    <n v="0.75167600000000001"/>
    <s v="4"/>
    <s v="scale_mpi_epyc_job_12136.out "/>
    <s v="scale_mpi_epyc_epyc004_2023-06-13_06-06-32.csv "/>
    <s v="e1 1000 100 1 1 33"/>
    <e v="#N/A"/>
    <e v="#N/A"/>
    <e v="#N/A"/>
    <e v="#N/A"/>
    <x v="2"/>
  </r>
  <r>
    <x v="1"/>
    <x v="1"/>
    <n v="100"/>
    <x v="2"/>
    <x v="33"/>
    <n v="1"/>
    <n v="4.2556269999999996"/>
    <n v="2.5961180000000001"/>
    <n v="39.530867000000001"/>
    <n v="1.197905"/>
    <s v="4"/>
    <s v="scale_mpi_epyc_job_12136.out "/>
    <s v="scale_mpi_epyc_epyc004_2023-06-13_06-06-32.csv "/>
    <s v="e1 1000 100 1 1 34"/>
    <e v="#N/A"/>
    <e v="#N/A"/>
    <e v="#N/A"/>
    <e v="#N/A"/>
    <x v="2"/>
  </r>
  <r>
    <x v="1"/>
    <x v="1"/>
    <n v="100"/>
    <x v="2"/>
    <x v="34"/>
    <n v="1"/>
    <n v="3.9868649999999999"/>
    <n v="2.4754339999999999"/>
    <n v="35.843148999999997"/>
    <n v="1.0542100000000001"/>
    <s v="4"/>
    <s v="scale_mpi_epyc_job_12136.out "/>
    <s v="scale_mpi_epyc_epyc004_2023-06-13_06-06-32.csv "/>
    <s v="e1 1000 100 1 1 35"/>
    <e v="#N/A"/>
    <e v="#N/A"/>
    <e v="#N/A"/>
    <e v="#N/A"/>
    <x v="2"/>
  </r>
  <r>
    <x v="1"/>
    <x v="1"/>
    <n v="100"/>
    <x v="2"/>
    <x v="35"/>
    <n v="1"/>
    <n v="3.5748739999999999"/>
    <n v="1.926744"/>
    <n v="29.943541"/>
    <n v="0.85553000000000001"/>
    <s v="4"/>
    <s v="scale_mpi_epyc_job_12136.out "/>
    <s v="scale_mpi_epyc_epyc004_2023-06-13_06-06-32.csv "/>
    <s v="e1 1000 100 1 1 36"/>
    <e v="#N/A"/>
    <e v="#N/A"/>
    <e v="#N/A"/>
    <e v="#N/A"/>
    <x v="2"/>
  </r>
  <r>
    <x v="1"/>
    <x v="1"/>
    <n v="100"/>
    <x v="2"/>
    <x v="36"/>
    <n v="1"/>
    <n v="3.6182829999999999"/>
    <n v="1.938062"/>
    <n v="29.732187"/>
    <n v="0.82589400000000002"/>
    <s v="4"/>
    <s v="scale_mpi_epyc_job_12136.out "/>
    <s v="scale_mpi_epyc_epyc004_2023-06-13_06-06-32.csv "/>
    <s v="e1 1000 100 1 1 37"/>
    <e v="#N/A"/>
    <e v="#N/A"/>
    <e v="#N/A"/>
    <e v="#N/A"/>
    <x v="2"/>
  </r>
  <r>
    <x v="1"/>
    <x v="1"/>
    <n v="100"/>
    <x v="2"/>
    <x v="37"/>
    <n v="1"/>
    <n v="4.2714040000000004"/>
    <n v="2.750156"/>
    <n v="51.865015999999997"/>
    <n v="1.4017569999999999"/>
    <s v="4"/>
    <s v="scale_mpi_epyc_job_12136.out "/>
    <s v="scale_mpi_epyc_epyc004_2023-06-13_06-06-32.csv "/>
    <s v="e1 1000 100 1 1 38"/>
    <e v="#N/A"/>
    <e v="#N/A"/>
    <e v="#N/A"/>
    <e v="#N/A"/>
    <x v="2"/>
  </r>
  <r>
    <x v="1"/>
    <x v="1"/>
    <n v="100"/>
    <x v="2"/>
    <x v="38"/>
    <n v="1"/>
    <n v="4.6409330000000004"/>
    <n v="2.9270200000000002"/>
    <n v="65.612984999999995"/>
    <n v="1.726658"/>
    <s v="4"/>
    <s v="scale_mpi_epyc_job_12136.out "/>
    <s v="scale_mpi_epyc_epyc004_2023-06-13_06-06-32.csv "/>
    <s v="e1 1000 100 1 1 39"/>
    <e v="#N/A"/>
    <e v="#N/A"/>
    <e v="#N/A"/>
    <e v="#N/A"/>
    <x v="2"/>
  </r>
  <r>
    <x v="1"/>
    <x v="1"/>
    <n v="100"/>
    <x v="2"/>
    <x v="39"/>
    <n v="1"/>
    <n v="4.2266009999999996"/>
    <n v="2.6038009999999998"/>
    <n v="40.540996999999997"/>
    <n v="1.0395129999999999"/>
    <s v="4"/>
    <s v="scale_mpi_epyc_job_12136.out "/>
    <s v="scale_mpi_epyc_epyc004_2023-06-13_06-06-32.csv "/>
    <s v="e1 1000 100 1 1 40"/>
    <e v="#N/A"/>
    <e v="#N/A"/>
    <e v="#N/A"/>
    <e v="#N/A"/>
    <x v="2"/>
  </r>
  <r>
    <x v="1"/>
    <x v="1"/>
    <n v="100"/>
    <x v="2"/>
    <x v="40"/>
    <n v="1"/>
    <n v="4.3202439999999998"/>
    <n v="2.5206010000000001"/>
    <n v="46.047967999999997"/>
    <n v="1.1511990000000001"/>
    <s v="4"/>
    <s v="scale_mpi_epyc_job_12136.out "/>
    <s v="scale_mpi_epyc_epyc004_2023-06-13_06-06-32.csv "/>
    <s v="e1 1000 100 1 1 41"/>
    <e v="#N/A"/>
    <e v="#N/A"/>
    <e v="#N/A"/>
    <e v="#N/A"/>
    <x v="2"/>
  </r>
  <r>
    <x v="1"/>
    <x v="1"/>
    <n v="100"/>
    <x v="2"/>
    <x v="41"/>
    <n v="1"/>
    <n v="3.8917329999999999"/>
    <n v="2.2325919999999999"/>
    <n v="44.133364999999998"/>
    <n v="1.076424"/>
    <s v="4"/>
    <s v="scale_mpi_epyc_job_12136.out "/>
    <s v="scale_mpi_epyc_epyc004_2023-06-13_06-06-32.csv "/>
    <s v="e1 1000 100 1 1 42"/>
    <e v="#N/A"/>
    <e v="#N/A"/>
    <e v="#N/A"/>
    <e v="#N/A"/>
    <x v="2"/>
  </r>
  <r>
    <x v="1"/>
    <x v="1"/>
    <n v="100"/>
    <x v="2"/>
    <x v="42"/>
    <n v="1"/>
    <n v="4.257161"/>
    <n v="2.6431460000000002"/>
    <n v="47.456468999999998"/>
    <n v="1.1299159999999999"/>
    <s v="4"/>
    <s v="scale_mpi_epyc_job_12136.out "/>
    <s v="scale_mpi_epyc_epyc004_2023-06-13_06-06-32.csv "/>
    <s v="e1 1000 100 1 1 43"/>
    <e v="#N/A"/>
    <e v="#N/A"/>
    <e v="#N/A"/>
    <e v="#N/A"/>
    <x v="2"/>
  </r>
  <r>
    <x v="1"/>
    <x v="1"/>
    <n v="100"/>
    <x v="2"/>
    <x v="43"/>
    <n v="1"/>
    <n v="4.8891669999999996"/>
    <n v="3.3443679999999998"/>
    <n v="70.234545999999995"/>
    <n v="1.633362"/>
    <s v="4"/>
    <s v="scale_mpi_epyc_job_12136.out "/>
    <s v="scale_mpi_epyc_epyc004_2023-06-13_06-06-32.csv "/>
    <s v="e1 1000 100 1 1 44"/>
    <e v="#N/A"/>
    <e v="#N/A"/>
    <e v="#N/A"/>
    <e v="#N/A"/>
    <x v="2"/>
  </r>
  <r>
    <x v="1"/>
    <x v="1"/>
    <n v="100"/>
    <x v="2"/>
    <x v="44"/>
    <n v="1"/>
    <n v="4.3649800000000001"/>
    <n v="2.6104829999999999"/>
    <n v="43.940489999999997"/>
    <n v="0.99864699999999995"/>
    <s v="4"/>
    <s v="scale_mpi_epyc_job_12136.out "/>
    <s v="scale_mpi_epyc_epyc004_2023-06-13_06-06-32.csv "/>
    <s v="e1 1000 100 1 1 45"/>
    <e v="#N/A"/>
    <e v="#N/A"/>
    <e v="#N/A"/>
    <e v="#N/A"/>
    <x v="2"/>
  </r>
  <r>
    <x v="1"/>
    <x v="1"/>
    <n v="100"/>
    <x v="2"/>
    <x v="45"/>
    <n v="1"/>
    <n v="4.3976689999999996"/>
    <n v="2.7520959999999999"/>
    <n v="49.355663"/>
    <n v="1.0967929999999999"/>
    <s v="4"/>
    <s v="scale_mpi_epyc_job_12136.out "/>
    <s v="scale_mpi_epyc_epyc004_2023-06-13_06-06-32.csv "/>
    <s v="e1 1000 100 1 1 46"/>
    <e v="#N/A"/>
    <e v="#N/A"/>
    <e v="#N/A"/>
    <e v="#N/A"/>
    <x v="2"/>
  </r>
  <r>
    <x v="1"/>
    <x v="1"/>
    <n v="100"/>
    <x v="2"/>
    <x v="46"/>
    <n v="1"/>
    <n v="4.2542910000000003"/>
    <n v="2.526008"/>
    <n v="46.421700999999999"/>
    <n v="1.0091669999999999"/>
    <s v="4"/>
    <s v="scale_mpi_epyc_job_12136.out "/>
    <s v="scale_mpi_epyc_epyc004_2023-06-13_06-06-32.csv "/>
    <s v="e1 1000 100 1 1 47"/>
    <e v="#N/A"/>
    <e v="#N/A"/>
    <e v="#N/A"/>
    <e v="#N/A"/>
    <x v="2"/>
  </r>
  <r>
    <x v="1"/>
    <x v="1"/>
    <n v="100"/>
    <x v="2"/>
    <x v="47"/>
    <n v="1"/>
    <n v="4.8459510000000003"/>
    <n v="2.9464229999999998"/>
    <n v="53.011333"/>
    <n v="1.127901"/>
    <s v="4"/>
    <s v="scale_mpi_epyc_job_12136.out "/>
    <s v="scale_mpi_epyc_epyc004_2023-06-13_06-06-32.csv "/>
    <s v="e1 1000 100 1 1 48"/>
    <e v="#N/A"/>
    <e v="#N/A"/>
    <e v="#N/A"/>
    <e v="#N/A"/>
    <x v="2"/>
  </r>
  <r>
    <x v="1"/>
    <x v="1"/>
    <n v="100"/>
    <x v="2"/>
    <x v="48"/>
    <n v="1"/>
    <n v="4.5005870000000003"/>
    <n v="2.8732869999999999"/>
    <n v="57.912491000000003"/>
    <n v="1.20651"/>
    <s v="4"/>
    <s v="scale_mpi_epyc_job_12136.out "/>
    <s v="scale_mpi_epyc_epyc004_2023-06-13_06-06-32.csv "/>
    <s v="e1 1000 100 1 1 49"/>
    <e v="#N/A"/>
    <e v="#N/A"/>
    <e v="#N/A"/>
    <e v="#N/A"/>
    <x v="2"/>
  </r>
  <r>
    <x v="1"/>
    <x v="1"/>
    <n v="100"/>
    <x v="2"/>
    <x v="49"/>
    <n v="1"/>
    <n v="6.2643909999999998"/>
    <n v="4.2409319999999999"/>
    <n v="125.415115"/>
    <n v="2.5594920000000001"/>
    <s v="4"/>
    <s v="scale_mpi_epyc_job_12136.out "/>
    <s v="scale_mpi_epyc_epyc004_2023-06-13_06-06-32.csv "/>
    <s v="e1 1000 100 1 1 50"/>
    <e v="#N/A"/>
    <e v="#N/A"/>
    <e v="#N/A"/>
    <e v="#N/A"/>
    <x v="2"/>
  </r>
  <r>
    <x v="1"/>
    <x v="1"/>
    <n v="100"/>
    <x v="2"/>
    <x v="50"/>
    <n v="1"/>
    <n v="5.0689510000000002"/>
    <n v="3.0920730000000001"/>
    <n v="55.471290000000003"/>
    <n v="1.109426"/>
    <s v="4"/>
    <s v="scale_mpi_epyc_job_12136.out "/>
    <s v="scale_mpi_epyc_epyc004_2023-06-13_06-06-32.csv "/>
    <s v="e1 1000 100 1 1 51"/>
    <e v="#N/A"/>
    <e v="#N/A"/>
    <e v="#N/A"/>
    <e v="#N/A"/>
    <x v="2"/>
  </r>
  <r>
    <x v="1"/>
    <x v="1"/>
    <n v="100"/>
    <x v="2"/>
    <x v="51"/>
    <n v="1"/>
    <n v="4.8149949999999997"/>
    <n v="3.1467839999999998"/>
    <n v="66.276444999999995"/>
    <n v="1.2995380000000001"/>
    <s v="4"/>
    <s v="scale_mpi_epyc_job_12136.out "/>
    <s v="scale_mpi_epyc_epyc004_2023-06-13_06-06-32.csv "/>
    <s v="e1 1000 100 1 1 52"/>
    <e v="#N/A"/>
    <e v="#N/A"/>
    <e v="#N/A"/>
    <e v="#N/A"/>
    <x v="2"/>
  </r>
  <r>
    <x v="1"/>
    <x v="1"/>
    <n v="100"/>
    <x v="2"/>
    <x v="52"/>
    <n v="1"/>
    <n v="5.312538"/>
    <n v="3.6296759999999999"/>
    <n v="92.189629999999994"/>
    <n v="1.772877"/>
    <s v="4"/>
    <s v="scale_mpi_epyc_job_12136.out "/>
    <s v="scale_mpi_epyc_epyc004_2023-06-13_06-06-32.csv "/>
    <s v="e1 1000 100 1 1 53"/>
    <e v="#N/A"/>
    <e v="#N/A"/>
    <e v="#N/A"/>
    <e v="#N/A"/>
    <x v="2"/>
  </r>
  <r>
    <x v="1"/>
    <x v="1"/>
    <n v="100"/>
    <x v="2"/>
    <x v="53"/>
    <n v="1"/>
    <n v="4.7756299999999996"/>
    <n v="3.0577860000000001"/>
    <n v="71.375180999999998"/>
    <n v="1.3467020000000001"/>
    <s v="4"/>
    <s v="scale_mpi_epyc_job_12136.out "/>
    <s v="scale_mpi_epyc_epyc004_2023-06-13_06-06-32.csv "/>
    <s v="e1 1000 100 1 1 54"/>
    <e v="#N/A"/>
    <e v="#N/A"/>
    <e v="#N/A"/>
    <e v="#N/A"/>
    <x v="2"/>
  </r>
  <r>
    <x v="1"/>
    <x v="1"/>
    <n v="100"/>
    <x v="2"/>
    <x v="54"/>
    <n v="1"/>
    <n v="4.8327840000000002"/>
    <n v="3.042745"/>
    <n v="68.183772000000005"/>
    <n v="1.262662"/>
    <s v="4"/>
    <s v="scale_mpi_epyc_job_12136.out "/>
    <s v="scale_mpi_epyc_epyc004_2023-06-13_06-06-32.csv "/>
    <s v="e1 1000 100 1 1 55"/>
    <e v="#N/A"/>
    <e v="#N/A"/>
    <e v="#N/A"/>
    <e v="#N/A"/>
    <x v="2"/>
  </r>
  <r>
    <x v="1"/>
    <x v="1"/>
    <n v="100"/>
    <x v="2"/>
    <x v="55"/>
    <n v="1"/>
    <n v="5.8534350000000002"/>
    <n v="3.6478109999999999"/>
    <n v="87.457193000000004"/>
    <n v="1.590131"/>
    <s v="4"/>
    <s v="scale_mpi_epyc_job_12136.out "/>
    <s v="scale_mpi_epyc_epyc004_2023-06-13_06-06-32.csv "/>
    <s v="e1 1000 100 1 1 56"/>
    <e v="#N/A"/>
    <e v="#N/A"/>
    <e v="#N/A"/>
    <e v="#N/A"/>
    <x v="2"/>
  </r>
  <r>
    <x v="1"/>
    <x v="1"/>
    <n v="100"/>
    <x v="2"/>
    <x v="56"/>
    <n v="1"/>
    <n v="5.7876019999999997"/>
    <n v="4.0445219999999997"/>
    <n v="106.439324"/>
    <n v="1.9007019999999999"/>
    <s v="4"/>
    <s v="scale_mpi_epyc_job_12136.out "/>
    <s v="scale_mpi_epyc_epyc004_2023-06-13_06-06-32.csv "/>
    <s v="e1 1000 100 1 1 57"/>
    <e v="#N/A"/>
    <e v="#N/A"/>
    <e v="#N/A"/>
    <e v="#N/A"/>
    <x v="2"/>
  </r>
  <r>
    <x v="1"/>
    <x v="1"/>
    <n v="100"/>
    <x v="2"/>
    <x v="57"/>
    <n v="1"/>
    <n v="4.642836"/>
    <n v="3.2516790000000002"/>
    <n v="81.099315000000004"/>
    <n v="1.422795"/>
    <s v="4"/>
    <s v="scale_mpi_epyc_job_12136.out "/>
    <s v="scale_mpi_epyc_epyc004_2023-06-13_06-06-32.csv "/>
    <s v="e1 1000 100 1 1 58"/>
    <e v="#N/A"/>
    <e v="#N/A"/>
    <e v="#N/A"/>
    <e v="#N/A"/>
    <x v="2"/>
  </r>
  <r>
    <x v="1"/>
    <x v="1"/>
    <n v="100"/>
    <x v="2"/>
    <x v="58"/>
    <n v="1"/>
    <n v="4.7213260000000004"/>
    <n v="3.306997"/>
    <n v="89.790037999999996"/>
    <n v="1.5481039999999999"/>
    <s v="4"/>
    <s v="scale_mpi_epyc_job_12136.out "/>
    <s v="scale_mpi_epyc_epyc004_2023-06-13_06-06-32.csv "/>
    <s v="e1 1000 100 1 1 59"/>
    <e v="#N/A"/>
    <e v="#N/A"/>
    <e v="#N/A"/>
    <e v="#N/A"/>
    <x v="2"/>
  </r>
  <r>
    <x v="1"/>
    <x v="1"/>
    <n v="100"/>
    <x v="2"/>
    <x v="59"/>
    <n v="1"/>
    <n v="5.9967240000000004"/>
    <n v="4.4778710000000004"/>
    <n v="90.364742000000007"/>
    <n v="1.531606"/>
    <s v="4"/>
    <s v="scale_mpi_epyc_job_12136.out "/>
    <s v="scale_mpi_epyc_epyc004_2023-06-13_06-06-32.csv "/>
    <s v="e1 1000 100 1 1 60"/>
    <e v="#N/A"/>
    <e v="#N/A"/>
    <e v="#N/A"/>
    <e v="#N/A"/>
    <x v="2"/>
  </r>
  <r>
    <x v="1"/>
    <x v="1"/>
    <n v="100"/>
    <x v="2"/>
    <x v="60"/>
    <n v="1"/>
    <n v="4.9926240000000002"/>
    <n v="3.5257160000000001"/>
    <n v="93.923060000000007"/>
    <n v="1.5653840000000001"/>
    <s v="4"/>
    <s v="scale_mpi_epyc_job_12136.out "/>
    <s v="scale_mpi_epyc_epyc004_2023-06-13_06-06-32.csv "/>
    <s v="e1 1000 100 1 1 61"/>
    <e v="#N/A"/>
    <e v="#N/A"/>
    <e v="#N/A"/>
    <e v="#N/A"/>
    <x v="2"/>
  </r>
  <r>
    <x v="1"/>
    <x v="1"/>
    <n v="100"/>
    <x v="2"/>
    <x v="61"/>
    <n v="1"/>
    <n v="6.4155519999999999"/>
    <n v="4.9936429999999996"/>
    <n v="121.55462199999999"/>
    <n v="1.992699"/>
    <s v="4"/>
    <s v="scale_mpi_epyc_job_12136.out "/>
    <s v="scale_mpi_epyc_epyc004_2023-06-13_06-06-32.csv "/>
    <s v="e1 1000 100 1 1 62"/>
    <e v="#N/A"/>
    <e v="#N/A"/>
    <e v="#N/A"/>
    <e v="#N/A"/>
    <x v="2"/>
  </r>
  <r>
    <x v="1"/>
    <x v="1"/>
    <n v="100"/>
    <x v="2"/>
    <x v="62"/>
    <n v="1"/>
    <n v="5.0979070000000002"/>
    <n v="3.6251709999999999"/>
    <n v="98.252168999999995"/>
    <n v="1.5847119999999999"/>
    <s v="4"/>
    <s v="scale_mpi_epyc_job_12136.out "/>
    <s v="scale_mpi_epyc_epyc004_2023-06-13_06-06-32.csv "/>
    <s v="e1 1000 100 1 1 63"/>
    <e v="#N/A"/>
    <e v="#N/A"/>
    <e v="#N/A"/>
    <e v="#N/A"/>
    <x v="2"/>
  </r>
  <r>
    <x v="1"/>
    <x v="1"/>
    <n v="100"/>
    <x v="2"/>
    <x v="63"/>
    <n v="1"/>
    <n v="5.2540579999999997"/>
    <n v="3.6638609999999998"/>
    <n v="94.998746999999995"/>
    <n v="1.507917"/>
    <s v="4"/>
    <s v="scale_mpi_epyc_job_12136.out "/>
    <s v="scale_mpi_epyc_epyc004_2023-06-13_06-06-32.csv "/>
    <s v="e1 1000 100 1 1 64"/>
    <e v="#N/A"/>
    <e v="#N/A"/>
    <e v="#N/A"/>
    <e v="#N/A"/>
    <x v="2"/>
  </r>
  <r>
    <x v="1"/>
    <x v="2"/>
    <n v="100"/>
    <x v="2"/>
    <x v="0"/>
    <n v="1"/>
    <n v="1.145832"/>
    <n v="7.6041999999999998E-2"/>
    <n v="0"/>
    <n v="0"/>
    <s v="4"/>
    <s v="scale_mpi_epyc_job_12136.out "/>
    <s v="scale_mpi_epyc_epyc004_2023-06-13_06-06-32.csv "/>
    <s v="e1 100 100 1 1 1"/>
    <e v="#N/A"/>
    <e v="#N/A"/>
    <e v="#N/A"/>
    <e v="#N/A"/>
    <x v="2"/>
  </r>
  <r>
    <x v="1"/>
    <x v="2"/>
    <n v="100"/>
    <x v="2"/>
    <x v="1"/>
    <n v="1"/>
    <n v="1.1463639999999999"/>
    <n v="8.8005E-2"/>
    <n v="3.1639E-2"/>
    <n v="3.1639E-2"/>
    <s v="4"/>
    <s v="scale_mpi_epyc_job_12136.out "/>
    <s v="scale_mpi_epyc_epyc004_2023-06-13_06-06-32.csv "/>
    <s v="e1 100 100 1 1 2"/>
    <e v="#N/A"/>
    <e v="#N/A"/>
    <e v="#N/A"/>
    <e v="#N/A"/>
    <x v="2"/>
  </r>
  <r>
    <x v="1"/>
    <x v="2"/>
    <n v="100"/>
    <x v="2"/>
    <x v="2"/>
    <n v="1"/>
    <n v="1.246999"/>
    <n v="0.17504800000000001"/>
    <n v="0.162637"/>
    <n v="8.1319000000000002E-2"/>
    <s v="4"/>
    <s v="scale_mpi_epyc_job_12136.out "/>
    <s v="scale_mpi_epyc_epyc004_2023-06-13_06-06-32.csv "/>
    <s v="e1 100 100 1 1 3"/>
    <e v="#N/A"/>
    <e v="#N/A"/>
    <e v="#N/A"/>
    <e v="#N/A"/>
    <x v="2"/>
  </r>
  <r>
    <x v="1"/>
    <x v="2"/>
    <n v="100"/>
    <x v="2"/>
    <x v="3"/>
    <n v="1"/>
    <n v="1.2203599999999999"/>
    <n v="0.130916"/>
    <n v="0.17110700000000001"/>
    <n v="5.7036000000000003E-2"/>
    <s v="4"/>
    <s v="scale_mpi_epyc_job_12136.out "/>
    <s v="scale_mpi_epyc_epyc004_2023-06-13_06-06-32.csv "/>
    <s v="e1 100 100 1 1 4"/>
    <e v="#N/A"/>
    <e v="#N/A"/>
    <e v="#N/A"/>
    <e v="#N/A"/>
    <x v="2"/>
  </r>
  <r>
    <x v="1"/>
    <x v="2"/>
    <n v="100"/>
    <x v="2"/>
    <x v="4"/>
    <n v="1"/>
    <n v="1.301345"/>
    <n v="0.196635"/>
    <n v="0.37042399999999998"/>
    <n v="9.2605999999999994E-2"/>
    <s v="4"/>
    <s v="scale_mpi_epyc_job_12136.out "/>
    <s v="scale_mpi_epyc_epyc004_2023-06-13_06-06-32.csv "/>
    <s v="e1 100 100 1 1 5"/>
    <e v="#N/A"/>
    <e v="#N/A"/>
    <e v="#N/A"/>
    <e v="#N/A"/>
    <x v="2"/>
  </r>
  <r>
    <x v="1"/>
    <x v="2"/>
    <n v="100"/>
    <x v="2"/>
    <x v="5"/>
    <n v="1"/>
    <n v="1.3238049999999999"/>
    <n v="0.23028899999999999"/>
    <n v="0.52703199999999994"/>
    <n v="0.105406"/>
    <s v="4"/>
    <s v="scale_mpi_epyc_job_12136.out "/>
    <s v="scale_mpi_epyc_epyc004_2023-06-13_06-06-32.csv "/>
    <s v="e1 100 100 1 1 6"/>
    <e v="#N/A"/>
    <e v="#N/A"/>
    <e v="#N/A"/>
    <e v="#N/A"/>
    <x v="2"/>
  </r>
  <r>
    <x v="1"/>
    <x v="2"/>
    <n v="100"/>
    <x v="2"/>
    <x v="6"/>
    <n v="1"/>
    <n v="1.4558180000000001"/>
    <n v="0.30940099999999998"/>
    <n v="0.81752100000000005"/>
    <n v="0.13625399999999999"/>
    <s v="4"/>
    <s v="scale_mpi_epyc_job_12136.out "/>
    <s v="scale_mpi_epyc_epyc004_2023-06-13_06-06-32.csv "/>
    <s v="e1 100 100 1 1 7"/>
    <e v="#N/A"/>
    <e v="#N/A"/>
    <e v="#N/A"/>
    <e v="#N/A"/>
    <x v="2"/>
  </r>
  <r>
    <x v="1"/>
    <x v="2"/>
    <n v="100"/>
    <x v="2"/>
    <x v="7"/>
    <n v="1"/>
    <n v="1.5130980000000001"/>
    <n v="0.42300700000000002"/>
    <n v="0.92184299999999997"/>
    <n v="0.131692"/>
    <s v="4"/>
    <s v="scale_mpi_epyc_job_12136.out "/>
    <s v="scale_mpi_epyc_epyc004_2023-06-13_06-06-32.csv "/>
    <s v="e1 100 100 1 1 8"/>
    <e v="#N/A"/>
    <e v="#N/A"/>
    <e v="#N/A"/>
    <e v="#N/A"/>
    <x v="2"/>
  </r>
  <r>
    <x v="1"/>
    <x v="2"/>
    <n v="100"/>
    <x v="2"/>
    <x v="8"/>
    <n v="1"/>
    <n v="1.573882"/>
    <n v="0.47008499999999998"/>
    <n v="1.132145"/>
    <n v="0.141518"/>
    <s v="4"/>
    <s v="scale_mpi_epyc_job_12136.out "/>
    <s v="scale_mpi_epyc_epyc004_2023-06-13_06-06-32.csv "/>
    <s v="e1 100 100 1 1 9"/>
    <e v="#N/A"/>
    <e v="#N/A"/>
    <e v="#N/A"/>
    <e v="#N/A"/>
    <x v="2"/>
  </r>
  <r>
    <x v="1"/>
    <x v="2"/>
    <n v="100"/>
    <x v="2"/>
    <x v="9"/>
    <n v="1"/>
    <n v="1.5955360000000001"/>
    <n v="0.500467"/>
    <n v="1.8035350000000001"/>
    <n v="0.20039299999999999"/>
    <s v="4"/>
    <s v="scale_mpi_epyc_job_12136.out "/>
    <s v="scale_mpi_epyc_epyc004_2023-06-13_06-06-32.csv "/>
    <s v="e1 100 100 1 1 10"/>
    <e v="#N/A"/>
    <e v="#N/A"/>
    <e v="#N/A"/>
    <e v="#N/A"/>
    <x v="2"/>
  </r>
  <r>
    <x v="1"/>
    <x v="2"/>
    <n v="100"/>
    <x v="2"/>
    <x v="10"/>
    <n v="1"/>
    <n v="1.7402610000000001"/>
    <n v="0.61365899999999995"/>
    <n v="2.1856949999999999"/>
    <n v="0.21856900000000001"/>
    <s v="4"/>
    <s v="scale_mpi_epyc_job_12136.out "/>
    <s v="scale_mpi_epyc_epyc004_2023-06-13_06-06-32.csv "/>
    <s v="e1 100 100 1 1 11"/>
    <e v="#N/A"/>
    <e v="#N/A"/>
    <e v="#N/A"/>
    <e v="#N/A"/>
    <x v="2"/>
  </r>
  <r>
    <x v="1"/>
    <x v="2"/>
    <n v="100"/>
    <x v="2"/>
    <x v="11"/>
    <n v="1"/>
    <n v="1.6961440000000001"/>
    <n v="0.55691999999999997"/>
    <n v="2.4909629999999998"/>
    <n v="0.22645100000000001"/>
    <s v="4"/>
    <s v="scale_mpi_epyc_job_12136.out "/>
    <s v="scale_mpi_epyc_epyc004_2023-06-13_06-06-32.csv "/>
    <s v="e1 100 100 1 1 12"/>
    <e v="#N/A"/>
    <e v="#N/A"/>
    <e v="#N/A"/>
    <e v="#N/A"/>
    <x v="2"/>
  </r>
  <r>
    <x v="1"/>
    <x v="2"/>
    <n v="100"/>
    <x v="2"/>
    <x v="12"/>
    <n v="1"/>
    <n v="1.837137"/>
    <n v="0.669215"/>
    <n v="3.8678149999999998"/>
    <n v="0.32231799999999999"/>
    <s v="4"/>
    <s v="scale_mpi_epyc_job_12136.out "/>
    <s v="scale_mpi_epyc_epyc004_2023-06-13_06-06-32.csv "/>
    <s v="e1 100 100 1 1 13"/>
    <e v="#N/A"/>
    <e v="#N/A"/>
    <e v="#N/A"/>
    <e v="#N/A"/>
    <x v="2"/>
  </r>
  <r>
    <x v="1"/>
    <x v="2"/>
    <n v="100"/>
    <x v="2"/>
    <x v="13"/>
    <n v="1"/>
    <n v="1.885232"/>
    <n v="0.75503100000000001"/>
    <n v="4.4701779999999998"/>
    <n v="0.34386"/>
    <s v="4"/>
    <s v="scale_mpi_epyc_job_12136.out "/>
    <s v="scale_mpi_epyc_epyc004_2023-06-13_06-06-32.csv "/>
    <s v="e1 100 100 1 1 14"/>
    <e v="#N/A"/>
    <e v="#N/A"/>
    <e v="#N/A"/>
    <e v="#N/A"/>
    <x v="2"/>
  </r>
  <r>
    <x v="1"/>
    <x v="2"/>
    <n v="100"/>
    <x v="2"/>
    <x v="14"/>
    <n v="1"/>
    <n v="2.0417860000000001"/>
    <n v="0.79867999999999995"/>
    <n v="5.524108"/>
    <n v="0.39457900000000001"/>
    <s v="4"/>
    <s v="scale_mpi_epyc_job_12136.out "/>
    <s v="scale_mpi_epyc_epyc004_2023-06-13_06-06-32.csv "/>
    <s v="e1 100 100 1 1 15"/>
    <e v="#N/A"/>
    <e v="#N/A"/>
    <e v="#N/A"/>
    <e v="#N/A"/>
    <x v="2"/>
  </r>
  <r>
    <x v="1"/>
    <x v="2"/>
    <n v="100"/>
    <x v="2"/>
    <x v="15"/>
    <n v="1"/>
    <n v="2.2976230000000002"/>
    <n v="1.1192409999999999"/>
    <n v="6.1479249999999999"/>
    <n v="0.409862"/>
    <s v="4"/>
    <s v="scale_mpi_epyc_job_12136.out "/>
    <s v="scale_mpi_epyc_epyc004_2023-06-13_06-06-32.csv "/>
    <s v="e1 100 100 1 1 16"/>
    <e v="#N/A"/>
    <e v="#N/A"/>
    <e v="#N/A"/>
    <e v="#N/A"/>
    <x v="2"/>
  </r>
  <r>
    <x v="1"/>
    <x v="2"/>
    <n v="100"/>
    <x v="2"/>
    <x v="16"/>
    <n v="1"/>
    <n v="2.2087979999999998"/>
    <n v="1.0308850000000001"/>
    <n v="5.8689850000000003"/>
    <n v="0.36681200000000003"/>
    <s v="4"/>
    <s v="scale_mpi_epyc_job_12136.out "/>
    <s v="scale_mpi_epyc_epyc004_2023-06-13_06-06-32.csv "/>
    <s v="e1 100 100 1 1 17"/>
    <e v="#N/A"/>
    <e v="#N/A"/>
    <e v="#N/A"/>
    <e v="#N/A"/>
    <x v="2"/>
  </r>
  <r>
    <x v="1"/>
    <x v="2"/>
    <n v="100"/>
    <x v="2"/>
    <x v="17"/>
    <n v="1"/>
    <n v="2.1013109999999999"/>
    <n v="0.91755799999999998"/>
    <n v="7.6329479999999998"/>
    <n v="0.44899699999999998"/>
    <s v="4"/>
    <s v="scale_mpi_epyc_job_12136.out "/>
    <s v="scale_mpi_epyc_epyc004_2023-06-13_06-06-32.csv "/>
    <s v="e1 100 100 1 1 18"/>
    <e v="#N/A"/>
    <e v="#N/A"/>
    <e v="#N/A"/>
    <e v="#N/A"/>
    <x v="2"/>
  </r>
  <r>
    <x v="1"/>
    <x v="2"/>
    <n v="100"/>
    <x v="2"/>
    <x v="18"/>
    <n v="1"/>
    <n v="2.428588"/>
    <n v="1.244664"/>
    <n v="13.106695999999999"/>
    <n v="0.72814999999999996"/>
    <s v="4"/>
    <s v="scale_mpi_epyc_job_12136.out "/>
    <s v="scale_mpi_epyc_epyc004_2023-06-13_06-06-32.csv "/>
    <s v="e1 100 100 1 1 19"/>
    <e v="#N/A"/>
    <e v="#N/A"/>
    <e v="#N/A"/>
    <e v="#N/A"/>
    <x v="2"/>
  </r>
  <r>
    <x v="1"/>
    <x v="2"/>
    <n v="100"/>
    <x v="2"/>
    <x v="19"/>
    <n v="1"/>
    <n v="2.180075"/>
    <n v="0.98413899999999999"/>
    <n v="8.5071309999999993"/>
    <n v="0.44774399999999998"/>
    <s v="4"/>
    <s v="scale_mpi_epyc_job_12136.out "/>
    <s v="scale_mpi_epyc_epyc004_2023-06-13_06-06-32.csv "/>
    <s v="e1 100 100 1 1 20"/>
    <e v="#N/A"/>
    <e v="#N/A"/>
    <e v="#N/A"/>
    <e v="#N/A"/>
    <x v="2"/>
  </r>
  <r>
    <x v="1"/>
    <x v="2"/>
    <n v="100"/>
    <x v="2"/>
    <x v="20"/>
    <n v="1"/>
    <n v="2.8427829999999998"/>
    <n v="1.647691"/>
    <n v="17.575113000000002"/>
    <n v="0.87875599999999998"/>
    <s v="4"/>
    <s v="scale_mpi_epyc_job_12136.out "/>
    <s v="scale_mpi_epyc_epyc004_2023-06-13_06-06-32.csv "/>
    <s v="e1 100 100 1 1 21"/>
    <e v="#N/A"/>
    <e v="#N/A"/>
    <e v="#N/A"/>
    <e v="#N/A"/>
    <x v="2"/>
  </r>
  <r>
    <x v="1"/>
    <x v="2"/>
    <n v="100"/>
    <x v="2"/>
    <x v="21"/>
    <n v="1"/>
    <n v="2.535895"/>
    <n v="1.2959400000000001"/>
    <n v="10.862634"/>
    <n v="0.51726799999999995"/>
    <s v="4"/>
    <s v="scale_mpi_epyc_job_12136.out "/>
    <s v="scale_mpi_epyc_epyc004_2023-06-13_06-06-32.csv "/>
    <s v="e1 100 100 1 1 22"/>
    <e v="#N/A"/>
    <e v="#N/A"/>
    <e v="#N/A"/>
    <e v="#N/A"/>
    <x v="2"/>
  </r>
  <r>
    <x v="1"/>
    <x v="2"/>
    <n v="100"/>
    <x v="2"/>
    <x v="22"/>
    <n v="1"/>
    <n v="4.3638659999999998"/>
    <n v="3.1442420000000002"/>
    <n v="48.047213999999997"/>
    <n v="2.183964"/>
    <s v="4"/>
    <s v="scale_mpi_epyc_job_12136.out "/>
    <s v="scale_mpi_epyc_epyc004_2023-06-13_06-06-32.csv "/>
    <s v="e1 100 100 1 1 23"/>
    <e v="#N/A"/>
    <e v="#N/A"/>
    <e v="#N/A"/>
    <e v="#N/A"/>
    <x v="2"/>
  </r>
  <r>
    <x v="1"/>
    <x v="2"/>
    <n v="100"/>
    <x v="2"/>
    <x v="23"/>
    <n v="1"/>
    <n v="2.687538"/>
    <n v="1.465654"/>
    <n v="17.123570999999998"/>
    <n v="0.74450300000000003"/>
    <s v="4"/>
    <s v="scale_mpi_epyc_job_12136.out "/>
    <s v="scale_mpi_epyc_epyc004_2023-06-13_06-06-32.csv "/>
    <s v="e1 100 100 1 1 24"/>
    <e v="#N/A"/>
    <e v="#N/A"/>
    <e v="#N/A"/>
    <e v="#N/A"/>
    <x v="2"/>
  </r>
  <r>
    <x v="1"/>
    <x v="2"/>
    <n v="100"/>
    <x v="2"/>
    <x v="24"/>
    <n v="1"/>
    <n v="2.830838"/>
    <n v="1.581437"/>
    <n v="14.479501000000001"/>
    <n v="0.60331299999999999"/>
    <s v="4"/>
    <s v="scale_mpi_epyc_job_12136.out "/>
    <s v="scale_mpi_epyc_epyc004_2023-06-13_06-06-32.csv "/>
    <s v="e1 100 100 1 1 25"/>
    <e v="#N/A"/>
    <e v="#N/A"/>
    <e v="#N/A"/>
    <e v="#N/A"/>
    <x v="2"/>
  </r>
  <r>
    <x v="1"/>
    <x v="2"/>
    <n v="100"/>
    <x v="2"/>
    <x v="25"/>
    <n v="1"/>
    <n v="2.603475"/>
    <n v="1.3232619999999999"/>
    <n v="15.431901999999999"/>
    <n v="0.61727600000000005"/>
    <s v="4"/>
    <s v="scale_mpi_epyc_job_12136.out "/>
    <s v="scale_mpi_epyc_epyc004_2023-06-13_06-06-32.csv "/>
    <s v="e1 100 100 1 1 26"/>
    <e v="#N/A"/>
    <e v="#N/A"/>
    <e v="#N/A"/>
    <e v="#N/A"/>
    <x v="2"/>
  </r>
  <r>
    <x v="1"/>
    <x v="2"/>
    <n v="100"/>
    <x v="2"/>
    <x v="26"/>
    <n v="1"/>
    <n v="2.594903"/>
    <n v="1.3699479999999999"/>
    <n v="16.996258999999998"/>
    <n v="0.65370200000000001"/>
    <s v="4"/>
    <s v="scale_mpi_epyc_job_12136.out "/>
    <s v="scale_mpi_epyc_epyc004_2023-06-13_06-06-32.csv "/>
    <s v="e1 100 100 1 1 27"/>
    <e v="#N/A"/>
    <e v="#N/A"/>
    <e v="#N/A"/>
    <e v="#N/A"/>
    <x v="2"/>
  </r>
  <r>
    <x v="1"/>
    <x v="2"/>
    <n v="100"/>
    <x v="2"/>
    <x v="27"/>
    <n v="1"/>
    <n v="2.7526480000000002"/>
    <n v="1.455236"/>
    <n v="19.409421999999999"/>
    <n v="0.71886700000000003"/>
    <s v="4"/>
    <s v="scale_mpi_epyc_job_12136.out "/>
    <s v="scale_mpi_epyc_epyc004_2023-06-13_06-06-32.csv "/>
    <s v="e1 100 100 1 1 28"/>
    <e v="#N/A"/>
    <e v="#N/A"/>
    <e v="#N/A"/>
    <e v="#N/A"/>
    <x v="2"/>
  </r>
  <r>
    <x v="1"/>
    <x v="2"/>
    <n v="100"/>
    <x v="2"/>
    <x v="28"/>
    <n v="1"/>
    <n v="2.8267389999999999"/>
    <n v="1.516178"/>
    <n v="21.123895999999998"/>
    <n v="0.75442500000000001"/>
    <s v="4"/>
    <s v="scale_mpi_epyc_job_12136.out "/>
    <s v="scale_mpi_epyc_epyc004_2023-06-13_06-06-32.csv "/>
    <s v="e1 100 100 1 1 29"/>
    <e v="#N/A"/>
    <e v="#N/A"/>
    <e v="#N/A"/>
    <e v="#N/A"/>
    <x v="2"/>
  </r>
  <r>
    <x v="1"/>
    <x v="2"/>
    <n v="100"/>
    <x v="2"/>
    <x v="29"/>
    <n v="1"/>
    <n v="4.075361"/>
    <n v="2.7053410000000002"/>
    <n v="43.716233000000003"/>
    <n v="1.5074559999999999"/>
    <s v="4"/>
    <s v="scale_mpi_epyc_job_12136.out "/>
    <s v="scale_mpi_epyc_epyc004_2023-06-13_06-06-32.csv "/>
    <s v="e1 100 100 1 1 30"/>
    <e v="#N/A"/>
    <e v="#N/A"/>
    <e v="#N/A"/>
    <e v="#N/A"/>
    <x v="2"/>
  </r>
  <r>
    <x v="1"/>
    <x v="2"/>
    <n v="100"/>
    <x v="2"/>
    <x v="30"/>
    <n v="1"/>
    <n v="3.1244260000000001"/>
    <n v="1.7389509999999999"/>
    <n v="27.075541999999999"/>
    <n v="0.90251800000000004"/>
    <s v="4"/>
    <s v="scale_mpi_epyc_job_12136.out "/>
    <s v="scale_mpi_epyc_epyc004_2023-06-13_06-06-32.csv "/>
    <s v="e1 100 100 1 1 31"/>
    <e v="#N/A"/>
    <e v="#N/A"/>
    <e v="#N/A"/>
    <e v="#N/A"/>
    <x v="2"/>
  </r>
  <r>
    <x v="1"/>
    <x v="2"/>
    <n v="100"/>
    <x v="2"/>
    <x v="31"/>
    <n v="1"/>
    <n v="3.4105379999999998"/>
    <n v="2.109165"/>
    <n v="30.192747000000001"/>
    <n v="0.97396000000000005"/>
    <s v="4"/>
    <s v="scale_mpi_epyc_job_12136.out "/>
    <s v="scale_mpi_epyc_epyc004_2023-06-13_06-06-32.csv "/>
    <s v="e1 100 100 1 1 32"/>
    <e v="#N/A"/>
    <e v="#N/A"/>
    <e v="#N/A"/>
    <e v="#N/A"/>
    <x v="2"/>
  </r>
  <r>
    <x v="1"/>
    <x v="2"/>
    <n v="100"/>
    <x v="2"/>
    <x v="32"/>
    <n v="1"/>
    <n v="3.566147"/>
    <n v="2.1741419999999998"/>
    <n v="37.573144999999997"/>
    <n v="1.174161"/>
    <s v="4"/>
    <s v="scale_mpi_epyc_job_12136.out "/>
    <s v="scale_mpi_epyc_epyc004_2023-06-13_06-06-32.csv "/>
    <s v="e1 100 100 1 1 33"/>
    <e v="#N/A"/>
    <e v="#N/A"/>
    <e v="#N/A"/>
    <e v="#N/A"/>
    <x v="2"/>
  </r>
  <r>
    <x v="1"/>
    <x v="2"/>
    <n v="100"/>
    <x v="2"/>
    <x v="33"/>
    <n v="1"/>
    <n v="3.3241000000000001"/>
    <n v="1.9711860000000001"/>
    <n v="28.133288"/>
    <n v="0.85252399999999995"/>
    <s v="4"/>
    <s v="scale_mpi_epyc_job_12136.out "/>
    <s v="scale_mpi_epyc_epyc004_2023-06-13_06-06-32.csv "/>
    <s v="e1 100 100 1 1 34"/>
    <e v="#N/A"/>
    <e v="#N/A"/>
    <e v="#N/A"/>
    <e v="#N/A"/>
    <x v="2"/>
  </r>
  <r>
    <x v="1"/>
    <x v="2"/>
    <n v="100"/>
    <x v="2"/>
    <x v="34"/>
    <n v="1"/>
    <n v="3.3231380000000001"/>
    <n v="1.903481"/>
    <n v="33.333844999999997"/>
    <n v="0.98040700000000003"/>
    <s v="4"/>
    <s v="scale_mpi_epyc_job_12136.out "/>
    <s v="scale_mpi_epyc_epyc004_2023-06-13_06-06-32.csv "/>
    <s v="e1 100 100 1 1 35"/>
    <e v="#N/A"/>
    <e v="#N/A"/>
    <e v="#N/A"/>
    <e v="#N/A"/>
    <x v="2"/>
  </r>
  <r>
    <x v="1"/>
    <x v="2"/>
    <n v="100"/>
    <x v="2"/>
    <x v="35"/>
    <n v="1"/>
    <n v="3.5531730000000001"/>
    <n v="2.0969639999999998"/>
    <n v="38.087600000000002"/>
    <n v="1.088217"/>
    <s v="4"/>
    <s v="scale_mpi_epyc_job_12136.out "/>
    <s v="scale_mpi_epyc_epyc004_2023-06-13_06-06-32.csv "/>
    <s v="e1 100 100 1 1 36"/>
    <e v="#N/A"/>
    <e v="#N/A"/>
    <e v="#N/A"/>
    <e v="#N/A"/>
    <x v="2"/>
  </r>
  <r>
    <x v="1"/>
    <x v="2"/>
    <n v="100"/>
    <x v="2"/>
    <x v="36"/>
    <n v="1"/>
    <n v="3.4112399999999998"/>
    <n v="2.0364270000000002"/>
    <n v="38.186396999999999"/>
    <n v="1.0607329999999999"/>
    <s v="4"/>
    <s v="scale_mpi_epyc_job_12136.out "/>
    <s v="scale_mpi_epyc_epyc004_2023-06-13_06-06-32.csv "/>
    <s v="e1 100 100 1 1 37"/>
    <e v="#N/A"/>
    <e v="#N/A"/>
    <e v="#N/A"/>
    <e v="#N/A"/>
    <x v="2"/>
  </r>
  <r>
    <x v="1"/>
    <x v="2"/>
    <n v="100"/>
    <x v="2"/>
    <x v="37"/>
    <n v="1"/>
    <n v="3.3862009999999998"/>
    <n v="2.029407"/>
    <n v="33.980803000000002"/>
    <n v="0.91839999999999999"/>
    <s v="4"/>
    <s v="scale_mpi_epyc_job_12136.out "/>
    <s v="scale_mpi_epyc_epyc004_2023-06-13_06-06-32.csv "/>
    <s v="e1 100 100 1 1 38"/>
    <e v="#N/A"/>
    <e v="#N/A"/>
    <e v="#N/A"/>
    <e v="#N/A"/>
    <x v="2"/>
  </r>
  <r>
    <x v="1"/>
    <x v="2"/>
    <n v="100"/>
    <x v="2"/>
    <x v="38"/>
    <n v="1"/>
    <n v="3.8257210000000001"/>
    <n v="2.329688"/>
    <n v="41.534114000000002"/>
    <n v="1.0930029999999999"/>
    <s v="4"/>
    <s v="scale_mpi_epyc_job_12136.out "/>
    <s v="scale_mpi_epyc_epyc004_2023-06-13_06-06-32.csv "/>
    <s v="e1 100 100 1 1 39"/>
    <e v="#N/A"/>
    <e v="#N/A"/>
    <e v="#N/A"/>
    <e v="#N/A"/>
    <x v="2"/>
  </r>
  <r>
    <x v="1"/>
    <x v="2"/>
    <n v="100"/>
    <x v="2"/>
    <x v="39"/>
    <n v="1"/>
    <n v="4.0232789999999996"/>
    <n v="2.4408989999999999"/>
    <n v="44.907705"/>
    <n v="1.1514800000000001"/>
    <s v="4"/>
    <s v="scale_mpi_epyc_job_12136.out "/>
    <s v="scale_mpi_epyc_epyc004_2023-06-13_06-06-32.csv "/>
    <s v="e1 100 100 1 1 40"/>
    <e v="#N/A"/>
    <e v="#N/A"/>
    <e v="#N/A"/>
    <e v="#N/A"/>
    <x v="2"/>
  </r>
  <r>
    <x v="1"/>
    <x v="2"/>
    <n v="100"/>
    <x v="2"/>
    <x v="40"/>
    <n v="1"/>
    <n v="4.3210579999999998"/>
    <n v="2.7946200000000001"/>
    <n v="59.621482"/>
    <n v="1.490537"/>
    <s v="4"/>
    <s v="scale_mpi_epyc_job_12136.out "/>
    <s v="scale_mpi_epyc_epyc004_2023-06-13_06-06-32.csv "/>
    <s v="e1 100 100 1 1 41"/>
    <e v="#N/A"/>
    <e v="#N/A"/>
    <e v="#N/A"/>
    <e v="#N/A"/>
    <x v="2"/>
  </r>
  <r>
    <x v="1"/>
    <x v="2"/>
    <n v="100"/>
    <x v="2"/>
    <x v="41"/>
    <n v="1"/>
    <n v="3.9304549999999998"/>
    <n v="2.369005"/>
    <n v="50.011724000000001"/>
    <n v="1.2197979999999999"/>
    <s v="4"/>
    <s v="scale_mpi_epyc_job_12136.out "/>
    <s v="scale_mpi_epyc_epyc004_2023-06-13_06-06-32.csv "/>
    <s v="e1 100 100 1 1 42"/>
    <e v="#N/A"/>
    <e v="#N/A"/>
    <e v="#N/A"/>
    <e v="#N/A"/>
    <x v="2"/>
  </r>
  <r>
    <x v="1"/>
    <x v="2"/>
    <n v="100"/>
    <x v="2"/>
    <x v="42"/>
    <n v="1"/>
    <n v="3.7248670000000002"/>
    <n v="2.2961239999999998"/>
    <n v="48.576824000000002"/>
    <n v="1.1565909999999999"/>
    <s v="4"/>
    <s v="scale_mpi_epyc_job_12136.out "/>
    <s v="scale_mpi_epyc_epyc004_2023-06-13_06-06-32.csv "/>
    <s v="e1 100 100 1 1 43"/>
    <e v="#N/A"/>
    <e v="#N/A"/>
    <e v="#N/A"/>
    <e v="#N/A"/>
    <x v="2"/>
  </r>
  <r>
    <x v="1"/>
    <x v="2"/>
    <n v="100"/>
    <x v="2"/>
    <x v="43"/>
    <n v="1"/>
    <n v="4.4293760000000004"/>
    <n v="2.999746"/>
    <n v="49.586863999999998"/>
    <n v="1.1531830000000001"/>
    <s v="4"/>
    <s v="scale_mpi_epyc_job_12136.out "/>
    <s v="scale_mpi_epyc_epyc004_2023-06-13_06-06-32.csv "/>
    <s v="e1 100 100 1 1 44"/>
    <e v="#N/A"/>
    <e v="#N/A"/>
    <e v="#N/A"/>
    <e v="#N/A"/>
    <x v="2"/>
  </r>
  <r>
    <x v="1"/>
    <x v="2"/>
    <n v="100"/>
    <x v="2"/>
    <x v="44"/>
    <n v="1"/>
    <n v="4.2590279999999998"/>
    <n v="2.7801140000000002"/>
    <n v="66.406715000000005"/>
    <n v="1.509244"/>
    <s v="4"/>
    <s v="scale_mpi_epyc_job_12136.out "/>
    <s v="scale_mpi_epyc_epyc004_2023-06-13_06-06-32.csv "/>
    <s v="e1 100 100 1 1 45"/>
    <e v="#N/A"/>
    <e v="#N/A"/>
    <e v="#N/A"/>
    <e v="#N/A"/>
    <x v="2"/>
  </r>
  <r>
    <x v="1"/>
    <x v="2"/>
    <n v="100"/>
    <x v="2"/>
    <x v="45"/>
    <n v="1"/>
    <n v="4.1273109999999997"/>
    <n v="2.673352"/>
    <n v="56.573289000000003"/>
    <n v="1.2571840000000001"/>
    <s v="4"/>
    <s v="scale_mpi_epyc_job_12136.out "/>
    <s v="scale_mpi_epyc_epyc004_2023-06-13_06-06-32.csv "/>
    <s v="e1 100 100 1 1 46"/>
    <e v="#N/A"/>
    <e v="#N/A"/>
    <e v="#N/A"/>
    <e v="#N/A"/>
    <x v="2"/>
  </r>
  <r>
    <x v="1"/>
    <x v="2"/>
    <n v="100"/>
    <x v="2"/>
    <x v="46"/>
    <n v="1"/>
    <n v="4.4053300000000002"/>
    <n v="2.8746900000000002"/>
    <n v="56.531036"/>
    <n v="1.228936"/>
    <s v="4"/>
    <s v="scale_mpi_epyc_job_12136.out "/>
    <s v="scale_mpi_epyc_epyc004_2023-06-13_06-06-32.csv "/>
    <s v="e1 100 100 1 1 47"/>
    <e v="#N/A"/>
    <e v="#N/A"/>
    <e v="#N/A"/>
    <e v="#N/A"/>
    <x v="2"/>
  </r>
  <r>
    <x v="1"/>
    <x v="2"/>
    <n v="100"/>
    <x v="2"/>
    <x v="47"/>
    <n v="1"/>
    <n v="4.3538810000000003"/>
    <n v="2.8094779999999999"/>
    <n v="63.597977999999998"/>
    <n v="1.353148"/>
    <s v="4"/>
    <s v="scale_mpi_epyc_job_12136.out "/>
    <s v="scale_mpi_epyc_epyc004_2023-06-13_06-06-32.csv "/>
    <s v="e1 100 100 1 1 48"/>
    <e v="#N/A"/>
    <e v="#N/A"/>
    <e v="#N/A"/>
    <e v="#N/A"/>
    <x v="2"/>
  </r>
  <r>
    <x v="1"/>
    <x v="2"/>
    <n v="100"/>
    <x v="2"/>
    <x v="48"/>
    <n v="1"/>
    <n v="4.4231360000000004"/>
    <n v="2.915937"/>
    <n v="71.305605999999997"/>
    <n v="1.485533"/>
    <s v="4"/>
    <s v="scale_mpi_epyc_job_12136.out "/>
    <s v="scale_mpi_epyc_epyc004_2023-06-13_06-06-32.csv "/>
    <s v="e1 100 100 1 1 49"/>
    <e v="#N/A"/>
    <e v="#N/A"/>
    <e v="#N/A"/>
    <e v="#N/A"/>
    <x v="2"/>
  </r>
  <r>
    <x v="1"/>
    <x v="2"/>
    <n v="100"/>
    <x v="2"/>
    <x v="49"/>
    <n v="1"/>
    <n v="5.8301780000000001"/>
    <n v="4.1667459999999998"/>
    <n v="127.080983"/>
    <n v="2.5934889999999999"/>
    <s v="4"/>
    <s v="scale_mpi_epyc_job_12136.out "/>
    <s v="scale_mpi_epyc_epyc004_2023-06-13_06-06-32.csv "/>
    <s v="e1 100 100 1 1 50"/>
    <e v="#N/A"/>
    <e v="#N/A"/>
    <e v="#N/A"/>
    <e v="#N/A"/>
    <x v="2"/>
  </r>
  <r>
    <x v="1"/>
    <x v="2"/>
    <n v="100"/>
    <x v="2"/>
    <x v="50"/>
    <n v="1"/>
    <n v="5.2212880000000004"/>
    <n v="3.4478710000000001"/>
    <n v="72.252960000000002"/>
    <n v="1.4450590000000001"/>
    <s v="4"/>
    <s v="scale_mpi_epyc_job_12136.out "/>
    <s v="scale_mpi_epyc_epyc004_2023-06-13_06-06-32.csv "/>
    <s v="e1 100 100 1 1 51"/>
    <e v="#N/A"/>
    <e v="#N/A"/>
    <e v="#N/A"/>
    <e v="#N/A"/>
    <x v="2"/>
  </r>
  <r>
    <x v="1"/>
    <x v="2"/>
    <n v="100"/>
    <x v="2"/>
    <x v="51"/>
    <n v="1"/>
    <n v="4.9671799999999999"/>
    <n v="3.307423"/>
    <n v="103.976574"/>
    <n v="2.0387559999999998"/>
    <s v="4"/>
    <s v="scale_mpi_epyc_job_12136.out "/>
    <s v="scale_mpi_epyc_epyc004_2023-06-13_06-06-32.csv "/>
    <s v="e1 100 100 1 1 52"/>
    <e v="#N/A"/>
    <e v="#N/A"/>
    <e v="#N/A"/>
    <e v="#N/A"/>
    <x v="2"/>
  </r>
  <r>
    <x v="1"/>
    <x v="2"/>
    <n v="100"/>
    <x v="2"/>
    <x v="52"/>
    <n v="1"/>
    <n v="5.0731989999999998"/>
    <n v="3.2261690000000001"/>
    <n v="78.653243000000003"/>
    <n v="1.512562"/>
    <s v="4"/>
    <s v="scale_mpi_epyc_job_12136.out "/>
    <s v="scale_mpi_epyc_epyc004_2023-06-13_06-06-32.csv "/>
    <s v="e1 100 100 1 1 53"/>
    <e v="#N/A"/>
    <e v="#N/A"/>
    <e v="#N/A"/>
    <e v="#N/A"/>
    <x v="2"/>
  </r>
  <r>
    <x v="1"/>
    <x v="2"/>
    <n v="100"/>
    <x v="2"/>
    <x v="53"/>
    <n v="1"/>
    <n v="5.0117060000000002"/>
    <n v="3.153219"/>
    <n v="89.454408000000001"/>
    <n v="1.687819"/>
    <s v="4"/>
    <s v="scale_mpi_epyc_job_12136.out "/>
    <s v="scale_mpi_epyc_epyc004_2023-06-13_06-06-32.csv "/>
    <s v="e1 100 100 1 1 54"/>
    <e v="#N/A"/>
    <e v="#N/A"/>
    <e v="#N/A"/>
    <e v="#N/A"/>
    <x v="2"/>
  </r>
  <r>
    <x v="1"/>
    <x v="2"/>
    <n v="100"/>
    <x v="2"/>
    <x v="54"/>
    <n v="1"/>
    <n v="5.467943"/>
    <n v="3.5850909999999998"/>
    <n v="86.993167999999997"/>
    <n v="1.6109849999999999"/>
    <s v="4"/>
    <s v="scale_mpi_epyc_job_12136.out "/>
    <s v="scale_mpi_epyc_epyc004_2023-06-13_06-06-32.csv "/>
    <s v="e1 100 100 1 1 55"/>
    <e v="#N/A"/>
    <e v="#N/A"/>
    <e v="#N/A"/>
    <e v="#N/A"/>
    <x v="2"/>
  </r>
  <r>
    <x v="1"/>
    <x v="2"/>
    <n v="100"/>
    <x v="2"/>
    <x v="55"/>
    <n v="1"/>
    <n v="5.8989250000000002"/>
    <n v="4.029318"/>
    <n v="114.17108899999999"/>
    <n v="2.0758380000000001"/>
    <s v="4"/>
    <s v="scale_mpi_epyc_job_12136.out "/>
    <s v="scale_mpi_epyc_epyc004_2023-06-13_06-06-32.csv "/>
    <s v="e1 100 100 1 1 56"/>
    <e v="#N/A"/>
    <e v="#N/A"/>
    <e v="#N/A"/>
    <e v="#N/A"/>
    <x v="2"/>
  </r>
  <r>
    <x v="1"/>
    <x v="2"/>
    <n v="100"/>
    <x v="2"/>
    <x v="56"/>
    <n v="1"/>
    <n v="5.3145239999999996"/>
    <n v="3.4769600000000001"/>
    <n v="105.61823"/>
    <n v="1.8860399999999999"/>
    <s v="4"/>
    <s v="scale_mpi_epyc_job_12136.out "/>
    <s v="scale_mpi_epyc_epyc004_2023-06-13_06-06-32.csv "/>
    <s v="e1 100 100 1 1 57"/>
    <e v="#N/A"/>
    <e v="#N/A"/>
    <e v="#N/A"/>
    <e v="#N/A"/>
    <x v="2"/>
  </r>
  <r>
    <x v="1"/>
    <x v="2"/>
    <n v="100"/>
    <x v="2"/>
    <x v="57"/>
    <n v="1"/>
    <n v="4.9244260000000004"/>
    <n v="3.6330330000000002"/>
    <n v="99.761951999999994"/>
    <n v="1.75021"/>
    <s v="4"/>
    <s v="scale_mpi_epyc_job_12136.out "/>
    <s v="scale_mpi_epyc_epyc004_2023-06-13_06-06-32.csv "/>
    <s v="e1 100 100 1 1 58"/>
    <e v="#N/A"/>
    <e v="#N/A"/>
    <e v="#N/A"/>
    <e v="#N/A"/>
    <x v="2"/>
  </r>
  <r>
    <x v="1"/>
    <x v="2"/>
    <n v="100"/>
    <x v="2"/>
    <x v="58"/>
    <n v="1"/>
    <n v="5.5359639999999999"/>
    <n v="4.1713979999999999"/>
    <n v="137.396152"/>
    <n v="2.3688989999999999"/>
    <s v="4"/>
    <s v="scale_mpi_epyc_job_12136.out "/>
    <s v="scale_mpi_epyc_epyc004_2023-06-13_06-06-32.csv "/>
    <s v="e1 100 100 1 1 59"/>
    <e v="#N/A"/>
    <e v="#N/A"/>
    <e v="#N/A"/>
    <e v="#N/A"/>
    <x v="2"/>
  </r>
  <r>
    <x v="1"/>
    <x v="2"/>
    <n v="100"/>
    <x v="2"/>
    <x v="59"/>
    <n v="1"/>
    <n v="5.0459180000000003"/>
    <n v="3.7109770000000002"/>
    <n v="115.038462"/>
    <n v="1.9498040000000001"/>
    <s v="4"/>
    <s v="scale_mpi_epyc_job_12136.out "/>
    <s v="scale_mpi_epyc_epyc004_2023-06-13_06-06-32.csv "/>
    <s v="e1 100 100 1 1 60"/>
    <e v="#N/A"/>
    <e v="#N/A"/>
    <e v="#N/A"/>
    <e v="#N/A"/>
    <x v="2"/>
  </r>
  <r>
    <x v="1"/>
    <x v="2"/>
    <n v="100"/>
    <x v="2"/>
    <x v="60"/>
    <n v="1"/>
    <n v="5.7392219999999998"/>
    <n v="4.4011339999999999"/>
    <n v="162.33114499999999"/>
    <n v="2.7055189999999998"/>
    <s v="4"/>
    <s v="scale_mpi_epyc_job_12136.out "/>
    <s v="scale_mpi_epyc_epyc004_2023-06-13_06-06-32.csv "/>
    <s v="e1 100 100 1 1 61"/>
    <e v="#N/A"/>
    <e v="#N/A"/>
    <e v="#N/A"/>
    <e v="#N/A"/>
    <x v="2"/>
  </r>
  <r>
    <x v="1"/>
    <x v="2"/>
    <n v="100"/>
    <x v="2"/>
    <x v="61"/>
    <n v="1"/>
    <n v="5.9649470000000004"/>
    <n v="4.6796600000000002"/>
    <n v="118.589865"/>
    <n v="1.944096"/>
    <s v="4"/>
    <s v="scale_mpi_epyc_job_12136.out "/>
    <s v="scale_mpi_epyc_epyc004_2023-06-13_06-06-32.csv "/>
    <s v="e1 100 100 1 1 62"/>
    <e v="#N/A"/>
    <e v="#N/A"/>
    <e v="#N/A"/>
    <e v="#N/A"/>
    <x v="2"/>
  </r>
  <r>
    <x v="1"/>
    <x v="2"/>
    <n v="100"/>
    <x v="2"/>
    <x v="62"/>
    <n v="1"/>
    <n v="5.848363"/>
    <n v="4.5314220000000001"/>
    <n v="136.588504"/>
    <n v="2.2030400000000001"/>
    <s v="4"/>
    <s v="scale_mpi_epyc_job_12136.out "/>
    <s v="scale_mpi_epyc_epyc004_2023-06-13_06-06-32.csv "/>
    <s v="e1 100 100 1 1 63"/>
    <e v="#N/A"/>
    <e v="#N/A"/>
    <e v="#N/A"/>
    <e v="#N/A"/>
    <x v="2"/>
  </r>
  <r>
    <x v="1"/>
    <x v="2"/>
    <n v="100"/>
    <x v="2"/>
    <x v="63"/>
    <n v="1"/>
    <n v="5.849132"/>
    <n v="4.4763830000000002"/>
    <n v="145.85364999999999"/>
    <n v="2.315137"/>
    <s v="4"/>
    <s v="scale_mpi_epyc_job_12136.out "/>
    <s v="scale_mpi_epyc_epyc004_2023-06-13_06-06-32.csv "/>
    <s v="e1 100 100 1 1 64"/>
    <e v="#N/A"/>
    <e v="#N/A"/>
    <e v="#N/A"/>
    <e v="#N/A"/>
    <x v="2"/>
  </r>
  <r>
    <x v="1"/>
    <x v="0"/>
    <n v="100"/>
    <x v="2"/>
    <x v="0"/>
    <n v="1"/>
    <n v="191.59657799999999"/>
    <n v="5.3227270000000004"/>
    <n v="0"/>
    <n v="0"/>
    <s v="4"/>
    <s v="scale_mpi_epyc_job_12136.out "/>
    <s v="scale_mpi_epyc_epyc004_2023-06-13_06-06-32.csv "/>
    <s v="e1 10000 100 1 1 1"/>
    <n v="191.97639806666666"/>
    <n v="0.46254488362789614"/>
    <n v="191.51385318303878"/>
    <n v="192.43894295029455"/>
    <x v="1"/>
  </r>
  <r>
    <x v="1"/>
    <x v="0"/>
    <n v="100"/>
    <x v="2"/>
    <x v="1"/>
    <n v="1"/>
    <n v="111.5274"/>
    <n v="19.213259000000001"/>
    <n v="2.6262080000000001"/>
    <n v="2.6262080000000001"/>
    <s v="4"/>
    <s v="scale_mpi_epyc_job_12136.out "/>
    <s v="scale_mpi_epyc_epyc004_2023-06-13_06-06-32.csv "/>
    <s v="e1 10000 100 1 1 2"/>
    <n v="107.00836806666666"/>
    <n v="1.8709204402436457"/>
    <n v="105.13744762642301"/>
    <n v="108.87928850691031"/>
    <x v="0"/>
  </r>
  <r>
    <x v="1"/>
    <x v="0"/>
    <n v="100"/>
    <x v="2"/>
    <x v="2"/>
    <n v="1"/>
    <n v="74.246104000000003"/>
    <n v="13.090138"/>
    <n v="6.0713249999999999"/>
    <n v="3.0356619999999999"/>
    <s v="4"/>
    <s v="scale_mpi_epyc_job_12136.out "/>
    <s v="scale_mpi_epyc_epyc004_2023-06-13_06-06-32.csv "/>
    <s v="e1 10000 100 1 1 3"/>
    <n v="74.22605999999999"/>
    <n v="1.0185848912446103"/>
    <n v="73.207475108755375"/>
    <n v="75.244644891244604"/>
    <x v="1"/>
  </r>
  <r>
    <x v="1"/>
    <x v="0"/>
    <n v="100"/>
    <x v="2"/>
    <x v="3"/>
    <n v="1"/>
    <n v="59.942954"/>
    <n v="13.961665999999999"/>
    <n v="7.0072219999999996"/>
    <n v="2.3357410000000001"/>
    <s v="4"/>
    <s v="scale_mpi_epyc_job_12136.out "/>
    <s v="scale_mpi_epyc_epyc004_2023-06-13_06-06-32.csv "/>
    <s v="e1 10000 100 1 1 4"/>
    <n v="58.923033266666678"/>
    <n v="0.84851202291264771"/>
    <n v="58.074521243754027"/>
    <n v="59.771545289579329"/>
    <x v="0"/>
  </r>
  <r>
    <x v="1"/>
    <x v="0"/>
    <n v="100"/>
    <x v="2"/>
    <x v="4"/>
    <n v="1"/>
    <n v="51.200820999999998"/>
    <n v="14.247467"/>
    <n v="6.9222380000000001"/>
    <n v="1.730559"/>
    <s v="4"/>
    <s v="scale_mpi_epyc_job_12136.out "/>
    <s v="scale_mpi_epyc_epyc004_2023-06-13_06-06-32.csv "/>
    <s v="e1 10000 100 1 1 5"/>
    <n v="49.282806000000001"/>
    <n v="0.74370203175404348"/>
    <n v="48.539103968245961"/>
    <n v="50.026508031754041"/>
    <x v="0"/>
  </r>
  <r>
    <x v="1"/>
    <x v="0"/>
    <n v="100"/>
    <x v="2"/>
    <x v="5"/>
    <n v="1"/>
    <n v="43.628751000000001"/>
    <n v="12.777521"/>
    <n v="7.3280450000000004"/>
    <n v="1.4656089999999999"/>
    <s v="4"/>
    <s v="scale_mpi_epyc_job_12136.out "/>
    <s v="scale_mpi_epyc_epyc004_2023-06-13_06-06-32.csv "/>
    <s v="e1 10000 100 1 1 6"/>
    <n v="43.240172200000003"/>
    <n v="0.69800222102710197"/>
    <n v="42.5421699789729"/>
    <n v="43.938174421027107"/>
    <x v="1"/>
  </r>
  <r>
    <x v="1"/>
    <x v="0"/>
    <n v="100"/>
    <x v="2"/>
    <x v="6"/>
    <n v="1"/>
    <n v="39.101942999999999"/>
    <n v="12.567154"/>
    <n v="8.8845419999999997"/>
    <n v="1.4807570000000001"/>
    <s v="4"/>
    <s v="scale_mpi_epyc_job_12136.out "/>
    <s v="scale_mpi_epyc_epyc004_2023-06-13_06-06-32.csv "/>
    <s v="e1 10000 100 1 1 7"/>
    <n v="38.721189333333335"/>
    <n v="0.65179271488225254"/>
    <n v="38.06939661845108"/>
    <n v="39.37298204821559"/>
    <x v="1"/>
  </r>
  <r>
    <x v="1"/>
    <x v="0"/>
    <n v="100"/>
    <x v="2"/>
    <x v="7"/>
    <n v="1"/>
    <n v="35.025951999999997"/>
    <n v="11.712801000000001"/>
    <n v="9.4865650000000006"/>
    <n v="1.355224"/>
    <s v="4"/>
    <s v="scale_mpi_epyc_job_12136.out "/>
    <s v="scale_mpi_epyc_epyc004_2023-06-13_06-06-32.csv "/>
    <s v="e1 10000 100 1 1 8"/>
    <n v="35.285584399999998"/>
    <n v="0.56156210318440647"/>
    <n v="34.72402229681559"/>
    <n v="35.847146503184405"/>
    <x v="1"/>
  </r>
  <r>
    <x v="1"/>
    <x v="0"/>
    <n v="100"/>
    <x v="2"/>
    <x v="8"/>
    <n v="1"/>
    <n v="32.377204999999996"/>
    <n v="11.631103"/>
    <n v="9.6753529999999994"/>
    <n v="1.209419"/>
    <s v="4"/>
    <s v="scale_mpi_epyc_job_12136.out "/>
    <s v="scale_mpi_epyc_epyc004_2023-06-13_06-06-32.csv "/>
    <s v="e1 10000 100 1 1 9"/>
    <n v="32.727560133333334"/>
    <n v="0.64489872289527661"/>
    <n v="32.082661410438057"/>
    <n v="33.372458856228612"/>
    <x v="1"/>
  </r>
  <r>
    <x v="1"/>
    <x v="0"/>
    <n v="100"/>
    <x v="2"/>
    <x v="9"/>
    <n v="1"/>
    <n v="30.294167000000002"/>
    <n v="11.531974999999999"/>
    <n v="10.738844"/>
    <n v="1.1932050000000001"/>
    <s v="4"/>
    <s v="scale_mpi_epyc_job_12136.out "/>
    <s v="scale_mpi_epyc_epyc004_2023-06-13_06-06-32.csv "/>
    <s v="e1 10000 100 1 1 10"/>
    <n v="30.412464799999999"/>
    <n v="0.72774818109002992"/>
    <n v="29.68471661890997"/>
    <n v="31.140212981090027"/>
    <x v="1"/>
  </r>
  <r>
    <x v="1"/>
    <x v="0"/>
    <n v="100"/>
    <x v="2"/>
    <x v="10"/>
    <n v="1"/>
    <n v="29.922070999999999"/>
    <n v="12.551779"/>
    <n v="12.099254"/>
    <n v="1.2099249999999999"/>
    <s v="4"/>
    <s v="scale_mpi_epyc_job_12136.out "/>
    <s v="scale_mpi_epyc_epyc004_2023-06-13_06-06-32.csv "/>
    <s v="e1 10000 100 1 1 11"/>
    <n v="28.982091466666663"/>
    <n v="0.63499078867073755"/>
    <n v="28.347100677995925"/>
    <n v="29.617082255337401"/>
    <x v="0"/>
  </r>
  <r>
    <x v="1"/>
    <x v="0"/>
    <n v="100"/>
    <x v="2"/>
    <x v="11"/>
    <n v="1"/>
    <n v="28.471381999999998"/>
    <n v="12.640959000000001"/>
    <n v="13.154852999999999"/>
    <n v="1.1958960000000001"/>
    <s v="4"/>
    <s v="scale_mpi_epyc_job_12136.out "/>
    <s v="scale_mpi_epyc_epyc004_2023-06-13_06-06-32.csv "/>
    <s v="e1 10000 100 1 1 12"/>
    <n v="27.615154666666662"/>
    <n v="0.62425106587272639"/>
    <n v="26.990903600793935"/>
    <n v="28.239405732539389"/>
    <x v="0"/>
  </r>
  <r>
    <x v="1"/>
    <x v="0"/>
    <n v="100"/>
    <x v="2"/>
    <x v="12"/>
    <n v="1"/>
    <n v="28.231558"/>
    <n v="13.581616"/>
    <n v="21.565353000000002"/>
    <n v="1.797113"/>
    <s v="4"/>
    <s v="scale_mpi_epyc_job_12136.out "/>
    <s v="scale_mpi_epyc_epyc004_2023-06-13_06-06-32.csv "/>
    <s v="e1 10000 100 1 1 13"/>
    <n v="27.233559333333332"/>
    <n v="0.82321700438164702"/>
    <n v="26.410342328951685"/>
    <n v="28.056776337714979"/>
    <x v="0"/>
  </r>
  <r>
    <x v="1"/>
    <x v="0"/>
    <n v="100"/>
    <x v="2"/>
    <x v="13"/>
    <n v="1"/>
    <n v="26.965795"/>
    <n v="13.316795000000001"/>
    <n v="24.171482000000001"/>
    <n v="1.859345"/>
    <s v="4"/>
    <s v="scale_mpi_epyc_job_12136.out "/>
    <s v="scale_mpi_epyc_epyc004_2023-06-13_06-06-32.csv "/>
    <s v="e1 10000 100 1 1 14"/>
    <n v="26.064264800000004"/>
    <n v="0.90916184220725249"/>
    <n v="25.155102957792749"/>
    <n v="26.973426642207258"/>
    <x v="1"/>
  </r>
  <r>
    <x v="1"/>
    <x v="0"/>
    <n v="100"/>
    <x v="2"/>
    <x v="14"/>
    <n v="1"/>
    <n v="29.547464999999999"/>
    <n v="13.895173"/>
    <n v="35.500179000000003"/>
    <n v="2.5357270000000001"/>
    <s v="4"/>
    <s v="scale_mpi_epyc_job_12136.out "/>
    <s v="scale_mpi_epyc_epyc004_2023-06-13_06-06-32.csv "/>
    <s v="e1 10000 100 1 1 15"/>
    <n v="27.957936466666673"/>
    <n v="0.94194740770900842"/>
    <n v="27.015989058957665"/>
    <n v="28.899883874375682"/>
    <x v="0"/>
  </r>
  <r>
    <x v="1"/>
    <x v="0"/>
    <n v="100"/>
    <x v="2"/>
    <x v="15"/>
    <n v="1"/>
    <n v="31.325607999999999"/>
    <n v="13.225948000000001"/>
    <n v="24.030087999999999"/>
    <n v="1.602006"/>
    <s v="4"/>
    <s v="scale_mpi_epyc_job_12136.out "/>
    <s v="scale_mpi_epyc_epyc004_2023-06-13_06-06-32.csv "/>
    <s v="e1 10000 100 1 1 16"/>
    <n v="30.654017133333333"/>
    <n v="0.98892203942378865"/>
    <n v="29.665095093909546"/>
    <n v="31.642939172757121"/>
    <x v="1"/>
  </r>
  <r>
    <x v="1"/>
    <x v="0"/>
    <n v="100"/>
    <x v="2"/>
    <x v="16"/>
    <n v="1"/>
    <n v="31.006584"/>
    <n v="12.922666"/>
    <n v="26.157330999999999"/>
    <n v="1.634833"/>
    <s v="4"/>
    <s v="scale_mpi_epyc_job_12136.out "/>
    <s v="scale_mpi_epyc_epyc004_2023-06-13_06-06-32.csv "/>
    <s v="e1 10000 100 1 1 17"/>
    <n v="29.646154599999992"/>
    <n v="1.0708546290642178"/>
    <n v="28.575299970935774"/>
    <n v="30.71700922906421"/>
    <x v="0"/>
  </r>
  <r>
    <x v="1"/>
    <x v="0"/>
    <n v="100"/>
    <x v="2"/>
    <x v="17"/>
    <n v="1"/>
    <n v="30.273852999999999"/>
    <n v="14.275093"/>
    <n v="31.99952"/>
    <n v="1.882325"/>
    <s v="4"/>
    <s v="scale_mpi_epyc_job_12136.out "/>
    <s v="scale_mpi_epyc_epyc004_2023-06-13_06-06-32.csv "/>
    <s v="e1 10000 100 1 1 18"/>
    <n v="29.1361472"/>
    <n v="1.0307427110269212"/>
    <n v="28.105404488973079"/>
    <n v="30.166889911026921"/>
    <x v="0"/>
  </r>
  <r>
    <x v="1"/>
    <x v="0"/>
    <n v="100"/>
    <x v="2"/>
    <x v="18"/>
    <n v="1"/>
    <n v="30.201105999999999"/>
    <n v="13.522321"/>
    <n v="38.488939999999999"/>
    <n v="2.138274"/>
    <s v="4"/>
    <s v="scale_mpi_epyc_job_12136.out "/>
    <s v="scale_mpi_epyc_epyc004_2023-06-13_06-06-32.csv "/>
    <s v="e1 10000 100 1 1 19"/>
    <n v="28.395312133333331"/>
    <n v="0.90368940206585346"/>
    <n v="27.491622731267476"/>
    <n v="29.299001535399185"/>
    <x v="0"/>
  </r>
  <r>
    <x v="1"/>
    <x v="0"/>
    <n v="100"/>
    <x v="2"/>
    <x v="19"/>
    <n v="1"/>
    <n v="28.407858999999998"/>
    <n v="14.347189999999999"/>
    <n v="53.000033999999999"/>
    <n v="2.7894749999999999"/>
    <s v="4"/>
    <s v="scale_mpi_epyc_job_12136.out "/>
    <s v="scale_mpi_epyc_epyc004_2023-06-13_06-06-32.csv "/>
    <s v="e1 10000 100 1 1 20"/>
    <n v="27.656563999999996"/>
    <n v="0.80291047797207804"/>
    <n v="26.853653522027919"/>
    <n v="28.459474477972073"/>
    <x v="1"/>
  </r>
  <r>
    <x v="1"/>
    <x v="0"/>
    <n v="100"/>
    <x v="2"/>
    <x v="20"/>
    <n v="1"/>
    <n v="28.476929999999999"/>
    <n v="13.975873"/>
    <n v="48.525868000000003"/>
    <n v="2.4262929999999998"/>
    <s v="4"/>
    <s v="scale_mpi_epyc_job_12136.out "/>
    <s v="scale_mpi_epyc_epyc004_2023-06-13_06-06-32.csv "/>
    <s v="e1 10000 100 1 1 21"/>
    <n v="27.120550733333335"/>
    <n v="1.3229857788994259"/>
    <n v="25.797564954433909"/>
    <n v="28.443536512232761"/>
    <x v="0"/>
  </r>
  <r>
    <x v="1"/>
    <x v="0"/>
    <n v="100"/>
    <x v="2"/>
    <x v="21"/>
    <n v="1"/>
    <n v="27.333532000000002"/>
    <n v="13.977026"/>
    <n v="41.192926999999997"/>
    <n v="1.961568"/>
    <s v="4"/>
    <s v="scale_mpi_epyc_job_12136.out "/>
    <s v="scale_mpi_epyc_epyc004_2023-06-13_06-06-32.csv "/>
    <s v="e1 10000 100 1 1 22"/>
    <n v="26.793312199999999"/>
    <n v="0.87583957376065891"/>
    <n v="25.917472626239341"/>
    <n v="27.669151773760657"/>
    <x v="1"/>
  </r>
  <r>
    <x v="1"/>
    <x v="0"/>
    <n v="100"/>
    <x v="2"/>
    <x v="22"/>
    <n v="1"/>
    <n v="28.650030999999998"/>
    <n v="15.277464999999999"/>
    <n v="64.132193000000001"/>
    <n v="2.9150999999999998"/>
    <s v="4"/>
    <s v="scale_mpi_epyc_job_12136.out "/>
    <s v="scale_mpi_epyc_epyc004_2023-06-13_06-06-32.csv "/>
    <s v="e1 10000 100 1 1 23"/>
    <n v="26.126541266666667"/>
    <n v="0.95223458220947665"/>
    <n v="25.174306684457189"/>
    <n v="27.078775848876145"/>
    <x v="0"/>
  </r>
  <r>
    <x v="1"/>
    <x v="0"/>
    <n v="100"/>
    <x v="2"/>
    <x v="23"/>
    <n v="1"/>
    <n v="27.809788999999999"/>
    <n v="16.450682"/>
    <n v="92.856003000000001"/>
    <n v="4.0372180000000002"/>
    <s v="4"/>
    <s v="scale_mpi_epyc_job_12136.out "/>
    <s v="scale_mpi_epyc_epyc004_2023-06-13_06-06-32.csv "/>
    <s v="e1 10000 100 1 1 24"/>
    <n v="26.426474133333336"/>
    <n v="0.87095573928265357"/>
    <n v="25.555518394050683"/>
    <n v="27.297429872615989"/>
    <x v="0"/>
  </r>
  <r>
    <x v="1"/>
    <x v="0"/>
    <n v="100"/>
    <x v="2"/>
    <x v="24"/>
    <n v="1"/>
    <n v="27.383089999999999"/>
    <n v="15.982789"/>
    <n v="93.487129999999993"/>
    <n v="3.8952969999999998"/>
    <s v="4"/>
    <s v="scale_mpi_epyc_job_12136.out "/>
    <s v="scale_mpi_epyc_epyc004_2023-06-13_06-06-32.csv "/>
    <s v="e1 10000 100 1 1 25"/>
    <n v="25.746910533333335"/>
    <n v="1.029428159387727"/>
    <n v="24.717482373945607"/>
    <n v="26.776338692721062"/>
    <x v="0"/>
  </r>
  <r>
    <x v="1"/>
    <x v="0"/>
    <n v="100"/>
    <x v="2"/>
    <x v="25"/>
    <n v="1"/>
    <n v="27.373370000000001"/>
    <n v="15.060809000000001"/>
    <n v="78.934950999999998"/>
    <n v="3.1573980000000001"/>
    <s v="4"/>
    <s v="scale_mpi_epyc_job_12136.out "/>
    <s v="scale_mpi_epyc_epyc004_2023-06-13_06-06-32.csv "/>
    <s v="e1 10000 100 1 1 26"/>
    <n v="25.691116066666666"/>
    <n v="0.91643665341018821"/>
    <n v="24.774679413256479"/>
    <n v="26.607552720076853"/>
    <x v="0"/>
  </r>
  <r>
    <x v="1"/>
    <x v="0"/>
    <n v="100"/>
    <x v="2"/>
    <x v="26"/>
    <n v="1"/>
    <n v="27.416642"/>
    <n v="15.430296"/>
    <n v="92.404156999999998"/>
    <n v="3.5540060000000002"/>
    <s v="4"/>
    <s v="scale_mpi_epyc_job_12136.out "/>
    <s v="scale_mpi_epyc_epyc004_2023-06-13_06-06-32.csv "/>
    <s v="e1 10000 100 1 1 27"/>
    <n v="25.5579286"/>
    <n v="1.2687559091977465"/>
    <n v="24.289172690802253"/>
    <n v="26.826684509197747"/>
    <x v="0"/>
  </r>
  <r>
    <x v="2"/>
    <x v="0"/>
    <n v="100"/>
    <x v="1"/>
    <x v="0"/>
    <n v="1"/>
    <n v="241.723781"/>
    <n v="0.192887"/>
    <n v="0"/>
    <n v="0"/>
    <s v="5"/>
    <s v="scale_mpi_epyc_job_12137.out "/>
    <s v="scale_mpi_epyc_epyc005_2023-06-13_06-06-43.csv "/>
    <s v="e0 10000 100 100000 1 1"/>
    <n v="241.99207074999998"/>
    <n v="0.15710748153808732"/>
    <n v="241.83496326846191"/>
    <n v="242.14917823153806"/>
    <x v="0"/>
  </r>
  <r>
    <x v="2"/>
    <x v="0"/>
    <n v="100"/>
    <x v="1"/>
    <x v="1"/>
    <n v="1"/>
    <n v="234.64200099999999"/>
    <n v="0.24825900000000001"/>
    <n v="0.14654400000000001"/>
    <n v="0.14654400000000001"/>
    <s v="5"/>
    <s v="scale_mpi_epyc_job_12137.out "/>
    <s v="scale_mpi_epyc_epyc005_2023-06-13_06-06-43.csv "/>
    <s v="e0 10000 100 100000 1 2"/>
    <n v="234.8893612"/>
    <n v="0.16206836661459914"/>
    <n v="234.72729283338541"/>
    <n v="235.05142956661459"/>
    <x v="0"/>
  </r>
  <r>
    <x v="2"/>
    <x v="0"/>
    <n v="100"/>
    <x v="1"/>
    <x v="2"/>
    <n v="1"/>
    <n v="232.21644599999999"/>
    <n v="0.22819900000000001"/>
    <n v="0.24818499999999999"/>
    <n v="0.12409199999999999"/>
    <s v="5"/>
    <s v="scale_mpi_epyc_job_12137.out "/>
    <s v="scale_mpi_epyc_epyc005_2023-06-13_06-06-43.csv "/>
    <s v="e0 10000 100 100000 1 3"/>
    <n v="232.25537199999999"/>
    <n v="3.3561569702674203E-2"/>
    <n v="232.22181043029732"/>
    <n v="232.28893356970266"/>
    <x v="0"/>
  </r>
  <r>
    <x v="2"/>
    <x v="0"/>
    <n v="100"/>
    <x v="1"/>
    <x v="3"/>
    <n v="1"/>
    <n v="231.68977799999999"/>
    <n v="0.217389"/>
    <n v="0.312726"/>
    <n v="0.104242"/>
    <s v="5"/>
    <s v="scale_mpi_epyc_job_12137.out "/>
    <s v="scale_mpi_epyc_epyc005_2023-06-13_06-06-43.csv "/>
    <s v="e0 10000 100 100000 1 4"/>
    <n v="231.73192359999999"/>
    <n v="0.1249273362779075"/>
    <n v="231.60699626372207"/>
    <n v="231.85685093627791"/>
    <x v="1"/>
  </r>
  <r>
    <x v="2"/>
    <x v="0"/>
    <n v="100"/>
    <x v="1"/>
    <x v="4"/>
    <n v="1"/>
    <n v="231.04873900000001"/>
    <n v="0.21768499999999999"/>
    <n v="0.406196"/>
    <n v="0.101549"/>
    <s v="5"/>
    <s v="scale_mpi_epyc_job_12137.out "/>
    <s v="scale_mpi_epyc_epyc005_2023-06-13_06-06-43.csv "/>
    <s v="e0 10000 100 100000 1 5"/>
    <n v="231.02931660000004"/>
    <n v="0.10708918360983775"/>
    <n v="230.9222274163902"/>
    <n v="231.13640578360989"/>
    <x v="1"/>
  </r>
  <r>
    <x v="2"/>
    <x v="0"/>
    <n v="100"/>
    <x v="1"/>
    <x v="5"/>
    <n v="1"/>
    <n v="230.65029799999999"/>
    <n v="0.65206500000000001"/>
    <n v="2.659186"/>
    <n v="0.531837"/>
    <s v="5"/>
    <s v="scale_mpi_epyc_job_12137.out "/>
    <s v="scale_mpi_epyc_epyc005_2023-06-13_06-06-43.csv "/>
    <s v="e0 10000 100 100000 1 6"/>
    <n v="230.52990139999997"/>
    <n v="8.7436218357049234E-2"/>
    <n v="230.44246518164292"/>
    <n v="230.61733761835703"/>
    <x v="0"/>
  </r>
  <r>
    <x v="2"/>
    <x v="0"/>
    <n v="100"/>
    <x v="1"/>
    <x v="6"/>
    <n v="1"/>
    <n v="229.789647"/>
    <n v="0.37331300000000001"/>
    <n v="1.0412920000000001"/>
    <n v="0.17354900000000001"/>
    <s v="5"/>
    <s v="scale_mpi_epyc_job_12137.out "/>
    <s v="scale_mpi_epyc_epyc005_2023-06-13_06-06-43.csv "/>
    <s v="e0 10000 100 100000 1 7"/>
    <n v="229.93141539999996"/>
    <n v="0.11179648226009883"/>
    <n v="229.81961891773986"/>
    <n v="230.04321188226007"/>
    <x v="0"/>
  </r>
  <r>
    <x v="2"/>
    <x v="0"/>
    <n v="100"/>
    <x v="1"/>
    <x v="7"/>
    <n v="1"/>
    <n v="230.16135"/>
    <n v="0.24295600000000001"/>
    <n v="0.82356399999999996"/>
    <n v="0.11765200000000001"/>
    <s v="5"/>
    <s v="scale_mpi_epyc_job_12137.out "/>
    <s v="scale_mpi_epyc_epyc005_2023-06-13_06-06-43.csv "/>
    <s v="e0 10000 100 100000 1 8"/>
    <n v="230.09433439999998"/>
    <n v="0.29217815239190231"/>
    <n v="229.80215624760808"/>
    <n v="230.38651255239188"/>
    <x v="1"/>
  </r>
  <r>
    <x v="2"/>
    <x v="0"/>
    <n v="100"/>
    <x v="1"/>
    <x v="8"/>
    <n v="1"/>
    <n v="228.32250099999999"/>
    <n v="0.27236700000000003"/>
    <n v="1.2040329999999999"/>
    <n v="0.150504"/>
    <s v="5"/>
    <s v="scale_mpi_epyc_job_12137.out "/>
    <s v="scale_mpi_epyc_epyc005_2023-06-13_06-06-43.csv "/>
    <s v="e0 10000 100 100000 1 9"/>
    <n v="228.35700600000001"/>
    <n v="6.6871719786822478E-2"/>
    <n v="228.29013428021318"/>
    <n v="228.42387771978684"/>
    <x v="1"/>
  </r>
  <r>
    <x v="2"/>
    <x v="0"/>
    <n v="100"/>
    <x v="1"/>
    <x v="9"/>
    <n v="1"/>
    <n v="227.66931199999999"/>
    <n v="0.359518"/>
    <n v="1.461622"/>
    <n v="0.16240199999999999"/>
    <s v="5"/>
    <s v="scale_mpi_epyc_job_12137.out "/>
    <s v="scale_mpi_epyc_epyc005_2023-06-13_06-06-43.csv "/>
    <s v="e0 10000 100 100000 1 10"/>
    <n v="227.5882684"/>
    <n v="4.8340142952349466E-2"/>
    <n v="227.53992825704765"/>
    <n v="227.63660854295236"/>
    <x v="0"/>
  </r>
  <r>
    <x v="2"/>
    <x v="0"/>
    <n v="100"/>
    <x v="1"/>
    <x v="10"/>
    <n v="1"/>
    <n v="227.127295"/>
    <n v="0.410744"/>
    <n v="2.4169309999999999"/>
    <n v="0.24169299999999999"/>
    <s v="5"/>
    <s v="scale_mpi_epyc_job_12137.out "/>
    <s v="scale_mpi_epyc_epyc005_2023-06-13_06-06-43.csv "/>
    <s v="e0 10000 100 100000 1 11"/>
    <n v="226.95141419999999"/>
    <n v="9.8664089286094353E-2"/>
    <n v="226.85275011071388"/>
    <n v="227.05007828928609"/>
    <x v="0"/>
  </r>
  <r>
    <x v="2"/>
    <x v="0"/>
    <n v="100"/>
    <x v="1"/>
    <x v="11"/>
    <n v="1"/>
    <n v="226.197035"/>
    <n v="0.20744599999999999"/>
    <n v="1.0000450000000001"/>
    <n v="9.0912999999999994E-2"/>
    <s v="5"/>
    <s v="scale_mpi_epyc_job_12137.out "/>
    <s v="scale_mpi_epyc_epyc005_2023-06-13_06-06-43.csv "/>
    <s v="e0 10000 100 100000 1 12"/>
    <n v="226.36254050000002"/>
    <n v="0.1691338841753294"/>
    <n v="226.1934066158247"/>
    <n v="226.53167438417535"/>
    <x v="1"/>
  </r>
  <r>
    <x v="2"/>
    <x v="0"/>
    <n v="100"/>
    <x v="1"/>
    <x v="12"/>
    <n v="1"/>
    <n v="226.07185000000001"/>
    <n v="0.24745200000000001"/>
    <n v="1.544694"/>
    <n v="0.12872500000000001"/>
    <s v="5"/>
    <s v="scale_mpi_epyc_job_12137.out "/>
    <s v="scale_mpi_epyc_epyc005_2023-06-13_06-06-43.csv "/>
    <s v="e0 10000 100 100000 1 13"/>
    <n v="226.37342450000003"/>
    <n v="0.56879339369204274"/>
    <n v="225.80463110630799"/>
    <n v="226.94221789369206"/>
    <x v="1"/>
  </r>
  <r>
    <x v="2"/>
    <x v="0"/>
    <n v="100"/>
    <x v="1"/>
    <x v="13"/>
    <n v="1"/>
    <n v="225.96505099999999"/>
    <n v="0.23630200000000001"/>
    <n v="1.5099659999999999"/>
    <n v="0.116151"/>
    <s v="5"/>
    <s v="scale_mpi_epyc_job_12137.out "/>
    <s v="scale_mpi_epyc_epyc005_2023-06-13_06-06-43.csv "/>
    <s v="e0 10000 100 100000 1 14"/>
    <n v="226.25896833333334"/>
    <n v="0.65691653175059983"/>
    <n v="225.60205180158275"/>
    <n v="226.91588486508394"/>
    <x v="1"/>
  </r>
  <r>
    <x v="2"/>
    <x v="0"/>
    <n v="100"/>
    <x v="1"/>
    <x v="14"/>
    <n v="1"/>
    <n v="225.810789"/>
    <n v="0.23998"/>
    <n v="1.648658"/>
    <n v="0.117761"/>
    <s v="5"/>
    <s v="scale_mpi_epyc_job_12137.out "/>
    <s v="scale_mpi_epyc_epyc005_2023-06-13_06-06-43.csv "/>
    <s v="e0 10000 100 100000 1 15"/>
    <n v="226.33905849999999"/>
    <n v="1.1953515257583951"/>
    <n v="225.14370697424161"/>
    <n v="227.53441002575838"/>
    <x v="1"/>
  </r>
  <r>
    <x v="2"/>
    <x v="0"/>
    <n v="100"/>
    <x v="1"/>
    <x v="15"/>
    <n v="1"/>
    <n v="225.65911199999999"/>
    <n v="0.216447"/>
    <n v="1.369939"/>
    <n v="9.1328999999999994E-2"/>
    <s v="5"/>
    <s v="scale_mpi_epyc_job_12137.out "/>
    <s v="scale_mpi_epyc_epyc005_2023-06-13_06-06-43.csv "/>
    <s v="e0 10000 100 100000 1 16"/>
    <n v="226.28677216666668"/>
    <n v="1.3085374014419617"/>
    <n v="224.97823476522473"/>
    <n v="227.59530956810863"/>
    <x v="1"/>
  </r>
  <r>
    <x v="2"/>
    <x v="0"/>
    <n v="100"/>
    <x v="1"/>
    <x v="16"/>
    <n v="1"/>
    <n v="225.62381199999999"/>
    <n v="0.28046399999999999"/>
    <n v="1.6806270000000001"/>
    <n v="0.10503899999999999"/>
    <s v="5"/>
    <s v="scale_mpi_epyc_job_12137.out "/>
    <s v="scale_mpi_epyc_epyc005_2023-06-13_06-06-43.csv "/>
    <s v="e0 10000 100 100000 1 17"/>
    <n v="226.17541916666664"/>
    <n v="1.3825488994763868"/>
    <n v="224.79287026719027"/>
    <n v="227.55796806614302"/>
    <x v="1"/>
  </r>
  <r>
    <x v="2"/>
    <x v="0"/>
    <n v="100"/>
    <x v="1"/>
    <x v="17"/>
    <n v="1"/>
    <n v="225.43333000000001"/>
    <n v="0.25912099999999999"/>
    <n v="2.3102879999999999"/>
    <n v="0.13589899999999999"/>
    <s v="5"/>
    <s v="scale_mpi_epyc_job_12137.out "/>
    <s v="scale_mpi_epyc_epyc005_2023-06-13_06-06-43.csv "/>
    <s v="e0 10000 100 100000 1 18"/>
    <n v="226.29282666666666"/>
    <n v="1.978071729865915"/>
    <n v="224.31475493680074"/>
    <n v="228.27089839653257"/>
    <x v="1"/>
  </r>
  <r>
    <x v="2"/>
    <x v="0"/>
    <n v="100"/>
    <x v="1"/>
    <x v="18"/>
    <n v="1"/>
    <n v="225.29665499999999"/>
    <n v="0.24788399999999999"/>
    <n v="2.1153200000000001"/>
    <n v="0.117518"/>
    <s v="5"/>
    <s v="scale_mpi_epyc_job_12137.out "/>
    <s v="scale_mpi_epyc_epyc005_2023-06-13_06-06-43.csv "/>
    <s v="e0 10000 100 100000 1 19"/>
    <n v="226.39713083333334"/>
    <n v="2.570311284811527"/>
    <n v="223.8268195485218"/>
    <n v="228.96744211814487"/>
    <x v="1"/>
  </r>
  <r>
    <x v="2"/>
    <x v="0"/>
    <n v="100"/>
    <x v="1"/>
    <x v="19"/>
    <n v="1"/>
    <n v="225.11906200000001"/>
    <n v="0.22248799999999999"/>
    <n v="2.011647"/>
    <n v="0.105876"/>
    <s v="5"/>
    <s v="scale_mpi_epyc_job_12137.out "/>
    <s v="scale_mpi_epyc_epyc005_2023-06-13_06-06-43.csv "/>
    <s v="e0 10000 100 100000 1 20"/>
    <n v="226.5032755"/>
    <n v="2.9980675308570084"/>
    <n v="223.50520796914299"/>
    <n v="229.50134303085702"/>
    <x v="1"/>
  </r>
  <r>
    <x v="2"/>
    <x v="0"/>
    <n v="100"/>
    <x v="1"/>
    <x v="20"/>
    <n v="1"/>
    <n v="225.08215200000001"/>
    <n v="0.28612300000000002"/>
    <n v="3.3582519999999998"/>
    <n v="0.16791300000000001"/>
    <s v="5"/>
    <s v="scale_mpi_epyc_job_12137.out "/>
    <s v="scale_mpi_epyc_epyc005_2023-06-13_06-06-43.csv "/>
    <s v="e0 10000 100 100000 1 21"/>
    <n v="226.63828983333337"/>
    <n v="3.5139709634758178"/>
    <n v="223.12431886985755"/>
    <n v="230.1522607968092"/>
    <x v="1"/>
  </r>
  <r>
    <x v="2"/>
    <x v="0"/>
    <n v="100"/>
    <x v="1"/>
    <x v="21"/>
    <n v="1"/>
    <n v="224.826042"/>
    <n v="0.23228499999999999"/>
    <n v="2.3413819999999999"/>
    <n v="0.111494"/>
    <s v="5"/>
    <s v="scale_mpi_epyc_job_12137.out "/>
    <s v="scale_mpi_epyc_epyc005_2023-06-13_06-06-43.csv "/>
    <s v="e0 10000 100 100000 1 22"/>
    <n v="226.64736000000002"/>
    <n v="4.0398412000356725"/>
    <n v="222.60751879996434"/>
    <n v="230.6872012000357"/>
    <x v="1"/>
  </r>
  <r>
    <x v="2"/>
    <x v="0"/>
    <n v="100"/>
    <x v="1"/>
    <x v="22"/>
    <n v="1"/>
    <n v="224.97874300000001"/>
    <n v="0.440942"/>
    <n v="5.1773259999999999"/>
    <n v="0.23533299999999999"/>
    <s v="5"/>
    <s v="scale_mpi_epyc_job_12137.out "/>
    <s v="scale_mpi_epyc_epyc005_2023-06-13_06-06-43.csv "/>
    <s v="e0 10000 100 100000 1 23"/>
    <n v="226.79646933333333"/>
    <n v="4.4961892028002559"/>
    <n v="222.30028013053308"/>
    <n v="231.29265853613359"/>
    <x v="1"/>
  </r>
  <r>
    <x v="2"/>
    <x v="0"/>
    <n v="100"/>
    <x v="1"/>
    <x v="23"/>
    <n v="1"/>
    <n v="224.60791"/>
    <n v="0.29371199999999997"/>
    <n v="2.4265409999999998"/>
    <n v="0.105502"/>
    <s v="5"/>
    <s v="scale_mpi_epyc_job_12137.out "/>
    <s v="scale_mpi_epyc_epyc005_2023-06-13_06-06-43.csv "/>
    <s v="e0 10000 100 100000 1 24"/>
    <n v="226.85916366666666"/>
    <n v="4.9876148296142899"/>
    <n v="221.87154883705236"/>
    <n v="231.84677849628096"/>
    <x v="1"/>
  </r>
  <r>
    <x v="2"/>
    <x v="0"/>
    <n v="100"/>
    <x v="1"/>
    <x v="24"/>
    <n v="1"/>
    <n v="224.43707000000001"/>
    <n v="0.32049299999999997"/>
    <n v="2.5404680000000002"/>
    <n v="0.105853"/>
    <s v="5"/>
    <s v="scale_mpi_epyc_job_12137.out "/>
    <s v="scale_mpi_epyc_epyc005_2023-06-13_06-06-43.csv "/>
    <s v="e0 10000 100 100000 1 25"/>
    <n v="226.88149133333334"/>
    <n v="5.4148569215912659"/>
    <n v="221.46663441174206"/>
    <n v="232.29634825492462"/>
    <x v="1"/>
  </r>
  <r>
    <x v="2"/>
    <x v="0"/>
    <n v="100"/>
    <x v="1"/>
    <x v="25"/>
    <n v="1"/>
    <n v="224.58278000000001"/>
    <n v="0.62374399999999997"/>
    <n v="2.8934319999999998"/>
    <n v="0.11573700000000001"/>
    <s v="5"/>
    <s v="scale_mpi_epyc_job_12137.out "/>
    <s v="scale_mpi_epyc_epyc005_2023-06-13_06-06-43.csv "/>
    <s v="e0 10000 100 100000 1 26"/>
    <n v="226.95393983333335"/>
    <n v="5.8276123508786384"/>
    <n v="221.12632748245471"/>
    <n v="232.78155218421199"/>
    <x v="1"/>
  </r>
  <r>
    <x v="2"/>
    <x v="0"/>
    <n v="100"/>
    <x v="1"/>
    <x v="26"/>
    <n v="1"/>
    <n v="224.53608700000001"/>
    <n v="0.66683800000000004"/>
    <n v="11.632517"/>
    <n v="0.447405"/>
    <s v="5"/>
    <s v="scale_mpi_epyc_job_12137.out "/>
    <s v="scale_mpi_epyc_epyc005_2023-06-13_06-06-43.csv "/>
    <s v="e0 10000 100 100000 1 27"/>
    <n v="226.95645883333336"/>
    <n v="6.1478873289216418"/>
    <n v="220.8085715044117"/>
    <n v="233.10434616225501"/>
    <x v="1"/>
  </r>
  <r>
    <x v="2"/>
    <x v="0"/>
    <n v="100"/>
    <x v="1"/>
    <x v="27"/>
    <n v="1"/>
    <n v="223.95125400000001"/>
    <n v="0.229631"/>
    <n v="3.099723"/>
    <n v="0.114805"/>
    <s v="5"/>
    <s v="scale_mpi_epyc_job_12137.out "/>
    <s v="scale_mpi_epyc_epyc005_2023-06-13_06-06-43.csv "/>
    <s v="e0 10000 100 100000 1 28"/>
    <n v="227.00327166666668"/>
    <n v="6.6390277515478644"/>
    <n v="220.36424391511881"/>
    <n v="233.64229941821455"/>
    <x v="1"/>
  </r>
  <r>
    <x v="2"/>
    <x v="0"/>
    <n v="100"/>
    <x v="1"/>
    <x v="28"/>
    <n v="1"/>
    <n v="223.91665"/>
    <n v="0.25431599999999999"/>
    <n v="3.8519109999999999"/>
    <n v="0.137568"/>
    <s v="5"/>
    <s v="scale_mpi_epyc_job_12137.out "/>
    <s v="scale_mpi_epyc_epyc005_2023-06-13_06-06-43.csv "/>
    <s v="e0 10000 100 100000 1 29"/>
    <n v="227.05129899999997"/>
    <n v="7.1255487638554778"/>
    <n v="219.92575023614449"/>
    <n v="234.17684776385545"/>
    <x v="1"/>
  </r>
  <r>
    <x v="2"/>
    <x v="0"/>
    <n v="100"/>
    <x v="1"/>
    <x v="29"/>
    <n v="1"/>
    <n v="223.620227"/>
    <n v="0.23080400000000001"/>
    <n v="3.364233"/>
    <n v="0.116008"/>
    <s v="5"/>
    <s v="scale_mpi_epyc_job_12137.out "/>
    <s v="scale_mpi_epyc_epyc005_2023-06-13_06-06-43.csv "/>
    <s v="e0 10000 100 100000 1 30"/>
    <n v="227.07735199999999"/>
    <n v="7.4747587679870815"/>
    <n v="219.60259323201291"/>
    <n v="234.55211076798707"/>
    <x v="1"/>
  </r>
  <r>
    <x v="2"/>
    <x v="0"/>
    <n v="100"/>
    <x v="1"/>
    <x v="30"/>
    <n v="1"/>
    <n v="223.47775999999999"/>
    <n v="0.24601799999999999"/>
    <n v="3.9235530000000001"/>
    <n v="0.13078500000000001"/>
    <s v="5"/>
    <s v="scale_mpi_epyc_job_12137.out "/>
    <s v="scale_mpi_epyc_epyc005_2023-06-13_06-06-43.csv "/>
    <s v="e0 10000 100 100000 1 31"/>
    <n v="227.22338266666665"/>
    <n v="8.1277001557496522"/>
    <n v="219.09568251091699"/>
    <n v="235.35108282241632"/>
    <x v="1"/>
  </r>
  <r>
    <x v="3"/>
    <x v="0"/>
    <n v="100"/>
    <x v="1"/>
    <x v="0"/>
    <n v="1"/>
    <n v="237.45504600000001"/>
    <n v="0.20793"/>
    <n v="0"/>
    <n v="0"/>
    <s v="6"/>
    <s v="scale_mpi_epyc_job_12138.out "/>
    <s v="scale_mpi_epyc_epyc006_2023-06-13_06-06-54.csv "/>
    <s v="e2 10000 100 100000 1 1"/>
    <n v="235.64413500000001"/>
    <n v="3.8655009927662123"/>
    <n v="231.77863400723379"/>
    <n v="239.50963599276622"/>
    <x v="1"/>
  </r>
  <r>
    <x v="3"/>
    <x v="0"/>
    <n v="100"/>
    <x v="1"/>
    <x v="1"/>
    <n v="1"/>
    <n v="237.94293999999999"/>
    <n v="0.23052300000000001"/>
    <n v="0.121198"/>
    <n v="0.121198"/>
    <s v="6"/>
    <s v="scale_mpi_epyc_job_12138.out "/>
    <s v="scale_mpi_epyc_epyc006_2023-06-13_06-06-54.csv "/>
    <s v="e2 10000 100 100000 1 2"/>
    <n v="237.76882850000001"/>
    <n v="0.20809996342635567"/>
    <n v="237.56072853657366"/>
    <n v="237.97692846342636"/>
    <x v="1"/>
  </r>
  <r>
    <x v="3"/>
    <x v="0"/>
    <n v="100"/>
    <x v="1"/>
    <x v="2"/>
    <n v="1"/>
    <n v="237.25687300000001"/>
    <n v="0.21862699999999999"/>
    <n v="0.21043600000000001"/>
    <n v="0.10521800000000001"/>
    <s v="6"/>
    <s v="scale_mpi_epyc_job_12138.out "/>
    <s v="scale_mpi_epyc_epyc006_2023-06-13_06-06-54.csv "/>
    <s v="e2 10000 100 100000 1 3"/>
    <n v="236.4038757142857"/>
    <n v="1.3993534307242188"/>
    <n v="235.00452228356147"/>
    <n v="237.80322914500994"/>
    <x v="1"/>
  </r>
  <r>
    <x v="3"/>
    <x v="0"/>
    <n v="100"/>
    <x v="1"/>
    <x v="3"/>
    <n v="1"/>
    <n v="236.26881299999999"/>
    <n v="0.236288"/>
    <n v="0.362763"/>
    <n v="0.120921"/>
    <s v="6"/>
    <s v="scale_mpi_epyc_job_12138.out "/>
    <s v="scale_mpi_epyc_epyc006_2023-06-13_06-06-54.csv "/>
    <s v="e2 10000 100 100000 1 4"/>
    <n v="235.68481742857142"/>
    <n v="1.0101731356179433"/>
    <n v="234.67464429295347"/>
    <n v="236.69499056418937"/>
    <x v="1"/>
  </r>
  <r>
    <x v="3"/>
    <x v="0"/>
    <n v="100"/>
    <x v="1"/>
    <x v="4"/>
    <n v="1"/>
    <n v="237.97830999999999"/>
    <n v="0.21121599999999999"/>
    <n v="0.39647199999999999"/>
    <n v="9.9117999999999998E-2"/>
    <s v="6"/>
    <s v="scale_mpi_epyc_job_12138.out "/>
    <s v="scale_mpi_epyc_epyc006_2023-06-13_06-06-54.csv "/>
    <s v="e2 10000 100 100000 1 5"/>
    <n v="236.48793600000002"/>
    <n v="3.7203949853813452"/>
    <n v="232.76754101461867"/>
    <n v="240.20833098538137"/>
    <x v="1"/>
  </r>
  <r>
    <x v="3"/>
    <x v="0"/>
    <n v="100"/>
    <x v="1"/>
    <x v="5"/>
    <n v="1"/>
    <n v="238.389275"/>
    <n v="0.259162"/>
    <n v="0.52801900000000002"/>
    <n v="0.105604"/>
    <s v="6"/>
    <s v="scale_mpi_epyc_job_12138.out "/>
    <s v="scale_mpi_epyc_epyc006_2023-06-13_06-06-54.csv "/>
    <s v="e2 10000 100 100000 1 6"/>
    <n v="238.09770714285716"/>
    <n v="0.17384241206035067"/>
    <n v="237.92386473079682"/>
    <n v="238.2715495549175"/>
    <x v="0"/>
  </r>
  <r>
    <x v="3"/>
    <x v="0"/>
    <n v="100"/>
    <x v="1"/>
    <x v="6"/>
    <n v="1"/>
    <n v="238.61469399999999"/>
    <n v="0.243842"/>
    <n v="0.74577899999999997"/>
    <n v="0.124296"/>
    <s v="6"/>
    <s v="scale_mpi_epyc_job_12138.out "/>
    <s v="scale_mpi_epyc_epyc006_2023-06-13_06-06-54.csv "/>
    <s v="e2 10000 100 100000 1 7"/>
    <n v="235.96449000000004"/>
    <n v="3.8934758848924846"/>
    <n v="232.07101411510754"/>
    <n v="239.85796588489254"/>
    <x v="1"/>
  </r>
  <r>
    <x v="3"/>
    <x v="0"/>
    <n v="100"/>
    <x v="1"/>
    <x v="7"/>
    <n v="1"/>
    <n v="239.07690400000001"/>
    <n v="0.22156999999999999"/>
    <n v="0.73420700000000005"/>
    <n v="0.10488699999999999"/>
    <s v="6"/>
    <s v="scale_mpi_epyc_job_12138.out "/>
    <s v="scale_mpi_epyc_epyc006_2023-06-13_06-06-54.csv "/>
    <s v="e2 10000 100 100000 1 8"/>
    <n v="237.57997857142854"/>
    <n v="3.7891745018540104"/>
    <n v="233.79080406957453"/>
    <n v="241.36915307328255"/>
    <x v="1"/>
  </r>
  <r>
    <x v="3"/>
    <x v="0"/>
    <n v="100"/>
    <x v="1"/>
    <x v="8"/>
    <n v="1"/>
    <n v="238.04522800000001"/>
    <n v="0.223523"/>
    <n v="0.79698599999999997"/>
    <n v="9.9623000000000003E-2"/>
    <s v="6"/>
    <s v="scale_mpi_epyc_job_12138.out "/>
    <s v="scale_mpi_epyc_epyc006_2023-06-13_06-06-54.csv "/>
    <s v="e2 10000 100 100000 1 9"/>
    <n v="236.85066071428574"/>
    <n v="2.9287164897640747"/>
    <n v="233.92194422452167"/>
    <n v="239.77937720404981"/>
    <x v="1"/>
  </r>
  <r>
    <x v="3"/>
    <x v="0"/>
    <n v="100"/>
    <x v="1"/>
    <x v="9"/>
    <n v="1"/>
    <n v="238.77148199999999"/>
    <n v="0.72424200000000005"/>
    <n v="2.343674"/>
    <n v="0.26040799999999997"/>
    <s v="6"/>
    <s v="scale_mpi_epyc_job_12138.out "/>
    <s v="scale_mpi_epyc_epyc006_2023-06-13_06-06-54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38.109275"/>
    <n v="0.33496999999999999"/>
    <n v="2.1775730000000002"/>
    <n v="0.21775700000000001"/>
    <s v="6"/>
    <s v="scale_mpi_epyc_job_12138.out "/>
    <s v="scale_mpi_epyc_epyc006_2023-06-13_06-06-54.csv "/>
    <s v="e2 10000 100 100000 1 11"/>
    <n v="233.40595157142857"/>
    <n v="5.1829033791919965"/>
    <n v="228.22304819223658"/>
    <n v="238.58885495062057"/>
    <x v="1"/>
  </r>
  <r>
    <x v="3"/>
    <x v="0"/>
    <n v="100"/>
    <x v="1"/>
    <x v="11"/>
    <n v="1"/>
    <n v="238.66398699999999"/>
    <n v="0.27606900000000001"/>
    <n v="1.1523460000000001"/>
    <n v="0.104759"/>
    <s v="6"/>
    <s v="scale_mpi_epyc_job_12138.out "/>
    <s v="scale_mpi_epyc_epyc006_2023-06-13_06-06-54.csv "/>
    <s v="e2 10000 100 100000 1 12"/>
    <n v="236.77150257142858"/>
    <n v="3.3880241302670351"/>
    <n v="233.38347844116154"/>
    <n v="240.15952670169563"/>
    <x v="1"/>
  </r>
  <r>
    <x v="3"/>
    <x v="0"/>
    <n v="100"/>
    <x v="1"/>
    <x v="12"/>
    <n v="1"/>
    <n v="238.32859999999999"/>
    <n v="0.49141699999999999"/>
    <n v="4.0368659999999998"/>
    <n v="0.33640500000000001"/>
    <s v="6"/>
    <s v="scale_mpi_epyc_job_12138.out "/>
    <s v="scale_mpi_epyc_epyc006_2023-06-13_06-06-54.csv "/>
    <s v="e2 10000 100 100000 1 13"/>
    <n v="238.0519914285714"/>
    <n v="0.15076639812811288"/>
    <n v="237.90122503044327"/>
    <n v="238.20275782669952"/>
    <x v="0"/>
  </r>
  <r>
    <x v="3"/>
    <x v="0"/>
    <n v="100"/>
    <x v="1"/>
    <x v="13"/>
    <n v="1"/>
    <n v="237.93564499999999"/>
    <n v="0.26774799999999999"/>
    <n v="1.94425"/>
    <n v="0.149558"/>
    <s v="6"/>
    <s v="scale_mpi_epyc_job_12138.out "/>
    <s v="scale_mpi_epyc_epyc006_2023-06-13_06-06-54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38.13283999999999"/>
    <n v="0.276866"/>
    <n v="1.9880660000000001"/>
    <n v="0.14200499999999999"/>
    <s v="6"/>
    <s v="scale_mpi_epyc_job_12138.out "/>
    <s v="scale_mpi_epyc_epyc006_2023-06-13_06-06-54.csv "/>
    <s v="e2 10000 100 100000 1 15"/>
    <n v="232.02545014285715"/>
    <n v="5.3102850694316714"/>
    <n v="226.71516507342548"/>
    <n v="237.33573521228882"/>
    <x v="0"/>
  </r>
  <r>
    <x v="3"/>
    <x v="0"/>
    <n v="100"/>
    <x v="1"/>
    <x v="15"/>
    <n v="1"/>
    <n v="238.040829"/>
    <n v="0.26000499999999999"/>
    <n v="1.949522"/>
    <n v="0.129968"/>
    <s v="6"/>
    <s v="scale_mpi_epyc_job_12138.out "/>
    <s v="scale_mpi_epyc_epyc006_2023-06-13_06-06-54.csv "/>
    <s v="e2 10000 100 100000 1 16"/>
    <n v="235.10298128571429"/>
    <n v="4.7869422913836344"/>
    <n v="230.31603899433065"/>
    <n v="239.88992357709793"/>
    <x v="1"/>
  </r>
  <r>
    <x v="3"/>
    <x v="0"/>
    <n v="100"/>
    <x v="1"/>
    <x v="16"/>
    <n v="1"/>
    <n v="238.11077800000001"/>
    <n v="0.22453999999999999"/>
    <n v="1.7674939999999999"/>
    <n v="0.110468"/>
    <s v="6"/>
    <s v="scale_mpi_epyc_job_12138.out "/>
    <s v="scale_mpi_epyc_epyc006_2023-06-13_06-06-54.csv "/>
    <s v="e2 10000 100 100000 1 17"/>
    <n v="235.07831899999996"/>
    <n v="4.7677177919630367"/>
    <n v="230.31060120803693"/>
    <n v="239.846036791963"/>
    <x v="1"/>
  </r>
  <r>
    <x v="3"/>
    <x v="0"/>
    <n v="100"/>
    <x v="1"/>
    <x v="17"/>
    <n v="1"/>
    <n v="238.03760299999999"/>
    <n v="0.256249"/>
    <n v="2.2693240000000001"/>
    <n v="0.13349"/>
    <s v="6"/>
    <s v="scale_mpi_epyc_job_12138.out "/>
    <s v="scale_mpi_epyc_epyc006_2023-06-13_06-06-54.csv "/>
    <s v="e2 10000 100 100000 1 18"/>
    <n v="238.03689771428571"/>
    <n v="4.0041536683861297E-2"/>
    <n v="237.99685617760184"/>
    <n v="238.07693925096959"/>
    <x v="1"/>
  </r>
  <r>
    <x v="3"/>
    <x v="0"/>
    <n v="100"/>
    <x v="1"/>
    <x v="18"/>
    <n v="1"/>
    <n v="238.047867"/>
    <n v="0.235647"/>
    <n v="2.1162420000000002"/>
    <n v="0.11756900000000001"/>
    <s v="6"/>
    <s v="scale_mpi_epyc_job_12138.out "/>
    <s v="scale_mpi_epyc_epyc006_2023-06-13_06-06-54.csv "/>
    <s v="e2 10000 100 100000 1 19"/>
    <n v="238.13412285714281"/>
    <n v="0.30078789030750719"/>
    <n v="237.83333496683531"/>
    <n v="238.43491074745032"/>
    <x v="1"/>
  </r>
  <r>
    <x v="3"/>
    <x v="0"/>
    <n v="100"/>
    <x v="1"/>
    <x v="19"/>
    <n v="1"/>
    <n v="238.02661499999999"/>
    <n v="0.21701599999999999"/>
    <n v="1.8798269999999999"/>
    <n v="9.8937999999999998E-2"/>
    <s v="6"/>
    <s v="scale_mpi_epyc_job_12138.out "/>
    <s v="scale_mpi_epyc_epyc006_2023-06-13_06-06-54.csv "/>
    <s v="e2 10000 100 100000 1 20"/>
    <n v="233.75301171428572"/>
    <n v="5.542057962234769"/>
    <n v="228.21095375205095"/>
    <n v="239.29506967652048"/>
    <x v="1"/>
  </r>
  <r>
    <x v="3"/>
    <x v="0"/>
    <n v="100"/>
    <x v="1"/>
    <x v="20"/>
    <n v="1"/>
    <n v="238.57724899999999"/>
    <n v="0.56682500000000002"/>
    <n v="8.9744089999999996"/>
    <n v="0.44872000000000001"/>
    <s v="6"/>
    <s v="scale_mpi_epyc_job_12138.out "/>
    <s v="scale_mpi_epyc_epyc006_2023-06-13_06-06-54.csv "/>
    <s v="e2 10000 100 100000 1 21"/>
    <n v="237.04523728571431"/>
    <n v="4.1409024547724158"/>
    <n v="232.90433483094188"/>
    <n v="241.18613974048674"/>
    <x v="1"/>
  </r>
  <r>
    <x v="3"/>
    <x v="0"/>
    <n v="100"/>
    <x v="1"/>
    <x v="21"/>
    <n v="1"/>
    <n v="238.05743000000001"/>
    <n v="0.28286899999999998"/>
    <n v="3.3980100000000002"/>
    <n v="0.16181000000000001"/>
    <s v="6"/>
    <s v="scale_mpi_epyc_job_12138.out "/>
    <s v="scale_mpi_epyc_epyc006_2023-06-13_06-06-54.csv "/>
    <s v="e2 10000 100 100000 1 22"/>
    <n v="234.20987785714283"/>
    <n v="5.6842470451810634"/>
    <n v="228.52563081196178"/>
    <n v="239.89412490232388"/>
    <x v="1"/>
  </r>
  <r>
    <x v="3"/>
    <x v="0"/>
    <n v="100"/>
    <x v="1"/>
    <x v="22"/>
    <n v="1"/>
    <n v="238.005641"/>
    <n v="0.212807"/>
    <n v="2.1738490000000001"/>
    <n v="9.8810999999999996E-2"/>
    <s v="6"/>
    <s v="scale_mpi_epyc_job_12138.out "/>
    <s v="scale_mpi_epyc_epyc006_2023-06-13_06-06-54.csv "/>
    <s v="e2 10000 100 100000 1 23"/>
    <n v="237.07228785714287"/>
    <n v="4.257618673831578"/>
    <n v="232.81466918331128"/>
    <n v="241.32990653097445"/>
    <x v="1"/>
  </r>
  <r>
    <x v="3"/>
    <x v="0"/>
    <n v="100"/>
    <x v="1"/>
    <x v="23"/>
    <n v="1"/>
    <n v="238.10738799999999"/>
    <n v="0.22903899999999999"/>
    <n v="2.4326159999999999"/>
    <n v="0.105766"/>
    <s v="6"/>
    <s v="scale_mpi_epyc_job_12138.out "/>
    <s v="scale_mpi_epyc_epyc006_2023-06-13_06-06-54.csv "/>
    <s v="e2 10000 100 100000 1 24"/>
    <n v="237.89930371428571"/>
    <n v="3.5532493454545802"/>
    <n v="234.34605436883112"/>
    <n v="241.4525530597403"/>
    <x v="1"/>
  </r>
  <r>
    <x v="3"/>
    <x v="0"/>
    <n v="100"/>
    <x v="1"/>
    <x v="24"/>
    <n v="1"/>
    <n v="238.699836"/>
    <n v="0.610541"/>
    <n v="5.0805639999999999"/>
    <n v="0.21168999999999999"/>
    <s v="6"/>
    <s v="scale_mpi_epyc_job_12138.out "/>
    <s v="scale_mpi_epyc_epyc006_2023-06-13_06-06-54.csv "/>
    <s v="e2 10000 100 100000 1 25"/>
    <n v="236.03428628571427"/>
    <n v="3.7588135579410058"/>
    <n v="232.27547272777326"/>
    <n v="239.79309984365528"/>
    <x v="1"/>
  </r>
  <r>
    <x v="3"/>
    <x v="0"/>
    <n v="100"/>
    <x v="1"/>
    <x v="25"/>
    <n v="1"/>
    <n v="238.03627900000001"/>
    <n v="0.35420099999999999"/>
    <n v="2.679128"/>
    <n v="0.107165"/>
    <s v="6"/>
    <s v="scale_mpi_epyc_job_12138.out "/>
    <s v="scale_mpi_epyc_epyc006_2023-06-13_06-06-54.csv "/>
    <s v="e2 10000 100 100000 1 26"/>
    <n v="239.28865514285712"/>
    <n v="3.0494284618301921"/>
    <n v="236.23922668102693"/>
    <n v="242.33808360468731"/>
    <x v="1"/>
  </r>
  <r>
    <x v="3"/>
    <x v="0"/>
    <n v="100"/>
    <x v="1"/>
    <x v="26"/>
    <n v="1"/>
    <n v="238.10717700000001"/>
    <n v="0.24237"/>
    <n v="3.1262599999999998"/>
    <n v="0.120241"/>
    <s v="6"/>
    <s v="scale_mpi_epyc_job_12138.out "/>
    <s v="scale_mpi_epyc_epyc006_2023-06-13_06-06-54.csv "/>
    <s v="e2 10000 100 100000 1 27"/>
    <n v="234.84960300000003"/>
    <n v="7.3835239163083157"/>
    <n v="227.46607908369171"/>
    <n v="242.23312691630835"/>
    <x v="1"/>
  </r>
  <r>
    <x v="3"/>
    <x v="0"/>
    <n v="100"/>
    <x v="1"/>
    <x v="27"/>
    <n v="1"/>
    <n v="238.04343900000001"/>
    <n v="0.222803"/>
    <n v="2.9373269999999998"/>
    <n v="0.10879"/>
    <s v="6"/>
    <s v="scale_mpi_epyc_job_12138.out "/>
    <s v="scale_mpi_epyc_epyc006_2023-06-13_06-06-54.csv "/>
    <s v="e2 10000 100 100000 1 28"/>
    <n v="236.65154899999996"/>
    <n v="3.7020131797004012"/>
    <n v="232.94953582029956"/>
    <n v="240.35356217970036"/>
    <x v="1"/>
  </r>
  <r>
    <x v="3"/>
    <x v="0"/>
    <n v="100"/>
    <x v="1"/>
    <x v="28"/>
    <n v="1"/>
    <n v="238.085859"/>
    <n v="0.244953"/>
    <n v="3.4463050000000002"/>
    <n v="0.123082"/>
    <s v="6"/>
    <s v="scale_mpi_epyc_job_12138.out "/>
    <s v="scale_mpi_epyc_epyc006_2023-06-13_06-06-54.csv "/>
    <s v="e2 10000 100 100000 1 29"/>
    <n v="237.74156857142859"/>
    <n v="6.8525500394099561"/>
    <n v="230.88901853201864"/>
    <n v="244.59411861083854"/>
    <x v="1"/>
  </r>
  <r>
    <x v="4"/>
    <x v="0"/>
    <n v="100"/>
    <x v="1"/>
    <x v="0"/>
    <n v="1"/>
    <n v="257.69088599999998"/>
    <n v="0.38800200000000001"/>
    <n v="0"/>
    <n v="0"/>
    <s v="7"/>
    <s v="scale_mpi_epyc_job_12139.out "/>
    <s v="scale_mpi_epyc_epyc007_2023-06-13_06-07-02.csv "/>
    <s v="e3 10000 100 100000 1 1"/>
    <n v="257.38653288461535"/>
    <n v="0.32949614951006057"/>
    <n v="257.05703673510527"/>
    <n v="257.71602903412543"/>
    <x v="1"/>
  </r>
  <r>
    <x v="4"/>
    <x v="0"/>
    <n v="100"/>
    <x v="1"/>
    <x v="1"/>
    <n v="1"/>
    <n v="128.121422"/>
    <n v="0.243341"/>
    <n v="0.132521"/>
    <n v="0.132521"/>
    <s v="7"/>
    <s v="scale_mpi_epyc_job_12139.out "/>
    <s v="scale_mpi_epyc_epyc007_2023-06-13_06-07-02.csv "/>
    <s v="e3 10000 100 100000 1 2"/>
    <n v="127.95561930769227"/>
    <n v="0.11317677696849732"/>
    <n v="127.84244253072377"/>
    <n v="128.06879608466076"/>
    <x v="0"/>
  </r>
  <r>
    <x v="4"/>
    <x v="0"/>
    <n v="100"/>
    <x v="1"/>
    <x v="2"/>
    <n v="1"/>
    <n v="84.796783000000005"/>
    <n v="0.221277"/>
    <n v="0.21069599999999999"/>
    <n v="0.105348"/>
    <s v="7"/>
    <s v="scale_mpi_epyc_job_12139.out "/>
    <s v="scale_mpi_epyc_epyc007_2023-06-13_06-07-02.csv "/>
    <s v="e3 10000 100 100000 1 3"/>
    <n v="84.849168230769251"/>
    <n v="6.2340339834251746E-2"/>
    <n v="84.786827890935001"/>
    <n v="84.911508570603502"/>
    <x v="1"/>
  </r>
  <r>
    <x v="4"/>
    <x v="0"/>
    <n v="100"/>
    <x v="1"/>
    <x v="3"/>
    <n v="1"/>
    <n v="63.905329000000002"/>
    <n v="0.22408700000000001"/>
    <n v="0.32631300000000002"/>
    <n v="0.10877100000000001"/>
    <s v="7"/>
    <s v="scale_mpi_epyc_job_12139.out "/>
    <s v="scale_mpi_epyc_epyc007_2023-06-13_06-07-02.csv "/>
    <s v="e3 10000 100 100000 1 4"/>
    <n v="63.869455692307717"/>
    <n v="8.9465568901239689E-2"/>
    <n v="63.779990123406478"/>
    <n v="63.958921261208957"/>
    <x v="1"/>
  </r>
  <r>
    <x v="4"/>
    <x v="0"/>
    <n v="100"/>
    <x v="1"/>
    <x v="4"/>
    <n v="1"/>
    <n v="51.333241000000001"/>
    <n v="0.21685699999999999"/>
    <n v="0.40832200000000002"/>
    <n v="0.10208"/>
    <s v="7"/>
    <s v="scale_mpi_epyc_job_12139.out "/>
    <s v="scale_mpi_epyc_epyc007_2023-06-13_06-07-02.csv "/>
    <s v="e3 10000 100 100000 1 5"/>
    <n v="51.310618769230764"/>
    <n v="4.3597463587045207E-2"/>
    <n v="51.267021305643716"/>
    <n v="51.354216232817812"/>
    <x v="1"/>
  </r>
  <r>
    <x v="4"/>
    <x v="0"/>
    <n v="100"/>
    <x v="1"/>
    <x v="5"/>
    <n v="1"/>
    <n v="42.752873000000001"/>
    <n v="0.22082299999999999"/>
    <n v="0.51916600000000002"/>
    <n v="0.10383299999999999"/>
    <s v="7"/>
    <s v="scale_mpi_epyc_job_12139.out "/>
    <s v="scale_mpi_epyc_epyc007_2023-06-13_06-07-02.csv "/>
    <s v="e3 10000 100 100000 1 6"/>
    <n v="42.800457730769224"/>
    <n v="7.699122272283114E-2"/>
    <n v="42.723466508046393"/>
    <n v="42.877448953492056"/>
    <x v="1"/>
  </r>
  <r>
    <x v="4"/>
    <x v="0"/>
    <n v="100"/>
    <x v="1"/>
    <x v="6"/>
    <n v="1"/>
    <n v="36.765810999999999"/>
    <n v="0.21320500000000001"/>
    <n v="0.58128500000000005"/>
    <n v="9.6880999999999995E-2"/>
    <s v="7"/>
    <s v="scale_mpi_epyc_job_12139.out "/>
    <s v="scale_mpi_epyc_epyc007_2023-06-13_06-07-02.csv "/>
    <s v="e3 10000 100 100000 1 7"/>
    <n v="36.790685423076916"/>
    <n v="8.6728327663819868E-2"/>
    <n v="36.703957095413095"/>
    <n v="36.877413750740736"/>
    <x v="1"/>
  </r>
  <r>
    <x v="4"/>
    <x v="0"/>
    <n v="100"/>
    <x v="1"/>
    <x v="7"/>
    <n v="1"/>
    <n v="32.477201000000001"/>
    <n v="0.20793700000000001"/>
    <n v="0.655582"/>
    <n v="9.3655000000000002E-2"/>
    <s v="7"/>
    <s v="scale_mpi_epyc_job_12139.out "/>
    <s v="scale_mpi_epyc_epyc007_2023-06-13_06-07-02.csv "/>
    <s v="e3 10000 100 100000 1 8"/>
    <n v="32.351851115384619"/>
    <n v="0.16876201111038763"/>
    <n v="32.183089104274231"/>
    <n v="32.520613126495007"/>
    <x v="1"/>
  </r>
  <r>
    <x v="4"/>
    <x v="0"/>
    <n v="100"/>
    <x v="1"/>
    <x v="8"/>
    <n v="1"/>
    <n v="28.808312999999998"/>
    <n v="0.207819"/>
    <n v="0.77844999999999998"/>
    <n v="9.7306000000000004E-2"/>
    <s v="7"/>
    <s v="scale_mpi_epyc_job_12139.out "/>
    <s v="scale_mpi_epyc_epyc007_2023-06-13_06-07-02.csv "/>
    <s v="e3 10000 100 100000 1 9"/>
    <n v="28.694976346153847"/>
    <n v="4.1658933501006773E-2"/>
    <n v="28.653317412652839"/>
    <n v="28.736635279654855"/>
    <x v="0"/>
  </r>
  <r>
    <x v="4"/>
    <x v="0"/>
    <n v="100"/>
    <x v="1"/>
    <x v="9"/>
    <n v="1"/>
    <n v="25.893879999999999"/>
    <n v="0.124281"/>
    <n v="0.28338000000000002"/>
    <n v="3.1487000000000001E-2"/>
    <s v="7"/>
    <s v="scale_mpi_epyc_job_12139.out "/>
    <s v="scale_mpi_epyc_epyc007_2023-06-13_06-07-02.csv "/>
    <s v="e3 10000 100 100000 1 10"/>
    <n v="25.873521692307698"/>
    <n v="2.630083267130234E-2"/>
    <n v="25.847220859636394"/>
    <n v="25.899822524979001"/>
    <x v="1"/>
  </r>
  <r>
    <x v="4"/>
    <x v="0"/>
    <n v="100"/>
    <x v="1"/>
    <x v="10"/>
    <n v="1"/>
    <n v="23.628173"/>
    <n v="0.13441"/>
    <n v="0.38992199999999999"/>
    <n v="3.8991999999999999E-2"/>
    <s v="7"/>
    <s v="scale_mpi_epyc_job_12139.out "/>
    <s v="scale_mpi_epyc_epyc007_2023-06-13_06-07-02.csv "/>
    <s v="e3 10000 100 100000 1 11"/>
    <n v="23.587429615384615"/>
    <n v="1.9178630574054875E-2"/>
    <n v="23.568250984810561"/>
    <n v="23.606608245958668"/>
    <x v="0"/>
  </r>
  <r>
    <x v="4"/>
    <x v="0"/>
    <n v="100"/>
    <x v="1"/>
    <x v="11"/>
    <n v="1"/>
    <n v="21.836575"/>
    <n v="0.14116000000000001"/>
    <n v="0.416514"/>
    <n v="3.7865000000000003E-2"/>
    <s v="7"/>
    <s v="scale_mpi_epyc_job_12139.out "/>
    <s v="scale_mpi_epyc_epyc007_2023-06-13_06-07-02.csv "/>
    <s v="e3 10000 100 100000 1 12"/>
    <n v="21.73824484615384"/>
    <n v="0.13605743734813985"/>
    <n v="21.602187408805701"/>
    <n v="21.874302283501979"/>
    <x v="1"/>
  </r>
  <r>
    <x v="4"/>
    <x v="0"/>
    <n v="100"/>
    <x v="1"/>
    <x v="12"/>
    <n v="1"/>
    <n v="20.135573000000001"/>
    <n v="0.126578"/>
    <n v="0.38232699999999997"/>
    <n v="3.1861E-2"/>
    <s v="7"/>
    <s v="scale_mpi_epyc_job_12139.out "/>
    <s v="scale_mpi_epyc_epyc007_2023-06-13_06-07-02.csv "/>
    <s v="e3 10000 100 100000 1 13"/>
    <n v="20.124444192307692"/>
    <n v="3.9616744214437956E-2"/>
    <n v="20.084827448093254"/>
    <n v="20.16406093652213"/>
    <x v="1"/>
  </r>
  <r>
    <x v="4"/>
    <x v="0"/>
    <n v="100"/>
    <x v="1"/>
    <x v="13"/>
    <n v="1"/>
    <n v="19.013475"/>
    <n v="0.32540999999999998"/>
    <n v="0.46112199999999998"/>
    <n v="3.5471000000000003E-2"/>
    <s v="7"/>
    <s v="scale_mpi_epyc_job_12139.out "/>
    <s v="scale_mpi_epyc_epyc007_2023-06-13_06-07-02.csv "/>
    <s v="e3 10000 100 100000 1 14"/>
    <n v="18.780608192307689"/>
    <n v="5.2310577369835014E-2"/>
    <n v="18.728297614937855"/>
    <n v="18.832918769677523"/>
    <x v="0"/>
  </r>
  <r>
    <x v="4"/>
    <x v="0"/>
    <n v="100"/>
    <x v="1"/>
    <x v="14"/>
    <n v="1"/>
    <n v="17.654845000000002"/>
    <n v="0.124517"/>
    <n v="0.486873"/>
    <n v="3.4777000000000002E-2"/>
    <s v="7"/>
    <s v="scale_mpi_epyc_job_12139.out "/>
    <s v="scale_mpi_epyc_epyc007_2023-06-13_06-07-02.csv "/>
    <s v="e3 10000 100 100000 1 15"/>
    <n v="17.603367192307694"/>
    <n v="3.2560923865672123E-2"/>
    <n v="17.57080626844202"/>
    <n v="17.635928116173368"/>
    <x v="0"/>
  </r>
  <r>
    <x v="4"/>
    <x v="0"/>
    <n v="100"/>
    <x v="1"/>
    <x v="15"/>
    <n v="1"/>
    <n v="16.760874999999999"/>
    <n v="0.15431800000000001"/>
    <n v="0.52556700000000001"/>
    <n v="3.5038E-2"/>
    <s v="7"/>
    <s v="scale_mpi_epyc_job_12139.out "/>
    <s v="scale_mpi_epyc_epyc007_2023-06-13_06-07-02.csv "/>
    <s v="e3 10000 100 100000 1 16"/>
    <n v="16.738323999999999"/>
    <n v="0.11969766042295053"/>
    <n v="16.618626339577048"/>
    <n v="16.858021660422949"/>
    <x v="1"/>
  </r>
  <r>
    <x v="4"/>
    <x v="0"/>
    <n v="100"/>
    <x v="1"/>
    <x v="16"/>
    <n v="1"/>
    <n v="15.946522"/>
    <n v="0.13300100000000001"/>
    <n v="0.597939"/>
    <n v="3.7371000000000001E-2"/>
    <s v="7"/>
    <s v="scale_mpi_epyc_job_12139.out "/>
    <s v="scale_mpi_epyc_epyc007_2023-06-13_06-07-02.csv "/>
    <s v="e3 10000 100 100000 1 17"/>
    <n v="15.859912115384617"/>
    <n v="0.12658426369522788"/>
    <n v="15.733327851689388"/>
    <n v="15.986496379079846"/>
    <x v="1"/>
  </r>
  <r>
    <x v="4"/>
    <x v="0"/>
    <n v="100"/>
    <x v="1"/>
    <x v="17"/>
    <n v="1"/>
    <n v="14.907829"/>
    <n v="0.13211500000000001"/>
    <n v="0.68475699999999995"/>
    <n v="4.0280000000000003E-2"/>
    <s v="7"/>
    <s v="scale_mpi_epyc_job_12139.out "/>
    <s v="scale_mpi_epyc_epyc007_2023-06-13_06-07-02.csv "/>
    <s v="e3 10000 100 100000 1 18"/>
    <n v="14.982954076923075"/>
    <n v="0.12400510884523741"/>
    <n v="14.858948968077838"/>
    <n v="15.106959185768313"/>
    <x v="1"/>
  </r>
  <r>
    <x v="4"/>
    <x v="0"/>
    <n v="100"/>
    <x v="1"/>
    <x v="18"/>
    <n v="1"/>
    <n v="14.438109000000001"/>
    <n v="0.167682"/>
    <n v="0.74596099999999999"/>
    <n v="4.1442E-2"/>
    <s v="7"/>
    <s v="scale_mpi_epyc_job_12139.out "/>
    <s v="scale_mpi_epyc_epyc007_2023-06-13_06-07-02.csv "/>
    <s v="e3 10000 100 100000 1 19"/>
    <n v="14.32700723076923"/>
    <n v="0.15283457974479744"/>
    <n v="14.174172651024431"/>
    <n v="14.479841810514028"/>
    <x v="1"/>
  </r>
  <r>
    <x v="4"/>
    <x v="0"/>
    <n v="100"/>
    <x v="1"/>
    <x v="19"/>
    <n v="1"/>
    <n v="13.793328000000001"/>
    <n v="0.14557899999999999"/>
    <n v="0.75254500000000002"/>
    <n v="3.9607999999999997E-2"/>
    <s v="7"/>
    <s v="scale_mpi_epyc_job_12139.out "/>
    <s v="scale_mpi_epyc_epyc007_2023-06-13_06-07-02.csv "/>
    <s v="e3 10000 100 100000 1 20"/>
    <n v="13.651308038461538"/>
    <n v="0.11481910648581574"/>
    <n v="13.536488931975722"/>
    <n v="13.766127144947355"/>
    <x v="0"/>
  </r>
  <r>
    <x v="4"/>
    <x v="0"/>
    <n v="100"/>
    <x v="1"/>
    <x v="20"/>
    <n v="1"/>
    <n v="13.066368000000001"/>
    <n v="0.21553700000000001"/>
    <n v="0.74994700000000003"/>
    <n v="3.7497000000000003E-2"/>
    <s v="7"/>
    <s v="scale_mpi_epyc_job_12139.out "/>
    <s v="scale_mpi_epyc_epyc007_2023-06-13_06-07-02.csv "/>
    <s v="e3 10000 100 100000 1 21"/>
    <n v="13.096389884615384"/>
    <n v="0.1596983413500761"/>
    <n v="12.936691543265308"/>
    <n v="13.25608822596546"/>
    <x v="1"/>
  </r>
  <r>
    <x v="4"/>
    <x v="0"/>
    <n v="100"/>
    <x v="1"/>
    <x v="21"/>
    <n v="1"/>
    <n v="12.636960999999999"/>
    <n v="0.14564199999999999"/>
    <n v="0.83663200000000004"/>
    <n v="3.984E-2"/>
    <s v="7"/>
    <s v="scale_mpi_epyc_job_12139.out "/>
    <s v="scale_mpi_epyc_epyc007_2023-06-13_06-07-02.csv "/>
    <s v="e3 10000 100 100000 1 22"/>
    <n v="12.596708"/>
    <n v="0.19322536242634572"/>
    <n v="12.403482637573655"/>
    <n v="12.789933362426344"/>
    <x v="1"/>
  </r>
  <r>
    <x v="4"/>
    <x v="0"/>
    <n v="100"/>
    <x v="1"/>
    <x v="22"/>
    <n v="1"/>
    <n v="12.101877"/>
    <n v="0.23733399999999999"/>
    <n v="0.90483000000000002"/>
    <n v="4.1128999999999999E-2"/>
    <s v="7"/>
    <s v="scale_mpi_epyc_job_12139.out "/>
    <s v="scale_mpi_epyc_epyc007_2023-06-13_06-07-02.csv "/>
    <s v="e3 10000 100 100000 1 23"/>
    <n v="12.094215730769228"/>
    <n v="0.11805646826482695"/>
    <n v="11.976159262504401"/>
    <n v="12.212272199034055"/>
    <x v="1"/>
  </r>
  <r>
    <x v="4"/>
    <x v="0"/>
    <n v="100"/>
    <x v="1"/>
    <x v="23"/>
    <n v="1"/>
    <n v="11.810946"/>
    <n v="0.14130699999999999"/>
    <n v="0.91288199999999997"/>
    <n v="3.9690999999999997E-2"/>
    <s v="7"/>
    <s v="scale_mpi_epyc_job_12139.out "/>
    <s v="scale_mpi_epyc_epyc007_2023-06-13_06-07-02.csv "/>
    <s v="e3 10000 100 100000 1 24"/>
    <n v="11.641527653846152"/>
    <n v="9.5518605427093423E-2"/>
    <n v="11.546009048419059"/>
    <n v="11.737046259273246"/>
    <x v="0"/>
  </r>
  <r>
    <x v="4"/>
    <x v="0"/>
    <n v="100"/>
    <x v="1"/>
    <x v="24"/>
    <n v="1"/>
    <n v="11.197368000000001"/>
    <n v="0.25923800000000002"/>
    <n v="1.056994"/>
    <n v="4.4040999999999997E-2"/>
    <s v="7"/>
    <s v="scale_mpi_epyc_job_12139.out "/>
    <s v="scale_mpi_epyc_epyc007_2023-06-13_06-07-02.csv "/>
    <s v="e3 10000 100 100000 1 25"/>
    <n v="11.295174653846153"/>
    <n v="0.15140431292027218"/>
    <n v="11.143770340925881"/>
    <n v="11.446578966766426"/>
    <x v="1"/>
  </r>
  <r>
    <x v="4"/>
    <x v="0"/>
    <n v="100"/>
    <x v="1"/>
    <x v="25"/>
    <n v="1"/>
    <n v="10.928475000000001"/>
    <n v="0.14167099999999999"/>
    <n v="1.0900190000000001"/>
    <n v="4.3601000000000001E-2"/>
    <s v="7"/>
    <s v="scale_mpi_epyc_job_12139.out "/>
    <s v="scale_mpi_epyc_epyc007_2023-06-13_06-07-02.csv "/>
    <s v="e3 10000 100 100000 1 26"/>
    <n v="10.863405653846154"/>
    <n v="0.11624165237863653"/>
    <n v="10.747164001467517"/>
    <n v="10.979647306224791"/>
    <x v="1"/>
  </r>
  <r>
    <x v="4"/>
    <x v="0"/>
    <n v="100"/>
    <x v="1"/>
    <x v="26"/>
    <n v="1"/>
    <n v="10.579552"/>
    <n v="0.16472700000000001"/>
    <n v="0.85100900000000002"/>
    <n v="3.2731000000000003E-2"/>
    <s v="7"/>
    <s v="scale_mpi_epyc_job_12139.out "/>
    <s v="scale_mpi_epyc_epyc007_2023-06-13_06-07-02.csv "/>
    <s v="e3 10000 100 100000 1 27"/>
    <n v="10.583970884615384"/>
    <n v="0.17099758991090244"/>
    <n v="10.412973294704482"/>
    <n v="10.754968474526287"/>
    <x v="1"/>
  </r>
  <r>
    <x v="4"/>
    <x v="0"/>
    <n v="100"/>
    <x v="1"/>
    <x v="27"/>
    <n v="1"/>
    <n v="10.243895"/>
    <n v="0.15607699999999999"/>
    <n v="1.2106319999999999"/>
    <n v="4.4838000000000003E-2"/>
    <s v="7"/>
    <s v="scale_mpi_epyc_job_12139.out "/>
    <s v="scale_mpi_epyc_epyc007_2023-06-13_06-07-02.csv "/>
    <s v="e3 10000 100 100000 1 28"/>
    <n v="10.197996769230771"/>
    <n v="0.116971681645234"/>
    <n v="10.081025087585537"/>
    <n v="10.314968450876005"/>
    <x v="1"/>
  </r>
  <r>
    <x v="4"/>
    <x v="0"/>
    <n v="100"/>
    <x v="1"/>
    <x v="28"/>
    <n v="1"/>
    <n v="9.9664649999999995"/>
    <n v="0.141844"/>
    <n v="1.2799769999999999"/>
    <n v="4.5712999999999997E-2"/>
    <s v="7"/>
    <s v="scale_mpi_epyc_job_12139.out "/>
    <s v="scale_mpi_epyc_epyc007_2023-06-13_06-07-02.csv "/>
    <s v="e3 10000 100 100000 1 29"/>
    <n v="9.939610807692306"/>
    <n v="0.15886318359311039"/>
    <n v="9.7807476240991953"/>
    <n v="10.098473991285417"/>
    <x v="1"/>
  </r>
  <r>
    <x v="4"/>
    <x v="0"/>
    <n v="100"/>
    <x v="1"/>
    <x v="29"/>
    <n v="1"/>
    <n v="9.7272970000000001"/>
    <n v="0.18631500000000001"/>
    <n v="1.206866"/>
    <n v="4.1616E-2"/>
    <s v="7"/>
    <s v="scale_mpi_epyc_job_12139.out "/>
    <s v="scale_mpi_epyc_epyc007_2023-06-13_06-07-02.csv "/>
    <s v="e3 10000 100 100000 1 30"/>
    <n v="9.6491385769230806"/>
    <n v="0.18890941285992058"/>
    <n v="9.4602291640631595"/>
    <n v="9.8380479897830018"/>
    <x v="1"/>
  </r>
  <r>
    <x v="4"/>
    <x v="0"/>
    <n v="100"/>
    <x v="1"/>
    <x v="30"/>
    <n v="1"/>
    <n v="9.6431450000000005"/>
    <n v="0.31507200000000002"/>
    <n v="1.6722079999999999"/>
    <n v="5.5739999999999998E-2"/>
    <s v="7"/>
    <s v="scale_mpi_epyc_job_12139.out "/>
    <s v="scale_mpi_epyc_epyc007_2023-06-13_06-07-02.csv "/>
    <s v="e3 10000 100 100000 1 31"/>
    <n v="9.3816031153846158"/>
    <n v="0.12371869642119264"/>
    <n v="9.2578844189634228"/>
    <n v="9.5053218118058087"/>
    <x v="0"/>
  </r>
  <r>
    <x v="4"/>
    <x v="0"/>
    <n v="100"/>
    <x v="1"/>
    <x v="31"/>
    <n v="1"/>
    <n v="9.1932500000000008"/>
    <n v="0.159776"/>
    <n v="1.5761130000000001"/>
    <n v="5.0841999999999998E-2"/>
    <s v="7"/>
    <s v="scale_mpi_epyc_job_12139.out "/>
    <s v="scale_mpi_epyc_epyc007_2023-06-13_06-07-02.csv "/>
    <s v="e3 10000 100 100000 1 32"/>
    <n v="9.2237927692307711"/>
    <n v="8.8830172859370851E-2"/>
    <n v="9.1349625963714001"/>
    <n v="9.3126229420901421"/>
    <x v="1"/>
  </r>
  <r>
    <x v="4"/>
    <x v="0"/>
    <n v="100"/>
    <x v="1"/>
    <x v="32"/>
    <n v="1"/>
    <n v="8.9958550000000006"/>
    <n v="0.13920099999999999"/>
    <n v="1.4685429999999999"/>
    <n v="4.5892000000000002E-2"/>
    <s v="7"/>
    <s v="scale_mpi_epyc_job_12139.out "/>
    <s v="scale_mpi_epyc_epyc007_2023-06-13_06-07-02.csv "/>
    <s v="e3 10000 100 100000 1 33"/>
    <n v="8.9984457142857153"/>
    <n v="0.11974058644020745"/>
    <n v="8.8787051278455085"/>
    <n v="9.1181863007259221"/>
    <x v="1"/>
  </r>
  <r>
    <x v="4"/>
    <x v="0"/>
    <n v="100"/>
    <x v="1"/>
    <x v="33"/>
    <n v="1"/>
    <n v="8.6841449999999991"/>
    <n v="0.22373799999999999"/>
    <n v="1.6974959999999999"/>
    <n v="5.1438999999999999E-2"/>
    <s v="7"/>
    <s v="scale_mpi_epyc_job_12139.out "/>
    <s v="scale_mpi_epyc_epyc007_2023-06-13_06-07-02.csv "/>
    <s v="e3 10000 100 100000 1 34"/>
    <n v="8.7037087857142872"/>
    <n v="8.7618437791396081E-2"/>
    <n v="8.6160903479228903"/>
    <n v="8.7913272235056841"/>
    <x v="1"/>
  </r>
  <r>
    <x v="4"/>
    <x v="0"/>
    <n v="100"/>
    <x v="1"/>
    <x v="34"/>
    <n v="1"/>
    <n v="8.5332000000000008"/>
    <n v="0.16559199999999999"/>
    <n v="2.282626"/>
    <n v="6.7136000000000001E-2"/>
    <s v="7"/>
    <s v="scale_mpi_epyc_job_12139.out "/>
    <s v="scale_mpi_epyc_epyc007_2023-06-13_06-07-02.csv "/>
    <s v="e3 10000 100 100000 1 35"/>
    <n v="8.5364762857142846"/>
    <n v="0.17451456046444497"/>
    <n v="8.3619617252498397"/>
    <n v="8.7109908461787295"/>
    <x v="1"/>
  </r>
  <r>
    <x v="4"/>
    <x v="0"/>
    <n v="100"/>
    <x v="1"/>
    <x v="35"/>
    <n v="1"/>
    <n v="8.4469290000000008"/>
    <n v="0.16836599999999999"/>
    <n v="2.131748"/>
    <n v="6.0907000000000003E-2"/>
    <s v="7"/>
    <s v="scale_mpi_epyc_job_12139.out "/>
    <s v="scale_mpi_epyc_epyc007_2023-06-13_06-07-02.csv "/>
    <s v="e3 10000 100 100000 1 36"/>
    <n v="8.3073463571428565"/>
    <n v="0.11232379472095613"/>
    <n v="8.1950225624219009"/>
    <n v="8.4196701518638122"/>
    <x v="0"/>
  </r>
  <r>
    <x v="4"/>
    <x v="0"/>
    <n v="100"/>
    <x v="1"/>
    <x v="36"/>
    <n v="1"/>
    <n v="8.2676390000000008"/>
    <n v="0.177061"/>
    <n v="2.6814390000000001"/>
    <n v="7.4483999999999995E-2"/>
    <s v="7"/>
    <s v="scale_mpi_epyc_job_12139.out "/>
    <s v="scale_mpi_epyc_epyc007_2023-06-13_06-07-02.csv "/>
    <s v="e3 10000 100 100000 1 37"/>
    <n v="8.1446830000000023"/>
    <n v="0.10233840975048999"/>
    <n v="8.0423445902495132"/>
    <n v="8.2470214097504915"/>
    <x v="0"/>
  </r>
  <r>
    <x v="4"/>
    <x v="0"/>
    <n v="100"/>
    <x v="1"/>
    <x v="37"/>
    <n v="1"/>
    <n v="8.5457909999999995"/>
    <n v="0.384772"/>
    <n v="14.110856"/>
    <n v="0.38137399999999999"/>
    <s v="7"/>
    <s v="scale_mpi_epyc_job_12139.out "/>
    <s v="scale_mpi_epyc_epyc007_2023-06-13_06-07-02.csv "/>
    <s v="e3 10000 100 100000 1 38"/>
    <n v="8.0767295714285723"/>
    <n v="0.23445432615987544"/>
    <n v="7.8422752452686968"/>
    <n v="8.3111838975884478"/>
    <x v="0"/>
  </r>
  <r>
    <x v="4"/>
    <x v="0"/>
    <n v="100"/>
    <x v="1"/>
    <x v="38"/>
    <n v="1"/>
    <n v="7.8883000000000001"/>
    <n v="0.14740700000000001"/>
    <n v="1.741854"/>
    <n v="4.5837999999999997E-2"/>
    <s v="7"/>
    <s v="scale_mpi_epyc_job_12139.out "/>
    <s v="scale_mpi_epyc_epyc007_2023-06-13_06-07-02.csv "/>
    <s v="e3 10000 100 100000 1 39"/>
    <n v="7.8575376428571433"/>
    <n v="7.4037486684158757E-2"/>
    <n v="7.7835001561729849"/>
    <n v="7.9315751295413017"/>
    <x v="1"/>
  </r>
  <r>
    <x v="4"/>
    <x v="0"/>
    <n v="100"/>
    <x v="1"/>
    <x v="39"/>
    <n v="1"/>
    <n v="7.9241799999999998"/>
    <n v="0.180031"/>
    <n v="2.591329"/>
    <n v="6.6444000000000003E-2"/>
    <s v="7"/>
    <s v="scale_mpi_epyc_job_12139.out "/>
    <s v="scale_mpi_epyc_epyc007_2023-06-13_06-07-02.csv "/>
    <s v="e3 10000 100 100000 1 40"/>
    <n v="7.7223289285714296"/>
    <n v="0.16324507410041525"/>
    <n v="7.5590838544710142"/>
    <n v="7.8855740026718451"/>
    <x v="0"/>
  </r>
  <r>
    <x v="4"/>
    <x v="0"/>
    <n v="100"/>
    <x v="1"/>
    <x v="40"/>
    <n v="1"/>
    <n v="7.5877910000000002"/>
    <n v="0.17721799999999999"/>
    <n v="2.7353149999999999"/>
    <n v="6.8382999999999999E-2"/>
    <s v="7"/>
    <s v="scale_mpi_epyc_job_12139.out "/>
    <s v="scale_mpi_epyc_epyc007_2023-06-13_06-07-02.csv "/>
    <s v="e3 10000 100 100000 1 41"/>
    <n v="7.5339378571428579"/>
    <n v="0.12913017588183331"/>
    <n v="7.4048076812610244"/>
    <n v="7.6630680330246914"/>
    <x v="1"/>
  </r>
  <r>
    <x v="4"/>
    <x v="0"/>
    <n v="100"/>
    <x v="1"/>
    <x v="41"/>
    <n v="1"/>
    <n v="7.6701370000000004"/>
    <n v="0.31057600000000002"/>
    <n v="8.6605880000000006"/>
    <n v="0.21123400000000001"/>
    <s v="7"/>
    <s v="scale_mpi_epyc_job_12139.out "/>
    <s v="scale_mpi_epyc_epyc007_2023-06-13_06-07-02.csv "/>
    <s v="e3 10000 100 100000 1 42"/>
    <n v="7.3748598571428579"/>
    <n v="0.11375217245012781"/>
    <n v="7.26110768469273"/>
    <n v="7.4886120295929857"/>
    <x v="0"/>
  </r>
  <r>
    <x v="4"/>
    <x v="0"/>
    <n v="100"/>
    <x v="1"/>
    <x v="42"/>
    <n v="1"/>
    <n v="7.5405530000000001"/>
    <n v="0.29281499999999999"/>
    <n v="2.2243789999999999"/>
    <n v="5.2961000000000001E-2"/>
    <s v="7"/>
    <s v="scale_mpi_epyc_job_12139.out "/>
    <s v="scale_mpi_epyc_epyc007_2023-06-13_06-07-02.csv "/>
    <s v="e3 10000 100 100000 1 43"/>
    <n v="7.3308762142857136"/>
    <n v="0.12695726536702104"/>
    <n v="7.2039189489186928"/>
    <n v="7.4578334796527344"/>
    <x v="0"/>
  </r>
  <r>
    <x v="4"/>
    <x v="0"/>
    <n v="100"/>
    <x v="1"/>
    <x v="43"/>
    <n v="1"/>
    <n v="7.5011609999999997"/>
    <n v="0.17621100000000001"/>
    <n v="2.3057729999999999"/>
    <n v="5.3622999999999997E-2"/>
    <s v="7"/>
    <s v="scale_mpi_epyc_job_12139.out "/>
    <s v="scale_mpi_epyc_epyc007_2023-06-13_06-07-02.csv "/>
    <s v="e3 10000 100 100000 1 44"/>
    <n v="7.2622446428571434"/>
    <n v="0.14712598651953676"/>
    <n v="7.1151186563376063"/>
    <n v="7.4093706293766806"/>
    <x v="0"/>
  </r>
  <r>
    <x v="4"/>
    <x v="0"/>
    <n v="100"/>
    <x v="1"/>
    <x v="44"/>
    <n v="1"/>
    <n v="7.5018750000000001"/>
    <n v="0.16876099999999999"/>
    <n v="2.8222160000000001"/>
    <n v="6.4141000000000004E-2"/>
    <s v="7"/>
    <s v="scale_mpi_epyc_job_12139.out "/>
    <s v="scale_mpi_epyc_epyc007_2023-06-13_06-07-02.csv "/>
    <s v="e3 10000 100 100000 1 45"/>
    <n v="7.1847531428571427"/>
    <n v="0.15911471223293297"/>
    <n v="7.0256384306242099"/>
    <n v="7.3438678550900756"/>
    <x v="0"/>
  </r>
  <r>
    <x v="4"/>
    <x v="0"/>
    <n v="100"/>
    <x v="1"/>
    <x v="45"/>
    <n v="1"/>
    <n v="7.0084479999999996"/>
    <n v="0.177533"/>
    <n v="2.628447"/>
    <n v="5.8409999999999997E-2"/>
    <s v="7"/>
    <s v="scale_mpi_epyc_job_12139.out "/>
    <s v="scale_mpi_epyc_epyc007_2023-06-13_06-07-02.csv "/>
    <s v="e3 10000 100 100000 1 46"/>
    <n v="7.1501050000000008"/>
    <n v="0.18332028252097318"/>
    <n v="6.9667847174790278"/>
    <n v="7.3334252825209738"/>
    <x v="1"/>
  </r>
  <r>
    <x v="4"/>
    <x v="0"/>
    <n v="100"/>
    <x v="1"/>
    <x v="46"/>
    <n v="1"/>
    <n v="7.4139059999999999"/>
    <n v="0.198291"/>
    <n v="3.2352590000000001"/>
    <n v="7.0332000000000006E-2"/>
    <s v="7"/>
    <s v="scale_mpi_epyc_job_12139.out "/>
    <s v="scale_mpi_epyc_epyc007_2023-06-13_06-07-02.csv "/>
    <s v="e3 10000 100 100000 1 47"/>
    <n v="7.017781928571428"/>
    <n v="0.16728855009344257"/>
    <n v="6.8504933784779851"/>
    <n v="7.1850704786648709"/>
    <x v="0"/>
  </r>
  <r>
    <x v="4"/>
    <x v="0"/>
    <n v="100"/>
    <x v="1"/>
    <x v="47"/>
    <n v="1"/>
    <n v="7.2665550000000003"/>
    <n v="0.351796"/>
    <n v="2.5948039999999999"/>
    <n v="5.5209000000000001E-2"/>
    <s v="7"/>
    <s v="scale_mpi_epyc_job_12139.out "/>
    <s v="scale_mpi_epyc_epyc007_2023-06-13_06-07-02.csv "/>
    <s v="e3 10000 100 100000 1 48"/>
    <n v="6.9812722142857142"/>
    <n v="0.14087413852760564"/>
    <n v="6.8403980757581087"/>
    <n v="7.1221463528133198"/>
    <x v="0"/>
  </r>
  <r>
    <x v="4"/>
    <x v="0"/>
    <n v="100"/>
    <x v="1"/>
    <x v="48"/>
    <n v="1"/>
    <n v="7.0475620000000001"/>
    <n v="0.21113799999999999"/>
    <n v="3.4321030000000001"/>
    <n v="7.1501999999999996E-2"/>
    <s v="7"/>
    <s v="scale_mpi_epyc_job_12139.out "/>
    <s v="scale_mpi_epyc_epyc007_2023-06-13_06-07-02.csv "/>
    <s v="e3 10000 100 100000 1 49"/>
    <n v="6.9045758571428566"/>
    <n v="0.17982512888519928"/>
    <n v="6.7247507282576571"/>
    <n v="7.0844009860280561"/>
    <x v="1"/>
  </r>
  <r>
    <x v="4"/>
    <x v="0"/>
    <n v="100"/>
    <x v="1"/>
    <x v="49"/>
    <n v="1"/>
    <n v="6.7148050000000001"/>
    <n v="0.178785"/>
    <n v="2.6933060000000002"/>
    <n v="5.4965E-2"/>
    <s v="7"/>
    <s v="scale_mpi_epyc_job_12139.out "/>
    <s v="scale_mpi_epyc_epyc007_2023-06-13_06-07-02.csv "/>
    <s v="e3 10000 100 100000 1 50"/>
    <n v="6.822647142857142"/>
    <n v="0.17645380487941756"/>
    <n v="6.6461933379777243"/>
    <n v="6.9991009477365598"/>
    <x v="1"/>
  </r>
  <r>
    <x v="4"/>
    <x v="0"/>
    <n v="100"/>
    <x v="1"/>
    <x v="50"/>
    <n v="1"/>
    <n v="6.6738499999999998"/>
    <n v="0.18238499999999999"/>
    <n v="2.897993"/>
    <n v="5.7959999999999998E-2"/>
    <s v="7"/>
    <s v="scale_mpi_epyc_job_12139.out "/>
    <s v="scale_mpi_epyc_epyc007_2023-06-13_06-07-02.csv "/>
    <s v="e3 10000 100 100000 1 51"/>
    <n v="6.7202737857142854"/>
    <n v="0.13862212291550111"/>
    <n v="6.5816516627987847"/>
    <n v="6.858895908629786"/>
    <x v="1"/>
  </r>
  <r>
    <x v="4"/>
    <x v="0"/>
    <n v="100"/>
    <x v="1"/>
    <x v="51"/>
    <n v="1"/>
    <n v="6.6553630000000004"/>
    <n v="0.22697000000000001"/>
    <n v="4.0641660000000002"/>
    <n v="7.9689999999999997E-2"/>
    <s v="7"/>
    <s v="scale_mpi_epyc_job_12139.out "/>
    <s v="scale_mpi_epyc_epyc007_2023-06-13_06-07-02.csv "/>
    <s v="e3 10000 100 100000 1 52"/>
    <n v="6.7163148571428577"/>
    <n v="0.19605434583580789"/>
    <n v="6.5202605113070495"/>
    <n v="6.9123692029786659"/>
    <x v="1"/>
  </r>
  <r>
    <x v="4"/>
    <x v="0"/>
    <n v="100"/>
    <x v="1"/>
    <x v="52"/>
    <n v="1"/>
    <n v="6.6478799999999998"/>
    <n v="0.21756900000000001"/>
    <n v="3.3910960000000001"/>
    <n v="6.5212999999999993E-2"/>
    <s v="7"/>
    <s v="scale_mpi_epyc_job_12139.out "/>
    <s v="scale_mpi_epyc_epyc007_2023-06-13_06-07-02.csv "/>
    <s v="e3 10000 100 100000 1 53"/>
    <n v="6.6903144285714289"/>
    <n v="0.20364942578316872"/>
    <n v="6.4866650027882597"/>
    <n v="6.893963854354598"/>
    <x v="1"/>
  </r>
  <r>
    <x v="4"/>
    <x v="0"/>
    <n v="100"/>
    <x v="1"/>
    <x v="53"/>
    <n v="1"/>
    <n v="6.9017720000000002"/>
    <n v="0.41670499999999999"/>
    <n v="13.492793000000001"/>
    <n v="0.254581"/>
    <s v="7"/>
    <s v="scale_mpi_epyc_job_12139.out "/>
    <s v="scale_mpi_epyc_epyc007_2023-06-13_06-07-02.csv "/>
    <s v="e3 10000 100 100000 1 54"/>
    <n v="6.644173928571429"/>
    <n v="0.20208756104132075"/>
    <n v="6.4420863675301083"/>
    <n v="6.8462614896127496"/>
    <x v="0"/>
  </r>
  <r>
    <x v="4"/>
    <x v="0"/>
    <n v="100"/>
    <x v="1"/>
    <x v="54"/>
    <n v="1"/>
    <n v="6.6747949999999996"/>
    <n v="0.19404299999999999"/>
    <n v="3.2484389999999999"/>
    <n v="6.0156000000000001E-2"/>
    <s v="7"/>
    <s v="scale_mpi_epyc_job_12139.out "/>
    <s v="scale_mpi_epyc_epyc007_2023-06-13_06-07-02.csv "/>
    <s v="e3 10000 100 100000 1 55"/>
    <n v="6.5838588571428573"/>
    <n v="0.18620188809798915"/>
    <n v="6.3976569690448679"/>
    <n v="6.7700607452408468"/>
    <x v="1"/>
  </r>
  <r>
    <x v="4"/>
    <x v="0"/>
    <n v="100"/>
    <x v="1"/>
    <x v="55"/>
    <n v="1"/>
    <n v="6.6615260000000003"/>
    <n v="0.19259999999999999"/>
    <n v="3.4252500000000001"/>
    <n v="6.2276999999999999E-2"/>
    <s v="7"/>
    <s v="scale_mpi_epyc_job_12139.out "/>
    <s v="scale_mpi_epyc_epyc007_2023-06-13_06-07-02.csv "/>
    <s v="e3 10000 100 100000 1 56"/>
    <n v="6.6360941428571421"/>
    <n v="0.25197068205075801"/>
    <n v="6.3841234608063839"/>
    <n v="6.8880648249079002"/>
    <x v="1"/>
  </r>
  <r>
    <x v="4"/>
    <x v="0"/>
    <n v="100"/>
    <x v="1"/>
    <x v="56"/>
    <n v="1"/>
    <n v="6.6863960000000002"/>
    <n v="0.20480200000000001"/>
    <n v="4.0403909999999996"/>
    <n v="7.2150000000000006E-2"/>
    <s v="7"/>
    <s v="scale_mpi_epyc_job_12139.out "/>
    <s v="scale_mpi_epyc_epyc007_2023-06-13_06-07-02.csv "/>
    <s v="e3 10000 100 100000 1 57"/>
    <n v="6.5243192142857138"/>
    <n v="0.15716905055299971"/>
    <n v="6.3671501637327141"/>
    <n v="6.6814882648387135"/>
    <x v="0"/>
  </r>
  <r>
    <x v="4"/>
    <x v="0"/>
    <n v="100"/>
    <x v="1"/>
    <x v="57"/>
    <n v="1"/>
    <n v="5.9382599999999996"/>
    <n v="0.16234399999999999"/>
    <n v="3.2814290000000002"/>
    <n v="5.7569000000000002E-2"/>
    <s v="7"/>
    <s v="scale_mpi_epyc_job_12139.out "/>
    <s v="scale_mpi_epyc_epyc007_2023-06-13_06-07-02.csv "/>
    <s v="e3 10000 100 100000 1 58"/>
    <n v="5.9981217142857144"/>
    <n v="0.18811283961132422"/>
    <n v="5.8100088746743905"/>
    <n v="6.1862345538970382"/>
    <x v="1"/>
  </r>
  <r>
    <x v="4"/>
    <x v="0"/>
    <n v="100"/>
    <x v="1"/>
    <x v="58"/>
    <n v="1"/>
    <n v="6.1431940000000003"/>
    <n v="0.268063"/>
    <n v="9.3370189999999997"/>
    <n v="0.16098299999999999"/>
    <s v="7"/>
    <s v="scale_mpi_epyc_job_12139.out "/>
    <s v="scale_mpi_epyc_epyc007_2023-06-13_06-07-02.csv "/>
    <s v="e3 10000 100 100000 1 59"/>
    <n v="5.9375166428571422"/>
    <n v="0.19544216246122964"/>
    <n v="5.7420744803959129"/>
    <n v="6.1329588053183715"/>
    <x v="0"/>
  </r>
  <r>
    <x v="4"/>
    <x v="0"/>
    <n v="100"/>
    <x v="1"/>
    <x v="59"/>
    <n v="1"/>
    <n v="6.419645"/>
    <n v="0.452988"/>
    <n v="6.5016170000000004"/>
    <n v="0.110197"/>
    <s v="7"/>
    <s v="scale_mpi_epyc_job_12139.out "/>
    <s v="scale_mpi_epyc_epyc007_2023-06-13_06-07-02.csv "/>
    <s v="e3 10000 100 100000 1 60"/>
    <n v="5.8696038571428568"/>
    <n v="0.21063305224450746"/>
    <n v="5.6589708048983489"/>
    <n v="6.0802369093873647"/>
    <x v="0"/>
  </r>
  <r>
    <x v="4"/>
    <x v="0"/>
    <n v="100"/>
    <x v="1"/>
    <x v="60"/>
    <n v="1"/>
    <n v="6.0775249999999996"/>
    <n v="0.180449"/>
    <n v="4.5807279999999997"/>
    <n v="7.6344999999999996E-2"/>
    <s v="7"/>
    <s v="scale_mpi_epyc_job_12139.out "/>
    <s v="scale_mpi_epyc_epyc007_2023-06-13_06-07-02.csv "/>
    <s v="e3 10000 100 100000 1 61"/>
    <n v="5.8491380000000008"/>
    <n v="0.20874145762160301"/>
    <n v="5.6403965423783982"/>
    <n v="6.0578794576216035"/>
    <x v="0"/>
  </r>
  <r>
    <x v="4"/>
    <x v="0"/>
    <n v="100"/>
    <x v="1"/>
    <x v="61"/>
    <n v="1"/>
    <n v="6.0792989999999998"/>
    <n v="0.224496"/>
    <n v="3.9239540000000002"/>
    <n v="6.4326999999999995E-2"/>
    <s v="7"/>
    <s v="scale_mpi_epyc_job_12139.out "/>
    <s v="scale_mpi_epyc_epyc007_2023-06-13_06-07-02.csv "/>
    <s v="e3 10000 100 100000 1 62"/>
    <n v="5.7916944285714278"/>
    <n v="0.19082864253592907"/>
    <n v="5.6008657860354987"/>
    <n v="5.9825230711073569"/>
    <x v="0"/>
  </r>
  <r>
    <x v="4"/>
    <x v="0"/>
    <n v="100"/>
    <x v="1"/>
    <x v="62"/>
    <n v="1"/>
    <n v="5.7717020000000003"/>
    <n v="0.27325500000000003"/>
    <n v="10.654528000000001"/>
    <n v="0.171847"/>
    <s v="7"/>
    <s v="scale_mpi_epyc_job_12139.out "/>
    <s v="scale_mpi_epyc_epyc007_2023-06-13_06-07-02.csv "/>
    <s v="e3 10000 100 100000 1 63"/>
    <n v="5.6910597857142857"/>
    <n v="0.14191181359773558"/>
    <n v="5.5491479721165504"/>
    <n v="5.832971599312021"/>
    <x v="1"/>
  </r>
  <r>
    <x v="4"/>
    <x v="0"/>
    <n v="100"/>
    <x v="1"/>
    <x v="63"/>
    <n v="1"/>
    <n v="5.7608050000000004"/>
    <n v="0.18931999999999999"/>
    <n v="4.3286439999999997"/>
    <n v="6.8709000000000006E-2"/>
    <s v="7"/>
    <s v="scale_mpi_epyc_job_12139.out "/>
    <s v="scale_mpi_epyc_epyc007_2023-06-13_06-07-02.csv "/>
    <s v="e3 10000 100 100000 1 64"/>
    <n v="5.7435593571428569"/>
    <n v="0.16344440743333594"/>
    <n v="5.5801149497095208"/>
    <n v="5.907003764576193"/>
    <x v="1"/>
  </r>
  <r>
    <x v="4"/>
    <x v="1"/>
    <n v="100"/>
    <x v="1"/>
    <x v="0"/>
    <n v="1"/>
    <n v="3.474005"/>
    <n v="3.2230000000000002E-2"/>
    <n v="0"/>
    <n v="0"/>
    <s v="7"/>
    <s v="scale_mpi_epyc_job_12139.out "/>
    <s v="scale_mpi_epyc_epyc007_2023-06-13_06-07-02.csv "/>
    <s v="e3 1000 100 100000 1 1"/>
    <e v="#N/A"/>
    <e v="#N/A"/>
    <e v="#N/A"/>
    <e v="#N/A"/>
    <x v="2"/>
  </r>
  <r>
    <x v="4"/>
    <x v="1"/>
    <n v="100"/>
    <x v="1"/>
    <x v="1"/>
    <n v="1"/>
    <n v="2.253851"/>
    <n v="7.8639999999999995E-3"/>
    <n v="5.3239999999999997E-3"/>
    <n v="5.3239999999999997E-3"/>
    <s v="7"/>
    <s v="scale_mpi_epyc_job_12139.out "/>
    <s v="scale_mpi_epyc_epyc007_2023-06-13_06-07-02.csv "/>
    <s v="e3 1000 100 100000 1 2"/>
    <e v="#N/A"/>
    <e v="#N/A"/>
    <e v="#N/A"/>
    <e v="#N/A"/>
    <x v="2"/>
  </r>
  <r>
    <x v="4"/>
    <x v="1"/>
    <n v="100"/>
    <x v="1"/>
    <x v="2"/>
    <n v="1"/>
    <n v="1.85534"/>
    <n v="8.966E-3"/>
    <n v="1.2267999999999999E-2"/>
    <n v="6.1339999999999997E-3"/>
    <s v="7"/>
    <s v="scale_mpi_epyc_job_12139.out "/>
    <s v="scale_mpi_epyc_epyc007_2023-06-13_06-07-02.csv "/>
    <s v="e3 1000 100 100000 1 3"/>
    <e v="#N/A"/>
    <e v="#N/A"/>
    <e v="#N/A"/>
    <e v="#N/A"/>
    <x v="2"/>
  </r>
  <r>
    <x v="4"/>
    <x v="1"/>
    <n v="100"/>
    <x v="1"/>
    <x v="3"/>
    <n v="1"/>
    <n v="1.668021"/>
    <n v="1.0723999999999999E-2"/>
    <n v="2.2415000000000001E-2"/>
    <n v="7.4720000000000003E-3"/>
    <s v="7"/>
    <s v="scale_mpi_epyc_job_12139.out "/>
    <s v="scale_mpi_epyc_epyc007_2023-06-13_06-07-02.csv "/>
    <s v="e3 1000 100 100000 1 4"/>
    <e v="#N/A"/>
    <e v="#N/A"/>
    <e v="#N/A"/>
    <e v="#N/A"/>
    <x v="2"/>
  </r>
  <r>
    <x v="4"/>
    <x v="1"/>
    <n v="100"/>
    <x v="1"/>
    <x v="4"/>
    <n v="1"/>
    <n v="1.7227079999999999"/>
    <n v="0.140708"/>
    <n v="8.6693000000000006E-2"/>
    <n v="2.1673000000000001E-2"/>
    <s v="7"/>
    <s v="scale_mpi_epyc_job_12139.out "/>
    <s v="scale_mpi_epyc_epyc007_2023-06-13_06-07-02.csv "/>
    <s v="e3 1000 100 100000 1 5"/>
    <e v="#N/A"/>
    <e v="#N/A"/>
    <e v="#N/A"/>
    <e v="#N/A"/>
    <x v="2"/>
  </r>
  <r>
    <x v="4"/>
    <x v="1"/>
    <n v="100"/>
    <x v="1"/>
    <x v="5"/>
    <n v="1"/>
    <n v="1.488577"/>
    <n v="1.1502999999999999E-2"/>
    <n v="3.6644999999999997E-2"/>
    <n v="7.3289999999999996E-3"/>
    <s v="7"/>
    <s v="scale_mpi_epyc_job_12139.out "/>
    <s v="scale_mpi_epyc_epyc007_2023-06-13_06-07-02.csv "/>
    <s v="e3 1000 100 100000 1 6"/>
    <e v="#N/A"/>
    <e v="#N/A"/>
    <e v="#N/A"/>
    <e v="#N/A"/>
    <x v="2"/>
  </r>
  <r>
    <x v="4"/>
    <x v="1"/>
    <n v="100"/>
    <x v="1"/>
    <x v="6"/>
    <n v="1"/>
    <n v="1.43716"/>
    <n v="1.4989000000000001E-2"/>
    <n v="6.3457E-2"/>
    <n v="1.0576E-2"/>
    <s v="7"/>
    <s v="scale_mpi_epyc_job_12139.out "/>
    <s v="scale_mpi_epyc_epyc007_2023-06-13_06-07-02.csv "/>
    <s v="e3 1000 100 100000 1 7"/>
    <e v="#N/A"/>
    <e v="#N/A"/>
    <e v="#N/A"/>
    <e v="#N/A"/>
    <x v="2"/>
  </r>
  <r>
    <x v="4"/>
    <x v="1"/>
    <n v="100"/>
    <x v="1"/>
    <x v="7"/>
    <n v="1"/>
    <n v="1.5082040000000001"/>
    <n v="0.118922"/>
    <n v="0.73473299999999997"/>
    <n v="0.104962"/>
    <s v="7"/>
    <s v="scale_mpi_epyc_job_12139.out "/>
    <s v="scale_mpi_epyc_epyc007_2023-06-13_06-07-02.csv "/>
    <s v="e3 1000 100 100000 1 8"/>
    <e v="#N/A"/>
    <e v="#N/A"/>
    <e v="#N/A"/>
    <e v="#N/A"/>
    <x v="2"/>
  </r>
  <r>
    <x v="4"/>
    <x v="1"/>
    <n v="100"/>
    <x v="1"/>
    <x v="8"/>
    <n v="1"/>
    <n v="1.3949609999999999"/>
    <n v="2.2433999999999999E-2"/>
    <n v="0.112723"/>
    <n v="1.409E-2"/>
    <s v="7"/>
    <s v="scale_mpi_epyc_job_12139.out "/>
    <s v="scale_mpi_epyc_epyc007_2023-06-13_06-07-02.csv "/>
    <s v="e3 1000 100 100000 1 9"/>
    <e v="#N/A"/>
    <e v="#N/A"/>
    <e v="#N/A"/>
    <e v="#N/A"/>
    <x v="2"/>
  </r>
  <r>
    <x v="4"/>
    <x v="1"/>
    <n v="100"/>
    <x v="1"/>
    <x v="9"/>
    <n v="1"/>
    <n v="1.423929"/>
    <n v="6.7081000000000002E-2"/>
    <n v="0.51509099999999997"/>
    <n v="5.7231999999999998E-2"/>
    <s v="7"/>
    <s v="scale_mpi_epyc_job_12139.out "/>
    <s v="scale_mpi_epyc_epyc007_2023-06-13_06-07-02.csv "/>
    <s v="e3 1000 100 100000 1 10"/>
    <e v="#N/A"/>
    <e v="#N/A"/>
    <e v="#N/A"/>
    <e v="#N/A"/>
    <x v="2"/>
  </r>
  <r>
    <x v="4"/>
    <x v="1"/>
    <n v="100"/>
    <x v="1"/>
    <x v="10"/>
    <n v="1"/>
    <n v="1.3557859999999999"/>
    <n v="2.5492999999999998E-2"/>
    <n v="0.194801"/>
    <n v="1.9480000000000001E-2"/>
    <s v="7"/>
    <s v="scale_mpi_epyc_job_12139.out "/>
    <s v="scale_mpi_epyc_epyc007_2023-06-13_06-07-02.csv "/>
    <s v="e3 1000 100 100000 1 11"/>
    <e v="#N/A"/>
    <e v="#N/A"/>
    <e v="#N/A"/>
    <e v="#N/A"/>
    <x v="2"/>
  </r>
  <r>
    <x v="4"/>
    <x v="1"/>
    <n v="100"/>
    <x v="1"/>
    <x v="11"/>
    <n v="1"/>
    <n v="1.3428119999999999"/>
    <n v="2.4324999999999999E-2"/>
    <n v="0.16714699999999999"/>
    <n v="1.5195E-2"/>
    <s v="7"/>
    <s v="scale_mpi_epyc_job_12139.out "/>
    <s v="scale_mpi_epyc_epyc007_2023-06-13_06-07-02.csv "/>
    <s v="e3 1000 100 100000 1 12"/>
    <e v="#N/A"/>
    <e v="#N/A"/>
    <e v="#N/A"/>
    <e v="#N/A"/>
    <x v="2"/>
  </r>
  <r>
    <x v="4"/>
    <x v="1"/>
    <n v="100"/>
    <x v="1"/>
    <x v="12"/>
    <n v="1"/>
    <n v="1.3370979999999999"/>
    <n v="2.0917999999999999E-2"/>
    <n v="0.18589900000000001"/>
    <n v="1.5492000000000001E-2"/>
    <s v="7"/>
    <s v="scale_mpi_epyc_job_12139.out "/>
    <s v="scale_mpi_epyc_epyc007_2023-06-13_06-07-02.csv "/>
    <s v="e3 1000 100 100000 1 13"/>
    <e v="#N/A"/>
    <e v="#N/A"/>
    <e v="#N/A"/>
    <e v="#N/A"/>
    <x v="2"/>
  </r>
  <r>
    <x v="4"/>
    <x v="1"/>
    <n v="100"/>
    <x v="1"/>
    <x v="13"/>
    <n v="1"/>
    <n v="1.3319510000000001"/>
    <n v="3.7302000000000002E-2"/>
    <n v="0.25666800000000001"/>
    <n v="1.9744000000000001E-2"/>
    <s v="7"/>
    <s v="scale_mpi_epyc_job_12139.out "/>
    <s v="scale_mpi_epyc_epyc007_2023-06-13_06-07-02.csv "/>
    <s v="e3 1000 100 100000 1 14"/>
    <e v="#N/A"/>
    <e v="#N/A"/>
    <e v="#N/A"/>
    <e v="#N/A"/>
    <x v="2"/>
  </r>
  <r>
    <x v="4"/>
    <x v="1"/>
    <n v="100"/>
    <x v="1"/>
    <x v="14"/>
    <n v="1"/>
    <n v="1.3332809999999999"/>
    <n v="3.4103000000000001E-2"/>
    <n v="0.29941800000000002"/>
    <n v="2.1387E-2"/>
    <s v="7"/>
    <s v="scale_mpi_epyc_job_12139.out "/>
    <s v="scale_mpi_epyc_epyc007_2023-06-13_06-07-02.csv "/>
    <s v="e3 1000 100 100000 1 15"/>
    <e v="#N/A"/>
    <e v="#N/A"/>
    <e v="#N/A"/>
    <e v="#N/A"/>
    <x v="2"/>
  </r>
  <r>
    <x v="4"/>
    <x v="1"/>
    <n v="100"/>
    <x v="1"/>
    <x v="15"/>
    <n v="1"/>
    <n v="1.4435819999999999"/>
    <n v="0.120333"/>
    <n v="0.28528700000000001"/>
    <n v="1.9019000000000001E-2"/>
    <s v="7"/>
    <s v="scale_mpi_epyc_job_12139.out "/>
    <s v="scale_mpi_epyc_epyc007_2023-06-13_06-07-02.csv "/>
    <s v="e3 1000 100 100000 1 16"/>
    <e v="#N/A"/>
    <e v="#N/A"/>
    <e v="#N/A"/>
    <e v="#N/A"/>
    <x v="2"/>
  </r>
  <r>
    <x v="4"/>
    <x v="1"/>
    <n v="100"/>
    <x v="1"/>
    <x v="16"/>
    <n v="1"/>
    <n v="1.3429230000000001"/>
    <n v="3.4604999999999997E-2"/>
    <n v="0.43019400000000002"/>
    <n v="2.6887000000000001E-2"/>
    <s v="7"/>
    <s v="scale_mpi_epyc_job_12139.out "/>
    <s v="scale_mpi_epyc_epyc007_2023-06-13_06-07-02.csv "/>
    <s v="e3 1000 100 100000 1 17"/>
    <e v="#N/A"/>
    <e v="#N/A"/>
    <e v="#N/A"/>
    <e v="#N/A"/>
    <x v="2"/>
  </r>
  <r>
    <x v="4"/>
    <x v="1"/>
    <n v="100"/>
    <x v="1"/>
    <x v="17"/>
    <n v="1"/>
    <n v="1.3424389999999999"/>
    <n v="2.7937E-2"/>
    <n v="0.34712500000000002"/>
    <n v="2.0419E-2"/>
    <s v="7"/>
    <s v="scale_mpi_epyc_job_12139.out "/>
    <s v="scale_mpi_epyc_epyc007_2023-06-13_06-07-02.csv "/>
    <s v="e3 1000 100 100000 1 18"/>
    <e v="#N/A"/>
    <e v="#N/A"/>
    <e v="#N/A"/>
    <e v="#N/A"/>
    <x v="2"/>
  </r>
  <r>
    <x v="4"/>
    <x v="1"/>
    <n v="100"/>
    <x v="1"/>
    <x v="18"/>
    <n v="1"/>
    <n v="1.3381149999999999"/>
    <n v="3.3794999999999999E-2"/>
    <n v="0.415935"/>
    <n v="2.3106999999999999E-2"/>
    <s v="7"/>
    <s v="scale_mpi_epyc_job_12139.out "/>
    <s v="scale_mpi_epyc_epyc007_2023-06-13_06-07-02.csv "/>
    <s v="e3 1000 100 100000 1 19"/>
    <e v="#N/A"/>
    <e v="#N/A"/>
    <e v="#N/A"/>
    <e v="#N/A"/>
    <x v="2"/>
  </r>
  <r>
    <x v="4"/>
    <x v="1"/>
    <n v="100"/>
    <x v="1"/>
    <x v="19"/>
    <n v="1"/>
    <n v="1.350198"/>
    <n v="4.8073999999999999E-2"/>
    <n v="0.37472800000000001"/>
    <n v="1.9723000000000001E-2"/>
    <s v="7"/>
    <s v="scale_mpi_epyc_job_12139.out "/>
    <s v="scale_mpi_epyc_epyc007_2023-06-13_06-07-02.csv "/>
    <s v="e3 1000 100 100000 1 20"/>
    <e v="#N/A"/>
    <e v="#N/A"/>
    <e v="#N/A"/>
    <e v="#N/A"/>
    <x v="2"/>
  </r>
  <r>
    <x v="4"/>
    <x v="1"/>
    <n v="100"/>
    <x v="1"/>
    <x v="20"/>
    <n v="1"/>
    <n v="1.345118"/>
    <n v="3.0601E-2"/>
    <n v="0.519764"/>
    <n v="2.5988000000000001E-2"/>
    <s v="7"/>
    <s v="scale_mpi_epyc_job_12139.out "/>
    <s v="scale_mpi_epyc_epyc007_2023-06-13_06-07-02.csv "/>
    <s v="e3 1000 100 100000 1 21"/>
    <e v="#N/A"/>
    <e v="#N/A"/>
    <e v="#N/A"/>
    <e v="#N/A"/>
    <x v="2"/>
  </r>
  <r>
    <x v="4"/>
    <x v="1"/>
    <n v="100"/>
    <x v="1"/>
    <x v="21"/>
    <n v="1"/>
    <n v="1.340265"/>
    <n v="3.3105999999999997E-2"/>
    <n v="0.55573300000000003"/>
    <n v="2.6463E-2"/>
    <s v="7"/>
    <s v="scale_mpi_epyc_job_12139.out "/>
    <s v="scale_mpi_epyc_epyc007_2023-06-13_06-07-02.csv "/>
    <s v="e3 1000 100 100000 1 22"/>
    <e v="#N/A"/>
    <e v="#N/A"/>
    <e v="#N/A"/>
    <e v="#N/A"/>
    <x v="2"/>
  </r>
  <r>
    <x v="4"/>
    <x v="1"/>
    <n v="100"/>
    <x v="1"/>
    <x v="22"/>
    <n v="1"/>
    <n v="1.371661"/>
    <n v="4.9036000000000003E-2"/>
    <n v="0.815604"/>
    <n v="3.7073000000000002E-2"/>
    <s v="7"/>
    <s v="scale_mpi_epyc_job_12139.out "/>
    <s v="scale_mpi_epyc_epyc007_2023-06-13_06-07-02.csv "/>
    <s v="e3 1000 100 100000 1 23"/>
    <e v="#N/A"/>
    <e v="#N/A"/>
    <e v="#N/A"/>
    <e v="#N/A"/>
    <x v="2"/>
  </r>
  <r>
    <x v="4"/>
    <x v="1"/>
    <n v="100"/>
    <x v="1"/>
    <x v="23"/>
    <n v="1"/>
    <n v="1.6109849999999999"/>
    <n v="0.27429999999999999"/>
    <n v="5.9516879999999999"/>
    <n v="0.25876900000000003"/>
    <s v="7"/>
    <s v="scale_mpi_epyc_job_12139.out "/>
    <s v="scale_mpi_epyc_epyc007_2023-06-13_06-07-02.csv "/>
    <s v="e3 1000 100 100000 1 24"/>
    <e v="#N/A"/>
    <e v="#N/A"/>
    <e v="#N/A"/>
    <e v="#N/A"/>
    <x v="2"/>
  </r>
  <r>
    <x v="4"/>
    <x v="1"/>
    <n v="100"/>
    <x v="1"/>
    <x v="24"/>
    <n v="1"/>
    <n v="1.5018279999999999"/>
    <n v="0.127777"/>
    <n v="0.58710799999999996"/>
    <n v="2.4462999999999999E-2"/>
    <s v="7"/>
    <s v="scale_mpi_epyc_job_12139.out "/>
    <s v="scale_mpi_epyc_epyc007_2023-06-13_06-07-02.csv "/>
    <s v="e3 1000 100 100000 1 25"/>
    <e v="#N/A"/>
    <e v="#N/A"/>
    <e v="#N/A"/>
    <e v="#N/A"/>
    <x v="2"/>
  </r>
  <r>
    <x v="4"/>
    <x v="1"/>
    <n v="100"/>
    <x v="1"/>
    <x v="25"/>
    <n v="1"/>
    <n v="1.384576"/>
    <n v="5.1670000000000001E-2"/>
    <n v="0.98443999999999998"/>
    <n v="3.9378000000000003E-2"/>
    <s v="7"/>
    <s v="scale_mpi_epyc_job_12139.out "/>
    <s v="scale_mpi_epyc_epyc007_2023-06-13_06-07-02.csv "/>
    <s v="e3 1000 100 100000 1 26"/>
    <e v="#N/A"/>
    <e v="#N/A"/>
    <e v="#N/A"/>
    <e v="#N/A"/>
    <x v="2"/>
  </r>
  <r>
    <x v="4"/>
    <x v="1"/>
    <n v="100"/>
    <x v="1"/>
    <x v="26"/>
    <n v="1"/>
    <n v="1.336039"/>
    <n v="4.1134999999999998E-2"/>
    <n v="0.80816699999999997"/>
    <n v="3.1083E-2"/>
    <s v="7"/>
    <s v="scale_mpi_epyc_job_12139.out "/>
    <s v="scale_mpi_epyc_epyc007_2023-06-13_06-07-02.csv "/>
    <s v="e3 1000 100 100000 1 27"/>
    <e v="#N/A"/>
    <e v="#N/A"/>
    <e v="#N/A"/>
    <e v="#N/A"/>
    <x v="2"/>
  </r>
  <r>
    <x v="4"/>
    <x v="1"/>
    <n v="100"/>
    <x v="1"/>
    <x v="27"/>
    <n v="1"/>
    <n v="1.4489479999999999"/>
    <n v="7.3227E-2"/>
    <n v="1.1429130000000001"/>
    <n v="4.233E-2"/>
    <s v="7"/>
    <s v="scale_mpi_epyc_job_12139.out "/>
    <s v="scale_mpi_epyc_epyc007_2023-06-13_06-07-02.csv "/>
    <s v="e3 1000 100 100000 1 28"/>
    <e v="#N/A"/>
    <e v="#N/A"/>
    <e v="#N/A"/>
    <e v="#N/A"/>
    <x v="2"/>
  </r>
  <r>
    <x v="4"/>
    <x v="1"/>
    <n v="100"/>
    <x v="1"/>
    <x v="28"/>
    <n v="1"/>
    <n v="1.3621529999999999"/>
    <n v="5.5677999999999998E-2"/>
    <n v="1.276162"/>
    <n v="4.5576999999999999E-2"/>
    <s v="7"/>
    <s v="scale_mpi_epyc_job_12139.out "/>
    <s v="scale_mpi_epyc_epyc007_2023-06-13_06-07-02.csv "/>
    <s v="e3 1000 100 100000 1 29"/>
    <e v="#N/A"/>
    <e v="#N/A"/>
    <e v="#N/A"/>
    <e v="#N/A"/>
    <x v="2"/>
  </r>
  <r>
    <x v="4"/>
    <x v="1"/>
    <n v="100"/>
    <x v="1"/>
    <x v="29"/>
    <n v="1"/>
    <n v="1.583356"/>
    <n v="0.217172"/>
    <n v="0.90464"/>
    <n v="3.1194E-2"/>
    <s v="7"/>
    <s v="scale_mpi_epyc_job_12139.out "/>
    <s v="scale_mpi_epyc_epyc007_2023-06-13_06-07-02.csv "/>
    <s v="e3 1000 100 100000 1 30"/>
    <e v="#N/A"/>
    <e v="#N/A"/>
    <e v="#N/A"/>
    <e v="#N/A"/>
    <x v="2"/>
  </r>
  <r>
    <x v="4"/>
    <x v="1"/>
    <n v="100"/>
    <x v="1"/>
    <x v="30"/>
    <n v="1"/>
    <n v="1.4585980000000001"/>
    <n v="4.4216999999999999E-2"/>
    <n v="1.1361840000000001"/>
    <n v="3.7872999999999997E-2"/>
    <s v="7"/>
    <s v="scale_mpi_epyc_job_12139.out "/>
    <s v="scale_mpi_epyc_epyc007_2023-06-13_06-07-02.csv "/>
    <s v="e3 1000 100 100000 1 31"/>
    <e v="#N/A"/>
    <e v="#N/A"/>
    <e v="#N/A"/>
    <e v="#N/A"/>
    <x v="2"/>
  </r>
  <r>
    <x v="4"/>
    <x v="1"/>
    <n v="100"/>
    <x v="1"/>
    <x v="31"/>
    <n v="1"/>
    <n v="1.439719"/>
    <n v="7.3604000000000003E-2"/>
    <n v="1.6139829999999999"/>
    <n v="5.2063999999999999E-2"/>
    <s v="7"/>
    <s v="scale_mpi_epyc_job_12139.out "/>
    <s v="scale_mpi_epyc_epyc007_2023-06-13_06-07-02.csv "/>
    <s v="e3 1000 100 100000 1 32"/>
    <e v="#N/A"/>
    <e v="#N/A"/>
    <e v="#N/A"/>
    <e v="#N/A"/>
    <x v="2"/>
  </r>
  <r>
    <x v="4"/>
    <x v="1"/>
    <n v="100"/>
    <x v="1"/>
    <x v="32"/>
    <n v="1"/>
    <n v="1.4080220000000001"/>
    <n v="7.8951999999999994E-2"/>
    <n v="1.926455"/>
    <n v="6.0201999999999999E-2"/>
    <s v="7"/>
    <s v="scale_mpi_epyc_job_12139.out "/>
    <s v="scale_mpi_epyc_epyc007_2023-06-13_06-07-02.csv "/>
    <s v="e3 1000 100 100000 1 33"/>
    <e v="#N/A"/>
    <e v="#N/A"/>
    <e v="#N/A"/>
    <e v="#N/A"/>
    <x v="2"/>
  </r>
  <r>
    <x v="4"/>
    <x v="1"/>
    <n v="100"/>
    <x v="1"/>
    <x v="33"/>
    <n v="1"/>
    <n v="2.0218919999999998"/>
    <n v="0.53415999999999997"/>
    <n v="17.186823"/>
    <n v="0.52081299999999997"/>
    <s v="7"/>
    <s v="scale_mpi_epyc_job_12139.out "/>
    <s v="scale_mpi_epyc_epyc007_2023-06-13_06-07-02.csv "/>
    <s v="e3 1000 100 100000 1 34"/>
    <e v="#N/A"/>
    <e v="#N/A"/>
    <e v="#N/A"/>
    <e v="#N/A"/>
    <x v="2"/>
  </r>
  <r>
    <x v="4"/>
    <x v="1"/>
    <n v="100"/>
    <x v="1"/>
    <x v="34"/>
    <n v="1"/>
    <n v="1.5803769999999999"/>
    <n v="0.189084"/>
    <n v="1.352816"/>
    <n v="3.9788999999999998E-2"/>
    <s v="7"/>
    <s v="scale_mpi_epyc_job_12139.out "/>
    <s v="scale_mpi_epyc_epyc007_2023-06-13_06-07-02.csv "/>
    <s v="e3 1000 100 100000 1 35"/>
    <e v="#N/A"/>
    <e v="#N/A"/>
    <e v="#N/A"/>
    <e v="#N/A"/>
    <x v="2"/>
  </r>
  <r>
    <x v="4"/>
    <x v="1"/>
    <n v="100"/>
    <x v="1"/>
    <x v="35"/>
    <n v="1"/>
    <n v="1.564851"/>
    <n v="7.5883999999999993E-2"/>
    <n v="1.840052"/>
    <n v="5.2573000000000002E-2"/>
    <s v="7"/>
    <s v="scale_mpi_epyc_job_12139.out "/>
    <s v="scale_mpi_epyc_epyc007_2023-06-13_06-07-02.csv "/>
    <s v="e3 1000 100 100000 1 36"/>
    <e v="#N/A"/>
    <e v="#N/A"/>
    <e v="#N/A"/>
    <e v="#N/A"/>
    <x v="2"/>
  </r>
  <r>
    <x v="4"/>
    <x v="1"/>
    <n v="100"/>
    <x v="1"/>
    <x v="36"/>
    <n v="1"/>
    <n v="1.492005"/>
    <n v="7.1139999999999995E-2"/>
    <n v="1.633016"/>
    <n v="4.5362E-2"/>
    <s v="7"/>
    <s v="scale_mpi_epyc_job_12139.out "/>
    <s v="scale_mpi_epyc_epyc007_2023-06-13_06-07-02.csv "/>
    <s v="e3 1000 100 100000 1 37"/>
    <e v="#N/A"/>
    <e v="#N/A"/>
    <e v="#N/A"/>
    <e v="#N/A"/>
    <x v="2"/>
  </r>
  <r>
    <x v="4"/>
    <x v="1"/>
    <n v="100"/>
    <x v="1"/>
    <x v="37"/>
    <n v="1"/>
    <n v="1.6074470000000001"/>
    <n v="8.0520999999999995E-2"/>
    <n v="2.0225140000000001"/>
    <n v="5.4663000000000003E-2"/>
    <s v="7"/>
    <s v="scale_mpi_epyc_job_12139.out "/>
    <s v="scale_mpi_epyc_epyc007_2023-06-13_06-07-02.csv "/>
    <s v="e3 1000 100 100000 1 38"/>
    <e v="#N/A"/>
    <e v="#N/A"/>
    <e v="#N/A"/>
    <e v="#N/A"/>
    <x v="2"/>
  </r>
  <r>
    <x v="4"/>
    <x v="1"/>
    <n v="100"/>
    <x v="1"/>
    <x v="38"/>
    <n v="1"/>
    <n v="1.4962"/>
    <n v="6.4883999999999997E-2"/>
    <n v="1.824476"/>
    <n v="4.8013E-2"/>
    <s v="7"/>
    <s v="scale_mpi_epyc_job_12139.out "/>
    <s v="scale_mpi_epyc_epyc007_2023-06-13_06-07-02.csv "/>
    <s v="e3 1000 100 100000 1 39"/>
    <e v="#N/A"/>
    <e v="#N/A"/>
    <e v="#N/A"/>
    <e v="#N/A"/>
    <x v="2"/>
  </r>
  <r>
    <x v="4"/>
    <x v="1"/>
    <n v="100"/>
    <x v="1"/>
    <x v="39"/>
    <n v="1"/>
    <n v="1.622884"/>
    <n v="6.1695E-2"/>
    <n v="1.777369"/>
    <n v="4.5574000000000003E-2"/>
    <s v="7"/>
    <s v="scale_mpi_epyc_job_12139.out "/>
    <s v="scale_mpi_epyc_epyc007_2023-06-13_06-07-02.csv "/>
    <s v="e3 1000 100 100000 1 40"/>
    <e v="#N/A"/>
    <e v="#N/A"/>
    <e v="#N/A"/>
    <e v="#N/A"/>
    <x v="2"/>
  </r>
  <r>
    <x v="4"/>
    <x v="1"/>
    <n v="100"/>
    <x v="1"/>
    <x v="40"/>
    <n v="1"/>
    <n v="1.642182"/>
    <n v="7.0949999999999999E-2"/>
    <n v="2.0122650000000002"/>
    <n v="5.0306999999999998E-2"/>
    <s v="7"/>
    <s v="scale_mpi_epyc_job_12139.out "/>
    <s v="scale_mpi_epyc_epyc007_2023-06-13_06-07-02.csv "/>
    <s v="e3 1000 100 100000 1 41"/>
    <e v="#N/A"/>
    <e v="#N/A"/>
    <e v="#N/A"/>
    <e v="#N/A"/>
    <x v="2"/>
  </r>
  <r>
    <x v="4"/>
    <x v="1"/>
    <n v="100"/>
    <x v="1"/>
    <x v="41"/>
    <n v="1"/>
    <n v="1.496856"/>
    <n v="8.1810999999999995E-2"/>
    <n v="2.2015989999999999"/>
    <n v="5.3698000000000003E-2"/>
    <s v="7"/>
    <s v="scale_mpi_epyc_job_12139.out "/>
    <s v="scale_mpi_epyc_epyc007_2023-06-13_06-07-02.csv "/>
    <s v="e3 1000 100 100000 1 42"/>
    <e v="#N/A"/>
    <e v="#N/A"/>
    <e v="#N/A"/>
    <e v="#N/A"/>
    <x v="2"/>
  </r>
  <r>
    <x v="4"/>
    <x v="1"/>
    <n v="100"/>
    <x v="1"/>
    <x v="42"/>
    <n v="1"/>
    <n v="1.6831590000000001"/>
    <n v="8.8927999999999993E-2"/>
    <n v="2.5557379999999998"/>
    <n v="6.0851000000000002E-2"/>
    <s v="7"/>
    <s v="scale_mpi_epyc_job_12139.out "/>
    <s v="scale_mpi_epyc_epyc007_2023-06-13_06-07-02.csv "/>
    <s v="e3 1000 100 100000 1 43"/>
    <e v="#N/A"/>
    <e v="#N/A"/>
    <e v="#N/A"/>
    <e v="#N/A"/>
    <x v="2"/>
  </r>
  <r>
    <x v="4"/>
    <x v="1"/>
    <n v="100"/>
    <x v="1"/>
    <x v="43"/>
    <n v="1"/>
    <n v="1.54803"/>
    <n v="0.10291400000000001"/>
    <n v="2.6860620000000002"/>
    <n v="6.2467000000000002E-2"/>
    <s v="7"/>
    <s v="scale_mpi_epyc_job_12139.out "/>
    <s v="scale_mpi_epyc_epyc007_2023-06-13_06-07-02.csv "/>
    <s v="e3 1000 100 100000 1 44"/>
    <e v="#N/A"/>
    <e v="#N/A"/>
    <e v="#N/A"/>
    <e v="#N/A"/>
    <x v="2"/>
  </r>
  <r>
    <x v="4"/>
    <x v="1"/>
    <n v="100"/>
    <x v="1"/>
    <x v="44"/>
    <n v="1"/>
    <n v="1.539231"/>
    <n v="5.8978999999999997E-2"/>
    <n v="2.0441959999999999"/>
    <n v="4.6459E-2"/>
    <s v="7"/>
    <s v="scale_mpi_epyc_job_12139.out "/>
    <s v="scale_mpi_epyc_epyc007_2023-06-13_06-07-02.csv "/>
    <s v="e3 1000 100 100000 1 45"/>
    <e v="#N/A"/>
    <e v="#N/A"/>
    <e v="#N/A"/>
    <e v="#N/A"/>
    <x v="2"/>
  </r>
  <r>
    <x v="4"/>
    <x v="1"/>
    <n v="100"/>
    <x v="1"/>
    <x v="45"/>
    <n v="1"/>
    <n v="1.6914070000000001"/>
    <n v="8.8624999999999995E-2"/>
    <n v="2.4840629999999999"/>
    <n v="5.5201E-2"/>
    <s v="7"/>
    <s v="scale_mpi_epyc_job_12139.out "/>
    <s v="scale_mpi_epyc_epyc007_2023-06-13_06-07-02.csv "/>
    <s v="e3 1000 100 100000 1 46"/>
    <e v="#N/A"/>
    <e v="#N/A"/>
    <e v="#N/A"/>
    <e v="#N/A"/>
    <x v="2"/>
  </r>
  <r>
    <x v="4"/>
    <x v="1"/>
    <n v="100"/>
    <x v="1"/>
    <x v="46"/>
    <n v="1"/>
    <n v="1.5926180000000001"/>
    <n v="7.4842000000000006E-2"/>
    <n v="2.5532680000000001"/>
    <n v="5.5506E-2"/>
    <s v="7"/>
    <s v="scale_mpi_epyc_job_12139.out "/>
    <s v="scale_mpi_epyc_epyc007_2023-06-13_06-07-02.csv "/>
    <s v="e3 1000 100 100000 1 47"/>
    <e v="#N/A"/>
    <e v="#N/A"/>
    <e v="#N/A"/>
    <e v="#N/A"/>
    <x v="2"/>
  </r>
  <r>
    <x v="4"/>
    <x v="1"/>
    <n v="100"/>
    <x v="1"/>
    <x v="47"/>
    <n v="1"/>
    <n v="1.9475910000000001"/>
    <n v="0.28347699999999998"/>
    <n v="2.645934"/>
    <n v="5.6295999999999999E-2"/>
    <s v="7"/>
    <s v="scale_mpi_epyc_job_12139.out "/>
    <s v="scale_mpi_epyc_epyc007_2023-06-13_06-07-02.csv "/>
    <s v="e3 1000 100 100000 1 48"/>
    <e v="#N/A"/>
    <e v="#N/A"/>
    <e v="#N/A"/>
    <e v="#N/A"/>
    <x v="2"/>
  </r>
  <r>
    <x v="4"/>
    <x v="1"/>
    <n v="100"/>
    <x v="1"/>
    <x v="48"/>
    <n v="1"/>
    <n v="1.8255950000000001"/>
    <n v="9.6789E-2"/>
    <n v="3.0516649999999998"/>
    <n v="6.3575999999999994E-2"/>
    <s v="7"/>
    <s v="scale_mpi_epyc_job_12139.out "/>
    <s v="scale_mpi_epyc_epyc007_2023-06-13_06-07-02.csv "/>
    <s v="e3 1000 100 100000 1 49"/>
    <e v="#N/A"/>
    <e v="#N/A"/>
    <e v="#N/A"/>
    <e v="#N/A"/>
    <x v="2"/>
  </r>
  <r>
    <x v="4"/>
    <x v="1"/>
    <n v="100"/>
    <x v="1"/>
    <x v="49"/>
    <n v="1"/>
    <n v="1.66157"/>
    <n v="0.10326100000000001"/>
    <n v="2.616025"/>
    <n v="5.3387999999999998E-2"/>
    <s v="7"/>
    <s v="scale_mpi_epyc_job_12139.out "/>
    <s v="scale_mpi_epyc_epyc007_2023-06-13_06-07-02.csv "/>
    <s v="e3 1000 100 100000 1 50"/>
    <e v="#N/A"/>
    <e v="#N/A"/>
    <e v="#N/A"/>
    <e v="#N/A"/>
    <x v="2"/>
  </r>
  <r>
    <x v="4"/>
    <x v="1"/>
    <n v="100"/>
    <x v="1"/>
    <x v="50"/>
    <n v="1"/>
    <n v="1.6378239999999999"/>
    <n v="7.0508000000000001E-2"/>
    <n v="2.5240800000000001"/>
    <n v="5.0481999999999999E-2"/>
    <s v="7"/>
    <s v="scale_mpi_epyc_job_12139.out "/>
    <s v="scale_mpi_epyc_epyc007_2023-06-13_06-07-02.csv "/>
    <s v="e3 1000 100 100000 1 51"/>
    <e v="#N/A"/>
    <e v="#N/A"/>
    <e v="#N/A"/>
    <e v="#N/A"/>
    <x v="2"/>
  </r>
  <r>
    <x v="4"/>
    <x v="1"/>
    <n v="100"/>
    <x v="1"/>
    <x v="51"/>
    <n v="1"/>
    <n v="1.7061139999999999"/>
    <n v="0.12385599999999999"/>
    <n v="3.1704859999999999"/>
    <n v="6.2165999999999999E-2"/>
    <s v="7"/>
    <s v="scale_mpi_epyc_job_12139.out "/>
    <s v="scale_mpi_epyc_epyc007_2023-06-13_06-07-02.csv "/>
    <s v="e3 1000 100 100000 1 52"/>
    <e v="#N/A"/>
    <e v="#N/A"/>
    <e v="#N/A"/>
    <e v="#N/A"/>
    <x v="2"/>
  </r>
  <r>
    <x v="4"/>
    <x v="1"/>
    <n v="100"/>
    <x v="1"/>
    <x v="52"/>
    <n v="1"/>
    <n v="1.9255059999999999"/>
    <n v="8.8668999999999998E-2"/>
    <n v="2.8674369999999998"/>
    <n v="5.5142999999999998E-2"/>
    <s v="7"/>
    <s v="scale_mpi_epyc_job_12139.out "/>
    <s v="scale_mpi_epyc_epyc007_2023-06-13_06-07-02.csv "/>
    <s v="e3 1000 100 100000 1 53"/>
    <e v="#N/A"/>
    <e v="#N/A"/>
    <e v="#N/A"/>
    <e v="#N/A"/>
    <x v="2"/>
  </r>
  <r>
    <x v="4"/>
    <x v="1"/>
    <n v="100"/>
    <x v="1"/>
    <x v="53"/>
    <n v="1"/>
    <n v="2.1567189999999998"/>
    <n v="0.22623099999999999"/>
    <n v="4.5789819999999999"/>
    <n v="8.6396000000000001E-2"/>
    <s v="7"/>
    <s v="scale_mpi_epyc_job_12139.out "/>
    <s v="scale_mpi_epyc_epyc007_2023-06-13_06-07-02.csv "/>
    <s v="e3 1000 100 100000 1 54"/>
    <e v="#N/A"/>
    <e v="#N/A"/>
    <e v="#N/A"/>
    <e v="#N/A"/>
    <x v="2"/>
  </r>
  <r>
    <x v="4"/>
    <x v="1"/>
    <n v="100"/>
    <x v="1"/>
    <x v="54"/>
    <n v="1"/>
    <n v="1.704553"/>
    <n v="8.3862999999999993E-2"/>
    <n v="3.1046860000000001"/>
    <n v="5.7494000000000003E-2"/>
    <s v="7"/>
    <s v="scale_mpi_epyc_job_12139.out "/>
    <s v="scale_mpi_epyc_epyc007_2023-06-13_06-07-02.csv "/>
    <s v="e3 1000 100 100000 1 55"/>
    <e v="#N/A"/>
    <e v="#N/A"/>
    <e v="#N/A"/>
    <e v="#N/A"/>
    <x v="2"/>
  </r>
  <r>
    <x v="4"/>
    <x v="1"/>
    <n v="100"/>
    <x v="1"/>
    <x v="55"/>
    <n v="1"/>
    <n v="1.75915"/>
    <n v="0.11083899999999999"/>
    <n v="4.103599"/>
    <n v="7.4610999999999997E-2"/>
    <s v="7"/>
    <s v="scale_mpi_epyc_job_12139.out "/>
    <s v="scale_mpi_epyc_epyc007_2023-06-13_06-07-02.csv "/>
    <s v="e3 1000 100 100000 1 56"/>
    <e v="#N/A"/>
    <e v="#N/A"/>
    <e v="#N/A"/>
    <e v="#N/A"/>
    <x v="2"/>
  </r>
  <r>
    <x v="4"/>
    <x v="1"/>
    <n v="100"/>
    <x v="1"/>
    <x v="56"/>
    <n v="1"/>
    <n v="1.8998489999999999"/>
    <n v="0.12912799999999999"/>
    <n v="3.7663549999999999"/>
    <n v="6.7255999999999996E-2"/>
    <s v="7"/>
    <s v="scale_mpi_epyc_job_12139.out "/>
    <s v="scale_mpi_epyc_epyc007_2023-06-13_06-07-02.csv "/>
    <s v="e3 1000 100 100000 1 57"/>
    <e v="#N/A"/>
    <e v="#N/A"/>
    <e v="#N/A"/>
    <e v="#N/A"/>
    <x v="2"/>
  </r>
  <r>
    <x v="4"/>
    <x v="1"/>
    <n v="100"/>
    <x v="1"/>
    <x v="57"/>
    <n v="1"/>
    <n v="1.4639310000000001"/>
    <n v="6.8073999999999996E-2"/>
    <n v="3.4780199999999999"/>
    <n v="6.1018000000000003E-2"/>
    <s v="7"/>
    <s v="scale_mpi_epyc_job_12139.out "/>
    <s v="scale_mpi_epyc_epyc007_2023-06-13_06-07-02.csv "/>
    <s v="e3 1000 100 100000 1 58"/>
    <e v="#N/A"/>
    <e v="#N/A"/>
    <e v="#N/A"/>
    <e v="#N/A"/>
    <x v="2"/>
  </r>
  <r>
    <x v="4"/>
    <x v="1"/>
    <n v="100"/>
    <x v="1"/>
    <x v="58"/>
    <n v="1"/>
    <n v="1.5943849999999999"/>
    <n v="0.25694600000000001"/>
    <n v="14.103687000000001"/>
    <n v="0.24316699999999999"/>
    <s v="7"/>
    <s v="scale_mpi_epyc_job_12139.out "/>
    <s v="scale_mpi_epyc_epyc007_2023-06-13_06-07-02.csv "/>
    <s v="e3 1000 100 100000 1 59"/>
    <e v="#N/A"/>
    <e v="#N/A"/>
    <e v="#N/A"/>
    <e v="#N/A"/>
    <x v="2"/>
  </r>
  <r>
    <x v="4"/>
    <x v="1"/>
    <n v="100"/>
    <x v="1"/>
    <x v="59"/>
    <n v="1"/>
    <n v="1.4731540000000001"/>
    <n v="6.8118999999999999E-2"/>
    <n v="3.400833"/>
    <n v="5.7640999999999998E-2"/>
    <s v="7"/>
    <s v="scale_mpi_epyc_job_12139.out "/>
    <s v="scale_mpi_epyc_epyc007_2023-06-13_06-07-02.csv "/>
    <s v="e3 1000 100 100000 1 60"/>
    <e v="#N/A"/>
    <e v="#N/A"/>
    <e v="#N/A"/>
    <e v="#N/A"/>
    <x v="2"/>
  </r>
  <r>
    <x v="4"/>
    <x v="1"/>
    <n v="100"/>
    <x v="1"/>
    <x v="60"/>
    <n v="1"/>
    <n v="1.4853460000000001"/>
    <n v="8.8703000000000004E-2"/>
    <n v="4.6753770000000001"/>
    <n v="7.7923000000000006E-2"/>
    <s v="7"/>
    <s v="scale_mpi_epyc_job_12139.out "/>
    <s v="scale_mpi_epyc_epyc007_2023-06-13_06-07-02.csv "/>
    <s v="e3 1000 100 100000 1 61"/>
    <e v="#N/A"/>
    <e v="#N/A"/>
    <e v="#N/A"/>
    <e v="#N/A"/>
    <x v="2"/>
  </r>
  <r>
    <x v="4"/>
    <x v="1"/>
    <n v="100"/>
    <x v="1"/>
    <x v="61"/>
    <n v="1"/>
    <n v="1.4701919999999999"/>
    <n v="6.6878999999999994E-2"/>
    <n v="3.792087"/>
    <n v="6.2164999999999998E-2"/>
    <s v="7"/>
    <s v="scale_mpi_epyc_job_12139.out "/>
    <s v="scale_mpi_epyc_epyc007_2023-06-13_06-07-02.csv "/>
    <s v="e3 1000 100 100000 1 62"/>
    <e v="#N/A"/>
    <e v="#N/A"/>
    <e v="#N/A"/>
    <e v="#N/A"/>
    <x v="2"/>
  </r>
  <r>
    <x v="4"/>
    <x v="1"/>
    <n v="100"/>
    <x v="1"/>
    <x v="62"/>
    <n v="1"/>
    <n v="1.434572"/>
    <n v="6.5229999999999996E-2"/>
    <n v="3.4321739999999998"/>
    <n v="5.5357999999999997E-2"/>
    <s v="7"/>
    <s v="scale_mpi_epyc_job_12139.out "/>
    <s v="scale_mpi_epyc_epyc007_2023-06-13_06-07-02.csv "/>
    <s v="e3 1000 100 100000 1 63"/>
    <e v="#N/A"/>
    <e v="#N/A"/>
    <e v="#N/A"/>
    <e v="#N/A"/>
    <x v="2"/>
  </r>
  <r>
    <x v="4"/>
    <x v="1"/>
    <n v="100"/>
    <x v="1"/>
    <x v="63"/>
    <n v="1"/>
    <n v="1.480642"/>
    <n v="8.0517000000000005E-2"/>
    <n v="4.6607399999999997"/>
    <n v="7.3980000000000004E-2"/>
    <s v="7"/>
    <s v="scale_mpi_epyc_job_12139.out "/>
    <s v="scale_mpi_epyc_epyc007_2023-06-13_06-07-02.csv "/>
    <s v="e3 1000 100 100000 1 64"/>
    <e v="#N/A"/>
    <e v="#N/A"/>
    <e v="#N/A"/>
    <e v="#N/A"/>
    <x v="2"/>
  </r>
  <r>
    <x v="4"/>
    <x v="2"/>
    <n v="100"/>
    <x v="1"/>
    <x v="0"/>
    <n v="1"/>
    <n v="1.326273"/>
    <n v="0.230439"/>
    <n v="0"/>
    <n v="0"/>
    <s v="7"/>
    <s v="scale_mpi_epyc_job_12139.out "/>
    <s v="scale_mpi_epyc_epyc007_2023-06-13_06-07-02.csv "/>
    <s v="e3 100 100 100000 1 1"/>
    <e v="#N/A"/>
    <e v="#N/A"/>
    <e v="#N/A"/>
    <e v="#N/A"/>
    <x v="2"/>
  </r>
  <r>
    <x v="4"/>
    <x v="2"/>
    <n v="100"/>
    <x v="1"/>
    <x v="1"/>
    <n v="1"/>
    <n v="1.0600689999999999"/>
    <n v="7.1329999999999996E-3"/>
    <n v="5.6750000000000004E-3"/>
    <n v="5.6750000000000004E-3"/>
    <s v="7"/>
    <s v="scale_mpi_epyc_job_12139.out "/>
    <s v="scale_mpi_epyc_epyc007_2023-06-13_06-07-02.csv "/>
    <s v="e3 100 100 100000 1 2"/>
    <e v="#N/A"/>
    <e v="#N/A"/>
    <e v="#N/A"/>
    <e v="#N/A"/>
    <x v="2"/>
  </r>
  <r>
    <x v="4"/>
    <x v="2"/>
    <n v="100"/>
    <x v="1"/>
    <x v="2"/>
    <n v="1"/>
    <n v="1.191481"/>
    <n v="0.130302"/>
    <n v="1.3353E-2"/>
    <n v="6.6759999999999996E-3"/>
    <s v="7"/>
    <s v="scale_mpi_epyc_job_12139.out "/>
    <s v="scale_mpi_epyc_epyc007_2023-06-13_06-07-02.csv "/>
    <s v="e3 100 100 100000 1 3"/>
    <e v="#N/A"/>
    <e v="#N/A"/>
    <e v="#N/A"/>
    <e v="#N/A"/>
    <x v="2"/>
  </r>
  <r>
    <x v="4"/>
    <x v="2"/>
    <n v="100"/>
    <x v="1"/>
    <x v="3"/>
    <n v="1"/>
    <n v="1.0624750000000001"/>
    <n v="7.5050000000000004E-3"/>
    <n v="1.8522E-2"/>
    <n v="6.1739999999999998E-3"/>
    <s v="7"/>
    <s v="scale_mpi_epyc_job_12139.out "/>
    <s v="scale_mpi_epyc_epyc007_2023-06-13_06-07-02.csv "/>
    <s v="e3 100 100 100000 1 4"/>
    <e v="#N/A"/>
    <e v="#N/A"/>
    <e v="#N/A"/>
    <e v="#N/A"/>
    <x v="2"/>
  </r>
  <r>
    <x v="4"/>
    <x v="2"/>
    <n v="100"/>
    <x v="1"/>
    <x v="4"/>
    <n v="1"/>
    <n v="1.0770500000000001"/>
    <n v="9.8259999999999997E-3"/>
    <n v="3.2063000000000001E-2"/>
    <n v="8.0160000000000006E-3"/>
    <s v="7"/>
    <s v="scale_mpi_epyc_job_12139.out "/>
    <s v="scale_mpi_epyc_epyc007_2023-06-13_06-07-02.csv "/>
    <s v="e3 100 100 100000 1 5"/>
    <e v="#N/A"/>
    <e v="#N/A"/>
    <e v="#N/A"/>
    <e v="#N/A"/>
    <x v="2"/>
  </r>
  <r>
    <x v="4"/>
    <x v="2"/>
    <n v="100"/>
    <x v="1"/>
    <x v="5"/>
    <n v="1"/>
    <n v="1.084981"/>
    <n v="1.9931000000000001E-2"/>
    <n v="7.8787999999999997E-2"/>
    <n v="1.5758000000000001E-2"/>
    <s v="7"/>
    <s v="scale_mpi_epyc_job_12139.out "/>
    <s v="scale_mpi_epyc_epyc007_2023-06-13_06-07-02.csv "/>
    <s v="e3 100 100 100000 1 6"/>
    <e v="#N/A"/>
    <e v="#N/A"/>
    <e v="#N/A"/>
    <e v="#N/A"/>
    <x v="2"/>
  </r>
  <r>
    <x v="4"/>
    <x v="2"/>
    <n v="100"/>
    <x v="1"/>
    <x v="6"/>
    <n v="1"/>
    <n v="1.111499"/>
    <n v="3.8655000000000002E-2"/>
    <n v="9.4638E-2"/>
    <n v="1.5772999999999999E-2"/>
    <s v="7"/>
    <s v="scale_mpi_epyc_job_12139.out "/>
    <s v="scale_mpi_epyc_epyc007_2023-06-13_06-07-02.csv "/>
    <s v="e3 100 100 100000 1 7"/>
    <e v="#N/A"/>
    <e v="#N/A"/>
    <e v="#N/A"/>
    <e v="#N/A"/>
    <x v="2"/>
  </r>
  <r>
    <x v="4"/>
    <x v="2"/>
    <n v="100"/>
    <x v="1"/>
    <x v="7"/>
    <n v="1"/>
    <n v="1.0987130000000001"/>
    <n v="1.9875E-2"/>
    <n v="9.3591999999999995E-2"/>
    <n v="1.337E-2"/>
    <s v="7"/>
    <s v="scale_mpi_epyc_job_12139.out "/>
    <s v="scale_mpi_epyc_epyc007_2023-06-13_06-07-02.csv "/>
    <s v="e3 100 100 100000 1 8"/>
    <e v="#N/A"/>
    <e v="#N/A"/>
    <e v="#N/A"/>
    <e v="#N/A"/>
    <x v="2"/>
  </r>
  <r>
    <x v="4"/>
    <x v="2"/>
    <n v="100"/>
    <x v="1"/>
    <x v="8"/>
    <n v="1"/>
    <n v="1.095062"/>
    <n v="1.3173000000000001E-2"/>
    <n v="8.8367000000000001E-2"/>
    <n v="1.1046E-2"/>
    <s v="7"/>
    <s v="scale_mpi_epyc_job_12139.out "/>
    <s v="scale_mpi_epyc_epyc007_2023-06-13_06-07-02.csv "/>
    <s v="e3 100 100 100000 1 9"/>
    <e v="#N/A"/>
    <e v="#N/A"/>
    <e v="#N/A"/>
    <e v="#N/A"/>
    <x v="2"/>
  </r>
  <r>
    <x v="4"/>
    <x v="2"/>
    <n v="100"/>
    <x v="1"/>
    <x v="9"/>
    <n v="1"/>
    <n v="1.125893"/>
    <n v="2.8878999999999998E-2"/>
    <n v="0.170962"/>
    <n v="1.8995999999999999E-2"/>
    <s v="7"/>
    <s v="scale_mpi_epyc_job_12139.out "/>
    <s v="scale_mpi_epyc_epyc007_2023-06-13_06-07-02.csv "/>
    <s v="e3 100 100 100000 1 10"/>
    <e v="#N/A"/>
    <e v="#N/A"/>
    <e v="#N/A"/>
    <e v="#N/A"/>
    <x v="2"/>
  </r>
  <r>
    <x v="4"/>
    <x v="2"/>
    <n v="100"/>
    <x v="1"/>
    <x v="10"/>
    <n v="1"/>
    <n v="1.126573"/>
    <n v="2.1975000000000001E-2"/>
    <n v="0.13939799999999999"/>
    <n v="1.3939999999999999E-2"/>
    <s v="7"/>
    <s v="scale_mpi_epyc_job_12139.out "/>
    <s v="scale_mpi_epyc_epyc007_2023-06-13_06-07-02.csv "/>
    <s v="e3 100 100 100000 1 11"/>
    <e v="#N/A"/>
    <e v="#N/A"/>
    <e v="#N/A"/>
    <e v="#N/A"/>
    <x v="2"/>
  </r>
  <r>
    <x v="4"/>
    <x v="2"/>
    <n v="100"/>
    <x v="1"/>
    <x v="11"/>
    <n v="1"/>
    <n v="1.1357299999999999"/>
    <n v="2.7619000000000001E-2"/>
    <n v="0.17854500000000001"/>
    <n v="1.6230999999999999E-2"/>
    <s v="7"/>
    <s v="scale_mpi_epyc_job_12139.out "/>
    <s v="scale_mpi_epyc_epyc007_2023-06-13_06-07-02.csv "/>
    <s v="e3 100 100 100000 1 12"/>
    <e v="#N/A"/>
    <e v="#N/A"/>
    <e v="#N/A"/>
    <e v="#N/A"/>
    <x v="2"/>
  </r>
  <r>
    <x v="4"/>
    <x v="2"/>
    <n v="100"/>
    <x v="1"/>
    <x v="12"/>
    <n v="1"/>
    <n v="1.1392040000000001"/>
    <n v="2.0959999999999999E-2"/>
    <n v="0.21365600000000001"/>
    <n v="1.7805000000000001E-2"/>
    <s v="7"/>
    <s v="scale_mpi_epyc_job_12139.out "/>
    <s v="scale_mpi_epyc_epyc007_2023-06-13_06-07-02.csv "/>
    <s v="e3 100 100 100000 1 13"/>
    <e v="#N/A"/>
    <e v="#N/A"/>
    <e v="#N/A"/>
    <e v="#N/A"/>
    <x v="2"/>
  </r>
  <r>
    <x v="4"/>
    <x v="2"/>
    <n v="100"/>
    <x v="1"/>
    <x v="13"/>
    <n v="1"/>
    <n v="1.1587400000000001"/>
    <n v="3.7636000000000003E-2"/>
    <n v="0.35549900000000001"/>
    <n v="2.7345999999999999E-2"/>
    <s v="7"/>
    <s v="scale_mpi_epyc_job_12139.out "/>
    <s v="scale_mpi_epyc_epyc007_2023-06-13_06-07-02.csv "/>
    <s v="e3 100 100 100000 1 14"/>
    <e v="#N/A"/>
    <e v="#N/A"/>
    <e v="#N/A"/>
    <e v="#N/A"/>
    <x v="2"/>
  </r>
  <r>
    <x v="4"/>
    <x v="2"/>
    <n v="100"/>
    <x v="1"/>
    <x v="14"/>
    <n v="1"/>
    <n v="1.2981940000000001"/>
    <n v="0.219391"/>
    <n v="0.23580699999999999"/>
    <n v="1.6843E-2"/>
    <s v="7"/>
    <s v="scale_mpi_epyc_job_12139.out "/>
    <s v="scale_mpi_epyc_epyc007_2023-06-13_06-07-02.csv "/>
    <s v="e3 100 100 100000 1 15"/>
    <e v="#N/A"/>
    <e v="#N/A"/>
    <e v="#N/A"/>
    <e v="#N/A"/>
    <x v="2"/>
  </r>
  <r>
    <x v="4"/>
    <x v="2"/>
    <n v="100"/>
    <x v="1"/>
    <x v="15"/>
    <n v="1"/>
    <n v="1.202887"/>
    <n v="5.2621000000000001E-2"/>
    <n v="0.31510199999999999"/>
    <n v="2.1007000000000001E-2"/>
    <s v="7"/>
    <s v="scale_mpi_epyc_job_12139.out "/>
    <s v="scale_mpi_epyc_epyc007_2023-06-13_06-07-02.csv "/>
    <s v="e3 100 100 100000 1 16"/>
    <e v="#N/A"/>
    <e v="#N/A"/>
    <e v="#N/A"/>
    <e v="#N/A"/>
    <x v="2"/>
  </r>
  <r>
    <x v="4"/>
    <x v="2"/>
    <n v="100"/>
    <x v="1"/>
    <x v="16"/>
    <n v="1"/>
    <n v="1.179281"/>
    <n v="3.4208000000000002E-2"/>
    <n v="0.41311700000000001"/>
    <n v="2.5819999999999999E-2"/>
    <s v="7"/>
    <s v="scale_mpi_epyc_job_12139.out "/>
    <s v="scale_mpi_epyc_epyc007_2023-06-13_06-07-02.csv "/>
    <s v="e3 100 100 100000 1 17"/>
    <e v="#N/A"/>
    <e v="#N/A"/>
    <e v="#N/A"/>
    <e v="#N/A"/>
    <x v="2"/>
  </r>
  <r>
    <x v="4"/>
    <x v="2"/>
    <n v="100"/>
    <x v="1"/>
    <x v="17"/>
    <n v="1"/>
    <n v="1.203632"/>
    <n v="4.1736000000000002E-2"/>
    <n v="0.472358"/>
    <n v="2.7786000000000002E-2"/>
    <s v="7"/>
    <s v="scale_mpi_epyc_job_12139.out "/>
    <s v="scale_mpi_epyc_epyc007_2023-06-13_06-07-02.csv "/>
    <s v="e3 100 100 100000 1 18"/>
    <e v="#N/A"/>
    <e v="#N/A"/>
    <e v="#N/A"/>
    <e v="#N/A"/>
    <x v="2"/>
  </r>
  <r>
    <x v="4"/>
    <x v="2"/>
    <n v="100"/>
    <x v="1"/>
    <x v="18"/>
    <n v="1"/>
    <n v="1.2123029999999999"/>
    <n v="4.7359999999999999E-2"/>
    <n v="0.63414899999999996"/>
    <n v="3.5229999999999997E-2"/>
    <s v="7"/>
    <s v="scale_mpi_epyc_job_12139.out "/>
    <s v="scale_mpi_epyc_epyc007_2023-06-13_06-07-02.csv "/>
    <s v="e3 100 100 100000 1 19"/>
    <e v="#N/A"/>
    <e v="#N/A"/>
    <e v="#N/A"/>
    <e v="#N/A"/>
    <x v="2"/>
  </r>
  <r>
    <x v="4"/>
    <x v="2"/>
    <n v="100"/>
    <x v="1"/>
    <x v="19"/>
    <n v="1"/>
    <n v="1.2023539999999999"/>
    <n v="4.1618000000000002E-2"/>
    <n v="0.54939400000000005"/>
    <n v="2.8915E-2"/>
    <s v="7"/>
    <s v="scale_mpi_epyc_job_12139.out "/>
    <s v="scale_mpi_epyc_epyc007_2023-06-13_06-07-02.csv "/>
    <s v="e3 100 100 100000 1 20"/>
    <e v="#N/A"/>
    <e v="#N/A"/>
    <e v="#N/A"/>
    <e v="#N/A"/>
    <x v="2"/>
  </r>
  <r>
    <x v="4"/>
    <x v="2"/>
    <n v="100"/>
    <x v="1"/>
    <x v="20"/>
    <n v="1"/>
    <n v="1.400763"/>
    <n v="0.29575800000000002"/>
    <n v="2.414898"/>
    <n v="0.12074500000000001"/>
    <s v="7"/>
    <s v="scale_mpi_epyc_job_12139.out "/>
    <s v="scale_mpi_epyc_epyc007_2023-06-13_06-07-02.csv "/>
    <s v="e3 100 100 100000 1 21"/>
    <e v="#N/A"/>
    <e v="#N/A"/>
    <e v="#N/A"/>
    <e v="#N/A"/>
    <x v="2"/>
  </r>
  <r>
    <x v="4"/>
    <x v="2"/>
    <n v="100"/>
    <x v="1"/>
    <x v="21"/>
    <n v="1"/>
    <n v="1.2417119999999999"/>
    <n v="5.5753999999999998E-2"/>
    <n v="0.95980699999999997"/>
    <n v="4.5705000000000003E-2"/>
    <s v="7"/>
    <s v="scale_mpi_epyc_job_12139.out "/>
    <s v="scale_mpi_epyc_epyc007_2023-06-13_06-07-02.csv "/>
    <s v="e3 100 100 100000 1 22"/>
    <e v="#N/A"/>
    <e v="#N/A"/>
    <e v="#N/A"/>
    <e v="#N/A"/>
    <x v="2"/>
  </r>
  <r>
    <x v="4"/>
    <x v="2"/>
    <n v="100"/>
    <x v="1"/>
    <x v="22"/>
    <n v="1"/>
    <n v="1.211549"/>
    <n v="2.8185999999999999E-2"/>
    <n v="0.52630100000000002"/>
    <n v="2.3923E-2"/>
    <s v="7"/>
    <s v="scale_mpi_epyc_job_12139.out "/>
    <s v="scale_mpi_epyc_epyc007_2023-06-13_06-07-02.csv "/>
    <s v="e3 100 100 100000 1 23"/>
    <e v="#N/A"/>
    <e v="#N/A"/>
    <e v="#N/A"/>
    <e v="#N/A"/>
    <x v="2"/>
  </r>
  <r>
    <x v="4"/>
    <x v="2"/>
    <n v="100"/>
    <x v="1"/>
    <x v="23"/>
    <n v="1"/>
    <n v="1.2545219999999999"/>
    <n v="4.3344000000000001E-2"/>
    <n v="0.75667700000000004"/>
    <n v="3.2898999999999998E-2"/>
    <s v="7"/>
    <s v="scale_mpi_epyc_job_12139.out "/>
    <s v="scale_mpi_epyc_epyc007_2023-06-13_06-07-02.csv "/>
    <s v="e3 100 100 100000 1 24"/>
    <e v="#N/A"/>
    <e v="#N/A"/>
    <e v="#N/A"/>
    <e v="#N/A"/>
    <x v="2"/>
  </r>
  <r>
    <x v="4"/>
    <x v="2"/>
    <n v="100"/>
    <x v="1"/>
    <x v="24"/>
    <n v="1"/>
    <n v="1.247495"/>
    <n v="5.5197000000000003E-2"/>
    <n v="1.0380229999999999"/>
    <n v="4.3250999999999998E-2"/>
    <s v="7"/>
    <s v="scale_mpi_epyc_job_12139.out "/>
    <s v="scale_mpi_epyc_epyc007_2023-06-13_06-07-02.csv "/>
    <s v="e3 100 100 100000 1 25"/>
    <e v="#N/A"/>
    <e v="#N/A"/>
    <e v="#N/A"/>
    <e v="#N/A"/>
    <x v="2"/>
  </r>
  <r>
    <x v="4"/>
    <x v="2"/>
    <n v="100"/>
    <x v="1"/>
    <x v="25"/>
    <n v="1"/>
    <n v="1.6688270000000001"/>
    <n v="0.43337100000000001"/>
    <n v="10.593688999999999"/>
    <n v="0.42374800000000001"/>
    <s v="7"/>
    <s v="scale_mpi_epyc_job_12139.out "/>
    <s v="scale_mpi_epyc_epyc007_2023-06-13_06-07-02.csv "/>
    <s v="e3 100 100 100000 1 26"/>
    <e v="#N/A"/>
    <e v="#N/A"/>
    <e v="#N/A"/>
    <e v="#N/A"/>
    <x v="2"/>
  </r>
  <r>
    <x v="4"/>
    <x v="2"/>
    <n v="100"/>
    <x v="1"/>
    <x v="26"/>
    <n v="1"/>
    <n v="1.2886280000000001"/>
    <n v="5.5848000000000002E-2"/>
    <n v="1.2430129999999999"/>
    <n v="4.7808000000000003E-2"/>
    <s v="7"/>
    <s v="scale_mpi_epyc_job_12139.out "/>
    <s v="scale_mpi_epyc_epyc007_2023-06-13_06-07-02.csv "/>
    <s v="e3 100 100 100000 1 27"/>
    <e v="#N/A"/>
    <e v="#N/A"/>
    <e v="#N/A"/>
    <e v="#N/A"/>
    <x v="2"/>
  </r>
  <r>
    <x v="4"/>
    <x v="2"/>
    <n v="100"/>
    <x v="1"/>
    <x v="27"/>
    <n v="1"/>
    <n v="1.2809269999999999"/>
    <n v="4.8871999999999999E-2"/>
    <n v="1.070049"/>
    <n v="3.9631E-2"/>
    <s v="7"/>
    <s v="scale_mpi_epyc_job_12139.out "/>
    <s v="scale_mpi_epyc_epyc007_2023-06-13_06-07-02.csv "/>
    <s v="e3 100 100 100000 1 28"/>
    <e v="#N/A"/>
    <e v="#N/A"/>
    <e v="#N/A"/>
    <e v="#N/A"/>
    <x v="2"/>
  </r>
  <r>
    <x v="4"/>
    <x v="2"/>
    <n v="100"/>
    <x v="1"/>
    <x v="28"/>
    <n v="1"/>
    <n v="1.3195680000000001"/>
    <n v="3.6865000000000002E-2"/>
    <n v="0.88151500000000005"/>
    <n v="3.1482999999999997E-2"/>
    <s v="7"/>
    <s v="scale_mpi_epyc_job_12139.out "/>
    <s v="scale_mpi_epyc_epyc007_2023-06-13_06-07-02.csv "/>
    <s v="e3 100 100 100000 1 29"/>
    <e v="#N/A"/>
    <e v="#N/A"/>
    <e v="#N/A"/>
    <e v="#N/A"/>
    <x v="2"/>
  </r>
  <r>
    <x v="4"/>
    <x v="2"/>
    <n v="100"/>
    <x v="1"/>
    <x v="29"/>
    <n v="1"/>
    <n v="1.336279"/>
    <n v="0.134238"/>
    <n v="3.3623980000000002"/>
    <n v="0.11594500000000001"/>
    <s v="7"/>
    <s v="scale_mpi_epyc_job_12139.out "/>
    <s v="scale_mpi_epyc_epyc007_2023-06-13_06-07-02.csv "/>
    <s v="e3 100 100 100000 1 30"/>
    <e v="#N/A"/>
    <e v="#N/A"/>
    <e v="#N/A"/>
    <e v="#N/A"/>
    <x v="2"/>
  </r>
  <r>
    <x v="4"/>
    <x v="2"/>
    <n v="100"/>
    <x v="1"/>
    <x v="30"/>
    <n v="1"/>
    <n v="1.305444"/>
    <n v="6.0066000000000001E-2"/>
    <n v="1.3516999999999999"/>
    <n v="4.5057E-2"/>
    <s v="7"/>
    <s v="scale_mpi_epyc_job_12139.out "/>
    <s v="scale_mpi_epyc_epyc007_2023-06-13_06-07-02.csv "/>
    <s v="e3 100 100 100000 1 31"/>
    <e v="#N/A"/>
    <e v="#N/A"/>
    <e v="#N/A"/>
    <e v="#N/A"/>
    <x v="2"/>
  </r>
  <r>
    <x v="4"/>
    <x v="2"/>
    <n v="100"/>
    <x v="1"/>
    <x v="31"/>
    <n v="1"/>
    <n v="1.31792"/>
    <n v="5.1860000000000003E-2"/>
    <n v="1.401124"/>
    <n v="4.5198000000000002E-2"/>
    <s v="7"/>
    <s v="scale_mpi_epyc_job_12139.out "/>
    <s v="scale_mpi_epyc_epyc007_2023-06-13_06-07-02.csv "/>
    <s v="e3 100 100 100000 1 32"/>
    <e v="#N/A"/>
    <e v="#N/A"/>
    <e v="#N/A"/>
    <e v="#N/A"/>
    <x v="2"/>
  </r>
  <r>
    <x v="4"/>
    <x v="2"/>
    <n v="100"/>
    <x v="1"/>
    <x v="32"/>
    <n v="1"/>
    <n v="1.337229"/>
    <n v="6.3505000000000006E-2"/>
    <n v="1.616633"/>
    <n v="5.0520000000000002E-2"/>
    <s v="7"/>
    <s v="scale_mpi_epyc_job_12139.out "/>
    <s v="scale_mpi_epyc_epyc007_2023-06-13_06-07-02.csv "/>
    <s v="e3 100 100 100000 1 33"/>
    <e v="#N/A"/>
    <e v="#N/A"/>
    <e v="#N/A"/>
    <e v="#N/A"/>
    <x v="2"/>
  </r>
  <r>
    <x v="4"/>
    <x v="2"/>
    <n v="100"/>
    <x v="1"/>
    <x v="33"/>
    <n v="1"/>
    <n v="1.413921"/>
    <n v="5.9947E-2"/>
    <n v="1.3852260000000001"/>
    <n v="4.1977E-2"/>
    <s v="7"/>
    <s v="scale_mpi_epyc_job_12139.out "/>
    <s v="scale_mpi_epyc_epyc007_2023-06-13_06-07-02.csv "/>
    <s v="e3 100 100 100000 1 34"/>
    <e v="#N/A"/>
    <e v="#N/A"/>
    <e v="#N/A"/>
    <e v="#N/A"/>
    <x v="2"/>
  </r>
  <r>
    <x v="4"/>
    <x v="2"/>
    <n v="100"/>
    <x v="1"/>
    <x v="34"/>
    <n v="1"/>
    <n v="1.4682390000000001"/>
    <n v="7.2105000000000002E-2"/>
    <n v="1.6175120000000001"/>
    <n v="4.7573999999999998E-2"/>
    <s v="7"/>
    <s v="scale_mpi_epyc_job_12139.out "/>
    <s v="scale_mpi_epyc_epyc007_2023-06-13_06-07-02.csv "/>
    <s v="e3 100 100 100000 1 35"/>
    <e v="#N/A"/>
    <e v="#N/A"/>
    <e v="#N/A"/>
    <e v="#N/A"/>
    <x v="2"/>
  </r>
  <r>
    <x v="4"/>
    <x v="2"/>
    <n v="100"/>
    <x v="1"/>
    <x v="35"/>
    <n v="1"/>
    <n v="1.3492980000000001"/>
    <n v="7.2662000000000004E-2"/>
    <n v="1.947136"/>
    <n v="5.5632000000000001E-2"/>
    <s v="7"/>
    <s v="scale_mpi_epyc_job_12139.out "/>
    <s v="scale_mpi_epyc_epyc007_2023-06-13_06-07-02.csv "/>
    <s v="e3 100 100 100000 1 36"/>
    <e v="#N/A"/>
    <e v="#N/A"/>
    <e v="#N/A"/>
    <e v="#N/A"/>
    <x v="2"/>
  </r>
  <r>
    <x v="4"/>
    <x v="2"/>
    <n v="100"/>
    <x v="1"/>
    <x v="36"/>
    <n v="1"/>
    <n v="1.4161980000000001"/>
    <n v="6.5318000000000001E-2"/>
    <n v="1.732443"/>
    <n v="4.8122999999999999E-2"/>
    <s v="7"/>
    <s v="scale_mpi_epyc_job_12139.out "/>
    <s v="scale_mpi_epyc_epyc007_2023-06-13_06-07-02.csv "/>
    <s v="e3 100 100 100000 1 37"/>
    <e v="#N/A"/>
    <e v="#N/A"/>
    <e v="#N/A"/>
    <e v="#N/A"/>
    <x v="2"/>
  </r>
  <r>
    <x v="4"/>
    <x v="2"/>
    <n v="100"/>
    <x v="1"/>
    <x v="37"/>
    <n v="1"/>
    <n v="1.3834839999999999"/>
    <n v="8.4593000000000002E-2"/>
    <n v="2.0091739999999998"/>
    <n v="5.4302000000000003E-2"/>
    <s v="7"/>
    <s v="scale_mpi_epyc_job_12139.out "/>
    <s v="scale_mpi_epyc_epyc007_2023-06-13_06-07-02.csv "/>
    <s v="e3 100 100 100000 1 38"/>
    <e v="#N/A"/>
    <e v="#N/A"/>
    <e v="#N/A"/>
    <e v="#N/A"/>
    <x v="2"/>
  </r>
  <r>
    <x v="4"/>
    <x v="2"/>
    <n v="100"/>
    <x v="1"/>
    <x v="38"/>
    <n v="1"/>
    <n v="1.483309"/>
    <n v="4.6394999999999999E-2"/>
    <n v="1.493652"/>
    <n v="3.9307000000000002E-2"/>
    <s v="7"/>
    <s v="scale_mpi_epyc_job_12139.out "/>
    <s v="scale_mpi_epyc_epyc007_2023-06-13_06-07-02.csv "/>
    <s v="e3 100 100 100000 1 39"/>
    <e v="#N/A"/>
    <e v="#N/A"/>
    <e v="#N/A"/>
    <e v="#N/A"/>
    <x v="2"/>
  </r>
  <r>
    <x v="4"/>
    <x v="2"/>
    <n v="100"/>
    <x v="1"/>
    <x v="39"/>
    <n v="1"/>
    <n v="1.47529"/>
    <n v="8.3044000000000007E-2"/>
    <n v="2.2936260000000002"/>
    <n v="5.8811000000000002E-2"/>
    <s v="7"/>
    <s v="scale_mpi_epyc_job_12139.out "/>
    <s v="scale_mpi_epyc_epyc007_2023-06-13_06-07-02.csv "/>
    <s v="e3 100 100 100000 1 40"/>
    <e v="#N/A"/>
    <e v="#N/A"/>
    <e v="#N/A"/>
    <e v="#N/A"/>
    <x v="2"/>
  </r>
  <r>
    <x v="4"/>
    <x v="2"/>
    <n v="100"/>
    <x v="1"/>
    <x v="40"/>
    <n v="1"/>
    <n v="1.468688"/>
    <n v="8.5778999999999994E-2"/>
    <n v="2.195808"/>
    <n v="5.4894999999999999E-2"/>
    <s v="7"/>
    <s v="scale_mpi_epyc_job_12139.out "/>
    <s v="scale_mpi_epyc_epyc007_2023-06-13_06-07-02.csv "/>
    <s v="e3 100 100 100000 1 41"/>
    <e v="#N/A"/>
    <e v="#N/A"/>
    <e v="#N/A"/>
    <e v="#N/A"/>
    <x v="2"/>
  </r>
  <r>
    <x v="4"/>
    <x v="2"/>
    <n v="100"/>
    <x v="1"/>
    <x v="41"/>
    <n v="1"/>
    <n v="1.4124950000000001"/>
    <n v="8.5822999999999997E-2"/>
    <n v="1.796171"/>
    <n v="4.3809000000000001E-2"/>
    <s v="7"/>
    <s v="scale_mpi_epyc_job_12139.out "/>
    <s v="scale_mpi_epyc_epyc007_2023-06-13_06-07-02.csv "/>
    <s v="e3 100 100 100000 1 42"/>
    <e v="#N/A"/>
    <e v="#N/A"/>
    <e v="#N/A"/>
    <e v="#N/A"/>
    <x v="2"/>
  </r>
  <r>
    <x v="4"/>
    <x v="2"/>
    <n v="100"/>
    <x v="1"/>
    <x v="42"/>
    <n v="1"/>
    <n v="1.465139"/>
    <n v="9.2643000000000003E-2"/>
    <n v="2.3419430000000001"/>
    <n v="5.5760999999999998E-2"/>
    <s v="7"/>
    <s v="scale_mpi_epyc_job_12139.out "/>
    <s v="scale_mpi_epyc_epyc007_2023-06-13_06-07-02.csv "/>
    <s v="e3 100 100 100000 1 43"/>
    <e v="#N/A"/>
    <e v="#N/A"/>
    <e v="#N/A"/>
    <e v="#N/A"/>
    <x v="2"/>
  </r>
  <r>
    <x v="4"/>
    <x v="2"/>
    <n v="100"/>
    <x v="1"/>
    <x v="43"/>
    <n v="1"/>
    <n v="1.465177"/>
    <n v="9.5068E-2"/>
    <n v="3.0519180000000001"/>
    <n v="7.0974999999999996E-2"/>
    <s v="7"/>
    <s v="scale_mpi_epyc_job_12139.out "/>
    <s v="scale_mpi_epyc_epyc007_2023-06-13_06-07-02.csv "/>
    <s v="e3 100 100 100000 1 44"/>
    <e v="#N/A"/>
    <e v="#N/A"/>
    <e v="#N/A"/>
    <e v="#N/A"/>
    <x v="2"/>
  </r>
  <r>
    <x v="4"/>
    <x v="2"/>
    <n v="100"/>
    <x v="1"/>
    <x v="44"/>
    <n v="1"/>
    <n v="1.4884010000000001"/>
    <n v="0.10548100000000001"/>
    <n v="3.1791130000000001"/>
    <n v="7.2252999999999998E-2"/>
    <s v="7"/>
    <s v="scale_mpi_epyc_job_12139.out "/>
    <s v="scale_mpi_epyc_epyc007_2023-06-13_06-07-02.csv "/>
    <s v="e3 100 100 100000 1 45"/>
    <e v="#N/A"/>
    <e v="#N/A"/>
    <e v="#N/A"/>
    <e v="#N/A"/>
    <x v="2"/>
  </r>
  <r>
    <x v="4"/>
    <x v="2"/>
    <n v="100"/>
    <x v="1"/>
    <x v="45"/>
    <n v="1"/>
    <n v="1.4718370000000001"/>
    <n v="7.2644E-2"/>
    <n v="1.951354"/>
    <n v="4.3362999999999999E-2"/>
    <s v="7"/>
    <s v="scale_mpi_epyc_job_12139.out "/>
    <s v="scale_mpi_epyc_epyc007_2023-06-13_06-07-02.csv "/>
    <s v="e3 100 100 100000 1 46"/>
    <e v="#N/A"/>
    <e v="#N/A"/>
    <e v="#N/A"/>
    <e v="#N/A"/>
    <x v="2"/>
  </r>
  <r>
    <x v="4"/>
    <x v="2"/>
    <n v="100"/>
    <x v="1"/>
    <x v="46"/>
    <n v="1"/>
    <n v="1.5205090000000001"/>
    <n v="7.5893000000000002E-2"/>
    <n v="1.989819"/>
    <n v="4.3256999999999997E-2"/>
    <s v="7"/>
    <s v="scale_mpi_epyc_job_12139.out "/>
    <s v="scale_mpi_epyc_epyc007_2023-06-13_06-07-02.csv "/>
    <s v="e3 100 100 100000 1 47"/>
    <e v="#N/A"/>
    <e v="#N/A"/>
    <e v="#N/A"/>
    <e v="#N/A"/>
    <x v="2"/>
  </r>
  <r>
    <x v="4"/>
    <x v="2"/>
    <n v="100"/>
    <x v="1"/>
    <x v="47"/>
    <n v="1"/>
    <n v="1.5629169999999999"/>
    <n v="9.8579E-2"/>
    <n v="2.5444599999999999"/>
    <n v="5.4136999999999998E-2"/>
    <s v="7"/>
    <s v="scale_mpi_epyc_job_12139.out "/>
    <s v="scale_mpi_epyc_epyc007_2023-06-13_06-07-02.csv "/>
    <s v="e3 100 100 100000 1 48"/>
    <e v="#N/A"/>
    <e v="#N/A"/>
    <e v="#N/A"/>
    <e v="#N/A"/>
    <x v="2"/>
  </r>
  <r>
    <x v="4"/>
    <x v="2"/>
    <n v="100"/>
    <x v="1"/>
    <x v="48"/>
    <n v="1"/>
    <n v="1.6322970000000001"/>
    <n v="0.19309699999999999"/>
    <n v="2.2121499999999998"/>
    <n v="4.6086000000000002E-2"/>
    <s v="7"/>
    <s v="scale_mpi_epyc_job_12139.out "/>
    <s v="scale_mpi_epyc_epyc007_2023-06-13_06-07-02.csv "/>
    <s v="e3 100 100 100000 1 49"/>
    <e v="#N/A"/>
    <e v="#N/A"/>
    <e v="#N/A"/>
    <e v="#N/A"/>
    <x v="2"/>
  </r>
  <r>
    <x v="4"/>
    <x v="2"/>
    <n v="100"/>
    <x v="1"/>
    <x v="49"/>
    <n v="1"/>
    <n v="1.528343"/>
    <n v="6.8884000000000001E-2"/>
    <n v="2.3598499999999998"/>
    <n v="4.8160000000000001E-2"/>
    <s v="7"/>
    <s v="scale_mpi_epyc_job_12139.out "/>
    <s v="scale_mpi_epyc_epyc007_2023-06-13_06-07-02.csv "/>
    <s v="e3 100 100 100000 1 50"/>
    <e v="#N/A"/>
    <e v="#N/A"/>
    <e v="#N/A"/>
    <e v="#N/A"/>
    <x v="2"/>
  </r>
  <r>
    <x v="4"/>
    <x v="2"/>
    <n v="100"/>
    <x v="1"/>
    <x v="50"/>
    <n v="1"/>
    <n v="1.8468279999999999"/>
    <n v="0.11568199999999999"/>
    <n v="3.01065"/>
    <n v="6.0213000000000003E-2"/>
    <s v="7"/>
    <s v="scale_mpi_epyc_job_12139.out "/>
    <s v="scale_mpi_epyc_epyc007_2023-06-13_06-07-02.csv "/>
    <s v="e3 100 100 100000 1 51"/>
    <e v="#N/A"/>
    <e v="#N/A"/>
    <e v="#N/A"/>
    <e v="#N/A"/>
    <x v="2"/>
  </r>
  <r>
    <x v="4"/>
    <x v="2"/>
    <n v="100"/>
    <x v="1"/>
    <x v="51"/>
    <n v="1"/>
    <n v="1.8044260000000001"/>
    <n v="8.1554000000000001E-2"/>
    <n v="2.2967710000000001"/>
    <n v="4.5034999999999999E-2"/>
    <s v="7"/>
    <s v="scale_mpi_epyc_job_12139.out "/>
    <s v="scale_mpi_epyc_epyc007_2023-06-13_06-07-02.csv "/>
    <s v="e3 100 100 100000 1 52"/>
    <e v="#N/A"/>
    <e v="#N/A"/>
    <e v="#N/A"/>
    <e v="#N/A"/>
    <x v="2"/>
  </r>
  <r>
    <x v="4"/>
    <x v="2"/>
    <n v="100"/>
    <x v="1"/>
    <x v="52"/>
    <n v="1"/>
    <n v="1.591693"/>
    <n v="8.0447000000000005E-2"/>
    <n v="3.1909730000000001"/>
    <n v="6.1365000000000003E-2"/>
    <s v="7"/>
    <s v="scale_mpi_epyc_job_12139.out "/>
    <s v="scale_mpi_epyc_epyc007_2023-06-13_06-07-02.csv "/>
    <s v="e3 100 100 100000 1 53"/>
    <e v="#N/A"/>
    <e v="#N/A"/>
    <e v="#N/A"/>
    <e v="#N/A"/>
    <x v="2"/>
  </r>
  <r>
    <x v="4"/>
    <x v="2"/>
    <n v="100"/>
    <x v="1"/>
    <x v="53"/>
    <n v="1"/>
    <n v="1.873367"/>
    <n v="7.2170999999999999E-2"/>
    <n v="2.1903570000000001"/>
    <n v="4.1327000000000003E-2"/>
    <s v="7"/>
    <s v="scale_mpi_epyc_job_12139.out "/>
    <s v="scale_mpi_epyc_epyc007_2023-06-13_06-07-02.csv "/>
    <s v="e3 100 100 100000 1 54"/>
    <e v="#N/A"/>
    <e v="#N/A"/>
    <e v="#N/A"/>
    <e v="#N/A"/>
    <x v="2"/>
  </r>
  <r>
    <x v="4"/>
    <x v="2"/>
    <n v="100"/>
    <x v="1"/>
    <x v="54"/>
    <n v="1"/>
    <n v="1.9213549999999999"/>
    <n v="9.2118000000000005E-2"/>
    <n v="4.4446269999999997"/>
    <n v="8.2308000000000006E-2"/>
    <s v="7"/>
    <s v="scale_mpi_epyc_job_12139.out "/>
    <s v="scale_mpi_epyc_epyc007_2023-06-13_06-07-02.csv "/>
    <s v="e3 100 100 100000 1 55"/>
    <e v="#N/A"/>
    <e v="#N/A"/>
    <e v="#N/A"/>
    <e v="#N/A"/>
    <x v="2"/>
  </r>
  <r>
    <x v="4"/>
    <x v="2"/>
    <n v="100"/>
    <x v="1"/>
    <x v="55"/>
    <n v="1"/>
    <n v="1.729676"/>
    <n v="0.17815700000000001"/>
    <n v="4.0964130000000001"/>
    <n v="7.4480000000000005E-2"/>
    <s v="7"/>
    <s v="scale_mpi_epyc_job_12139.out "/>
    <s v="scale_mpi_epyc_epyc007_2023-06-13_06-07-02.csv "/>
    <s v="e3 100 100 100000 1 56"/>
    <e v="#N/A"/>
    <e v="#N/A"/>
    <e v="#N/A"/>
    <e v="#N/A"/>
    <x v="2"/>
  </r>
  <r>
    <x v="4"/>
    <x v="2"/>
    <n v="100"/>
    <x v="1"/>
    <x v="56"/>
    <n v="1"/>
    <n v="1.6355649999999999"/>
    <n v="5.9312999999999998E-2"/>
    <n v="2.7755839999999998"/>
    <n v="4.9563999999999997E-2"/>
    <s v="7"/>
    <s v="scale_mpi_epyc_job_12139.out "/>
    <s v="scale_mpi_epyc_epyc007_2023-06-13_06-07-02.csv "/>
    <s v="e3 100 100 100000 1 57"/>
    <e v="#N/A"/>
    <e v="#N/A"/>
    <e v="#N/A"/>
    <e v="#N/A"/>
    <x v="2"/>
  </r>
  <r>
    <x v="4"/>
    <x v="2"/>
    <n v="100"/>
    <x v="1"/>
    <x v="57"/>
    <n v="1"/>
    <n v="1.3824080000000001"/>
    <n v="6.8861000000000006E-2"/>
    <n v="3.3033980000000001"/>
    <n v="5.7953999999999999E-2"/>
    <s v="7"/>
    <s v="scale_mpi_epyc_job_12139.out "/>
    <s v="scale_mpi_epyc_epyc007_2023-06-13_06-07-02.csv "/>
    <s v="e3 100 100 100000 1 58"/>
    <e v="#N/A"/>
    <e v="#N/A"/>
    <e v="#N/A"/>
    <e v="#N/A"/>
    <x v="2"/>
  </r>
  <r>
    <x v="4"/>
    <x v="2"/>
    <n v="100"/>
    <x v="1"/>
    <x v="58"/>
    <n v="1"/>
    <n v="1.4846429999999999"/>
    <n v="0.15051700000000001"/>
    <n v="8.2570189999999997"/>
    <n v="0.14236199999999999"/>
    <s v="7"/>
    <s v="scale_mpi_epyc_job_12139.out "/>
    <s v="scale_mpi_epyc_epyc007_2023-06-13_06-07-02.csv "/>
    <s v="e3 100 100 100000 1 59"/>
    <e v="#N/A"/>
    <e v="#N/A"/>
    <e v="#N/A"/>
    <e v="#N/A"/>
    <x v="2"/>
  </r>
  <r>
    <x v="4"/>
    <x v="2"/>
    <n v="100"/>
    <x v="1"/>
    <x v="59"/>
    <n v="1"/>
    <n v="1.4029659999999999"/>
    <n v="7.3474999999999999E-2"/>
    <n v="3.7678769999999999"/>
    <n v="6.3862000000000002E-2"/>
    <s v="7"/>
    <s v="scale_mpi_epyc_job_12139.out "/>
    <s v="scale_mpi_epyc_epyc007_2023-06-13_06-07-02.csv "/>
    <s v="e3 100 100 100000 1 60"/>
    <e v="#N/A"/>
    <e v="#N/A"/>
    <e v="#N/A"/>
    <e v="#N/A"/>
    <x v="2"/>
  </r>
  <r>
    <x v="4"/>
    <x v="2"/>
    <n v="100"/>
    <x v="1"/>
    <x v="60"/>
    <n v="1"/>
    <n v="1.396252"/>
    <n v="6.7520999999999998E-2"/>
    <n v="3.4547460000000001"/>
    <n v="5.7578999999999998E-2"/>
    <s v="7"/>
    <s v="scale_mpi_epyc_job_12139.out "/>
    <s v="scale_mpi_epyc_epyc007_2023-06-13_06-07-02.csv "/>
    <s v="e3 100 100 100000 1 61"/>
    <e v="#N/A"/>
    <e v="#N/A"/>
    <e v="#N/A"/>
    <e v="#N/A"/>
    <x v="2"/>
  </r>
  <r>
    <x v="4"/>
    <x v="2"/>
    <n v="100"/>
    <x v="1"/>
    <x v="61"/>
    <n v="1"/>
    <n v="1.4397549999999999"/>
    <n v="0.13115399999999999"/>
    <n v="3.760224"/>
    <n v="6.1643000000000003E-2"/>
    <s v="7"/>
    <s v="scale_mpi_epyc_job_12139.out "/>
    <s v="scale_mpi_epyc_epyc007_2023-06-13_06-07-02.csv "/>
    <s v="e3 100 100 100000 1 62"/>
    <e v="#N/A"/>
    <e v="#N/A"/>
    <e v="#N/A"/>
    <e v="#N/A"/>
    <x v="2"/>
  </r>
  <r>
    <x v="4"/>
    <x v="2"/>
    <n v="100"/>
    <x v="1"/>
    <x v="62"/>
    <n v="1"/>
    <n v="1.6525920000000001"/>
    <n v="0.30454999999999999"/>
    <n v="4.6914619999999996"/>
    <n v="7.5669E-2"/>
    <s v="7"/>
    <s v="scale_mpi_epyc_job_12139.out "/>
    <s v="scale_mpi_epyc_epyc007_2023-06-13_06-07-02.csv "/>
    <s v="e3 100 100 100000 1 63"/>
    <e v="#N/A"/>
    <e v="#N/A"/>
    <e v="#N/A"/>
    <e v="#N/A"/>
    <x v="2"/>
  </r>
  <r>
    <x v="4"/>
    <x v="2"/>
    <n v="100"/>
    <x v="1"/>
    <x v="63"/>
    <n v="1"/>
    <n v="1.4581170000000001"/>
    <n v="0.104961"/>
    <n v="5.0561360000000004"/>
    <n v="8.0255999999999994E-2"/>
    <s v="7"/>
    <s v="scale_mpi_epyc_job_12139.out "/>
    <s v="scale_mpi_epyc_epyc007_2023-06-13_06-07-02.csv "/>
    <s v="e3 100 100 100000 1 64"/>
    <e v="#N/A"/>
    <e v="#N/A"/>
    <e v="#N/A"/>
    <e v="#N/A"/>
    <x v="2"/>
  </r>
  <r>
    <x v="4"/>
    <x v="0"/>
    <n v="100"/>
    <x v="1"/>
    <x v="0"/>
    <n v="1"/>
    <n v="257.52613500000001"/>
    <n v="0.30973000000000001"/>
    <n v="0"/>
    <n v="0"/>
    <s v="7"/>
    <s v="scale_mpi_epyc_job_12139.out "/>
    <s v="scale_mpi_epyc_epyc007_2023-06-13_06-07-02.csv "/>
    <s v="e3 10000 100 100000 1 1"/>
    <n v="257.38653288461535"/>
    <n v="0.32949614951006057"/>
    <n v="257.05703673510527"/>
    <n v="257.71602903412543"/>
    <x v="1"/>
  </r>
  <r>
    <x v="4"/>
    <x v="0"/>
    <n v="100"/>
    <x v="1"/>
    <x v="1"/>
    <n v="1"/>
    <n v="128.040682"/>
    <n v="0.281837"/>
    <n v="0.16895399999999999"/>
    <n v="0.16895399999999999"/>
    <s v="7"/>
    <s v="scale_mpi_epyc_job_12139.out "/>
    <s v="scale_mpi_epyc_epyc007_2023-06-13_06-07-02.csv "/>
    <s v="e3 10000 100 100000 1 2"/>
    <n v="127.95561930769227"/>
    <n v="0.11317677696849732"/>
    <n v="127.84244253072377"/>
    <n v="128.06879608466076"/>
    <x v="1"/>
  </r>
  <r>
    <x v="4"/>
    <x v="0"/>
    <n v="100"/>
    <x v="1"/>
    <x v="2"/>
    <n v="1"/>
    <n v="84.855147000000002"/>
    <n v="0.26576"/>
    <n v="0.260569"/>
    <n v="0.13028500000000001"/>
    <s v="7"/>
    <s v="scale_mpi_epyc_job_12139.out "/>
    <s v="scale_mpi_epyc_epyc007_2023-06-13_06-07-02.csv "/>
    <s v="e3 10000 100 100000 1 3"/>
    <n v="84.849168230769251"/>
    <n v="6.2340339834251746E-2"/>
    <n v="84.786827890935001"/>
    <n v="84.911508570603502"/>
    <x v="1"/>
  </r>
  <r>
    <x v="4"/>
    <x v="0"/>
    <n v="100"/>
    <x v="1"/>
    <x v="3"/>
    <n v="1"/>
    <n v="63.946347000000003"/>
    <n v="0.33559699999999998"/>
    <n v="0.65074699999999996"/>
    <n v="0.216916"/>
    <s v="7"/>
    <s v="scale_mpi_epyc_job_12139.out "/>
    <s v="scale_mpi_epyc_epyc007_2023-06-13_06-07-02.csv "/>
    <s v="e3 10000 100 100000 1 4"/>
    <n v="63.869455692307717"/>
    <n v="8.9465568901239689E-2"/>
    <n v="63.779990123406478"/>
    <n v="63.958921261208957"/>
    <x v="1"/>
  </r>
  <r>
    <x v="4"/>
    <x v="0"/>
    <n v="100"/>
    <x v="1"/>
    <x v="4"/>
    <n v="1"/>
    <n v="51.315894"/>
    <n v="0.241844"/>
    <n v="0.53100599999999998"/>
    <n v="0.13275200000000001"/>
    <s v="7"/>
    <s v="scale_mpi_epyc_job_12139.out "/>
    <s v="scale_mpi_epyc_epyc007_2023-06-13_06-07-02.csv "/>
    <s v="e3 10000 100 100000 1 5"/>
    <n v="51.310618769230764"/>
    <n v="4.3597463587045207E-2"/>
    <n v="51.267021305643716"/>
    <n v="51.354216232817812"/>
    <x v="1"/>
  </r>
  <r>
    <x v="4"/>
    <x v="0"/>
    <n v="100"/>
    <x v="1"/>
    <x v="5"/>
    <n v="1"/>
    <n v="42.773240000000001"/>
    <n v="0.22142800000000001"/>
    <n v="0.55506100000000003"/>
    <n v="0.111012"/>
    <s v="7"/>
    <s v="scale_mpi_epyc_job_12139.out "/>
    <s v="scale_mpi_epyc_epyc007_2023-06-13_06-07-02.csv "/>
    <s v="e3 10000 100 100000 1 6"/>
    <n v="42.800457730769224"/>
    <n v="7.699122272283114E-2"/>
    <n v="42.723466508046393"/>
    <n v="42.877448953492056"/>
    <x v="1"/>
  </r>
  <r>
    <x v="4"/>
    <x v="0"/>
    <n v="100"/>
    <x v="1"/>
    <x v="6"/>
    <n v="1"/>
    <n v="37.026181000000001"/>
    <n v="0.45686199999999999"/>
    <n v="1.4439550000000001"/>
    <n v="0.24065900000000001"/>
    <s v="7"/>
    <s v="scale_mpi_epyc_job_12139.out "/>
    <s v="scale_mpi_epyc_epyc007_2023-06-13_06-07-02.csv "/>
    <s v="e3 10000 100 100000 1 7"/>
    <n v="36.790685423076916"/>
    <n v="8.6728327663819868E-2"/>
    <n v="36.703957095413095"/>
    <n v="36.877413750740736"/>
    <x v="0"/>
  </r>
  <r>
    <x v="4"/>
    <x v="0"/>
    <n v="100"/>
    <x v="1"/>
    <x v="7"/>
    <n v="1"/>
    <n v="32.670623999999997"/>
    <n v="0.451988"/>
    <n v="2.0580500000000002"/>
    <n v="0.29400700000000002"/>
    <s v="7"/>
    <s v="scale_mpi_epyc_job_12139.out "/>
    <s v="scale_mpi_epyc_epyc007_2023-06-13_06-07-02.csv "/>
    <s v="e3 10000 100 100000 1 8"/>
    <n v="32.351851115384619"/>
    <n v="0.16876201111038763"/>
    <n v="32.183089104274231"/>
    <n v="32.520613126495007"/>
    <x v="0"/>
  </r>
  <r>
    <x v="4"/>
    <x v="0"/>
    <n v="100"/>
    <x v="1"/>
    <x v="8"/>
    <n v="1"/>
    <n v="28.689926"/>
    <n v="0.14596100000000001"/>
    <n v="0.42350399999999999"/>
    <n v="5.2937999999999999E-2"/>
    <s v="7"/>
    <s v="scale_mpi_epyc_job_12139.out "/>
    <s v="scale_mpi_epyc_epyc007_2023-06-13_06-07-02.csv "/>
    <s v="e3 10000 100 100000 1 9"/>
    <n v="28.694976346153847"/>
    <n v="4.1658933501006773E-2"/>
    <n v="28.653317412652839"/>
    <n v="28.736635279654855"/>
    <x v="1"/>
  </r>
  <r>
    <x v="4"/>
    <x v="0"/>
    <n v="100"/>
    <x v="1"/>
    <x v="9"/>
    <n v="1"/>
    <n v="25.920874000000001"/>
    <n v="0.18434700000000001"/>
    <n v="0.81807600000000003"/>
    <n v="9.0897000000000006E-2"/>
    <s v="7"/>
    <s v="scale_mpi_epyc_job_12139.out "/>
    <s v="scale_mpi_epyc_epyc007_2023-06-13_06-07-02.csv "/>
    <s v="e3 10000 100 100000 1 10"/>
    <n v="25.873521692307698"/>
    <n v="2.630083267130234E-2"/>
    <n v="25.847220859636394"/>
    <n v="25.899822524979001"/>
    <x v="0"/>
  </r>
  <r>
    <x v="4"/>
    <x v="0"/>
    <n v="100"/>
    <x v="1"/>
    <x v="10"/>
    <n v="1"/>
    <n v="23.598051000000002"/>
    <n v="0.15428900000000001"/>
    <n v="0.59826500000000005"/>
    <n v="5.9826999999999998E-2"/>
    <s v="7"/>
    <s v="scale_mpi_epyc_job_12139.out "/>
    <s v="scale_mpi_epyc_epyc007_2023-06-13_06-07-02.csv "/>
    <s v="e3 10000 100 100000 1 11"/>
    <n v="23.587429615384615"/>
    <n v="1.9178630574054875E-2"/>
    <n v="23.568250984810561"/>
    <n v="23.606608245958668"/>
    <x v="1"/>
  </r>
  <r>
    <x v="4"/>
    <x v="0"/>
    <n v="100"/>
    <x v="1"/>
    <x v="11"/>
    <n v="1"/>
    <n v="21.841687"/>
    <n v="0.19272600000000001"/>
    <n v="0.89694099999999999"/>
    <n v="8.1540000000000001E-2"/>
    <s v="7"/>
    <s v="scale_mpi_epyc_job_12139.out "/>
    <s v="scale_mpi_epyc_epyc007_2023-06-13_06-07-02.csv "/>
    <s v="e3 10000 100 100000 1 12"/>
    <n v="21.73824484615384"/>
    <n v="0.13605743734813985"/>
    <n v="21.602187408805701"/>
    <n v="21.874302283501979"/>
    <x v="1"/>
  </r>
  <r>
    <x v="4"/>
    <x v="0"/>
    <n v="100"/>
    <x v="1"/>
    <x v="12"/>
    <n v="1"/>
    <n v="20.234787000000001"/>
    <n v="0.24788299999999999"/>
    <n v="1.295728"/>
    <n v="0.107977"/>
    <s v="7"/>
    <s v="scale_mpi_epyc_job_12139.out "/>
    <s v="scale_mpi_epyc_epyc007_2023-06-13_06-07-02.csv "/>
    <s v="e3 10000 100 100000 1 13"/>
    <n v="20.124444192307692"/>
    <n v="3.9616744214437956E-2"/>
    <n v="20.084827448093254"/>
    <n v="20.16406093652213"/>
    <x v="0"/>
  </r>
  <r>
    <x v="4"/>
    <x v="0"/>
    <n v="100"/>
    <x v="1"/>
    <x v="13"/>
    <n v="1"/>
    <n v="18.825983999999998"/>
    <n v="0.18926000000000001"/>
    <n v="1.143427"/>
    <n v="8.7956000000000006E-2"/>
    <s v="7"/>
    <s v="scale_mpi_epyc_job_12139.out "/>
    <s v="scale_mpi_epyc_epyc007_2023-06-13_06-07-02.csv "/>
    <s v="e3 10000 100 100000 1 14"/>
    <n v="18.780608192307689"/>
    <n v="5.2310577369835014E-2"/>
    <n v="18.728297614937855"/>
    <n v="18.832918769677523"/>
    <x v="1"/>
  </r>
  <r>
    <x v="4"/>
    <x v="0"/>
    <n v="100"/>
    <x v="1"/>
    <x v="14"/>
    <n v="1"/>
    <n v="17.580518000000001"/>
    <n v="0.138597"/>
    <n v="0.64199799999999996"/>
    <n v="4.5857000000000002E-2"/>
    <s v="7"/>
    <s v="scale_mpi_epyc_job_12139.out "/>
    <s v="scale_mpi_epyc_epyc007_2023-06-13_06-07-02.csv "/>
    <s v="e3 10000 100 100000 1 15"/>
    <n v="17.603367192307694"/>
    <n v="3.2560923865672123E-2"/>
    <n v="17.57080626844202"/>
    <n v="17.635928116173368"/>
    <x v="1"/>
  </r>
  <r>
    <x v="4"/>
    <x v="0"/>
    <n v="100"/>
    <x v="1"/>
    <x v="15"/>
    <n v="1"/>
    <n v="16.7624"/>
    <n v="0.17965500000000001"/>
    <n v="1.2439549999999999"/>
    <n v="8.2930000000000004E-2"/>
    <s v="7"/>
    <s v="scale_mpi_epyc_job_12139.out "/>
    <s v="scale_mpi_epyc_epyc007_2023-06-13_06-07-02.csv "/>
    <s v="e3 10000 100 100000 1 16"/>
    <n v="16.738323999999999"/>
    <n v="0.11969766042295053"/>
    <n v="16.618626339577048"/>
    <n v="16.858021660422949"/>
    <x v="1"/>
  </r>
  <r>
    <x v="4"/>
    <x v="0"/>
    <n v="100"/>
    <x v="1"/>
    <x v="16"/>
    <n v="1"/>
    <n v="15.901422"/>
    <n v="0.14913999999999999"/>
    <n v="0.80388199999999999"/>
    <n v="5.0243000000000003E-2"/>
    <s v="7"/>
    <s v="scale_mpi_epyc_job_12139.out "/>
    <s v="scale_mpi_epyc_epyc007_2023-06-13_06-07-02.csv "/>
    <s v="e3 10000 100 100000 1 17"/>
    <n v="15.859912115384617"/>
    <n v="0.12658426369522788"/>
    <n v="15.733327851689388"/>
    <n v="15.986496379079846"/>
    <x v="1"/>
  </r>
  <r>
    <x v="4"/>
    <x v="0"/>
    <n v="100"/>
    <x v="1"/>
    <x v="17"/>
    <n v="1"/>
    <n v="14.989868"/>
    <n v="0.22728799999999999"/>
    <n v="1.9460150000000001"/>
    <n v="0.114471"/>
    <s v="7"/>
    <s v="scale_mpi_epyc_job_12139.out "/>
    <s v="scale_mpi_epyc_epyc007_2023-06-13_06-07-02.csv "/>
    <s v="e3 10000 100 100000 1 18"/>
    <n v="14.982954076923075"/>
    <n v="0.12400510884523741"/>
    <n v="14.858948968077838"/>
    <n v="15.106959185768313"/>
    <x v="1"/>
  </r>
  <r>
    <x v="4"/>
    <x v="0"/>
    <n v="100"/>
    <x v="1"/>
    <x v="18"/>
    <n v="1"/>
    <n v="14.393235000000001"/>
    <n v="0.19051199999999999"/>
    <n v="1.3826229999999999"/>
    <n v="7.6812000000000005E-2"/>
    <s v="7"/>
    <s v="scale_mpi_epyc_job_12139.out "/>
    <s v="scale_mpi_epyc_epyc007_2023-06-13_06-07-02.csv "/>
    <s v="e3 10000 100 100000 1 19"/>
    <n v="14.32700723076923"/>
    <n v="0.15283457974479744"/>
    <n v="14.174172651024431"/>
    <n v="14.479841810514028"/>
    <x v="1"/>
  </r>
  <r>
    <x v="4"/>
    <x v="0"/>
    <n v="100"/>
    <x v="1"/>
    <x v="19"/>
    <n v="1"/>
    <n v="13.665994"/>
    <n v="0.18426799999999999"/>
    <n v="1.5241659999999999"/>
    <n v="8.0218999999999999E-2"/>
    <s v="7"/>
    <s v="scale_mpi_epyc_job_12139.out "/>
    <s v="scale_mpi_epyc_epyc007_2023-06-13_06-07-02.csv "/>
    <s v="e3 10000 100 100000 1 20"/>
    <n v="13.651308038461538"/>
    <n v="0.11481910648581574"/>
    <n v="13.536488931975722"/>
    <n v="13.766127144947355"/>
    <x v="1"/>
  </r>
  <r>
    <x v="4"/>
    <x v="0"/>
    <n v="100"/>
    <x v="1"/>
    <x v="20"/>
    <n v="1"/>
    <n v="13.365387"/>
    <n v="0.379326"/>
    <n v="2.0433509999999999"/>
    <n v="0.10216799999999999"/>
    <s v="7"/>
    <s v="scale_mpi_epyc_job_12139.out "/>
    <s v="scale_mpi_epyc_epyc007_2023-06-13_06-07-02.csv "/>
    <s v="e3 10000 100 100000 1 21"/>
    <n v="13.096389884615384"/>
    <n v="0.1596983413500761"/>
    <n v="12.936691543265308"/>
    <n v="13.25608822596546"/>
    <x v="0"/>
  </r>
  <r>
    <x v="4"/>
    <x v="0"/>
    <n v="100"/>
    <x v="1"/>
    <x v="21"/>
    <n v="1"/>
    <n v="12.547212"/>
    <n v="0.23424300000000001"/>
    <n v="2.3313449999999998"/>
    <n v="0.111016"/>
    <s v="7"/>
    <s v="scale_mpi_epyc_job_12139.out "/>
    <s v="scale_mpi_epyc_epyc007_2023-06-13_06-07-02.csv "/>
    <s v="e3 10000 100 100000 1 22"/>
    <n v="12.596708"/>
    <n v="0.19322536242634572"/>
    <n v="12.403482637573655"/>
    <n v="12.789933362426344"/>
    <x v="1"/>
  </r>
  <r>
    <x v="4"/>
    <x v="0"/>
    <n v="100"/>
    <x v="1"/>
    <x v="22"/>
    <n v="1"/>
    <n v="12.172682"/>
    <n v="0.161275"/>
    <n v="1.1877519999999999"/>
    <n v="5.3989000000000002E-2"/>
    <s v="7"/>
    <s v="scale_mpi_epyc_job_12139.out "/>
    <s v="scale_mpi_epyc_epyc007_2023-06-13_06-07-02.csv "/>
    <s v="e3 10000 100 100000 1 23"/>
    <n v="12.094215730769228"/>
    <n v="0.11805646826482695"/>
    <n v="11.976159262504401"/>
    <n v="12.212272199034055"/>
    <x v="1"/>
  </r>
  <r>
    <x v="4"/>
    <x v="0"/>
    <n v="100"/>
    <x v="1"/>
    <x v="23"/>
    <n v="1"/>
    <n v="11.567913000000001"/>
    <n v="0.13205800000000001"/>
    <n v="1.1469339999999999"/>
    <n v="4.9867000000000002E-2"/>
    <s v="7"/>
    <s v="scale_mpi_epyc_job_12139.out "/>
    <s v="scale_mpi_epyc_epyc007_2023-06-13_06-07-02.csv "/>
    <s v="e3 10000 100 100000 1 24"/>
    <n v="11.641527653846152"/>
    <n v="9.5518605427093423E-2"/>
    <n v="11.546009048419059"/>
    <n v="11.737046259273246"/>
    <x v="1"/>
  </r>
  <r>
    <x v="4"/>
    <x v="0"/>
    <n v="100"/>
    <x v="1"/>
    <x v="24"/>
    <n v="1"/>
    <n v="11.412452"/>
    <n v="0.32586300000000001"/>
    <n v="5.0594780000000004"/>
    <n v="0.210812"/>
    <s v="7"/>
    <s v="scale_mpi_epyc_job_12139.out "/>
    <s v="scale_mpi_epyc_epyc007_2023-06-13_06-07-02.csv "/>
    <s v="e3 10000 100 100000 1 25"/>
    <n v="11.295174653846153"/>
    <n v="0.15140431292027218"/>
    <n v="11.143770340925881"/>
    <n v="11.446578966766426"/>
    <x v="1"/>
  </r>
  <r>
    <x v="4"/>
    <x v="0"/>
    <n v="100"/>
    <x v="1"/>
    <x v="25"/>
    <n v="1"/>
    <n v="10.901692000000001"/>
    <n v="0.19576399999999999"/>
    <n v="0.95872800000000002"/>
    <n v="3.8349000000000001E-2"/>
    <s v="7"/>
    <s v="scale_mpi_epyc_job_12139.out "/>
    <s v="scale_mpi_epyc_epyc007_2023-06-13_06-07-02.csv "/>
    <s v="e3 10000 100 100000 1 26"/>
    <n v="10.863405653846154"/>
    <n v="0.11624165237863653"/>
    <n v="10.747164001467517"/>
    <n v="10.979647306224791"/>
    <x v="1"/>
  </r>
  <r>
    <x v="4"/>
    <x v="0"/>
    <n v="100"/>
    <x v="1"/>
    <x v="26"/>
    <n v="1"/>
    <n v="10.635509000000001"/>
    <n v="0.24552599999999999"/>
    <n v="2.3422209999999999"/>
    <n v="9.0084999999999998E-2"/>
    <s v="7"/>
    <s v="scale_mpi_epyc_job_12139.out "/>
    <s v="scale_mpi_epyc_epyc007_2023-06-13_06-07-02.csv "/>
    <s v="e3 10000 100 100000 1 27"/>
    <n v="10.583970884615384"/>
    <n v="0.17099758991090244"/>
    <n v="10.412973294704482"/>
    <n v="10.754968474526287"/>
    <x v="1"/>
  </r>
  <r>
    <x v="4"/>
    <x v="0"/>
    <n v="100"/>
    <x v="1"/>
    <x v="27"/>
    <n v="1"/>
    <n v="10.257096000000001"/>
    <n v="0.12800700000000001"/>
    <n v="0.993147"/>
    <n v="3.6783000000000003E-2"/>
    <s v="7"/>
    <s v="scale_mpi_epyc_job_12139.out "/>
    <s v="scale_mpi_epyc_epyc007_2023-06-13_06-07-02.csv "/>
    <s v="e3 10000 100 100000 1 28"/>
    <n v="10.197996769230771"/>
    <n v="0.116971681645234"/>
    <n v="10.081025087585537"/>
    <n v="10.314968450876005"/>
    <x v="1"/>
  </r>
  <r>
    <x v="4"/>
    <x v="0"/>
    <n v="100"/>
    <x v="1"/>
    <x v="28"/>
    <n v="1"/>
    <n v="10.012485"/>
    <n v="0.20225000000000001"/>
    <n v="3.0166979999999999"/>
    <n v="0.107739"/>
    <s v="7"/>
    <s v="scale_mpi_epyc_job_12139.out "/>
    <s v="scale_mpi_epyc_epyc007_2023-06-13_06-07-02.csv "/>
    <s v="e3 10000 100 100000 1 29"/>
    <n v="9.939610807692306"/>
    <n v="0.15886318359311039"/>
    <n v="9.7807476240991953"/>
    <n v="10.098473991285417"/>
    <x v="1"/>
  </r>
  <r>
    <x v="4"/>
    <x v="0"/>
    <n v="100"/>
    <x v="1"/>
    <x v="29"/>
    <n v="1"/>
    <n v="9.7153600000000004"/>
    <n v="0.13261000000000001"/>
    <n v="1.146174"/>
    <n v="3.9523000000000003E-2"/>
    <s v="7"/>
    <s v="scale_mpi_epyc_job_12139.out "/>
    <s v="scale_mpi_epyc_epyc007_2023-06-13_06-07-02.csv "/>
    <s v="e3 10000 100 100000 1 30"/>
    <n v="9.6491385769230806"/>
    <n v="0.18890941285992058"/>
    <n v="9.4602291640631595"/>
    <n v="9.8380479897830018"/>
    <x v="1"/>
  </r>
  <r>
    <x v="4"/>
    <x v="0"/>
    <n v="100"/>
    <x v="1"/>
    <x v="30"/>
    <n v="1"/>
    <n v="9.5068979999999996"/>
    <n v="0.15263099999999999"/>
    <n v="1.5635889999999999"/>
    <n v="5.212E-2"/>
    <s v="7"/>
    <s v="scale_mpi_epyc_job_12139.out "/>
    <s v="scale_mpi_epyc_epyc007_2023-06-13_06-07-02.csv "/>
    <s v="e3 10000 100 100000 1 31"/>
    <n v="9.3816031153846158"/>
    <n v="0.12371869642119264"/>
    <n v="9.2578844189634228"/>
    <n v="9.5053218118058087"/>
    <x v="0"/>
  </r>
  <r>
    <x v="4"/>
    <x v="0"/>
    <n v="100"/>
    <x v="1"/>
    <x v="31"/>
    <n v="1"/>
    <n v="9.241422"/>
    <n v="0.16686100000000001"/>
    <n v="1.88846"/>
    <n v="6.0918E-2"/>
    <s v="7"/>
    <s v="scale_mpi_epyc_job_12139.out "/>
    <s v="scale_mpi_epyc_epyc007_2023-06-13_06-07-02.csv "/>
    <s v="e3 10000 100 100000 1 32"/>
    <n v="9.2237927692307711"/>
    <n v="8.8830172859370851E-2"/>
    <n v="9.1349625963714001"/>
    <n v="9.3126229420901421"/>
    <x v="1"/>
  </r>
  <r>
    <x v="4"/>
    <x v="0"/>
    <n v="100"/>
    <x v="1"/>
    <x v="32"/>
    <n v="1"/>
    <n v="9.0904229999999995"/>
    <n v="0.165849"/>
    <n v="1.5753630000000001"/>
    <n v="4.9230000000000003E-2"/>
    <s v="7"/>
    <s v="scale_mpi_epyc_job_12139.out "/>
    <s v="scale_mpi_epyc_epyc007_2023-06-13_06-07-02.csv "/>
    <s v="e3 10000 100 100000 1 33"/>
    <n v="8.9984457142857153"/>
    <n v="0.11974058644020745"/>
    <n v="8.8787051278455085"/>
    <n v="9.1181863007259221"/>
    <x v="1"/>
  </r>
  <r>
    <x v="4"/>
    <x v="0"/>
    <n v="100"/>
    <x v="1"/>
    <x v="33"/>
    <n v="1"/>
    <n v="8.6978930000000005"/>
    <n v="0.149732"/>
    <n v="1.7402390000000001"/>
    <n v="5.2734999999999997E-2"/>
    <s v="7"/>
    <s v="scale_mpi_epyc_job_12139.out "/>
    <s v="scale_mpi_epyc_epyc007_2023-06-13_06-07-02.csv "/>
    <s v="e3 10000 100 100000 1 34"/>
    <n v="8.7037087857142872"/>
    <n v="8.7618437791396081E-2"/>
    <n v="8.6160903479228903"/>
    <n v="8.7913272235056841"/>
    <x v="1"/>
  </r>
  <r>
    <x v="4"/>
    <x v="0"/>
    <n v="100"/>
    <x v="1"/>
    <x v="34"/>
    <n v="1"/>
    <n v="8.4701819999999994"/>
    <n v="0.129664"/>
    <n v="1.2966340000000001"/>
    <n v="3.8136000000000003E-2"/>
    <s v="7"/>
    <s v="scale_mpi_epyc_job_12139.out "/>
    <s v="scale_mpi_epyc_epyc007_2023-06-13_06-07-02.csv "/>
    <s v="e3 10000 100 100000 1 35"/>
    <n v="8.5364762857142846"/>
    <n v="0.17451456046444497"/>
    <n v="8.3619617252498397"/>
    <n v="8.7109908461787295"/>
    <x v="1"/>
  </r>
  <r>
    <x v="4"/>
    <x v="0"/>
    <n v="100"/>
    <x v="1"/>
    <x v="35"/>
    <n v="1"/>
    <n v="8.1542340000000006"/>
    <n v="0.134605"/>
    <n v="1.418269"/>
    <n v="4.0522000000000002E-2"/>
    <s v="7"/>
    <s v="scale_mpi_epyc_job_12139.out "/>
    <s v="scale_mpi_epyc_epyc007_2023-06-13_06-07-02.csv "/>
    <s v="e3 10000 100 100000 1 36"/>
    <n v="8.3073463571428565"/>
    <n v="0.11232379472095613"/>
    <n v="8.1950225624219009"/>
    <n v="8.4196701518638122"/>
    <x v="0"/>
  </r>
  <r>
    <x v="4"/>
    <x v="0"/>
    <n v="100"/>
    <x v="1"/>
    <x v="36"/>
    <n v="1"/>
    <n v="8.3469189999999998"/>
    <n v="0.17119699999999999"/>
    <n v="2.2254290000000001"/>
    <n v="6.1816999999999997E-2"/>
    <s v="7"/>
    <s v="scale_mpi_epyc_job_12139.out "/>
    <s v="scale_mpi_epyc_epyc007_2023-06-13_06-07-02.csv "/>
    <s v="e3 10000 100 100000 1 37"/>
    <n v="8.1446830000000023"/>
    <n v="0.10233840975048999"/>
    <n v="8.0423445902495132"/>
    <n v="8.2470214097504915"/>
    <x v="0"/>
  </r>
  <r>
    <x v="4"/>
    <x v="0"/>
    <n v="100"/>
    <x v="1"/>
    <x v="37"/>
    <n v="1"/>
    <n v="8.2120149999999992"/>
    <n v="0.178179"/>
    <n v="2.543892"/>
    <n v="6.8753999999999996E-2"/>
    <s v="7"/>
    <s v="scale_mpi_epyc_job_12139.out "/>
    <s v="scale_mpi_epyc_epyc007_2023-06-13_06-07-02.csv "/>
    <s v="e3 10000 100 100000 1 38"/>
    <n v="8.0767295714285723"/>
    <n v="0.23445432615987544"/>
    <n v="7.8422752452686968"/>
    <n v="8.3111838975884478"/>
    <x v="1"/>
  </r>
  <r>
    <x v="4"/>
    <x v="0"/>
    <n v="100"/>
    <x v="1"/>
    <x v="38"/>
    <n v="1"/>
    <n v="7.9035489999999999"/>
    <n v="0.17744499999999999"/>
    <n v="2.6019290000000002"/>
    <n v="6.8472000000000005E-2"/>
    <s v="7"/>
    <s v="scale_mpi_epyc_job_12139.out "/>
    <s v="scale_mpi_epyc_epyc007_2023-06-13_06-07-02.csv "/>
    <s v="e3 10000 100 100000 1 39"/>
    <n v="7.8575376428571433"/>
    <n v="7.4037486684158757E-2"/>
    <n v="7.7835001561729849"/>
    <n v="7.9315751295413017"/>
    <x v="1"/>
  </r>
  <r>
    <x v="4"/>
    <x v="0"/>
    <n v="100"/>
    <x v="1"/>
    <x v="39"/>
    <n v="1"/>
    <n v="7.8880840000000001"/>
    <n v="0.18163799999999999"/>
    <n v="2.7067939999999999"/>
    <n v="6.9404999999999994E-2"/>
    <s v="7"/>
    <s v="scale_mpi_epyc_job_12139.out "/>
    <s v="scale_mpi_epyc_epyc007_2023-06-13_06-07-02.csv "/>
    <s v="e3 10000 100 100000 1 40"/>
    <n v="7.7223289285714296"/>
    <n v="0.16324507410041525"/>
    <n v="7.5590838544710142"/>
    <n v="7.8855740026718451"/>
    <x v="0"/>
  </r>
  <r>
    <x v="4"/>
    <x v="0"/>
    <n v="100"/>
    <x v="1"/>
    <x v="40"/>
    <n v="1"/>
    <n v="7.4554419999999997"/>
    <n v="0.16777400000000001"/>
    <n v="2.498945"/>
    <n v="6.2474000000000002E-2"/>
    <s v="7"/>
    <s v="scale_mpi_epyc_job_12139.out "/>
    <s v="scale_mpi_epyc_epyc007_2023-06-13_06-07-02.csv "/>
    <s v="e3 10000 100 100000 1 41"/>
    <n v="7.5339378571428579"/>
    <n v="0.12913017588183331"/>
    <n v="7.4048076812610244"/>
    <n v="7.6630680330246914"/>
    <x v="1"/>
  </r>
  <r>
    <x v="4"/>
    <x v="0"/>
    <n v="100"/>
    <x v="1"/>
    <x v="41"/>
    <n v="1"/>
    <n v="7.3350770000000001"/>
    <n v="0.154529"/>
    <n v="2.0270160000000002"/>
    <n v="4.9438999999999997E-2"/>
    <s v="7"/>
    <s v="scale_mpi_epyc_job_12139.out "/>
    <s v="scale_mpi_epyc_epyc007_2023-06-13_06-07-02.csv "/>
    <s v="e3 10000 100 100000 1 42"/>
    <n v="7.3748598571428579"/>
    <n v="0.11375217245012781"/>
    <n v="7.26110768469273"/>
    <n v="7.4886120295929857"/>
    <x v="1"/>
  </r>
  <r>
    <x v="4"/>
    <x v="0"/>
    <n v="100"/>
    <x v="1"/>
    <x v="42"/>
    <n v="1"/>
    <n v="7.3779839999999997"/>
    <n v="0.164993"/>
    <n v="2.3494959999999998"/>
    <n v="5.5939999999999997E-2"/>
    <s v="7"/>
    <s v="scale_mpi_epyc_job_12139.out "/>
    <s v="scale_mpi_epyc_epyc007_2023-06-13_06-07-02.csv "/>
    <s v="e3 10000 100 100000 1 43"/>
    <n v="7.3308762142857136"/>
    <n v="0.12695726536702104"/>
    <n v="7.2039189489186928"/>
    <n v="7.4578334796527344"/>
    <x v="1"/>
  </r>
  <r>
    <x v="4"/>
    <x v="0"/>
    <n v="100"/>
    <x v="1"/>
    <x v="43"/>
    <n v="1"/>
    <n v="7.2429899999999998"/>
    <n v="0.16520399999999999"/>
    <n v="2.56297"/>
    <n v="5.9603999999999997E-2"/>
    <s v="7"/>
    <s v="scale_mpi_epyc_job_12139.out "/>
    <s v="scale_mpi_epyc_epyc007_2023-06-13_06-07-02.csv "/>
    <s v="e3 10000 100 100000 1 44"/>
    <n v="7.2622446428571434"/>
    <n v="0.14712598651953676"/>
    <n v="7.1151186563376063"/>
    <n v="7.4093706293766806"/>
    <x v="1"/>
  </r>
  <r>
    <x v="4"/>
    <x v="0"/>
    <n v="100"/>
    <x v="1"/>
    <x v="44"/>
    <n v="1"/>
    <n v="7.0510669999999998"/>
    <n v="0.16662399999999999"/>
    <n v="2.390018"/>
    <n v="5.4318999999999999E-2"/>
    <s v="7"/>
    <s v="scale_mpi_epyc_job_12139.out "/>
    <s v="scale_mpi_epyc_epyc007_2023-06-13_06-07-02.csv "/>
    <s v="e3 10000 100 100000 1 45"/>
    <n v="7.1847531428571427"/>
    <n v="0.15911471223293297"/>
    <n v="7.0256384306242099"/>
    <n v="7.3438678550900756"/>
    <x v="1"/>
  </r>
  <r>
    <x v="4"/>
    <x v="0"/>
    <n v="100"/>
    <x v="1"/>
    <x v="45"/>
    <n v="1"/>
    <n v="7.2121440000000003"/>
    <n v="0.20181099999999999"/>
    <n v="3.3587340000000001"/>
    <n v="7.4638999999999997E-2"/>
    <s v="7"/>
    <s v="scale_mpi_epyc_job_12139.out "/>
    <s v="scale_mpi_epyc_epyc007_2023-06-13_06-07-02.csv "/>
    <s v="e3 10000 100 100000 1 46"/>
    <n v="7.1501050000000008"/>
    <n v="0.18332028252097318"/>
    <n v="6.9667847174790278"/>
    <n v="7.3334252825209738"/>
    <x v="1"/>
  </r>
  <r>
    <x v="4"/>
    <x v="0"/>
    <n v="100"/>
    <x v="1"/>
    <x v="46"/>
    <n v="1"/>
    <n v="7.1319559999999997"/>
    <n v="0.17475099999999999"/>
    <n v="2.4234290000000001"/>
    <n v="5.2683000000000001E-2"/>
    <s v="7"/>
    <s v="scale_mpi_epyc_job_12139.out "/>
    <s v="scale_mpi_epyc_epyc007_2023-06-13_06-07-02.csv "/>
    <s v="e3 10000 100 100000 1 47"/>
    <n v="7.017781928571428"/>
    <n v="0.16728855009344257"/>
    <n v="6.8504933784779851"/>
    <n v="7.1850704786648709"/>
    <x v="1"/>
  </r>
  <r>
    <x v="4"/>
    <x v="0"/>
    <n v="100"/>
    <x v="1"/>
    <x v="47"/>
    <n v="1"/>
    <n v="6.9101299999999997"/>
    <n v="0.15651999999999999"/>
    <n v="2.2777509999999999"/>
    <n v="4.8462999999999999E-2"/>
    <s v="7"/>
    <s v="scale_mpi_epyc_job_12139.out "/>
    <s v="scale_mpi_epyc_epyc007_2023-06-13_06-07-02.csv "/>
    <s v="e3 10000 100 100000 1 48"/>
    <n v="6.9812722142857142"/>
    <n v="0.14087413852760564"/>
    <n v="6.8403980757581087"/>
    <n v="7.1221463528133198"/>
    <x v="1"/>
  </r>
  <r>
    <x v="4"/>
    <x v="0"/>
    <n v="100"/>
    <x v="1"/>
    <x v="48"/>
    <n v="1"/>
    <n v="6.7790480000000004"/>
    <n v="0.195079"/>
    <n v="2.9389249999999998"/>
    <n v="6.1227999999999998E-2"/>
    <s v="7"/>
    <s v="scale_mpi_epyc_job_12139.out "/>
    <s v="scale_mpi_epyc_epyc007_2023-06-13_06-07-02.csv "/>
    <s v="e3 10000 100 100000 1 49"/>
    <n v="6.9045758571428566"/>
    <n v="0.17982512888519928"/>
    <n v="6.7247507282576571"/>
    <n v="7.0844009860280561"/>
    <x v="1"/>
  </r>
  <r>
    <x v="4"/>
    <x v="0"/>
    <n v="100"/>
    <x v="1"/>
    <x v="49"/>
    <n v="1"/>
    <n v="6.7325670000000004"/>
    <n v="0.160881"/>
    <n v="2.534891"/>
    <n v="5.1732E-2"/>
    <s v="7"/>
    <s v="scale_mpi_epyc_job_12139.out "/>
    <s v="scale_mpi_epyc_epyc007_2023-06-13_06-07-02.csv "/>
    <s v="e3 10000 100 100000 1 50"/>
    <n v="6.822647142857142"/>
    <n v="0.17645380487941756"/>
    <n v="6.6461933379777243"/>
    <n v="6.9991009477365598"/>
    <x v="1"/>
  </r>
  <r>
    <x v="4"/>
    <x v="0"/>
    <n v="100"/>
    <x v="1"/>
    <x v="50"/>
    <n v="1"/>
    <n v="6.6342239999999997"/>
    <n v="0.17483799999999999"/>
    <n v="2.5949559999999998"/>
    <n v="5.1899000000000001E-2"/>
    <s v="7"/>
    <s v="scale_mpi_epyc_job_12139.out "/>
    <s v="scale_mpi_epyc_epyc007_2023-06-13_06-07-02.csv "/>
    <s v="e3 10000 100 100000 1 51"/>
    <n v="6.7202737857142854"/>
    <n v="0.13862212291550111"/>
    <n v="6.5816516627987847"/>
    <n v="6.858895908629786"/>
    <x v="1"/>
  </r>
  <r>
    <x v="4"/>
    <x v="0"/>
    <n v="100"/>
    <x v="1"/>
    <x v="51"/>
    <n v="1"/>
    <n v="6.5755949999999999"/>
    <n v="0.15645899999999999"/>
    <n v="2.6031659999999999"/>
    <n v="5.1041999999999997E-2"/>
    <s v="7"/>
    <s v="scale_mpi_epyc_job_12139.out "/>
    <s v="scale_mpi_epyc_epyc007_2023-06-13_06-07-02.csv "/>
    <s v="e3 10000 100 100000 1 52"/>
    <n v="6.7163148571428577"/>
    <n v="0.19605434583580789"/>
    <n v="6.5202605113070495"/>
    <n v="6.9123692029786659"/>
    <x v="1"/>
  </r>
  <r>
    <x v="4"/>
    <x v="0"/>
    <n v="100"/>
    <x v="1"/>
    <x v="52"/>
    <n v="1"/>
    <n v="6.8311419999999998"/>
    <n v="0.226378"/>
    <n v="3.5708609999999998"/>
    <n v="6.8669999999999995E-2"/>
    <s v="7"/>
    <s v="scale_mpi_epyc_job_12139.out "/>
    <s v="scale_mpi_epyc_epyc007_2023-06-13_06-07-02.csv "/>
    <s v="e3 10000 100 100000 1 53"/>
    <n v="6.6903144285714289"/>
    <n v="0.20364942578316872"/>
    <n v="6.4866650027882597"/>
    <n v="6.893963854354598"/>
    <x v="1"/>
  </r>
  <r>
    <x v="4"/>
    <x v="0"/>
    <n v="100"/>
    <x v="1"/>
    <x v="53"/>
    <n v="1"/>
    <n v="6.4790970000000003"/>
    <n v="0.19001399999999999"/>
    <n v="3.2179669999999998"/>
    <n v="6.0715999999999999E-2"/>
    <s v="7"/>
    <s v="scale_mpi_epyc_job_12139.out "/>
    <s v="scale_mpi_epyc_epyc007_2023-06-13_06-07-02.csv "/>
    <s v="e3 10000 100 100000 1 54"/>
    <n v="6.644173928571429"/>
    <n v="0.20208756104132075"/>
    <n v="6.4420863675301083"/>
    <n v="6.8462614896127496"/>
    <x v="1"/>
  </r>
  <r>
    <x v="4"/>
    <x v="0"/>
    <n v="100"/>
    <x v="1"/>
    <x v="54"/>
    <n v="1"/>
    <n v="6.6579750000000004"/>
    <n v="0.38587199999999999"/>
    <n v="13.513802"/>
    <n v="0.25025599999999998"/>
    <s v="7"/>
    <s v="scale_mpi_epyc_job_12139.out "/>
    <s v="scale_mpi_epyc_epyc007_2023-06-13_06-07-02.csv "/>
    <s v="e3 10000 100 100000 1 55"/>
    <n v="6.5838588571428573"/>
    <n v="0.18620188809798915"/>
    <n v="6.3976569690448679"/>
    <n v="6.7700607452408468"/>
    <x v="1"/>
  </r>
  <r>
    <x v="4"/>
    <x v="0"/>
    <n v="100"/>
    <x v="1"/>
    <x v="55"/>
    <n v="1"/>
    <n v="6.6841350000000004"/>
    <n v="0.24102799999999999"/>
    <n v="6.6191680000000002"/>
    <n v="0.120349"/>
    <s v="7"/>
    <s v="scale_mpi_epyc_job_12139.out "/>
    <s v="scale_mpi_epyc_epyc007_2023-06-13_06-07-02.csv "/>
    <s v="e3 10000 100 100000 1 56"/>
    <n v="6.6360941428571421"/>
    <n v="0.25197068205075801"/>
    <n v="6.3841234608063839"/>
    <n v="6.8880648249079002"/>
    <x v="1"/>
  </r>
  <r>
    <x v="4"/>
    <x v="0"/>
    <n v="100"/>
    <x v="1"/>
    <x v="56"/>
    <n v="1"/>
    <n v="6.4823060000000003"/>
    <n v="0.33107999999999999"/>
    <n v="4.0043850000000001"/>
    <n v="7.1507000000000001E-2"/>
    <s v="7"/>
    <s v="scale_mpi_epyc_job_12139.out "/>
    <s v="scale_mpi_epyc_epyc007_2023-06-13_06-07-02.csv "/>
    <s v="e3 10000 100 100000 1 57"/>
    <n v="6.5243192142857138"/>
    <n v="0.15716905055299971"/>
    <n v="6.3671501637327141"/>
    <n v="6.6814882648387135"/>
    <x v="1"/>
  </r>
  <r>
    <x v="4"/>
    <x v="0"/>
    <n v="100"/>
    <x v="1"/>
    <x v="57"/>
    <n v="1"/>
    <n v="6.0808109999999997"/>
    <n v="0.163193"/>
    <n v="3.3885809999999998"/>
    <n v="5.9449000000000002E-2"/>
    <s v="7"/>
    <s v="scale_mpi_epyc_job_12139.out "/>
    <s v="scale_mpi_epyc_epyc007_2023-06-13_06-07-02.csv "/>
    <s v="e3 10000 100 100000 1 58"/>
    <n v="5.9981217142857144"/>
    <n v="0.18811283961132422"/>
    <n v="5.8100088746743905"/>
    <n v="6.1862345538970382"/>
    <x v="1"/>
  </r>
  <r>
    <x v="4"/>
    <x v="0"/>
    <n v="100"/>
    <x v="1"/>
    <x v="58"/>
    <n v="1"/>
    <n v="5.9997939999999996"/>
    <n v="0.22658500000000001"/>
    <n v="3.8472970000000002"/>
    <n v="6.6333000000000003E-2"/>
    <s v="7"/>
    <s v="scale_mpi_epyc_job_12139.out "/>
    <s v="scale_mpi_epyc_epyc007_2023-06-13_06-07-02.csv "/>
    <s v="e3 10000 100 100000 1 59"/>
    <n v="5.9375166428571422"/>
    <n v="0.19544216246122964"/>
    <n v="5.7420744803959129"/>
    <n v="6.1329588053183715"/>
    <x v="1"/>
  </r>
  <r>
    <x v="4"/>
    <x v="0"/>
    <n v="100"/>
    <x v="1"/>
    <x v="59"/>
    <n v="1"/>
    <n v="6.1082979999999996"/>
    <n v="0.16656299999999999"/>
    <n v="3.7272509999999999"/>
    <n v="6.3173999999999994E-2"/>
    <s v="7"/>
    <s v="scale_mpi_epyc_job_12139.out "/>
    <s v="scale_mpi_epyc_epyc007_2023-06-13_06-07-02.csv "/>
    <s v="e3 10000 100 100000 1 60"/>
    <n v="5.8696038571428568"/>
    <n v="0.21063305224450746"/>
    <n v="5.6589708048983489"/>
    <n v="6.0802369093873647"/>
    <x v="0"/>
  </r>
  <r>
    <x v="4"/>
    <x v="0"/>
    <n v="100"/>
    <x v="1"/>
    <x v="60"/>
    <n v="1"/>
    <n v="6.0834060000000001"/>
    <n v="0.16772200000000001"/>
    <n v="3.8648630000000002"/>
    <n v="6.4413999999999999E-2"/>
    <s v="7"/>
    <s v="scale_mpi_epyc_job_12139.out "/>
    <s v="scale_mpi_epyc_epyc007_2023-06-13_06-07-02.csv "/>
    <s v="e3 10000 100 100000 1 61"/>
    <n v="5.8491380000000008"/>
    <n v="0.20874145762160301"/>
    <n v="5.6403965423783982"/>
    <n v="6.0578794576216035"/>
    <x v="0"/>
  </r>
  <r>
    <x v="4"/>
    <x v="0"/>
    <n v="100"/>
    <x v="1"/>
    <x v="61"/>
    <n v="1"/>
    <n v="6.0739989999999997"/>
    <n v="0.17081099999999999"/>
    <n v="3.9573839999999998"/>
    <n v="6.4875000000000002E-2"/>
    <s v="7"/>
    <s v="scale_mpi_epyc_job_12139.out "/>
    <s v="scale_mpi_epyc_epyc007_2023-06-13_06-07-02.csv "/>
    <s v="e3 10000 100 100000 1 62"/>
    <n v="5.7916944285714278"/>
    <n v="0.19082864253592907"/>
    <n v="5.6008657860354987"/>
    <n v="5.9825230711073569"/>
    <x v="0"/>
  </r>
  <r>
    <x v="4"/>
    <x v="0"/>
    <n v="100"/>
    <x v="1"/>
    <x v="62"/>
    <n v="1"/>
    <n v="5.7396640000000003"/>
    <n v="0.17366599999999999"/>
    <n v="4.1603950000000003"/>
    <n v="6.7102999999999996E-2"/>
    <s v="7"/>
    <s v="scale_mpi_epyc_job_12139.out "/>
    <s v="scale_mpi_epyc_epyc007_2023-06-13_06-07-02.csv "/>
    <s v="e3 10000 100 100000 1 63"/>
    <n v="5.6910597857142857"/>
    <n v="0.14191181359773558"/>
    <n v="5.5491479721165504"/>
    <n v="5.832971599312021"/>
    <x v="1"/>
  </r>
  <r>
    <x v="4"/>
    <x v="0"/>
    <n v="100"/>
    <x v="1"/>
    <x v="63"/>
    <n v="1"/>
    <n v="5.8770319999999998"/>
    <n v="0.171046"/>
    <n v="3.922809"/>
    <n v="6.2267000000000003E-2"/>
    <s v="7"/>
    <s v="scale_mpi_epyc_job_12139.out "/>
    <s v="scale_mpi_epyc_epyc007_2023-06-13_06-07-02.csv "/>
    <s v="e3 10000 100 100000 1 64"/>
    <n v="5.7435593571428569"/>
    <n v="0.16344440743333594"/>
    <n v="5.5801149497095208"/>
    <n v="5.907003764576193"/>
    <x v="1"/>
  </r>
  <r>
    <x v="4"/>
    <x v="1"/>
    <n v="100"/>
    <x v="1"/>
    <x v="0"/>
    <n v="1"/>
    <n v="3.5196749999999999"/>
    <n v="5.9801E-2"/>
    <n v="0"/>
    <n v="0"/>
    <s v="7"/>
    <s v="scale_mpi_epyc_job_12139.out "/>
    <s v="scale_mpi_epyc_epyc007_2023-06-13_06-07-02.csv "/>
    <s v="e3 1000 100 100000 1 1"/>
    <e v="#N/A"/>
    <e v="#N/A"/>
    <e v="#N/A"/>
    <e v="#N/A"/>
    <x v="2"/>
  </r>
  <r>
    <x v="4"/>
    <x v="1"/>
    <n v="100"/>
    <x v="1"/>
    <x v="1"/>
    <n v="1"/>
    <n v="2.256888"/>
    <n v="7.79E-3"/>
    <n v="5.6550000000000003E-3"/>
    <n v="5.6550000000000003E-3"/>
    <s v="7"/>
    <s v="scale_mpi_epyc_job_12139.out "/>
    <s v="scale_mpi_epyc_epyc007_2023-06-13_06-07-02.csv "/>
    <s v="e3 1000 100 100000 1 2"/>
    <e v="#N/A"/>
    <e v="#N/A"/>
    <e v="#N/A"/>
    <e v="#N/A"/>
    <x v="2"/>
  </r>
  <r>
    <x v="4"/>
    <x v="1"/>
    <n v="100"/>
    <x v="1"/>
    <x v="2"/>
    <n v="1"/>
    <n v="1.8646"/>
    <n v="1.4964999999999999E-2"/>
    <n v="1.4366E-2"/>
    <n v="7.1830000000000001E-3"/>
    <s v="7"/>
    <s v="scale_mpi_epyc_job_12139.out "/>
    <s v="scale_mpi_epyc_epyc007_2023-06-13_06-07-02.csv "/>
    <s v="e3 1000 100 100000 1 3"/>
    <e v="#N/A"/>
    <e v="#N/A"/>
    <e v="#N/A"/>
    <e v="#N/A"/>
    <x v="2"/>
  </r>
  <r>
    <x v="4"/>
    <x v="1"/>
    <n v="100"/>
    <x v="1"/>
    <x v="3"/>
    <n v="1"/>
    <n v="1.6709510000000001"/>
    <n v="9.4699999999999993E-3"/>
    <n v="1.9442999999999998E-2"/>
    <n v="6.4809999999999998E-3"/>
    <s v="7"/>
    <s v="scale_mpi_epyc_job_12139.out "/>
    <s v="scale_mpi_epyc_epyc007_2023-06-13_06-07-02.csv "/>
    <s v="e3 1000 100 100000 1 4"/>
    <e v="#N/A"/>
    <e v="#N/A"/>
    <e v="#N/A"/>
    <e v="#N/A"/>
    <x v="2"/>
  </r>
  <r>
    <x v="4"/>
    <x v="1"/>
    <n v="100"/>
    <x v="1"/>
    <x v="4"/>
    <n v="1"/>
    <n v="1.577448"/>
    <n v="2.9971000000000001E-2"/>
    <n v="9.5096E-2"/>
    <n v="2.3774E-2"/>
    <s v="7"/>
    <s v="scale_mpi_epyc_job_12139.out "/>
    <s v="scale_mpi_epyc_epyc007_2023-06-13_06-07-02.csv "/>
    <s v="e3 1000 100 100000 1 5"/>
    <e v="#N/A"/>
    <e v="#N/A"/>
    <e v="#N/A"/>
    <e v="#N/A"/>
    <x v="2"/>
  </r>
  <r>
    <x v="4"/>
    <x v="1"/>
    <n v="100"/>
    <x v="1"/>
    <x v="5"/>
    <n v="1"/>
    <n v="1.479187"/>
    <n v="1.1708E-2"/>
    <n v="4.2456000000000001E-2"/>
    <n v="8.4910000000000003E-3"/>
    <s v="7"/>
    <s v="scale_mpi_epyc_job_12139.out "/>
    <s v="scale_mpi_epyc_epyc007_2023-06-13_06-07-02.csv "/>
    <s v="e3 1000 100 100000 1 6"/>
    <e v="#N/A"/>
    <e v="#N/A"/>
    <e v="#N/A"/>
    <e v="#N/A"/>
    <x v="2"/>
  </r>
  <r>
    <x v="4"/>
    <x v="1"/>
    <n v="100"/>
    <x v="1"/>
    <x v="6"/>
    <n v="1"/>
    <n v="1.485862"/>
    <n v="5.6305000000000001E-2"/>
    <n v="6.7529000000000006E-2"/>
    <n v="1.1254999999999999E-2"/>
    <s v="7"/>
    <s v="scale_mpi_epyc_job_12139.out "/>
    <s v="scale_mpi_epyc_epyc007_2023-06-13_06-07-02.csv "/>
    <s v="e3 1000 100 100000 1 7"/>
    <e v="#N/A"/>
    <e v="#N/A"/>
    <e v="#N/A"/>
    <e v="#N/A"/>
    <x v="2"/>
  </r>
  <r>
    <x v="4"/>
    <x v="1"/>
    <n v="100"/>
    <x v="1"/>
    <x v="7"/>
    <n v="1"/>
    <n v="1.3914139999999999"/>
    <n v="1.311E-2"/>
    <n v="6.7992999999999998E-2"/>
    <n v="9.7129999999999994E-3"/>
    <s v="7"/>
    <s v="scale_mpi_epyc_job_12139.out "/>
    <s v="scale_mpi_epyc_epyc007_2023-06-13_06-07-02.csv "/>
    <s v="e3 1000 100 100000 1 8"/>
    <e v="#N/A"/>
    <e v="#N/A"/>
    <e v="#N/A"/>
    <e v="#N/A"/>
    <x v="2"/>
  </r>
  <r>
    <x v="4"/>
    <x v="1"/>
    <n v="100"/>
    <x v="1"/>
    <x v="8"/>
    <n v="1"/>
    <n v="1.399689"/>
    <n v="3.031E-2"/>
    <n v="9.9343000000000001E-2"/>
    <n v="1.2418E-2"/>
    <s v="7"/>
    <s v="scale_mpi_epyc_job_12139.out "/>
    <s v="scale_mpi_epyc_epyc007_2023-06-13_06-07-02.csv "/>
    <s v="e3 1000 100 100000 1 9"/>
    <e v="#N/A"/>
    <e v="#N/A"/>
    <e v="#N/A"/>
    <e v="#N/A"/>
    <x v="2"/>
  </r>
  <r>
    <x v="4"/>
    <x v="1"/>
    <n v="100"/>
    <x v="1"/>
    <x v="9"/>
    <n v="1"/>
    <n v="1.36486"/>
    <n v="1.6386000000000001E-2"/>
    <n v="0.11565599999999999"/>
    <n v="1.2851E-2"/>
    <s v="7"/>
    <s v="scale_mpi_epyc_job_12139.out "/>
    <s v="scale_mpi_epyc_epyc007_2023-06-13_06-07-02.csv "/>
    <s v="e3 1000 100 100000 1 10"/>
    <e v="#N/A"/>
    <e v="#N/A"/>
    <e v="#N/A"/>
    <e v="#N/A"/>
    <x v="2"/>
  </r>
  <r>
    <x v="4"/>
    <x v="1"/>
    <n v="100"/>
    <x v="1"/>
    <x v="10"/>
    <n v="1"/>
    <n v="1.3495349999999999"/>
    <n v="2.6839999999999999E-2"/>
    <n v="0.106271"/>
    <n v="1.0626999999999999E-2"/>
    <s v="7"/>
    <s v="scale_mpi_epyc_job_12139.out "/>
    <s v="scale_mpi_epyc_epyc007_2023-06-13_06-07-02.csv "/>
    <s v="e3 1000 100 100000 1 11"/>
    <e v="#N/A"/>
    <e v="#N/A"/>
    <e v="#N/A"/>
    <e v="#N/A"/>
    <x v="2"/>
  </r>
  <r>
    <x v="4"/>
    <x v="1"/>
    <n v="100"/>
    <x v="1"/>
    <x v="11"/>
    <n v="1"/>
    <n v="1.3442130000000001"/>
    <n v="2.7068999999999999E-2"/>
    <n v="0.21760399999999999"/>
    <n v="1.9782000000000001E-2"/>
    <s v="7"/>
    <s v="scale_mpi_epyc_job_12139.out "/>
    <s v="scale_mpi_epyc_epyc007_2023-06-13_06-07-02.csv "/>
    <s v="e3 1000 100 100000 1 12"/>
    <e v="#N/A"/>
    <e v="#N/A"/>
    <e v="#N/A"/>
    <e v="#N/A"/>
    <x v="2"/>
  </r>
  <r>
    <x v="4"/>
    <x v="1"/>
    <n v="100"/>
    <x v="1"/>
    <x v="12"/>
    <n v="1"/>
    <n v="1.3399319999999999"/>
    <n v="3.2563000000000002E-2"/>
    <n v="0.254971"/>
    <n v="2.1248E-2"/>
    <s v="7"/>
    <s v="scale_mpi_epyc_job_12139.out "/>
    <s v="scale_mpi_epyc_epyc007_2023-06-13_06-07-02.csv "/>
    <s v="e3 1000 100 100000 1 13"/>
    <e v="#N/A"/>
    <e v="#N/A"/>
    <e v="#N/A"/>
    <e v="#N/A"/>
    <x v="2"/>
  </r>
  <r>
    <x v="4"/>
    <x v="1"/>
    <n v="100"/>
    <x v="1"/>
    <x v="13"/>
    <n v="1"/>
    <n v="1.3178879999999999"/>
    <n v="2.6938E-2"/>
    <n v="0.24045"/>
    <n v="1.8495999999999999E-2"/>
    <s v="7"/>
    <s v="scale_mpi_epyc_job_12139.out "/>
    <s v="scale_mpi_epyc_epyc007_2023-06-13_06-07-02.csv "/>
    <s v="e3 1000 100 100000 1 14"/>
    <e v="#N/A"/>
    <e v="#N/A"/>
    <e v="#N/A"/>
    <e v="#N/A"/>
    <x v="2"/>
  </r>
  <r>
    <x v="4"/>
    <x v="1"/>
    <n v="100"/>
    <x v="1"/>
    <x v="14"/>
    <n v="1"/>
    <n v="1.340303"/>
    <n v="3.8748999999999999E-2"/>
    <n v="0.39471299999999998"/>
    <n v="2.8194E-2"/>
    <s v="7"/>
    <s v="scale_mpi_epyc_job_12139.out "/>
    <s v="scale_mpi_epyc_epyc007_2023-06-13_06-07-02.csv "/>
    <s v="e3 1000 100 100000 1 15"/>
    <e v="#N/A"/>
    <e v="#N/A"/>
    <e v="#N/A"/>
    <e v="#N/A"/>
    <x v="2"/>
  </r>
  <r>
    <x v="4"/>
    <x v="1"/>
    <n v="100"/>
    <x v="1"/>
    <x v="15"/>
    <n v="1"/>
    <n v="1.3533470000000001"/>
    <n v="3.9088999999999999E-2"/>
    <n v="0.42381999999999997"/>
    <n v="2.8254999999999999E-2"/>
    <s v="7"/>
    <s v="scale_mpi_epyc_job_12139.out "/>
    <s v="scale_mpi_epyc_epyc007_2023-06-13_06-07-02.csv "/>
    <s v="e3 1000 100 100000 1 16"/>
    <e v="#N/A"/>
    <e v="#N/A"/>
    <e v="#N/A"/>
    <e v="#N/A"/>
    <x v="2"/>
  </r>
  <r>
    <x v="4"/>
    <x v="1"/>
    <n v="100"/>
    <x v="1"/>
    <x v="16"/>
    <n v="1"/>
    <n v="1.37948"/>
    <n v="6.0388999999999998E-2"/>
    <n v="0.28567799999999999"/>
    <n v="1.7854999999999999E-2"/>
    <s v="7"/>
    <s v="scale_mpi_epyc_job_12139.out "/>
    <s v="scale_mpi_epyc_epyc007_2023-06-13_06-07-02.csv "/>
    <s v="e3 1000 100 100000 1 17"/>
    <e v="#N/A"/>
    <e v="#N/A"/>
    <e v="#N/A"/>
    <e v="#N/A"/>
    <x v="2"/>
  </r>
  <r>
    <x v="4"/>
    <x v="1"/>
    <n v="100"/>
    <x v="1"/>
    <x v="17"/>
    <n v="1"/>
    <n v="1.368517"/>
    <n v="6.1429999999999998E-2"/>
    <n v="0.81590700000000005"/>
    <n v="4.7995000000000003E-2"/>
    <s v="7"/>
    <s v="scale_mpi_epyc_job_12139.out "/>
    <s v="scale_mpi_epyc_epyc007_2023-06-13_06-07-02.csv "/>
    <s v="e3 1000 100 100000 1 18"/>
    <e v="#N/A"/>
    <e v="#N/A"/>
    <e v="#N/A"/>
    <e v="#N/A"/>
    <x v="2"/>
  </r>
  <r>
    <x v="4"/>
    <x v="1"/>
    <n v="100"/>
    <x v="1"/>
    <x v="18"/>
    <n v="1"/>
    <n v="1.378015"/>
    <n v="4.6482999999999997E-2"/>
    <n v="0.57955999999999996"/>
    <n v="3.2197999999999997E-2"/>
    <s v="7"/>
    <s v="scale_mpi_epyc_job_12139.out "/>
    <s v="scale_mpi_epyc_epyc007_2023-06-13_06-07-02.csv "/>
    <s v="e3 1000 100 100000 1 19"/>
    <e v="#N/A"/>
    <e v="#N/A"/>
    <e v="#N/A"/>
    <e v="#N/A"/>
    <x v="2"/>
  </r>
  <r>
    <x v="4"/>
    <x v="1"/>
    <n v="100"/>
    <x v="1"/>
    <x v="19"/>
    <n v="1"/>
    <n v="1.3562909999999999"/>
    <n v="3.9482000000000003E-2"/>
    <n v="0.48952499999999999"/>
    <n v="2.5763999999999999E-2"/>
    <s v="7"/>
    <s v="scale_mpi_epyc_job_12139.out "/>
    <s v="scale_mpi_epyc_epyc007_2023-06-13_06-07-02.csv "/>
    <s v="e3 1000 100 100000 1 20"/>
    <e v="#N/A"/>
    <e v="#N/A"/>
    <e v="#N/A"/>
    <e v="#N/A"/>
    <x v="2"/>
  </r>
  <r>
    <x v="4"/>
    <x v="1"/>
    <n v="100"/>
    <x v="1"/>
    <x v="20"/>
    <n v="1"/>
    <n v="1.340687"/>
    <n v="2.2269000000000001E-2"/>
    <n v="0.37546200000000002"/>
    <n v="1.8773000000000001E-2"/>
    <s v="7"/>
    <s v="scale_mpi_epyc_job_12139.out "/>
    <s v="scale_mpi_epyc_epyc007_2023-06-13_06-07-02.csv "/>
    <s v="e3 1000 100 100000 1 21"/>
    <e v="#N/A"/>
    <e v="#N/A"/>
    <e v="#N/A"/>
    <e v="#N/A"/>
    <x v="2"/>
  </r>
  <r>
    <x v="4"/>
    <x v="1"/>
    <n v="100"/>
    <x v="1"/>
    <x v="21"/>
    <n v="1"/>
    <n v="1.347926"/>
    <n v="3.4812000000000003E-2"/>
    <n v="0.59259700000000004"/>
    <n v="2.8219000000000001E-2"/>
    <s v="7"/>
    <s v="scale_mpi_epyc_job_12139.out "/>
    <s v="scale_mpi_epyc_epyc007_2023-06-13_06-07-02.csv "/>
    <s v="e3 1000 100 100000 1 22"/>
    <e v="#N/A"/>
    <e v="#N/A"/>
    <e v="#N/A"/>
    <e v="#N/A"/>
    <x v="2"/>
  </r>
  <r>
    <x v="4"/>
    <x v="1"/>
    <n v="100"/>
    <x v="1"/>
    <x v="22"/>
    <n v="1"/>
    <n v="1.311337"/>
    <n v="2.9309000000000002E-2"/>
    <n v="0.49581900000000001"/>
    <n v="2.2537000000000001E-2"/>
    <s v="7"/>
    <s v="scale_mpi_epyc_job_12139.out "/>
    <s v="scale_mpi_epyc_epyc007_2023-06-13_06-07-02.csv "/>
    <s v="e3 1000 100 100000 1 23"/>
    <e v="#N/A"/>
    <e v="#N/A"/>
    <e v="#N/A"/>
    <e v="#N/A"/>
    <x v="2"/>
  </r>
  <r>
    <x v="4"/>
    <x v="1"/>
    <n v="100"/>
    <x v="1"/>
    <x v="23"/>
    <n v="1"/>
    <n v="1.3744730000000001"/>
    <n v="5.4551000000000002E-2"/>
    <n v="0.84122699999999995"/>
    <n v="3.6575000000000003E-2"/>
    <s v="7"/>
    <s v="scale_mpi_epyc_job_12139.out "/>
    <s v="scale_mpi_epyc_epyc007_2023-06-13_06-07-02.csv "/>
    <s v="e3 1000 100 100000 1 24"/>
    <e v="#N/A"/>
    <e v="#N/A"/>
    <e v="#N/A"/>
    <e v="#N/A"/>
    <x v="2"/>
  </r>
  <r>
    <x v="4"/>
    <x v="1"/>
    <n v="100"/>
    <x v="1"/>
    <x v="24"/>
    <n v="1"/>
    <n v="1.3406640000000001"/>
    <n v="5.4672999999999999E-2"/>
    <n v="0.88246599999999997"/>
    <n v="3.6769000000000003E-2"/>
    <s v="7"/>
    <s v="scale_mpi_epyc_job_12139.out "/>
    <s v="scale_mpi_epyc_epyc007_2023-06-13_06-07-02.csv "/>
    <s v="e3 1000 100 100000 1 25"/>
    <e v="#N/A"/>
    <e v="#N/A"/>
    <e v="#N/A"/>
    <e v="#N/A"/>
    <x v="2"/>
  </r>
  <r>
    <x v="4"/>
    <x v="1"/>
    <n v="100"/>
    <x v="1"/>
    <x v="25"/>
    <n v="1"/>
    <n v="1.423667"/>
    <n v="5.4829999999999997E-2"/>
    <n v="1.0194799999999999"/>
    <n v="4.0779000000000003E-2"/>
    <s v="7"/>
    <s v="scale_mpi_epyc_job_12139.out "/>
    <s v="scale_mpi_epyc_epyc007_2023-06-13_06-07-02.csv "/>
    <s v="e3 1000 100 100000 1 26"/>
    <e v="#N/A"/>
    <e v="#N/A"/>
    <e v="#N/A"/>
    <e v="#N/A"/>
    <x v="2"/>
  </r>
  <r>
    <x v="4"/>
    <x v="1"/>
    <n v="100"/>
    <x v="1"/>
    <x v="26"/>
    <n v="1"/>
    <n v="1.4306399999999999"/>
    <n v="5.6037999999999998E-2"/>
    <n v="1.253768"/>
    <n v="4.8222000000000001E-2"/>
    <s v="7"/>
    <s v="scale_mpi_epyc_job_12139.out "/>
    <s v="scale_mpi_epyc_epyc007_2023-06-13_06-07-02.csv "/>
    <s v="e3 1000 100 100000 1 27"/>
    <e v="#N/A"/>
    <e v="#N/A"/>
    <e v="#N/A"/>
    <e v="#N/A"/>
    <x v="2"/>
  </r>
  <r>
    <x v="4"/>
    <x v="1"/>
    <n v="100"/>
    <x v="1"/>
    <x v="27"/>
    <n v="1"/>
    <n v="1.3632379999999999"/>
    <n v="5.3961000000000002E-2"/>
    <n v="1.0857650000000001"/>
    <n v="4.0214E-2"/>
    <s v="7"/>
    <s v="scale_mpi_epyc_job_12139.out "/>
    <s v="scale_mpi_epyc_epyc007_2023-06-13_06-07-02.csv "/>
    <s v="e3 1000 100 100000 1 28"/>
    <e v="#N/A"/>
    <e v="#N/A"/>
    <e v="#N/A"/>
    <e v="#N/A"/>
    <x v="2"/>
  </r>
  <r>
    <x v="4"/>
    <x v="1"/>
    <n v="100"/>
    <x v="1"/>
    <x v="28"/>
    <n v="1"/>
    <n v="1.4509430000000001"/>
    <n v="6.0475000000000001E-2"/>
    <n v="1.2050890000000001"/>
    <n v="4.3039000000000001E-2"/>
    <s v="7"/>
    <s v="scale_mpi_epyc_job_12139.out "/>
    <s v="scale_mpi_epyc_epyc007_2023-06-13_06-07-02.csv "/>
    <s v="e3 1000 100 100000 1 29"/>
    <e v="#N/A"/>
    <e v="#N/A"/>
    <e v="#N/A"/>
    <e v="#N/A"/>
    <x v="2"/>
  </r>
  <r>
    <x v="4"/>
    <x v="1"/>
    <n v="100"/>
    <x v="1"/>
    <x v="29"/>
    <n v="1"/>
    <n v="1.4094059999999999"/>
    <n v="5.8118000000000003E-2"/>
    <n v="1.33569"/>
    <n v="4.6058000000000002E-2"/>
    <s v="7"/>
    <s v="scale_mpi_epyc_job_12139.out "/>
    <s v="scale_mpi_epyc_epyc007_2023-06-13_06-07-02.csv "/>
    <s v="e3 1000 100 100000 1 30"/>
    <e v="#N/A"/>
    <e v="#N/A"/>
    <e v="#N/A"/>
    <e v="#N/A"/>
    <x v="2"/>
  </r>
  <r>
    <x v="4"/>
    <x v="1"/>
    <n v="100"/>
    <x v="1"/>
    <x v="30"/>
    <n v="1"/>
    <n v="1.4097409999999999"/>
    <n v="7.2636000000000006E-2"/>
    <n v="1.5922069999999999"/>
    <n v="5.3074000000000003E-2"/>
    <s v="7"/>
    <s v="scale_mpi_epyc_job_12139.out "/>
    <s v="scale_mpi_epyc_epyc007_2023-06-13_06-07-02.csv "/>
    <s v="e3 1000 100 100000 1 31"/>
    <e v="#N/A"/>
    <e v="#N/A"/>
    <e v="#N/A"/>
    <e v="#N/A"/>
    <x v="2"/>
  </r>
  <r>
    <x v="4"/>
    <x v="1"/>
    <n v="100"/>
    <x v="1"/>
    <x v="31"/>
    <n v="1"/>
    <n v="1.46797"/>
    <n v="5.7737999999999998E-2"/>
    <n v="1.392031"/>
    <n v="4.4903999999999999E-2"/>
    <s v="7"/>
    <s v="scale_mpi_epyc_job_12139.out "/>
    <s v="scale_mpi_epyc_epyc007_2023-06-13_06-07-02.csv "/>
    <s v="e3 1000 100 100000 1 32"/>
    <e v="#N/A"/>
    <e v="#N/A"/>
    <e v="#N/A"/>
    <e v="#N/A"/>
    <x v="2"/>
  </r>
  <r>
    <x v="4"/>
    <x v="1"/>
    <n v="100"/>
    <x v="1"/>
    <x v="32"/>
    <n v="1"/>
    <n v="1.449597"/>
    <n v="7.5535000000000005E-2"/>
    <n v="1.7135339999999999"/>
    <n v="5.3547999999999998E-2"/>
    <s v="7"/>
    <s v="scale_mpi_epyc_job_12139.out "/>
    <s v="scale_mpi_epyc_epyc007_2023-06-13_06-07-02.csv "/>
    <s v="e3 1000 100 100000 1 33"/>
    <e v="#N/A"/>
    <e v="#N/A"/>
    <e v="#N/A"/>
    <e v="#N/A"/>
    <x v="2"/>
  </r>
  <r>
    <x v="4"/>
    <x v="1"/>
    <n v="100"/>
    <x v="1"/>
    <x v="33"/>
    <n v="1"/>
    <n v="1.5193719999999999"/>
    <n v="5.7980999999999998E-2"/>
    <n v="1.384028"/>
    <n v="4.1939999999999998E-2"/>
    <s v="7"/>
    <s v="scale_mpi_epyc_job_12139.out "/>
    <s v="scale_mpi_epyc_epyc007_2023-06-13_06-07-02.csv "/>
    <s v="e3 1000 100 100000 1 34"/>
    <e v="#N/A"/>
    <e v="#N/A"/>
    <e v="#N/A"/>
    <e v="#N/A"/>
    <x v="2"/>
  </r>
  <r>
    <x v="4"/>
    <x v="1"/>
    <n v="100"/>
    <x v="1"/>
    <x v="34"/>
    <n v="1"/>
    <n v="1.4006190000000001"/>
    <n v="4.6228999999999999E-2"/>
    <n v="1.293426"/>
    <n v="3.8041999999999999E-2"/>
    <s v="7"/>
    <s v="scale_mpi_epyc_job_12139.out "/>
    <s v="scale_mpi_epyc_epyc007_2023-06-13_06-07-02.csv "/>
    <s v="e3 1000 100 100000 1 35"/>
    <e v="#N/A"/>
    <e v="#N/A"/>
    <e v="#N/A"/>
    <e v="#N/A"/>
    <x v="2"/>
  </r>
  <r>
    <x v="4"/>
    <x v="1"/>
    <n v="100"/>
    <x v="1"/>
    <x v="35"/>
    <n v="1"/>
    <n v="1.5340309999999999"/>
    <n v="4.8765999999999997E-2"/>
    <n v="1.1144430000000001"/>
    <n v="3.1841000000000001E-2"/>
    <s v="7"/>
    <s v="scale_mpi_epyc_job_12139.out "/>
    <s v="scale_mpi_epyc_epyc007_2023-06-13_06-07-02.csv "/>
    <s v="e3 1000 100 100000 1 36"/>
    <e v="#N/A"/>
    <e v="#N/A"/>
    <e v="#N/A"/>
    <e v="#N/A"/>
    <x v="2"/>
  </r>
  <r>
    <x v="4"/>
    <x v="1"/>
    <n v="100"/>
    <x v="1"/>
    <x v="36"/>
    <n v="1"/>
    <n v="1.559634"/>
    <n v="5.5995000000000003E-2"/>
    <n v="1.2550939999999999"/>
    <n v="3.4863999999999999E-2"/>
    <s v="7"/>
    <s v="scale_mpi_epyc_job_12139.out "/>
    <s v="scale_mpi_epyc_epyc007_2023-06-13_06-07-02.csv "/>
    <s v="e3 1000 100 100000 1 37"/>
    <e v="#N/A"/>
    <e v="#N/A"/>
    <e v="#N/A"/>
    <e v="#N/A"/>
    <x v="2"/>
  </r>
  <r>
    <x v="4"/>
    <x v="1"/>
    <n v="100"/>
    <x v="1"/>
    <x v="37"/>
    <n v="1"/>
    <n v="1.568994"/>
    <n v="6.4009999999999997E-2"/>
    <n v="1.4931049999999999"/>
    <n v="4.0354000000000001E-2"/>
    <s v="7"/>
    <s v="scale_mpi_epyc_job_12139.out "/>
    <s v="scale_mpi_epyc_epyc007_2023-06-13_06-07-02.csv "/>
    <s v="e3 1000 100 100000 1 38"/>
    <e v="#N/A"/>
    <e v="#N/A"/>
    <e v="#N/A"/>
    <e v="#N/A"/>
    <x v="2"/>
  </r>
  <r>
    <x v="4"/>
    <x v="1"/>
    <n v="100"/>
    <x v="1"/>
    <x v="38"/>
    <n v="1"/>
    <n v="1.478594"/>
    <n v="0.101173"/>
    <n v="1.4643660000000001"/>
    <n v="3.8536000000000001E-2"/>
    <s v="7"/>
    <s v="scale_mpi_epyc_job_12139.out "/>
    <s v="scale_mpi_epyc_epyc007_2023-06-13_06-07-02.csv "/>
    <s v="e3 1000 100 100000 1 39"/>
    <e v="#N/A"/>
    <e v="#N/A"/>
    <e v="#N/A"/>
    <e v="#N/A"/>
    <x v="2"/>
  </r>
  <r>
    <x v="4"/>
    <x v="1"/>
    <n v="100"/>
    <x v="1"/>
    <x v="39"/>
    <n v="1"/>
    <n v="1.6183000000000001"/>
    <n v="7.4317999999999995E-2"/>
    <n v="1.9066240000000001"/>
    <n v="4.8888000000000001E-2"/>
    <s v="7"/>
    <s v="scale_mpi_epyc_job_12139.out "/>
    <s v="scale_mpi_epyc_epyc007_2023-06-13_06-07-02.csv "/>
    <s v="e3 1000 100 100000 1 40"/>
    <e v="#N/A"/>
    <e v="#N/A"/>
    <e v="#N/A"/>
    <e v="#N/A"/>
    <x v="2"/>
  </r>
  <r>
    <x v="4"/>
    <x v="1"/>
    <n v="100"/>
    <x v="1"/>
    <x v="40"/>
    <n v="1"/>
    <n v="1.5313209999999999"/>
    <n v="7.3733999999999994E-2"/>
    <n v="2.1351179999999998"/>
    <n v="5.3378000000000002E-2"/>
    <s v="7"/>
    <s v="scale_mpi_epyc_job_12139.out "/>
    <s v="scale_mpi_epyc_epyc007_2023-06-13_06-07-02.csv "/>
    <s v="e3 1000 100 100000 1 41"/>
    <e v="#N/A"/>
    <e v="#N/A"/>
    <e v="#N/A"/>
    <e v="#N/A"/>
    <x v="2"/>
  </r>
  <r>
    <x v="4"/>
    <x v="1"/>
    <n v="100"/>
    <x v="1"/>
    <x v="41"/>
    <n v="1"/>
    <n v="1.597453"/>
    <n v="0.147761"/>
    <n v="1.849755"/>
    <n v="4.5116000000000003E-2"/>
    <s v="7"/>
    <s v="scale_mpi_epyc_job_12139.out "/>
    <s v="scale_mpi_epyc_epyc007_2023-06-13_06-07-02.csv "/>
    <s v="e3 1000 100 100000 1 42"/>
    <e v="#N/A"/>
    <e v="#N/A"/>
    <e v="#N/A"/>
    <e v="#N/A"/>
    <x v="2"/>
  </r>
  <r>
    <x v="4"/>
    <x v="1"/>
    <n v="100"/>
    <x v="1"/>
    <x v="42"/>
    <n v="1"/>
    <n v="1.6864570000000001"/>
    <n v="5.8903999999999998E-2"/>
    <n v="1.838697"/>
    <n v="4.3777999999999997E-2"/>
    <s v="7"/>
    <s v="scale_mpi_epyc_job_12139.out "/>
    <s v="scale_mpi_epyc_epyc007_2023-06-13_06-07-02.csv "/>
    <s v="e3 1000 100 100000 1 43"/>
    <e v="#N/A"/>
    <e v="#N/A"/>
    <e v="#N/A"/>
    <e v="#N/A"/>
    <x v="2"/>
  </r>
  <r>
    <x v="4"/>
    <x v="1"/>
    <n v="100"/>
    <x v="1"/>
    <x v="43"/>
    <n v="1"/>
    <n v="1.666485"/>
    <n v="6.7835999999999994E-2"/>
    <n v="2.104501"/>
    <n v="4.8941999999999999E-2"/>
    <s v="7"/>
    <s v="scale_mpi_epyc_job_12139.out "/>
    <s v="scale_mpi_epyc_epyc007_2023-06-13_06-07-02.csv "/>
    <s v="e3 1000 100 100000 1 44"/>
    <e v="#N/A"/>
    <e v="#N/A"/>
    <e v="#N/A"/>
    <e v="#N/A"/>
    <x v="2"/>
  </r>
  <r>
    <x v="4"/>
    <x v="1"/>
    <n v="100"/>
    <x v="1"/>
    <x v="44"/>
    <n v="1"/>
    <n v="1.537587"/>
    <n v="8.5308999999999996E-2"/>
    <n v="2.8430140000000002"/>
    <n v="6.4614000000000005E-2"/>
    <s v="7"/>
    <s v="scale_mpi_epyc_job_12139.out "/>
    <s v="scale_mpi_epyc_epyc007_2023-06-13_06-07-02.csv "/>
    <s v="e3 1000 100 100000 1 45"/>
    <e v="#N/A"/>
    <e v="#N/A"/>
    <e v="#N/A"/>
    <e v="#N/A"/>
    <x v="2"/>
  </r>
  <r>
    <x v="4"/>
    <x v="1"/>
    <n v="100"/>
    <x v="1"/>
    <x v="45"/>
    <n v="1"/>
    <n v="1.5621449999999999"/>
    <n v="8.3909999999999998E-2"/>
    <n v="2.0841769999999999"/>
    <n v="4.6315000000000002E-2"/>
    <s v="7"/>
    <s v="scale_mpi_epyc_job_12139.out "/>
    <s v="scale_mpi_epyc_epyc007_2023-06-13_06-07-02.csv "/>
    <s v="e3 1000 100 100000 1 46"/>
    <e v="#N/A"/>
    <e v="#N/A"/>
    <e v="#N/A"/>
    <e v="#N/A"/>
    <x v="2"/>
  </r>
  <r>
    <x v="4"/>
    <x v="1"/>
    <n v="100"/>
    <x v="1"/>
    <x v="46"/>
    <n v="1"/>
    <n v="1.567061"/>
    <n v="8.3644999999999997E-2"/>
    <n v="2.4157060000000001"/>
    <n v="5.2514999999999999E-2"/>
    <s v="7"/>
    <s v="scale_mpi_epyc_job_12139.out "/>
    <s v="scale_mpi_epyc_epyc007_2023-06-13_06-07-02.csv "/>
    <s v="e3 1000 100 100000 1 47"/>
    <e v="#N/A"/>
    <e v="#N/A"/>
    <e v="#N/A"/>
    <e v="#N/A"/>
    <x v="2"/>
  </r>
  <r>
    <x v="4"/>
    <x v="1"/>
    <n v="100"/>
    <x v="1"/>
    <x v="47"/>
    <n v="1"/>
    <n v="1.7923260000000001"/>
    <n v="8.2978999999999997E-2"/>
    <n v="2.8669259999999999"/>
    <n v="6.0997999999999997E-2"/>
    <s v="7"/>
    <s v="scale_mpi_epyc_job_12139.out "/>
    <s v="scale_mpi_epyc_epyc007_2023-06-13_06-07-02.csv "/>
    <s v="e3 1000 100 100000 1 48"/>
    <e v="#N/A"/>
    <e v="#N/A"/>
    <e v="#N/A"/>
    <e v="#N/A"/>
    <x v="2"/>
  </r>
  <r>
    <x v="4"/>
    <x v="1"/>
    <n v="100"/>
    <x v="1"/>
    <x v="48"/>
    <n v="1"/>
    <n v="1.766276"/>
    <n v="8.1256999999999996E-2"/>
    <n v="2.4867560000000002"/>
    <n v="5.1806999999999999E-2"/>
    <s v="7"/>
    <s v="scale_mpi_epyc_job_12139.out "/>
    <s v="scale_mpi_epyc_epyc007_2023-06-13_06-07-02.csv "/>
    <s v="e3 1000 100 100000 1 49"/>
    <e v="#N/A"/>
    <e v="#N/A"/>
    <e v="#N/A"/>
    <e v="#N/A"/>
    <x v="2"/>
  </r>
  <r>
    <x v="4"/>
    <x v="1"/>
    <n v="100"/>
    <x v="1"/>
    <x v="49"/>
    <n v="1"/>
    <n v="1.5994950000000001"/>
    <n v="7.9141000000000003E-2"/>
    <n v="2.1427"/>
    <n v="4.3728999999999997E-2"/>
    <s v="7"/>
    <s v="scale_mpi_epyc_job_12139.out "/>
    <s v="scale_mpi_epyc_epyc007_2023-06-13_06-07-02.csv "/>
    <s v="e3 1000 100 100000 1 50"/>
    <e v="#N/A"/>
    <e v="#N/A"/>
    <e v="#N/A"/>
    <e v="#N/A"/>
    <x v="2"/>
  </r>
  <r>
    <x v="4"/>
    <x v="1"/>
    <n v="100"/>
    <x v="1"/>
    <x v="50"/>
    <n v="1"/>
    <n v="1.666539"/>
    <n v="5.8139999999999997E-2"/>
    <n v="2.137076"/>
    <n v="4.2742000000000002E-2"/>
    <s v="7"/>
    <s v="scale_mpi_epyc_job_12139.out "/>
    <s v="scale_mpi_epyc_epyc007_2023-06-13_06-07-02.csv "/>
    <s v="e3 1000 100 100000 1 51"/>
    <e v="#N/A"/>
    <e v="#N/A"/>
    <e v="#N/A"/>
    <e v="#N/A"/>
    <x v="2"/>
  </r>
  <r>
    <x v="4"/>
    <x v="1"/>
    <n v="100"/>
    <x v="1"/>
    <x v="51"/>
    <n v="1"/>
    <n v="1.656466"/>
    <n v="6.2508999999999995E-2"/>
    <n v="2.5111439999999998"/>
    <n v="4.9237999999999997E-2"/>
    <s v="7"/>
    <s v="scale_mpi_epyc_job_12139.out "/>
    <s v="scale_mpi_epyc_epyc007_2023-06-13_06-07-02.csv "/>
    <s v="e3 1000 100 100000 1 52"/>
    <e v="#N/A"/>
    <e v="#N/A"/>
    <e v="#N/A"/>
    <e v="#N/A"/>
    <x v="2"/>
  </r>
  <r>
    <x v="4"/>
    <x v="1"/>
    <n v="100"/>
    <x v="1"/>
    <x v="52"/>
    <n v="1"/>
    <n v="1.8638570000000001"/>
    <n v="0.12928999999999999"/>
    <n v="3.8029950000000001"/>
    <n v="7.3135000000000006E-2"/>
    <s v="7"/>
    <s v="scale_mpi_epyc_job_12139.out "/>
    <s v="scale_mpi_epyc_epyc007_2023-06-13_06-07-02.csv "/>
    <s v="e3 1000 100 100000 1 53"/>
    <e v="#N/A"/>
    <e v="#N/A"/>
    <e v="#N/A"/>
    <e v="#N/A"/>
    <x v="2"/>
  </r>
  <r>
    <x v="4"/>
    <x v="1"/>
    <n v="100"/>
    <x v="1"/>
    <x v="53"/>
    <n v="1"/>
    <n v="1.7138169999999999"/>
    <n v="0.121906"/>
    <n v="3.5490149999999998"/>
    <n v="6.6962999999999995E-2"/>
    <s v="7"/>
    <s v="scale_mpi_epyc_job_12139.out "/>
    <s v="scale_mpi_epyc_epyc007_2023-06-13_06-07-02.csv "/>
    <s v="e3 1000 100 100000 1 54"/>
    <e v="#N/A"/>
    <e v="#N/A"/>
    <e v="#N/A"/>
    <e v="#N/A"/>
    <x v="2"/>
  </r>
  <r>
    <x v="4"/>
    <x v="1"/>
    <n v="100"/>
    <x v="1"/>
    <x v="54"/>
    <n v="1"/>
    <n v="1.913964"/>
    <n v="0.10302699999999999"/>
    <n v="3.879257"/>
    <n v="7.1837999999999999E-2"/>
    <s v="7"/>
    <s v="scale_mpi_epyc_job_12139.out "/>
    <s v="scale_mpi_epyc_epyc007_2023-06-13_06-07-02.csv "/>
    <s v="e3 1000 100 100000 1 55"/>
    <e v="#N/A"/>
    <e v="#N/A"/>
    <e v="#N/A"/>
    <e v="#N/A"/>
    <x v="2"/>
  </r>
  <r>
    <x v="4"/>
    <x v="1"/>
    <n v="100"/>
    <x v="1"/>
    <x v="55"/>
    <n v="1"/>
    <n v="1.8715189999999999"/>
    <n v="0.121086"/>
    <n v="3.5758969999999999"/>
    <n v="6.5016000000000004E-2"/>
    <s v="7"/>
    <s v="scale_mpi_epyc_job_12139.out "/>
    <s v="scale_mpi_epyc_epyc007_2023-06-13_06-07-02.csv "/>
    <s v="e3 1000 100 100000 1 56"/>
    <e v="#N/A"/>
    <e v="#N/A"/>
    <e v="#N/A"/>
    <e v="#N/A"/>
    <x v="2"/>
  </r>
  <r>
    <x v="4"/>
    <x v="1"/>
    <n v="100"/>
    <x v="1"/>
    <x v="56"/>
    <n v="1"/>
    <n v="1.7826"/>
    <n v="0.14547499999999999"/>
    <n v="3.788643"/>
    <n v="6.7654000000000006E-2"/>
    <s v="7"/>
    <s v="scale_mpi_epyc_job_12139.out "/>
    <s v="scale_mpi_epyc_epyc007_2023-06-13_06-07-02.csv "/>
    <s v="e3 1000 100 100000 1 57"/>
    <e v="#N/A"/>
    <e v="#N/A"/>
    <e v="#N/A"/>
    <e v="#N/A"/>
    <x v="2"/>
  </r>
  <r>
    <x v="4"/>
    <x v="1"/>
    <n v="100"/>
    <x v="1"/>
    <x v="57"/>
    <n v="1"/>
    <n v="1.344395"/>
    <n v="5.6875000000000002E-2"/>
    <n v="2.8231950000000001"/>
    <n v="4.9529999999999998E-2"/>
    <s v="7"/>
    <s v="scale_mpi_epyc_job_12139.out "/>
    <s v="scale_mpi_epyc_epyc007_2023-06-13_06-07-02.csv "/>
    <s v="e3 1000 100 100000 1 58"/>
    <e v="#N/A"/>
    <e v="#N/A"/>
    <e v="#N/A"/>
    <e v="#N/A"/>
    <x v="2"/>
  </r>
  <r>
    <x v="4"/>
    <x v="1"/>
    <n v="100"/>
    <x v="1"/>
    <x v="58"/>
    <n v="1"/>
    <n v="1.47879"/>
    <n v="7.4353000000000002E-2"/>
    <n v="3.5728"/>
    <n v="6.1600000000000002E-2"/>
    <s v="7"/>
    <s v="scale_mpi_epyc_job_12139.out "/>
    <s v="scale_mpi_epyc_epyc007_2023-06-13_06-07-02.csv "/>
    <s v="e3 1000 100 100000 1 59"/>
    <e v="#N/A"/>
    <e v="#N/A"/>
    <e v="#N/A"/>
    <e v="#N/A"/>
    <x v="2"/>
  </r>
  <r>
    <x v="4"/>
    <x v="1"/>
    <n v="100"/>
    <x v="1"/>
    <x v="59"/>
    <n v="1"/>
    <n v="1.375874"/>
    <n v="7.8533000000000006E-2"/>
    <n v="4.0683100000000003"/>
    <n v="6.8954000000000001E-2"/>
    <s v="7"/>
    <s v="scale_mpi_epyc_job_12139.out "/>
    <s v="scale_mpi_epyc_epyc007_2023-06-13_06-07-02.csv "/>
    <s v="e3 1000 100 100000 1 60"/>
    <e v="#N/A"/>
    <e v="#N/A"/>
    <e v="#N/A"/>
    <e v="#N/A"/>
    <x v="2"/>
  </r>
  <r>
    <x v="4"/>
    <x v="1"/>
    <n v="100"/>
    <x v="1"/>
    <x v="60"/>
    <n v="1"/>
    <n v="1.4689019999999999"/>
    <n v="6.5359E-2"/>
    <n v="3.4674529999999999"/>
    <n v="5.7791000000000002E-2"/>
    <s v="7"/>
    <s v="scale_mpi_epyc_job_12139.out "/>
    <s v="scale_mpi_epyc_epyc007_2023-06-13_06-07-02.csv "/>
    <s v="e3 1000 100 100000 1 61"/>
    <e v="#N/A"/>
    <e v="#N/A"/>
    <e v="#N/A"/>
    <e v="#N/A"/>
    <x v="2"/>
  </r>
  <r>
    <x v="4"/>
    <x v="1"/>
    <n v="100"/>
    <x v="1"/>
    <x v="61"/>
    <n v="1"/>
    <n v="1.373985"/>
    <n v="7.0003999999999997E-2"/>
    <n v="3.5335709999999998"/>
    <n v="5.7926999999999999E-2"/>
    <s v="7"/>
    <s v="scale_mpi_epyc_job_12139.out "/>
    <s v="scale_mpi_epyc_epyc007_2023-06-13_06-07-02.csv "/>
    <s v="e3 1000 100 100000 1 62"/>
    <e v="#N/A"/>
    <e v="#N/A"/>
    <e v="#N/A"/>
    <e v="#N/A"/>
    <x v="2"/>
  </r>
  <r>
    <x v="4"/>
    <x v="1"/>
    <n v="100"/>
    <x v="1"/>
    <x v="62"/>
    <n v="1"/>
    <n v="1.4599219999999999"/>
    <n v="6.7146999999999998E-2"/>
    <n v="3.6590050000000001"/>
    <n v="5.9015999999999999E-2"/>
    <s v="7"/>
    <s v="scale_mpi_epyc_job_12139.out "/>
    <s v="scale_mpi_epyc_epyc007_2023-06-13_06-07-02.csv "/>
    <s v="e3 1000 100 100000 1 63"/>
    <e v="#N/A"/>
    <e v="#N/A"/>
    <e v="#N/A"/>
    <e v="#N/A"/>
    <x v="2"/>
  </r>
  <r>
    <x v="4"/>
    <x v="1"/>
    <n v="100"/>
    <x v="1"/>
    <x v="63"/>
    <n v="1"/>
    <n v="1.4373279999999999"/>
    <n v="7.2160000000000002E-2"/>
    <n v="4.0369979999999996"/>
    <n v="6.4078999999999997E-2"/>
    <s v="7"/>
    <s v="scale_mpi_epyc_job_12139.out "/>
    <s v="scale_mpi_epyc_epyc007_2023-06-13_06-07-02.csv "/>
    <s v="e3 1000 100 100000 1 64"/>
    <e v="#N/A"/>
    <e v="#N/A"/>
    <e v="#N/A"/>
    <e v="#N/A"/>
    <x v="2"/>
  </r>
  <r>
    <x v="4"/>
    <x v="2"/>
    <n v="100"/>
    <x v="1"/>
    <x v="0"/>
    <n v="1"/>
    <n v="1.0712330000000001"/>
    <n v="8.1650000000000004E-3"/>
    <n v="0"/>
    <n v="0"/>
    <s v="7"/>
    <s v="scale_mpi_epyc_job_12139.out "/>
    <s v="scale_mpi_epyc_epyc007_2023-06-13_06-07-02.csv "/>
    <s v="e3 100 100 100000 1 1"/>
    <e v="#N/A"/>
    <e v="#N/A"/>
    <e v="#N/A"/>
    <e v="#N/A"/>
    <x v="2"/>
  </r>
  <r>
    <x v="4"/>
    <x v="2"/>
    <n v="100"/>
    <x v="1"/>
    <x v="1"/>
    <n v="1"/>
    <n v="1.0648120000000001"/>
    <n v="9.6659999999999992E-3"/>
    <n v="7.5110000000000003E-3"/>
    <n v="7.5110000000000003E-3"/>
    <s v="7"/>
    <s v="scale_mpi_epyc_job_12139.out "/>
    <s v="scale_mpi_epyc_epyc007_2023-06-13_06-07-02.csv "/>
    <s v="e3 100 100 100000 1 2"/>
    <e v="#N/A"/>
    <e v="#N/A"/>
    <e v="#N/A"/>
    <e v="#N/A"/>
    <x v="2"/>
  </r>
  <r>
    <x v="4"/>
    <x v="2"/>
    <n v="100"/>
    <x v="1"/>
    <x v="2"/>
    <n v="1"/>
    <n v="1.059998"/>
    <n v="8.0850000000000002E-3"/>
    <n v="1.2867E-2"/>
    <n v="6.4330000000000003E-3"/>
    <s v="7"/>
    <s v="scale_mpi_epyc_job_12139.out "/>
    <s v="scale_mpi_epyc_epyc007_2023-06-13_06-07-02.csv "/>
    <s v="e3 100 100 100000 1 3"/>
    <e v="#N/A"/>
    <e v="#N/A"/>
    <e v="#N/A"/>
    <e v="#N/A"/>
    <x v="2"/>
  </r>
  <r>
    <x v="4"/>
    <x v="2"/>
    <n v="100"/>
    <x v="1"/>
    <x v="3"/>
    <n v="1"/>
    <n v="1.076886"/>
    <n v="8.2310000000000005E-3"/>
    <n v="2.0544E-2"/>
    <n v="6.8479999999999999E-3"/>
    <s v="7"/>
    <s v="scale_mpi_epyc_job_12139.out "/>
    <s v="scale_mpi_epyc_epyc007_2023-06-13_06-07-02.csv "/>
    <s v="e3 100 100 100000 1 4"/>
    <e v="#N/A"/>
    <e v="#N/A"/>
    <e v="#N/A"/>
    <e v="#N/A"/>
    <x v="2"/>
  </r>
  <r>
    <x v="4"/>
    <x v="2"/>
    <n v="100"/>
    <x v="1"/>
    <x v="4"/>
    <n v="1"/>
    <n v="1.0780259999999999"/>
    <n v="1.0344000000000001E-2"/>
    <n v="3.5157000000000001E-2"/>
    <n v="8.7889999999999999E-3"/>
    <s v="7"/>
    <s v="scale_mpi_epyc_job_12139.out "/>
    <s v="scale_mpi_epyc_epyc007_2023-06-13_06-07-02.csv "/>
    <s v="e3 100 100 100000 1 5"/>
    <e v="#N/A"/>
    <e v="#N/A"/>
    <e v="#N/A"/>
    <e v="#N/A"/>
    <x v="2"/>
  </r>
  <r>
    <x v="4"/>
    <x v="2"/>
    <n v="100"/>
    <x v="1"/>
    <x v="5"/>
    <n v="1"/>
    <n v="1.086902"/>
    <n v="2.1394E-2"/>
    <n v="6.1356000000000001E-2"/>
    <n v="1.2271000000000001E-2"/>
    <s v="7"/>
    <s v="scale_mpi_epyc_job_12139.out "/>
    <s v="scale_mpi_epyc_epyc007_2023-06-13_06-07-02.csv "/>
    <s v="e3 100 100 100000 1 6"/>
    <e v="#N/A"/>
    <e v="#N/A"/>
    <e v="#N/A"/>
    <e v="#N/A"/>
    <x v="2"/>
  </r>
  <r>
    <x v="4"/>
    <x v="2"/>
    <n v="100"/>
    <x v="1"/>
    <x v="6"/>
    <n v="1"/>
    <n v="1.0787180000000001"/>
    <n v="1.3298000000000001E-2"/>
    <n v="6.3217999999999996E-2"/>
    <n v="1.0536E-2"/>
    <s v="7"/>
    <s v="scale_mpi_epyc_job_12139.out "/>
    <s v="scale_mpi_epyc_epyc007_2023-06-13_06-07-02.csv "/>
    <s v="e3 100 100 100000 1 7"/>
    <e v="#N/A"/>
    <e v="#N/A"/>
    <e v="#N/A"/>
    <e v="#N/A"/>
    <x v="2"/>
  </r>
  <r>
    <x v="4"/>
    <x v="2"/>
    <n v="100"/>
    <x v="1"/>
    <x v="7"/>
    <n v="1"/>
    <n v="1.0914809999999999"/>
    <n v="1.3873999999999999E-2"/>
    <n v="6.9751999999999995E-2"/>
    <n v="9.9649999999999999E-3"/>
    <s v="7"/>
    <s v="scale_mpi_epyc_job_12139.out "/>
    <s v="scale_mpi_epyc_epyc007_2023-06-13_06-07-02.csv "/>
    <s v="e3 100 100 100000 1 8"/>
    <e v="#N/A"/>
    <e v="#N/A"/>
    <e v="#N/A"/>
    <e v="#N/A"/>
    <x v="2"/>
  </r>
  <r>
    <x v="4"/>
    <x v="2"/>
    <n v="100"/>
    <x v="1"/>
    <x v="8"/>
    <n v="1"/>
    <n v="1.1113949999999999"/>
    <n v="2.0080000000000001E-2"/>
    <n v="0.13428999999999999"/>
    <n v="1.6785999999999999E-2"/>
    <s v="7"/>
    <s v="scale_mpi_epyc_job_12139.out "/>
    <s v="scale_mpi_epyc_epyc007_2023-06-13_06-07-02.csv "/>
    <s v="e3 100 100 100000 1 9"/>
    <e v="#N/A"/>
    <e v="#N/A"/>
    <e v="#N/A"/>
    <e v="#N/A"/>
    <x v="2"/>
  </r>
  <r>
    <x v="4"/>
    <x v="2"/>
    <n v="100"/>
    <x v="1"/>
    <x v="9"/>
    <n v="1"/>
    <n v="1.120201"/>
    <n v="2.5507999999999999E-2"/>
    <n v="0.17682899999999999"/>
    <n v="1.9647999999999999E-2"/>
    <s v="7"/>
    <s v="scale_mpi_epyc_job_12139.out "/>
    <s v="scale_mpi_epyc_epyc007_2023-06-13_06-07-02.csv "/>
    <s v="e3 100 100 100000 1 10"/>
    <e v="#N/A"/>
    <e v="#N/A"/>
    <e v="#N/A"/>
    <e v="#N/A"/>
    <x v="2"/>
  </r>
  <r>
    <x v="4"/>
    <x v="2"/>
    <n v="100"/>
    <x v="1"/>
    <x v="10"/>
    <n v="1"/>
    <n v="1.1177029999999999"/>
    <n v="2.682E-2"/>
    <n v="0.205431"/>
    <n v="2.0542999999999999E-2"/>
    <s v="7"/>
    <s v="scale_mpi_epyc_job_12139.out "/>
    <s v="scale_mpi_epyc_epyc007_2023-06-13_06-07-02.csv "/>
    <s v="e3 100 100 100000 1 11"/>
    <e v="#N/A"/>
    <e v="#N/A"/>
    <e v="#N/A"/>
    <e v="#N/A"/>
    <x v="2"/>
  </r>
  <r>
    <x v="4"/>
    <x v="2"/>
    <n v="100"/>
    <x v="1"/>
    <x v="11"/>
    <n v="1"/>
    <n v="1.1187480000000001"/>
    <n v="1.7484E-2"/>
    <n v="0.144068"/>
    <n v="1.3096999999999999E-2"/>
    <s v="7"/>
    <s v="scale_mpi_epyc_job_12139.out "/>
    <s v="scale_mpi_epyc_epyc007_2023-06-13_06-07-02.csv "/>
    <s v="e3 100 100 100000 1 12"/>
    <e v="#N/A"/>
    <e v="#N/A"/>
    <e v="#N/A"/>
    <e v="#N/A"/>
    <x v="2"/>
  </r>
  <r>
    <x v="4"/>
    <x v="2"/>
    <n v="100"/>
    <x v="1"/>
    <x v="12"/>
    <n v="1"/>
    <n v="1.1430769999999999"/>
    <n v="2.7932999999999999E-2"/>
    <n v="0.167411"/>
    <n v="1.3951E-2"/>
    <s v="7"/>
    <s v="scale_mpi_epyc_job_12139.out "/>
    <s v="scale_mpi_epyc_epyc007_2023-06-13_06-07-02.csv "/>
    <s v="e3 100 100 100000 1 13"/>
    <e v="#N/A"/>
    <e v="#N/A"/>
    <e v="#N/A"/>
    <e v="#N/A"/>
    <x v="2"/>
  </r>
  <r>
    <x v="4"/>
    <x v="2"/>
    <n v="100"/>
    <x v="1"/>
    <x v="13"/>
    <n v="1"/>
    <n v="1.2060500000000001"/>
    <n v="7.3915999999999996E-2"/>
    <n v="0.187444"/>
    <n v="1.4419E-2"/>
    <s v="7"/>
    <s v="scale_mpi_epyc_job_12139.out "/>
    <s v="scale_mpi_epyc_epyc007_2023-06-13_06-07-02.csv "/>
    <s v="e3 100 100 100000 1 14"/>
    <e v="#N/A"/>
    <e v="#N/A"/>
    <e v="#N/A"/>
    <e v="#N/A"/>
    <x v="2"/>
  </r>
  <r>
    <x v="4"/>
    <x v="2"/>
    <n v="100"/>
    <x v="1"/>
    <x v="14"/>
    <n v="1"/>
    <n v="1.1569"/>
    <n v="1.8754E-2"/>
    <n v="0.20704700000000001"/>
    <n v="1.4789E-2"/>
    <s v="7"/>
    <s v="scale_mpi_epyc_job_12139.out "/>
    <s v="scale_mpi_epyc_epyc007_2023-06-13_06-07-02.csv "/>
    <s v="e3 100 100 100000 1 15"/>
    <e v="#N/A"/>
    <e v="#N/A"/>
    <e v="#N/A"/>
    <e v="#N/A"/>
    <x v="2"/>
  </r>
  <r>
    <x v="4"/>
    <x v="2"/>
    <n v="100"/>
    <x v="1"/>
    <x v="15"/>
    <n v="1"/>
    <n v="1.1868620000000001"/>
    <n v="4.1715000000000002E-2"/>
    <n v="0.32052599999999998"/>
    <n v="2.1368000000000002E-2"/>
    <s v="7"/>
    <s v="scale_mpi_epyc_job_12139.out "/>
    <s v="scale_mpi_epyc_epyc007_2023-06-13_06-07-02.csv "/>
    <s v="e3 100 100 100000 1 16"/>
    <e v="#N/A"/>
    <e v="#N/A"/>
    <e v="#N/A"/>
    <e v="#N/A"/>
    <x v="2"/>
  </r>
  <r>
    <x v="4"/>
    <x v="2"/>
    <n v="100"/>
    <x v="1"/>
    <x v="16"/>
    <n v="1"/>
    <n v="1.1780539999999999"/>
    <n v="4.2584999999999998E-2"/>
    <n v="0.49008800000000002"/>
    <n v="3.0630000000000001E-2"/>
    <s v="7"/>
    <s v="scale_mpi_epyc_job_12139.out "/>
    <s v="scale_mpi_epyc_epyc007_2023-06-13_06-07-02.csv "/>
    <s v="e3 100 100 100000 1 17"/>
    <e v="#N/A"/>
    <e v="#N/A"/>
    <e v="#N/A"/>
    <e v="#N/A"/>
    <x v="2"/>
  </r>
  <r>
    <x v="4"/>
    <x v="2"/>
    <n v="100"/>
    <x v="1"/>
    <x v="17"/>
    <n v="1"/>
    <n v="1.1854439999999999"/>
    <n v="2.3864E-2"/>
    <n v="0.33859600000000001"/>
    <n v="1.9917000000000001E-2"/>
    <s v="7"/>
    <s v="scale_mpi_epyc_job_12139.out "/>
    <s v="scale_mpi_epyc_epyc007_2023-06-13_06-07-02.csv "/>
    <s v="e3 100 100 100000 1 18"/>
    <e v="#N/A"/>
    <e v="#N/A"/>
    <e v="#N/A"/>
    <e v="#N/A"/>
    <x v="2"/>
  </r>
  <r>
    <x v="4"/>
    <x v="2"/>
    <n v="100"/>
    <x v="1"/>
    <x v="18"/>
    <n v="1"/>
    <n v="1.209627"/>
    <n v="4.9750000000000003E-2"/>
    <n v="0.67696199999999995"/>
    <n v="3.7608999999999997E-2"/>
    <s v="7"/>
    <s v="scale_mpi_epyc_job_12139.out "/>
    <s v="scale_mpi_epyc_epyc007_2023-06-13_06-07-02.csv "/>
    <s v="e3 100 100 100000 1 19"/>
    <e v="#N/A"/>
    <e v="#N/A"/>
    <e v="#N/A"/>
    <e v="#N/A"/>
    <x v="2"/>
  </r>
  <r>
    <x v="4"/>
    <x v="2"/>
    <n v="100"/>
    <x v="1"/>
    <x v="19"/>
    <n v="1"/>
    <n v="1.2169239999999999"/>
    <n v="4.0216000000000002E-2"/>
    <n v="0.50634599999999996"/>
    <n v="2.665E-2"/>
    <s v="7"/>
    <s v="scale_mpi_epyc_job_12139.out "/>
    <s v="scale_mpi_epyc_epyc007_2023-06-13_06-07-02.csv "/>
    <s v="e3 100 100 100000 1 20"/>
    <e v="#N/A"/>
    <e v="#N/A"/>
    <e v="#N/A"/>
    <e v="#N/A"/>
    <x v="2"/>
  </r>
  <r>
    <x v="4"/>
    <x v="2"/>
    <n v="100"/>
    <x v="1"/>
    <x v="20"/>
    <n v="1"/>
    <n v="1.2096880000000001"/>
    <n v="4.5767000000000002E-2"/>
    <n v="0.64088999999999996"/>
    <n v="3.2044000000000003E-2"/>
    <s v="7"/>
    <s v="scale_mpi_epyc_job_12139.out "/>
    <s v="scale_mpi_epyc_epyc007_2023-06-13_06-07-02.csv "/>
    <s v="e3 100 100 100000 1 21"/>
    <e v="#N/A"/>
    <e v="#N/A"/>
    <e v="#N/A"/>
    <e v="#N/A"/>
    <x v="2"/>
  </r>
  <r>
    <x v="4"/>
    <x v="2"/>
    <n v="100"/>
    <x v="1"/>
    <x v="21"/>
    <n v="1"/>
    <n v="1.199343"/>
    <n v="3.074E-2"/>
    <n v="0.53114700000000004"/>
    <n v="2.5293E-2"/>
    <s v="7"/>
    <s v="scale_mpi_epyc_job_12139.out "/>
    <s v="scale_mpi_epyc_epyc007_2023-06-13_06-07-02.csv "/>
    <s v="e3 100 100 100000 1 22"/>
    <e v="#N/A"/>
    <e v="#N/A"/>
    <e v="#N/A"/>
    <e v="#N/A"/>
    <x v="2"/>
  </r>
  <r>
    <x v="4"/>
    <x v="2"/>
    <n v="100"/>
    <x v="1"/>
    <x v="22"/>
    <n v="1"/>
    <n v="1.226448"/>
    <n v="5.4211000000000002E-2"/>
    <n v="0.91012000000000004"/>
    <n v="4.1369000000000003E-2"/>
    <s v="7"/>
    <s v="scale_mpi_epyc_job_12139.out "/>
    <s v="scale_mpi_epyc_epyc007_2023-06-13_06-07-02.csv "/>
    <s v="e3 100 100 100000 1 23"/>
    <e v="#N/A"/>
    <e v="#N/A"/>
    <e v="#N/A"/>
    <e v="#N/A"/>
    <x v="2"/>
  </r>
  <r>
    <x v="4"/>
    <x v="2"/>
    <n v="100"/>
    <x v="1"/>
    <x v="23"/>
    <n v="1"/>
    <n v="1.2340899999999999"/>
    <n v="4.2091999999999997E-2"/>
    <n v="0.661103"/>
    <n v="2.8743999999999999E-2"/>
    <s v="7"/>
    <s v="scale_mpi_epyc_job_12139.out "/>
    <s v="scale_mpi_epyc_epyc007_2023-06-13_06-07-02.csv "/>
    <s v="e3 100 100 100000 1 24"/>
    <e v="#N/A"/>
    <e v="#N/A"/>
    <e v="#N/A"/>
    <e v="#N/A"/>
    <x v="2"/>
  </r>
  <r>
    <x v="4"/>
    <x v="2"/>
    <n v="100"/>
    <x v="1"/>
    <x v="24"/>
    <n v="1"/>
    <n v="1.248329"/>
    <n v="5.28E-2"/>
    <n v="0.981298"/>
    <n v="4.0887E-2"/>
    <s v="7"/>
    <s v="scale_mpi_epyc_job_12139.out "/>
    <s v="scale_mpi_epyc_epyc007_2023-06-13_06-07-02.csv "/>
    <s v="e3 100 100 100000 1 25"/>
    <e v="#N/A"/>
    <e v="#N/A"/>
    <e v="#N/A"/>
    <e v="#N/A"/>
    <x v="2"/>
  </r>
  <r>
    <x v="4"/>
    <x v="2"/>
    <n v="100"/>
    <x v="1"/>
    <x v="25"/>
    <n v="1"/>
    <n v="1.2765599999999999"/>
    <n v="5.2571E-2"/>
    <n v="1.0945819999999999"/>
    <n v="4.3783000000000002E-2"/>
    <s v="7"/>
    <s v="scale_mpi_epyc_job_12139.out "/>
    <s v="scale_mpi_epyc_epyc007_2023-06-13_06-07-02.csv "/>
    <s v="e3 100 100 100000 1 26"/>
    <e v="#N/A"/>
    <e v="#N/A"/>
    <e v="#N/A"/>
    <e v="#N/A"/>
    <x v="2"/>
  </r>
  <r>
    <x v="4"/>
    <x v="2"/>
    <n v="100"/>
    <x v="1"/>
    <x v="26"/>
    <n v="1"/>
    <n v="1.2709079999999999"/>
    <n v="5.1367999999999997E-2"/>
    <n v="0.90581100000000003"/>
    <n v="3.4839000000000002E-2"/>
    <s v="7"/>
    <s v="scale_mpi_epyc_job_12139.out "/>
    <s v="scale_mpi_epyc_epyc007_2023-06-13_06-07-02.csv "/>
    <s v="e3 100 100 100000 1 27"/>
    <e v="#N/A"/>
    <e v="#N/A"/>
    <e v="#N/A"/>
    <e v="#N/A"/>
    <x v="2"/>
  </r>
  <r>
    <x v="4"/>
    <x v="2"/>
    <n v="100"/>
    <x v="1"/>
    <x v="27"/>
    <n v="1"/>
    <n v="1.296216"/>
    <n v="5.9008999999999999E-2"/>
    <n v="1.324624"/>
    <n v="4.9059999999999999E-2"/>
    <s v="7"/>
    <s v="scale_mpi_epyc_job_12139.out "/>
    <s v="scale_mpi_epyc_epyc007_2023-06-13_06-07-02.csv "/>
    <s v="e3 100 100 100000 1 28"/>
    <e v="#N/A"/>
    <e v="#N/A"/>
    <e v="#N/A"/>
    <e v="#N/A"/>
    <x v="2"/>
  </r>
  <r>
    <x v="4"/>
    <x v="2"/>
    <n v="100"/>
    <x v="1"/>
    <x v="28"/>
    <n v="1"/>
    <n v="1.3172630000000001"/>
    <n v="5.1400000000000001E-2"/>
    <n v="1.062227"/>
    <n v="3.7936999999999999E-2"/>
    <s v="7"/>
    <s v="scale_mpi_epyc_job_12139.out "/>
    <s v="scale_mpi_epyc_epyc007_2023-06-13_06-07-02.csv "/>
    <s v="e3 100 100 100000 1 29"/>
    <e v="#N/A"/>
    <e v="#N/A"/>
    <e v="#N/A"/>
    <e v="#N/A"/>
    <x v="2"/>
  </r>
  <r>
    <x v="4"/>
    <x v="2"/>
    <n v="100"/>
    <x v="1"/>
    <x v="29"/>
    <n v="1"/>
    <n v="1.3294900000000001"/>
    <n v="3.7513999999999999E-2"/>
    <n v="0.81179999999999997"/>
    <n v="2.7993000000000001E-2"/>
    <s v="7"/>
    <s v="scale_mpi_epyc_job_12139.out "/>
    <s v="scale_mpi_epyc_epyc007_2023-06-13_06-07-02.csv "/>
    <s v="e3 100 100 100000 1 30"/>
    <e v="#N/A"/>
    <e v="#N/A"/>
    <e v="#N/A"/>
    <e v="#N/A"/>
    <x v="2"/>
  </r>
  <r>
    <x v="4"/>
    <x v="2"/>
    <n v="100"/>
    <x v="1"/>
    <x v="30"/>
    <n v="1"/>
    <n v="1.3807"/>
    <n v="6.4576999999999996E-2"/>
    <n v="1.4558139999999999"/>
    <n v="4.8527000000000001E-2"/>
    <s v="7"/>
    <s v="scale_mpi_epyc_job_12139.out "/>
    <s v="scale_mpi_epyc_epyc007_2023-06-13_06-07-02.csv "/>
    <s v="e3 100 100 100000 1 31"/>
    <e v="#N/A"/>
    <e v="#N/A"/>
    <e v="#N/A"/>
    <e v="#N/A"/>
    <x v="2"/>
  </r>
  <r>
    <x v="4"/>
    <x v="2"/>
    <n v="100"/>
    <x v="1"/>
    <x v="31"/>
    <n v="1"/>
    <n v="1.379731"/>
    <n v="4.6487000000000001E-2"/>
    <n v="0.92376599999999998"/>
    <n v="2.9798999999999999E-2"/>
    <s v="7"/>
    <s v="scale_mpi_epyc_job_12139.out "/>
    <s v="scale_mpi_epyc_epyc007_2023-06-13_06-07-02.csv "/>
    <s v="e3 100 100 100000 1 32"/>
    <e v="#N/A"/>
    <e v="#N/A"/>
    <e v="#N/A"/>
    <e v="#N/A"/>
    <x v="2"/>
  </r>
  <r>
    <x v="4"/>
    <x v="2"/>
    <n v="100"/>
    <x v="1"/>
    <x v="32"/>
    <n v="1"/>
    <n v="1.2819769999999999"/>
    <n v="5.6526E-2"/>
    <n v="1.4137599999999999"/>
    <n v="4.4179999999999997E-2"/>
    <s v="7"/>
    <s v="scale_mpi_epyc_job_12139.out "/>
    <s v="scale_mpi_epyc_epyc007_2023-06-13_06-07-02.csv "/>
    <s v="e3 100 100 100000 1 33"/>
    <e v="#N/A"/>
    <e v="#N/A"/>
    <e v="#N/A"/>
    <e v="#N/A"/>
    <x v="2"/>
  </r>
  <r>
    <x v="4"/>
    <x v="2"/>
    <n v="100"/>
    <x v="1"/>
    <x v="33"/>
    <n v="1"/>
    <n v="1.4084909999999999"/>
    <n v="5.2611999999999999E-2"/>
    <n v="1.3114300000000001"/>
    <n v="3.9739999999999998E-2"/>
    <s v="7"/>
    <s v="scale_mpi_epyc_job_12139.out "/>
    <s v="scale_mpi_epyc_epyc007_2023-06-13_06-07-02.csv "/>
    <s v="e3 100 100 100000 1 34"/>
    <e v="#N/A"/>
    <e v="#N/A"/>
    <e v="#N/A"/>
    <e v="#N/A"/>
    <x v="2"/>
  </r>
  <r>
    <x v="4"/>
    <x v="2"/>
    <n v="100"/>
    <x v="1"/>
    <x v="34"/>
    <n v="1"/>
    <n v="1.2885450000000001"/>
    <n v="4.6523000000000002E-2"/>
    <n v="1.203433"/>
    <n v="3.5395000000000003E-2"/>
    <s v="7"/>
    <s v="scale_mpi_epyc_job_12139.out "/>
    <s v="scale_mpi_epyc_epyc007_2023-06-13_06-07-02.csv "/>
    <s v="e3 100 100 100000 1 35"/>
    <e v="#N/A"/>
    <e v="#N/A"/>
    <e v="#N/A"/>
    <e v="#N/A"/>
    <x v="2"/>
  </r>
  <r>
    <x v="4"/>
    <x v="2"/>
    <n v="100"/>
    <x v="1"/>
    <x v="35"/>
    <n v="1"/>
    <n v="1.352339"/>
    <n v="7.1038000000000004E-2"/>
    <n v="1.438118"/>
    <n v="4.1089000000000001E-2"/>
    <s v="7"/>
    <s v="scale_mpi_epyc_job_12139.out "/>
    <s v="scale_mpi_epyc_epyc007_2023-06-13_06-07-02.csv "/>
    <s v="e3 100 100 100000 1 36"/>
    <e v="#N/A"/>
    <e v="#N/A"/>
    <e v="#N/A"/>
    <e v="#N/A"/>
    <x v="2"/>
  </r>
  <r>
    <x v="4"/>
    <x v="2"/>
    <n v="100"/>
    <x v="1"/>
    <x v="36"/>
    <n v="1"/>
    <n v="1.3211820000000001"/>
    <n v="3.9574999999999999E-2"/>
    <n v="1.302799"/>
    <n v="3.6188999999999999E-2"/>
    <s v="7"/>
    <s v="scale_mpi_epyc_job_12139.out "/>
    <s v="scale_mpi_epyc_epyc007_2023-06-13_06-07-02.csv "/>
    <s v="e3 100 100 100000 1 37"/>
    <e v="#N/A"/>
    <e v="#N/A"/>
    <e v="#N/A"/>
    <e v="#N/A"/>
    <x v="2"/>
  </r>
  <r>
    <x v="4"/>
    <x v="2"/>
    <n v="100"/>
    <x v="1"/>
    <x v="37"/>
    <n v="1"/>
    <n v="1.3794740000000001"/>
    <n v="6.3311999999999993E-2"/>
    <n v="1.658839"/>
    <n v="4.4832999999999998E-2"/>
    <s v="7"/>
    <s v="scale_mpi_epyc_job_12139.out "/>
    <s v="scale_mpi_epyc_epyc007_2023-06-13_06-07-02.csv "/>
    <s v="e3 100 100 100000 1 38"/>
    <e v="#N/A"/>
    <e v="#N/A"/>
    <e v="#N/A"/>
    <e v="#N/A"/>
    <x v="2"/>
  </r>
  <r>
    <x v="4"/>
    <x v="2"/>
    <n v="100"/>
    <x v="1"/>
    <x v="38"/>
    <n v="1"/>
    <n v="1.383721"/>
    <n v="6.2116999999999999E-2"/>
    <n v="1.5166710000000001"/>
    <n v="3.9912000000000003E-2"/>
    <s v="7"/>
    <s v="scale_mpi_epyc_job_12139.out "/>
    <s v="scale_mpi_epyc_epyc007_2023-06-13_06-07-02.csv "/>
    <s v="e3 100 100 100000 1 39"/>
    <e v="#N/A"/>
    <e v="#N/A"/>
    <e v="#N/A"/>
    <e v="#N/A"/>
    <x v="2"/>
  </r>
  <r>
    <x v="4"/>
    <x v="2"/>
    <n v="100"/>
    <x v="1"/>
    <x v="39"/>
    <n v="1"/>
    <n v="1.393338"/>
    <n v="7.5315999999999994E-2"/>
    <n v="2.212475"/>
    <n v="5.6730000000000003E-2"/>
    <s v="7"/>
    <s v="scale_mpi_epyc_job_12139.out "/>
    <s v="scale_mpi_epyc_epyc007_2023-06-13_06-07-02.csv "/>
    <s v="e3 100 100 100000 1 40"/>
    <e v="#N/A"/>
    <e v="#N/A"/>
    <e v="#N/A"/>
    <e v="#N/A"/>
    <x v="2"/>
  </r>
  <r>
    <x v="4"/>
    <x v="2"/>
    <n v="100"/>
    <x v="1"/>
    <x v="40"/>
    <n v="1"/>
    <n v="1.3996580000000001"/>
    <n v="4.4131999999999998E-2"/>
    <n v="1.5617220000000001"/>
    <n v="3.9043000000000001E-2"/>
    <s v="7"/>
    <s v="scale_mpi_epyc_job_12139.out "/>
    <s v="scale_mpi_epyc_epyc007_2023-06-13_06-07-02.csv "/>
    <s v="e3 100 100 100000 1 41"/>
    <e v="#N/A"/>
    <e v="#N/A"/>
    <e v="#N/A"/>
    <e v="#N/A"/>
    <x v="2"/>
  </r>
  <r>
    <x v="4"/>
    <x v="2"/>
    <n v="100"/>
    <x v="1"/>
    <x v="41"/>
    <n v="1"/>
    <n v="1.5047900000000001"/>
    <n v="6.9583999999999993E-2"/>
    <n v="1.9222939999999999"/>
    <n v="4.6885000000000003E-2"/>
    <s v="7"/>
    <s v="scale_mpi_epyc_job_12139.out "/>
    <s v="scale_mpi_epyc_epyc007_2023-06-13_06-07-02.csv "/>
    <s v="e3 100 100 100000 1 42"/>
    <e v="#N/A"/>
    <e v="#N/A"/>
    <e v="#N/A"/>
    <e v="#N/A"/>
    <x v="2"/>
  </r>
  <r>
    <x v="4"/>
    <x v="2"/>
    <n v="100"/>
    <x v="1"/>
    <x v="42"/>
    <n v="1"/>
    <n v="1.4477390000000001"/>
    <n v="6.8400000000000002E-2"/>
    <n v="1.9240360000000001"/>
    <n v="4.5809999999999997E-2"/>
    <s v="7"/>
    <s v="scale_mpi_epyc_job_12139.out "/>
    <s v="scale_mpi_epyc_epyc007_2023-06-13_06-07-02.csv "/>
    <s v="e3 100 100 100000 1 43"/>
    <e v="#N/A"/>
    <e v="#N/A"/>
    <e v="#N/A"/>
    <e v="#N/A"/>
    <x v="2"/>
  </r>
  <r>
    <x v="4"/>
    <x v="2"/>
    <n v="100"/>
    <x v="1"/>
    <x v="43"/>
    <n v="1"/>
    <n v="1.4271689999999999"/>
    <n v="7.2037000000000004E-2"/>
    <n v="2.2215720000000001"/>
    <n v="5.1664000000000002E-2"/>
    <s v="7"/>
    <s v="scale_mpi_epyc_job_12139.out "/>
    <s v="scale_mpi_epyc_epyc007_2023-06-13_06-07-02.csv "/>
    <s v="e3 100 100 100000 1 44"/>
    <e v="#N/A"/>
    <e v="#N/A"/>
    <e v="#N/A"/>
    <e v="#N/A"/>
    <x v="2"/>
  </r>
  <r>
    <x v="4"/>
    <x v="2"/>
    <n v="100"/>
    <x v="1"/>
    <x v="44"/>
    <n v="1"/>
    <n v="1.4697929999999999"/>
    <n v="5.3220000000000003E-2"/>
    <n v="2.0459580000000002"/>
    <n v="4.6498999999999999E-2"/>
    <s v="7"/>
    <s v="scale_mpi_epyc_job_12139.out "/>
    <s v="scale_mpi_epyc_epyc007_2023-06-13_06-07-02.csv "/>
    <s v="e3 100 100 100000 1 45"/>
    <e v="#N/A"/>
    <e v="#N/A"/>
    <e v="#N/A"/>
    <e v="#N/A"/>
    <x v="2"/>
  </r>
  <r>
    <x v="4"/>
    <x v="2"/>
    <n v="100"/>
    <x v="1"/>
    <x v="45"/>
    <n v="1"/>
    <n v="1.508721"/>
    <n v="8.3736000000000005E-2"/>
    <n v="2.2016529999999999"/>
    <n v="4.8925999999999997E-2"/>
    <s v="7"/>
    <s v="scale_mpi_epyc_job_12139.out "/>
    <s v="scale_mpi_epyc_epyc007_2023-06-13_06-07-02.csv "/>
    <s v="e3 100 100 100000 1 46"/>
    <e v="#N/A"/>
    <e v="#N/A"/>
    <e v="#N/A"/>
    <e v="#N/A"/>
    <x v="2"/>
  </r>
  <r>
    <x v="4"/>
    <x v="2"/>
    <n v="100"/>
    <x v="1"/>
    <x v="46"/>
    <n v="1"/>
    <n v="1.6896119999999999"/>
    <n v="8.1681000000000004E-2"/>
    <n v="2.5559370000000001"/>
    <n v="5.5564000000000002E-2"/>
    <s v="7"/>
    <s v="scale_mpi_epyc_job_12139.out "/>
    <s v="scale_mpi_epyc_epyc007_2023-06-13_06-07-02.csv "/>
    <s v="e3 100 100 100000 1 47"/>
    <e v="#N/A"/>
    <e v="#N/A"/>
    <e v="#N/A"/>
    <e v="#N/A"/>
    <x v="2"/>
  </r>
  <r>
    <x v="4"/>
    <x v="2"/>
    <n v="100"/>
    <x v="1"/>
    <x v="47"/>
    <n v="1"/>
    <n v="1.806943"/>
    <n v="0.34884700000000002"/>
    <n v="1.952798"/>
    <n v="4.1549000000000003E-2"/>
    <s v="7"/>
    <s v="scale_mpi_epyc_job_12139.out "/>
    <s v="scale_mpi_epyc_epyc007_2023-06-13_06-07-02.csv "/>
    <s v="e3 100 100 100000 1 48"/>
    <e v="#N/A"/>
    <e v="#N/A"/>
    <e v="#N/A"/>
    <e v="#N/A"/>
    <x v="2"/>
  </r>
  <r>
    <x v="4"/>
    <x v="2"/>
    <n v="100"/>
    <x v="1"/>
    <x v="48"/>
    <n v="1"/>
    <n v="1.728961"/>
    <n v="0.105716"/>
    <n v="2.9182100000000002"/>
    <n v="6.0796000000000003E-2"/>
    <s v="7"/>
    <s v="scale_mpi_epyc_job_12139.out "/>
    <s v="scale_mpi_epyc_epyc007_2023-06-13_06-07-02.csv "/>
    <s v="e3 100 100 100000 1 49"/>
    <e v="#N/A"/>
    <e v="#N/A"/>
    <e v="#N/A"/>
    <e v="#N/A"/>
    <x v="2"/>
  </r>
  <r>
    <x v="4"/>
    <x v="2"/>
    <n v="100"/>
    <x v="1"/>
    <x v="49"/>
    <n v="1"/>
    <n v="1.7122200000000001"/>
    <n v="6.3516000000000003E-2"/>
    <n v="1.9774989999999999"/>
    <n v="4.0356999999999997E-2"/>
    <s v="7"/>
    <s v="scale_mpi_epyc_job_12139.out "/>
    <s v="scale_mpi_epyc_epyc007_2023-06-13_06-07-02.csv "/>
    <s v="e3 100 100 100000 1 50"/>
    <e v="#N/A"/>
    <e v="#N/A"/>
    <e v="#N/A"/>
    <e v="#N/A"/>
    <x v="2"/>
  </r>
  <r>
    <x v="4"/>
    <x v="2"/>
    <n v="100"/>
    <x v="1"/>
    <x v="50"/>
    <n v="1"/>
    <n v="1.788988"/>
    <n v="5.5187E-2"/>
    <n v="2.0470649999999999"/>
    <n v="4.0940999999999998E-2"/>
    <s v="7"/>
    <s v="scale_mpi_epyc_job_12139.out "/>
    <s v="scale_mpi_epyc_epyc007_2023-06-13_06-07-02.csv "/>
    <s v="e3 100 100 100000 1 51"/>
    <e v="#N/A"/>
    <e v="#N/A"/>
    <e v="#N/A"/>
    <e v="#N/A"/>
    <x v="2"/>
  </r>
  <r>
    <x v="4"/>
    <x v="2"/>
    <n v="100"/>
    <x v="1"/>
    <x v="51"/>
    <n v="1"/>
    <n v="1.9849730000000001"/>
    <n v="0.222299"/>
    <n v="2.2174209999999999"/>
    <n v="4.3478999999999997E-2"/>
    <s v="7"/>
    <s v="scale_mpi_epyc_job_12139.out "/>
    <s v="scale_mpi_epyc_epyc007_2023-06-13_06-07-02.csv "/>
    <s v="e3 100 100 100000 1 52"/>
    <e v="#N/A"/>
    <e v="#N/A"/>
    <e v="#N/A"/>
    <e v="#N/A"/>
    <x v="2"/>
  </r>
  <r>
    <x v="4"/>
    <x v="2"/>
    <n v="100"/>
    <x v="1"/>
    <x v="52"/>
    <n v="1"/>
    <n v="1.6502110000000001"/>
    <n v="0.13130600000000001"/>
    <n v="3.9247019999999999"/>
    <n v="7.5475E-2"/>
    <s v="7"/>
    <s v="scale_mpi_epyc_job_12139.out "/>
    <s v="scale_mpi_epyc_epyc007_2023-06-13_06-07-02.csv "/>
    <s v="e3 100 100 100000 1 53"/>
    <e v="#N/A"/>
    <e v="#N/A"/>
    <e v="#N/A"/>
    <e v="#N/A"/>
    <x v="2"/>
  </r>
  <r>
    <x v="4"/>
    <x v="2"/>
    <n v="100"/>
    <x v="1"/>
    <x v="53"/>
    <n v="1"/>
    <n v="1.9233450000000001"/>
    <n v="8.4334000000000006E-2"/>
    <n v="2.961875"/>
    <n v="5.5884000000000003E-2"/>
    <s v="7"/>
    <s v="scale_mpi_epyc_job_12139.out "/>
    <s v="scale_mpi_epyc_epyc007_2023-06-13_06-07-02.csv "/>
    <s v="e3 100 100 100000 1 54"/>
    <e v="#N/A"/>
    <e v="#N/A"/>
    <e v="#N/A"/>
    <e v="#N/A"/>
    <x v="2"/>
  </r>
  <r>
    <x v="4"/>
    <x v="2"/>
    <n v="100"/>
    <x v="1"/>
    <x v="54"/>
    <n v="1"/>
    <n v="1.923462"/>
    <n v="0.114552"/>
    <n v="2.5496430000000001"/>
    <n v="4.7216000000000001E-2"/>
    <s v="7"/>
    <s v="scale_mpi_epyc_job_12139.out "/>
    <s v="scale_mpi_epyc_epyc007_2023-06-13_06-07-02.csv "/>
    <s v="e3 100 100 100000 1 55"/>
    <e v="#N/A"/>
    <e v="#N/A"/>
    <e v="#N/A"/>
    <e v="#N/A"/>
    <x v="2"/>
  </r>
  <r>
    <x v="4"/>
    <x v="2"/>
    <n v="100"/>
    <x v="1"/>
    <x v="55"/>
    <n v="1"/>
    <n v="1.666391"/>
    <n v="0.114708"/>
    <n v="4.0107179999999998"/>
    <n v="7.2922000000000001E-2"/>
    <s v="7"/>
    <s v="scale_mpi_epyc_job_12139.out "/>
    <s v="scale_mpi_epyc_epyc007_2023-06-13_06-07-02.csv "/>
    <s v="e3 100 100 100000 1 56"/>
    <e v="#N/A"/>
    <e v="#N/A"/>
    <e v="#N/A"/>
    <e v="#N/A"/>
    <x v="2"/>
  </r>
  <r>
    <x v="4"/>
    <x v="2"/>
    <n v="100"/>
    <x v="1"/>
    <x v="56"/>
    <n v="1"/>
    <n v="1.712046"/>
    <n v="0.11748"/>
    <n v="2.7566009999999999"/>
    <n v="4.9224999999999998E-2"/>
    <s v="7"/>
    <s v="scale_mpi_epyc_job_12139.out "/>
    <s v="scale_mpi_epyc_epyc007_2023-06-13_06-07-02.csv "/>
    <s v="e3 100 100 100000 1 57"/>
    <e v="#N/A"/>
    <e v="#N/A"/>
    <e v="#N/A"/>
    <e v="#N/A"/>
    <x v="2"/>
  </r>
  <r>
    <x v="4"/>
    <x v="2"/>
    <n v="100"/>
    <x v="1"/>
    <x v="57"/>
    <n v="1"/>
    <n v="1.3931009999999999"/>
    <n v="6.4772999999999997E-2"/>
    <n v="3.220869"/>
    <n v="5.6506000000000001E-2"/>
    <s v="7"/>
    <s v="scale_mpi_epyc_job_12139.out "/>
    <s v="scale_mpi_epyc_epyc007_2023-06-13_06-07-02.csv "/>
    <s v="e3 100 100 100000 1 58"/>
    <e v="#N/A"/>
    <e v="#N/A"/>
    <e v="#N/A"/>
    <e v="#N/A"/>
    <x v="2"/>
  </r>
  <r>
    <x v="4"/>
    <x v="2"/>
    <n v="100"/>
    <x v="1"/>
    <x v="58"/>
    <n v="1"/>
    <n v="1.3939379999999999"/>
    <n v="8.2169000000000006E-2"/>
    <n v="4.001843"/>
    <n v="6.8997000000000003E-2"/>
    <s v="7"/>
    <s v="scale_mpi_epyc_job_12139.out "/>
    <s v="scale_mpi_epyc_epyc007_2023-06-13_06-07-02.csv "/>
    <s v="e3 100 100 100000 1 59"/>
    <e v="#N/A"/>
    <e v="#N/A"/>
    <e v="#N/A"/>
    <e v="#N/A"/>
    <x v="2"/>
  </r>
  <r>
    <x v="4"/>
    <x v="2"/>
    <n v="100"/>
    <x v="1"/>
    <x v="59"/>
    <n v="1"/>
    <n v="1.480712"/>
    <n v="0.172786"/>
    <n v="3.3306480000000001"/>
    <n v="5.6452000000000002E-2"/>
    <s v="7"/>
    <s v="scale_mpi_epyc_job_12139.out "/>
    <s v="scale_mpi_epyc_epyc007_2023-06-13_06-07-02.csv "/>
    <s v="e3 100 100 100000 1 60"/>
    <e v="#N/A"/>
    <e v="#N/A"/>
    <e v="#N/A"/>
    <e v="#N/A"/>
    <x v="2"/>
  </r>
  <r>
    <x v="4"/>
    <x v="2"/>
    <n v="100"/>
    <x v="1"/>
    <x v="60"/>
    <n v="1"/>
    <n v="1.390449"/>
    <n v="6.8968000000000002E-2"/>
    <n v="3.7845469999999999"/>
    <n v="6.3075999999999993E-2"/>
    <s v="7"/>
    <s v="scale_mpi_epyc_job_12139.out "/>
    <s v="scale_mpi_epyc_epyc007_2023-06-13_06-07-02.csv "/>
    <s v="e3 100 100 100000 1 61"/>
    <e v="#N/A"/>
    <e v="#N/A"/>
    <e v="#N/A"/>
    <e v="#N/A"/>
    <x v="2"/>
  </r>
  <r>
    <x v="4"/>
    <x v="2"/>
    <n v="100"/>
    <x v="1"/>
    <x v="61"/>
    <n v="1"/>
    <n v="1.430499"/>
    <n v="6.6062999999999997E-2"/>
    <n v="3.3991120000000001"/>
    <n v="5.5723000000000002E-2"/>
    <s v="7"/>
    <s v="scale_mpi_epyc_job_12139.out "/>
    <s v="scale_mpi_epyc_epyc007_2023-06-13_06-07-02.csv "/>
    <s v="e3 100 100 100000 1 62"/>
    <e v="#N/A"/>
    <e v="#N/A"/>
    <e v="#N/A"/>
    <e v="#N/A"/>
    <x v="2"/>
  </r>
  <r>
    <x v="4"/>
    <x v="2"/>
    <n v="100"/>
    <x v="1"/>
    <x v="62"/>
    <n v="1"/>
    <n v="1.316641"/>
    <n v="7.6742000000000005E-2"/>
    <n v="4.1168870000000002"/>
    <n v="6.6401000000000002E-2"/>
    <s v="7"/>
    <s v="scale_mpi_epyc_job_12139.out "/>
    <s v="scale_mpi_epyc_epyc007_2023-06-13_06-07-02.csv "/>
    <s v="e3 100 100 100000 1 63"/>
    <e v="#N/A"/>
    <e v="#N/A"/>
    <e v="#N/A"/>
    <e v="#N/A"/>
    <x v="2"/>
  </r>
  <r>
    <x v="4"/>
    <x v="2"/>
    <n v="100"/>
    <x v="1"/>
    <x v="63"/>
    <n v="1"/>
    <n v="1.4232089999999999"/>
    <n v="8.0508999999999997E-2"/>
    <n v="4.5932539999999999"/>
    <n v="7.2909000000000002E-2"/>
    <s v="7"/>
    <s v="scale_mpi_epyc_job_12139.out "/>
    <s v="scale_mpi_epyc_epyc007_2023-06-13_06-07-02.csv "/>
    <s v="e3 100 100 100000 1 64"/>
    <e v="#N/A"/>
    <e v="#N/A"/>
    <e v="#N/A"/>
    <e v="#N/A"/>
    <x v="2"/>
  </r>
  <r>
    <x v="4"/>
    <x v="0"/>
    <n v="100"/>
    <x v="1"/>
    <x v="0"/>
    <n v="1"/>
    <n v="257.44103000000001"/>
    <n v="0.21454599999999999"/>
    <n v="0"/>
    <n v="0"/>
    <s v="7"/>
    <s v="scale_mpi_epyc_job_12139.out "/>
    <s v="scale_mpi_epyc_epyc007_2023-06-13_06-07-02.csv "/>
    <s v="e3 10000 100 100000 1 1"/>
    <n v="257.38653288461535"/>
    <n v="0.32949614951006057"/>
    <n v="257.05703673510527"/>
    <n v="257.71602903412543"/>
    <x v="1"/>
  </r>
  <r>
    <x v="4"/>
    <x v="0"/>
    <n v="100"/>
    <x v="1"/>
    <x v="1"/>
    <n v="1"/>
    <n v="127.862167"/>
    <n v="0.24618499999999999"/>
    <n v="0.141405"/>
    <n v="0.141405"/>
    <s v="7"/>
    <s v="scale_mpi_epyc_job_12139.out "/>
    <s v="scale_mpi_epyc_epyc007_2023-06-13_06-07-02.csv "/>
    <s v="e3 10000 100 100000 1 2"/>
    <n v="127.95561930769227"/>
    <n v="0.11317677696849732"/>
    <n v="127.84244253072377"/>
    <n v="128.06879608466076"/>
    <x v="1"/>
  </r>
  <r>
    <x v="4"/>
    <x v="0"/>
    <n v="100"/>
    <x v="1"/>
    <x v="2"/>
    <n v="1"/>
    <n v="84.869823999999994"/>
    <n v="0.22858600000000001"/>
    <n v="0.24285999999999999"/>
    <n v="0.12143"/>
    <s v="7"/>
    <s v="scale_mpi_epyc_job_12139.out "/>
    <s v="scale_mpi_epyc_epyc007_2023-06-13_06-07-02.csv "/>
    <s v="e3 10000 100 100000 1 3"/>
    <n v="84.849168230769251"/>
    <n v="6.2340339834251746E-2"/>
    <n v="84.786827890935001"/>
    <n v="84.911508570603502"/>
    <x v="1"/>
  </r>
  <r>
    <x v="4"/>
    <x v="0"/>
    <n v="100"/>
    <x v="1"/>
    <x v="3"/>
    <n v="1"/>
    <n v="63.838678000000002"/>
    <n v="0.19509000000000001"/>
    <n v="0.26382499999999998"/>
    <n v="8.7942000000000006E-2"/>
    <s v="7"/>
    <s v="scale_mpi_epyc_job_12139.out "/>
    <s v="scale_mpi_epyc_epyc007_2023-06-13_06-07-02.csv "/>
    <s v="e3 10000 100 100000 1 4"/>
    <n v="63.869455692307717"/>
    <n v="8.9465568901239689E-2"/>
    <n v="63.779990123406478"/>
    <n v="63.958921261208957"/>
    <x v="1"/>
  </r>
  <r>
    <x v="4"/>
    <x v="0"/>
    <n v="100"/>
    <x v="1"/>
    <x v="4"/>
    <n v="1"/>
    <n v="51.337603999999999"/>
    <n v="0.30031200000000002"/>
    <n v="0.57073300000000005"/>
    <n v="0.142683"/>
    <s v="7"/>
    <s v="scale_mpi_epyc_job_12139.out "/>
    <s v="scale_mpi_epyc_epyc007_2023-06-13_06-07-02.csv "/>
    <s v="e3 10000 100 100000 1 5"/>
    <n v="51.310618769230764"/>
    <n v="4.3597463587045207E-2"/>
    <n v="51.267021305643716"/>
    <n v="51.354216232817812"/>
    <x v="1"/>
  </r>
  <r>
    <x v="4"/>
    <x v="0"/>
    <n v="100"/>
    <x v="1"/>
    <x v="5"/>
    <n v="1"/>
    <n v="43.070864"/>
    <n v="0.48754500000000001"/>
    <n v="1.0177780000000001"/>
    <n v="0.20355599999999999"/>
    <s v="7"/>
    <s v="scale_mpi_epyc_job_12139.out "/>
    <s v="scale_mpi_epyc_epyc007_2023-06-13_06-07-02.csv "/>
    <s v="e3 10000 100 100000 1 6"/>
    <n v="42.800457730769224"/>
    <n v="7.699122272283114E-2"/>
    <n v="42.723466508046393"/>
    <n v="42.877448953492056"/>
    <x v="0"/>
  </r>
  <r>
    <x v="4"/>
    <x v="0"/>
    <n v="100"/>
    <x v="1"/>
    <x v="6"/>
    <n v="1"/>
    <n v="36.851891999999999"/>
    <n v="0.29309000000000002"/>
    <n v="1.1131340000000001"/>
    <n v="0.18552199999999999"/>
    <s v="7"/>
    <s v="scale_mpi_epyc_job_12139.out "/>
    <s v="scale_mpi_epyc_epyc007_2023-06-13_06-07-02.csv "/>
    <s v="e3 10000 100 100000 1 7"/>
    <n v="36.790685423076916"/>
    <n v="8.6728327663819868E-2"/>
    <n v="36.703957095413095"/>
    <n v="36.877413750740736"/>
    <x v="1"/>
  </r>
  <r>
    <x v="4"/>
    <x v="0"/>
    <n v="100"/>
    <x v="1"/>
    <x v="7"/>
    <n v="1"/>
    <n v="32.714267"/>
    <n v="0.389733"/>
    <n v="1.0380149999999999"/>
    <n v="0.148288"/>
    <s v="7"/>
    <s v="scale_mpi_epyc_job_12139.out "/>
    <s v="scale_mpi_epyc_epyc007_2023-06-13_06-07-02.csv "/>
    <s v="e3 10000 100 100000 1 8"/>
    <n v="32.351851115384619"/>
    <n v="0.16876201111038763"/>
    <n v="32.183089104274231"/>
    <n v="32.520613126495007"/>
    <x v="0"/>
  </r>
  <r>
    <x v="4"/>
    <x v="0"/>
    <n v="100"/>
    <x v="1"/>
    <x v="8"/>
    <n v="1"/>
    <n v="28.692473"/>
    <n v="0.130688"/>
    <n v="0.26330399999999998"/>
    <n v="3.2912999999999998E-2"/>
    <s v="7"/>
    <s v="scale_mpi_epyc_job_12139.out "/>
    <s v="scale_mpi_epyc_epyc007_2023-06-13_06-07-02.csv "/>
    <s v="e3 10000 100 100000 1 9"/>
    <n v="28.694976346153847"/>
    <n v="4.1658933501006773E-2"/>
    <n v="28.653317412652839"/>
    <n v="28.736635279654855"/>
    <x v="1"/>
  </r>
  <r>
    <x v="4"/>
    <x v="0"/>
    <n v="100"/>
    <x v="1"/>
    <x v="9"/>
    <n v="1"/>
    <n v="25.924358000000002"/>
    <n v="0.16855200000000001"/>
    <n v="0.65778300000000001"/>
    <n v="7.3086999999999999E-2"/>
    <s v="7"/>
    <s v="scale_mpi_epyc_job_12139.out "/>
    <s v="scale_mpi_epyc_epyc007_2023-06-13_06-07-02.csv "/>
    <s v="e3 10000 100 100000 1 10"/>
    <n v="25.873521692307698"/>
    <n v="2.630083267130234E-2"/>
    <n v="25.847220859636394"/>
    <n v="25.899822524979001"/>
    <x v="0"/>
  </r>
  <r>
    <x v="4"/>
    <x v="0"/>
    <n v="100"/>
    <x v="1"/>
    <x v="10"/>
    <n v="1"/>
    <n v="23.607334000000002"/>
    <n v="0.12764800000000001"/>
    <n v="0.35536299999999998"/>
    <n v="3.5535999999999998E-2"/>
    <s v="7"/>
    <s v="scale_mpi_epyc_job_12139.out "/>
    <s v="scale_mpi_epyc_epyc007_2023-06-13_06-07-02.csv "/>
    <s v="e3 10000 100 100000 1 11"/>
    <n v="23.587429615384615"/>
    <n v="1.9178630574054875E-2"/>
    <n v="23.568250984810561"/>
    <n v="23.606608245958668"/>
    <x v="0"/>
  </r>
  <r>
    <x v="4"/>
    <x v="0"/>
    <n v="100"/>
    <x v="1"/>
    <x v="11"/>
    <n v="1"/>
    <n v="21.845103000000002"/>
    <n v="0.17380499999999999"/>
    <n v="0.94620700000000002"/>
    <n v="8.6018999999999998E-2"/>
    <s v="7"/>
    <s v="scale_mpi_epyc_job_12139.out "/>
    <s v="scale_mpi_epyc_epyc007_2023-06-13_06-07-02.csv "/>
    <s v="e3 10000 100 100000 1 12"/>
    <n v="21.73824484615384"/>
    <n v="0.13605743734813985"/>
    <n v="21.602187408805701"/>
    <n v="21.874302283501979"/>
    <x v="1"/>
  </r>
  <r>
    <x v="4"/>
    <x v="0"/>
    <n v="100"/>
    <x v="1"/>
    <x v="12"/>
    <n v="1"/>
    <n v="20.122184000000001"/>
    <n v="0.14263300000000001"/>
    <n v="0.43560100000000002"/>
    <n v="3.6299999999999999E-2"/>
    <s v="7"/>
    <s v="scale_mpi_epyc_job_12139.out "/>
    <s v="scale_mpi_epyc_epyc007_2023-06-13_06-07-02.csv "/>
    <s v="e3 10000 100 100000 1 13"/>
    <n v="20.124444192307692"/>
    <n v="3.9616744214437956E-2"/>
    <n v="20.084827448093254"/>
    <n v="20.16406093652213"/>
    <x v="1"/>
  </r>
  <r>
    <x v="4"/>
    <x v="0"/>
    <n v="100"/>
    <x v="1"/>
    <x v="13"/>
    <n v="1"/>
    <n v="18.776999"/>
    <n v="0.14252400000000001"/>
    <n v="0.61814499999999994"/>
    <n v="4.7550000000000002E-2"/>
    <s v="7"/>
    <s v="scale_mpi_epyc_job_12139.out "/>
    <s v="scale_mpi_epyc_epyc007_2023-06-13_06-07-02.csv "/>
    <s v="e3 10000 100 100000 1 14"/>
    <n v="18.780608192307689"/>
    <n v="5.2310577369835014E-2"/>
    <n v="18.728297614937855"/>
    <n v="18.832918769677523"/>
    <x v="1"/>
  </r>
  <r>
    <x v="4"/>
    <x v="0"/>
    <n v="100"/>
    <x v="1"/>
    <x v="14"/>
    <n v="1"/>
    <n v="17.618274"/>
    <n v="0.14798900000000001"/>
    <n v="0.50458599999999998"/>
    <n v="3.6041999999999998E-2"/>
    <s v="7"/>
    <s v="scale_mpi_epyc_job_12139.out "/>
    <s v="scale_mpi_epyc_epyc007_2023-06-13_06-07-02.csv "/>
    <s v="e3 10000 100 100000 1 15"/>
    <n v="17.603367192307694"/>
    <n v="3.2560923865672123E-2"/>
    <n v="17.57080626844202"/>
    <n v="17.635928116173368"/>
    <x v="1"/>
  </r>
  <r>
    <x v="4"/>
    <x v="0"/>
    <n v="100"/>
    <x v="1"/>
    <x v="15"/>
    <n v="1"/>
    <n v="16.787555999999999"/>
    <n v="0.15733800000000001"/>
    <n v="0.81018400000000002"/>
    <n v="5.4011999999999998E-2"/>
    <s v="7"/>
    <s v="scale_mpi_epyc_job_12139.out "/>
    <s v="scale_mpi_epyc_epyc007_2023-06-13_06-07-02.csv "/>
    <s v="e3 10000 100 100000 1 16"/>
    <n v="16.738323999999999"/>
    <n v="0.11969766042295053"/>
    <n v="16.618626339577048"/>
    <n v="16.858021660422949"/>
    <x v="1"/>
  </r>
  <r>
    <x v="4"/>
    <x v="0"/>
    <n v="100"/>
    <x v="1"/>
    <x v="16"/>
    <n v="1"/>
    <n v="15.781617000000001"/>
    <n v="0.18407100000000001"/>
    <n v="1.4400059999999999"/>
    <n v="0.09"/>
    <s v="7"/>
    <s v="scale_mpi_epyc_job_12139.out "/>
    <s v="scale_mpi_epyc_epyc007_2023-06-13_06-07-02.csv "/>
    <s v="e3 10000 100 100000 1 17"/>
    <n v="15.859912115384617"/>
    <n v="0.12658426369522788"/>
    <n v="15.733327851689388"/>
    <n v="15.986496379079846"/>
    <x v="1"/>
  </r>
  <r>
    <x v="4"/>
    <x v="0"/>
    <n v="100"/>
    <x v="1"/>
    <x v="17"/>
    <n v="1"/>
    <n v="15.108508"/>
    <n v="0.153672"/>
    <n v="0.88824999999999998"/>
    <n v="5.2249999999999998E-2"/>
    <s v="7"/>
    <s v="scale_mpi_epyc_job_12139.out "/>
    <s v="scale_mpi_epyc_epyc007_2023-06-13_06-07-02.csv "/>
    <s v="e3 10000 100 100000 1 18"/>
    <n v="14.982954076923075"/>
    <n v="0.12400510884523741"/>
    <n v="14.858948968077838"/>
    <n v="15.106959185768313"/>
    <x v="0"/>
  </r>
  <r>
    <x v="4"/>
    <x v="0"/>
    <n v="100"/>
    <x v="1"/>
    <x v="18"/>
    <n v="1"/>
    <n v="14.49686"/>
    <n v="0.45210400000000001"/>
    <n v="3.3415590000000002"/>
    <n v="0.185642"/>
    <s v="7"/>
    <s v="scale_mpi_epyc_job_12139.out "/>
    <s v="scale_mpi_epyc_epyc007_2023-06-13_06-07-02.csv "/>
    <s v="e3 10000 100 100000 1 19"/>
    <n v="14.32700723076923"/>
    <n v="0.15283457974479744"/>
    <n v="14.174172651024431"/>
    <n v="14.479841810514028"/>
    <x v="0"/>
  </r>
  <r>
    <x v="4"/>
    <x v="0"/>
    <n v="100"/>
    <x v="1"/>
    <x v="19"/>
    <n v="1"/>
    <n v="13.577423"/>
    <n v="0.154831"/>
    <n v="1.0553410000000001"/>
    <n v="5.5544000000000003E-2"/>
    <s v="7"/>
    <s v="scale_mpi_epyc_job_12139.out "/>
    <s v="scale_mpi_epyc_epyc007_2023-06-13_06-07-02.csv "/>
    <s v="e3 10000 100 100000 1 20"/>
    <n v="13.651308038461538"/>
    <n v="0.11481910648581574"/>
    <n v="13.536488931975722"/>
    <n v="13.766127144947355"/>
    <x v="1"/>
  </r>
  <r>
    <x v="4"/>
    <x v="0"/>
    <n v="100"/>
    <x v="1"/>
    <x v="20"/>
    <n v="1"/>
    <n v="13.049817000000001"/>
    <n v="0.184118"/>
    <n v="1.484038"/>
    <n v="7.4202000000000004E-2"/>
    <s v="7"/>
    <s v="scale_mpi_epyc_job_12139.out "/>
    <s v="scale_mpi_epyc_epyc007_2023-06-13_06-07-02.csv "/>
    <s v="e3 10000 100 100000 1 21"/>
    <n v="13.096389884615384"/>
    <n v="0.1596983413500761"/>
    <n v="12.936691543265308"/>
    <n v="13.25608822596546"/>
    <x v="1"/>
  </r>
  <r>
    <x v="4"/>
    <x v="0"/>
    <n v="100"/>
    <x v="1"/>
    <x v="21"/>
    <n v="1"/>
    <n v="12.513814"/>
    <n v="0.19911100000000001"/>
    <n v="2.008559"/>
    <n v="9.5645999999999995E-2"/>
    <s v="7"/>
    <s v="scale_mpi_epyc_job_12139.out "/>
    <s v="scale_mpi_epyc_epyc007_2023-06-13_06-07-02.csv "/>
    <s v="e3 10000 100 100000 1 22"/>
    <n v="12.596708"/>
    <n v="0.19322536242634572"/>
    <n v="12.403482637573655"/>
    <n v="12.789933362426344"/>
    <x v="1"/>
  </r>
  <r>
    <x v="4"/>
    <x v="0"/>
    <n v="100"/>
    <x v="1"/>
    <x v="22"/>
    <n v="1"/>
    <n v="11.956794"/>
    <n v="0.13770199999999999"/>
    <n v="0.92739099999999997"/>
    <n v="4.2153999999999997E-2"/>
    <s v="7"/>
    <s v="scale_mpi_epyc_job_12139.out "/>
    <s v="scale_mpi_epyc_epyc007_2023-06-13_06-07-02.csv "/>
    <s v="e3 10000 100 100000 1 23"/>
    <n v="12.094215730769228"/>
    <n v="0.11805646826482695"/>
    <n v="11.976159262504401"/>
    <n v="12.212272199034055"/>
    <x v="0"/>
  </r>
  <r>
    <x v="4"/>
    <x v="0"/>
    <n v="100"/>
    <x v="1"/>
    <x v="23"/>
    <n v="1"/>
    <n v="11.673856000000001"/>
    <n v="0.14449300000000001"/>
    <n v="1.0277609999999999"/>
    <n v="4.4685000000000002E-2"/>
    <s v="7"/>
    <s v="scale_mpi_epyc_job_12139.out "/>
    <s v="scale_mpi_epyc_epyc007_2023-06-13_06-07-02.csv "/>
    <s v="e3 10000 100 100000 1 24"/>
    <n v="11.641527653846152"/>
    <n v="9.5518605427093423E-2"/>
    <n v="11.546009048419059"/>
    <n v="11.737046259273246"/>
    <x v="1"/>
  </r>
  <r>
    <x v="4"/>
    <x v="0"/>
    <n v="100"/>
    <x v="1"/>
    <x v="24"/>
    <n v="1"/>
    <n v="11.353961"/>
    <n v="0.19635"/>
    <n v="0.91503999999999996"/>
    <n v="3.8127000000000001E-2"/>
    <s v="7"/>
    <s v="scale_mpi_epyc_job_12139.out "/>
    <s v="scale_mpi_epyc_epyc007_2023-06-13_06-07-02.csv "/>
    <s v="e3 10000 100 100000 1 25"/>
    <n v="11.295174653846153"/>
    <n v="0.15140431292027218"/>
    <n v="11.143770340925881"/>
    <n v="11.446578966766426"/>
    <x v="1"/>
  </r>
  <r>
    <x v="4"/>
    <x v="0"/>
    <n v="100"/>
    <x v="1"/>
    <x v="25"/>
    <n v="1"/>
    <n v="10.931011"/>
    <n v="0.15823899999999999"/>
    <n v="0.958426"/>
    <n v="3.8337000000000003E-2"/>
    <s v="7"/>
    <s v="scale_mpi_epyc_job_12139.out "/>
    <s v="scale_mpi_epyc_epyc007_2023-06-13_06-07-02.csv "/>
    <s v="e3 10000 100 100000 1 26"/>
    <n v="10.863405653846154"/>
    <n v="0.11624165237863653"/>
    <n v="10.747164001467517"/>
    <n v="10.979647306224791"/>
    <x v="1"/>
  </r>
  <r>
    <x v="4"/>
    <x v="0"/>
    <n v="100"/>
    <x v="1"/>
    <x v="26"/>
    <n v="1"/>
    <n v="10.529996000000001"/>
    <n v="0.14924799999999999"/>
    <n v="0.89851099999999995"/>
    <n v="3.4557999999999998E-2"/>
    <s v="7"/>
    <s v="scale_mpi_epyc_job_12139.out "/>
    <s v="scale_mpi_epyc_epyc007_2023-06-13_06-07-02.csv "/>
    <s v="e3 10000 100 100000 1 27"/>
    <n v="10.583970884615384"/>
    <n v="0.17099758991090244"/>
    <n v="10.412973294704482"/>
    <n v="10.754968474526287"/>
    <x v="1"/>
  </r>
  <r>
    <x v="4"/>
    <x v="0"/>
    <n v="100"/>
    <x v="1"/>
    <x v="27"/>
    <n v="1"/>
    <n v="10.277661999999999"/>
    <n v="0.16184000000000001"/>
    <n v="1.440143"/>
    <n v="5.3338999999999998E-2"/>
    <s v="7"/>
    <s v="scale_mpi_epyc_job_12139.out "/>
    <s v="scale_mpi_epyc_epyc007_2023-06-13_06-07-02.csv "/>
    <s v="e3 10000 100 100000 1 28"/>
    <n v="10.197996769230771"/>
    <n v="0.116971681645234"/>
    <n v="10.081025087585537"/>
    <n v="10.314968450876005"/>
    <x v="1"/>
  </r>
  <r>
    <x v="4"/>
    <x v="0"/>
    <n v="100"/>
    <x v="1"/>
    <x v="28"/>
    <n v="1"/>
    <n v="9.9120939999999997"/>
    <n v="0.15477199999999999"/>
    <n v="1.5923670000000001"/>
    <n v="5.6869999999999997E-2"/>
    <s v="7"/>
    <s v="scale_mpi_epyc_job_12139.out "/>
    <s v="scale_mpi_epyc_epyc007_2023-06-13_06-07-02.csv "/>
    <s v="e3 10000 100 100000 1 29"/>
    <n v="9.939610807692306"/>
    <n v="0.15886318359311039"/>
    <n v="9.7807476240991953"/>
    <n v="10.098473991285417"/>
    <x v="1"/>
  </r>
  <r>
    <x v="4"/>
    <x v="0"/>
    <n v="100"/>
    <x v="1"/>
    <x v="29"/>
    <n v="1"/>
    <n v="9.6876669999999994"/>
    <n v="0.15012600000000001"/>
    <n v="1.5497529999999999"/>
    <n v="5.3440000000000001E-2"/>
    <s v="7"/>
    <s v="scale_mpi_epyc_job_12139.out "/>
    <s v="scale_mpi_epyc_epyc007_2023-06-13_06-07-02.csv "/>
    <s v="e3 10000 100 100000 1 30"/>
    <n v="9.6491385769230806"/>
    <n v="0.18890941285992058"/>
    <n v="9.4602291640631595"/>
    <n v="9.8380479897830018"/>
    <x v="1"/>
  </r>
  <r>
    <x v="4"/>
    <x v="0"/>
    <n v="100"/>
    <x v="1"/>
    <x v="30"/>
    <n v="1"/>
    <n v="9.5379869999999993"/>
    <n v="0.17402400000000001"/>
    <n v="1.3990020000000001"/>
    <n v="4.6633000000000001E-2"/>
    <s v="7"/>
    <s v="scale_mpi_epyc_job_12139.out "/>
    <s v="scale_mpi_epyc_epyc007_2023-06-13_06-07-02.csv "/>
    <s v="e3 10000 100 100000 1 31"/>
    <n v="9.3816031153846158"/>
    <n v="0.12371869642119264"/>
    <n v="9.2578844189634228"/>
    <n v="9.5053218118058087"/>
    <x v="0"/>
  </r>
  <r>
    <x v="4"/>
    <x v="0"/>
    <n v="100"/>
    <x v="1"/>
    <x v="31"/>
    <n v="1"/>
    <n v="9.3494740000000007"/>
    <n v="0.25261699999999998"/>
    <n v="1.982909"/>
    <n v="6.3964999999999994E-2"/>
    <s v="7"/>
    <s v="scale_mpi_epyc_job_12139.out "/>
    <s v="scale_mpi_epyc_epyc007_2023-06-13_06-07-02.csv "/>
    <s v="e3 10000 100 100000 1 32"/>
    <n v="9.2237927692307711"/>
    <n v="8.8830172859370851E-2"/>
    <n v="9.1349625963714001"/>
    <n v="9.3126229420901421"/>
    <x v="0"/>
  </r>
  <r>
    <x v="4"/>
    <x v="0"/>
    <n v="100"/>
    <x v="1"/>
    <x v="32"/>
    <n v="1"/>
    <n v="9.1245659999999997"/>
    <n v="0.14979600000000001"/>
    <n v="1.753987"/>
    <n v="5.4812E-2"/>
    <s v="7"/>
    <s v="scale_mpi_epyc_job_12139.out "/>
    <s v="scale_mpi_epyc_epyc007_2023-06-13_06-07-02.csv "/>
    <s v="e3 10000 100 100000 1 33"/>
    <n v="8.9984457142857153"/>
    <n v="0.11974058644020745"/>
    <n v="8.8787051278455085"/>
    <n v="9.1181863007259221"/>
    <x v="0"/>
  </r>
  <r>
    <x v="4"/>
    <x v="0"/>
    <n v="100"/>
    <x v="1"/>
    <x v="33"/>
    <n v="1"/>
    <n v="8.7794070000000008"/>
    <n v="0.15068400000000001"/>
    <n v="1.7058329999999999"/>
    <n v="5.1692000000000002E-2"/>
    <s v="7"/>
    <s v="scale_mpi_epyc_job_12139.out "/>
    <s v="scale_mpi_epyc_epyc007_2023-06-13_06-07-02.csv "/>
    <s v="e3 10000 100 100000 1 34"/>
    <n v="8.7037087857142872"/>
    <n v="8.7618437791396081E-2"/>
    <n v="8.6160903479228903"/>
    <n v="8.7913272235056841"/>
    <x v="1"/>
  </r>
  <r>
    <x v="4"/>
    <x v="0"/>
    <n v="100"/>
    <x v="1"/>
    <x v="34"/>
    <n v="1"/>
    <n v="8.5313490000000005"/>
    <n v="0.144819"/>
    <n v="1.659375"/>
    <n v="4.8805000000000001E-2"/>
    <s v="7"/>
    <s v="scale_mpi_epyc_job_12139.out "/>
    <s v="scale_mpi_epyc_epyc007_2023-06-13_06-07-02.csv "/>
    <s v="e3 10000 100 100000 1 35"/>
    <n v="8.5364762857142846"/>
    <n v="0.17451456046444497"/>
    <n v="8.3619617252498397"/>
    <n v="8.7109908461787295"/>
    <x v="1"/>
  </r>
  <r>
    <x v="4"/>
    <x v="0"/>
    <n v="100"/>
    <x v="1"/>
    <x v="35"/>
    <n v="1"/>
    <n v="8.3946719999999999"/>
    <n v="0.14117199999999999"/>
    <n v="2.0234100000000002"/>
    <n v="5.7812000000000002E-2"/>
    <s v="7"/>
    <s v="scale_mpi_epyc_job_12139.out "/>
    <s v="scale_mpi_epyc_epyc007_2023-06-13_06-07-02.csv "/>
    <s v="e3 10000 100 100000 1 36"/>
    <n v="8.3073463571428565"/>
    <n v="0.11232379472095613"/>
    <n v="8.1950225624219009"/>
    <n v="8.4196701518638122"/>
    <x v="1"/>
  </r>
  <r>
    <x v="4"/>
    <x v="0"/>
    <n v="100"/>
    <x v="1"/>
    <x v="36"/>
    <n v="1"/>
    <n v="8.1214040000000001"/>
    <n v="0.20543600000000001"/>
    <n v="1.556557"/>
    <n v="4.3237999999999999E-2"/>
    <s v="7"/>
    <s v="scale_mpi_epyc_job_12139.out "/>
    <s v="scale_mpi_epyc_epyc007_2023-06-13_06-07-02.csv "/>
    <s v="e3 10000 100 100000 1 37"/>
    <n v="8.1446830000000023"/>
    <n v="0.10233840975048999"/>
    <n v="8.0423445902495132"/>
    <n v="8.2470214097504915"/>
    <x v="1"/>
  </r>
  <r>
    <x v="4"/>
    <x v="0"/>
    <n v="100"/>
    <x v="1"/>
    <x v="37"/>
    <n v="1"/>
    <n v="7.9882980000000003"/>
    <n v="0.166658"/>
    <n v="2.0169839999999999"/>
    <n v="5.4512999999999999E-2"/>
    <s v="7"/>
    <s v="scale_mpi_epyc_job_12139.out "/>
    <s v="scale_mpi_epyc_epyc007_2023-06-13_06-07-02.csv "/>
    <s v="e3 10000 100 100000 1 38"/>
    <n v="8.0767295714285723"/>
    <n v="0.23445432615987544"/>
    <n v="7.8422752452686968"/>
    <n v="8.3111838975884478"/>
    <x v="1"/>
  </r>
  <r>
    <x v="4"/>
    <x v="0"/>
    <n v="100"/>
    <x v="1"/>
    <x v="38"/>
    <n v="1"/>
    <n v="7.8370329999999999"/>
    <n v="0.25529200000000002"/>
    <n v="3.8357230000000002"/>
    <n v="0.10094"/>
    <s v="7"/>
    <s v="scale_mpi_epyc_job_12139.out "/>
    <s v="scale_mpi_epyc_epyc007_2023-06-13_06-07-02.csv "/>
    <s v="e3 10000 100 100000 1 39"/>
    <n v="7.8575376428571433"/>
    <n v="7.4037486684158757E-2"/>
    <n v="7.7835001561729849"/>
    <n v="7.9315751295413017"/>
    <x v="1"/>
  </r>
  <r>
    <x v="4"/>
    <x v="0"/>
    <n v="100"/>
    <x v="1"/>
    <x v="39"/>
    <n v="1"/>
    <n v="7.5904280000000002"/>
    <n v="0.181453"/>
    <n v="2.9700920000000002"/>
    <n v="7.6156000000000001E-2"/>
    <s v="7"/>
    <s v="scale_mpi_epyc_job_12139.out "/>
    <s v="scale_mpi_epyc_epyc007_2023-06-13_06-07-02.csv "/>
    <s v="e3 10000 100 100000 1 40"/>
    <n v="7.7223289285714296"/>
    <n v="0.16324507410041525"/>
    <n v="7.5590838544710142"/>
    <n v="7.8855740026718451"/>
    <x v="1"/>
  </r>
  <r>
    <x v="4"/>
    <x v="0"/>
    <n v="100"/>
    <x v="1"/>
    <x v="40"/>
    <n v="1"/>
    <n v="7.6107899999999997"/>
    <n v="0.18359600000000001"/>
    <n v="3.0840000000000001"/>
    <n v="7.7100000000000002E-2"/>
    <s v="7"/>
    <s v="scale_mpi_epyc_job_12139.out "/>
    <s v="scale_mpi_epyc_epyc007_2023-06-13_06-07-02.csv "/>
    <s v="e3 10000 100 100000 1 41"/>
    <n v="7.5339378571428579"/>
    <n v="0.12913017588183331"/>
    <n v="7.4048076812610244"/>
    <n v="7.6630680330246914"/>
    <x v="1"/>
  </r>
  <r>
    <x v="4"/>
    <x v="0"/>
    <n v="100"/>
    <x v="1"/>
    <x v="41"/>
    <n v="1"/>
    <n v="7.3104930000000001"/>
    <n v="0.17358699999999999"/>
    <n v="2.4744700000000002"/>
    <n v="6.0352999999999997E-2"/>
    <s v="7"/>
    <s v="scale_mpi_epyc_job_12139.out "/>
    <s v="scale_mpi_epyc_epyc007_2023-06-13_06-07-02.csv "/>
    <s v="e3 10000 100 100000 1 42"/>
    <n v="7.3748598571428579"/>
    <n v="0.11375217245012781"/>
    <n v="7.26110768469273"/>
    <n v="7.4886120295929857"/>
    <x v="1"/>
  </r>
  <r>
    <x v="4"/>
    <x v="0"/>
    <n v="100"/>
    <x v="1"/>
    <x v="42"/>
    <n v="1"/>
    <n v="7.3357530000000004"/>
    <n v="0.16842799999999999"/>
    <n v="1.950242"/>
    <n v="4.6434000000000003E-2"/>
    <s v="7"/>
    <s v="scale_mpi_epyc_job_12139.out "/>
    <s v="scale_mpi_epyc_epyc007_2023-06-13_06-07-02.csv "/>
    <s v="e3 10000 100 100000 1 43"/>
    <n v="7.3308762142857136"/>
    <n v="0.12695726536702104"/>
    <n v="7.2039189489186928"/>
    <n v="7.4578334796527344"/>
    <x v="1"/>
  </r>
  <r>
    <x v="4"/>
    <x v="0"/>
    <n v="100"/>
    <x v="1"/>
    <x v="43"/>
    <n v="1"/>
    <n v="7.2039720000000003"/>
    <n v="0.239898"/>
    <n v="2.2625820000000001"/>
    <n v="5.2617999999999998E-2"/>
    <s v="7"/>
    <s v="scale_mpi_epyc_job_12139.out "/>
    <s v="scale_mpi_epyc_epyc007_2023-06-13_06-07-02.csv "/>
    <s v="e3 10000 100 100000 1 44"/>
    <n v="7.2622446428571434"/>
    <n v="0.14712598651953676"/>
    <n v="7.1151186563376063"/>
    <n v="7.4093706293766806"/>
    <x v="1"/>
  </r>
  <r>
    <x v="4"/>
    <x v="0"/>
    <n v="100"/>
    <x v="1"/>
    <x v="44"/>
    <n v="1"/>
    <n v="7.1664649999999996"/>
    <n v="0.20111100000000001"/>
    <n v="3.906428"/>
    <n v="8.8782E-2"/>
    <s v="7"/>
    <s v="scale_mpi_epyc_job_12139.out "/>
    <s v="scale_mpi_epyc_epyc007_2023-06-13_06-07-02.csv "/>
    <s v="e3 10000 100 100000 1 45"/>
    <n v="7.1847531428571427"/>
    <n v="0.15911471223293297"/>
    <n v="7.0256384306242099"/>
    <n v="7.3438678550900756"/>
    <x v="1"/>
  </r>
  <r>
    <x v="4"/>
    <x v="0"/>
    <n v="100"/>
    <x v="1"/>
    <x v="45"/>
    <n v="1"/>
    <n v="7.2807890000000004"/>
    <n v="0.227884"/>
    <n v="4.8358910000000002"/>
    <n v="0.107464"/>
    <s v="7"/>
    <s v="scale_mpi_epyc_job_12139.out "/>
    <s v="scale_mpi_epyc_epyc007_2023-06-13_06-07-02.csv "/>
    <s v="e3 10000 100 100000 1 46"/>
    <n v="7.1501050000000008"/>
    <n v="0.18332028252097318"/>
    <n v="6.9667847174790278"/>
    <n v="7.3334252825209738"/>
    <x v="1"/>
  </r>
  <r>
    <x v="4"/>
    <x v="0"/>
    <n v="100"/>
    <x v="1"/>
    <x v="46"/>
    <n v="1"/>
    <n v="6.9640370000000003"/>
    <n v="0.16939699999999999"/>
    <n v="3.189171"/>
    <n v="6.9330000000000003E-2"/>
    <s v="7"/>
    <s v="scale_mpi_epyc_job_12139.out "/>
    <s v="scale_mpi_epyc_epyc007_2023-06-13_06-07-02.csv "/>
    <s v="e3 10000 100 100000 1 47"/>
    <n v="7.017781928571428"/>
    <n v="0.16728855009344257"/>
    <n v="6.8504933784779851"/>
    <n v="7.1850704786648709"/>
    <x v="1"/>
  </r>
  <r>
    <x v="4"/>
    <x v="0"/>
    <n v="100"/>
    <x v="1"/>
    <x v="47"/>
    <n v="1"/>
    <n v="6.9617620000000002"/>
    <n v="0.27515400000000001"/>
    <n v="6.1238530000000004"/>
    <n v="0.13029499999999999"/>
    <s v="7"/>
    <s v="scale_mpi_epyc_job_12139.out "/>
    <s v="scale_mpi_epyc_epyc007_2023-06-13_06-07-02.csv "/>
    <s v="e3 10000 100 100000 1 48"/>
    <n v="6.9812722142857142"/>
    <n v="0.14087413852760564"/>
    <n v="6.8403980757581087"/>
    <n v="7.1221463528133198"/>
    <x v="1"/>
  </r>
  <r>
    <x v="4"/>
    <x v="0"/>
    <n v="100"/>
    <x v="1"/>
    <x v="48"/>
    <n v="1"/>
    <n v="6.7526970000000004"/>
    <n v="0.18245500000000001"/>
    <n v="2.6089959999999999"/>
    <n v="5.4354E-2"/>
    <s v="7"/>
    <s v="scale_mpi_epyc_job_12139.out "/>
    <s v="scale_mpi_epyc_epyc007_2023-06-13_06-07-02.csv "/>
    <s v="e3 10000 100 100000 1 49"/>
    <n v="6.9045758571428566"/>
    <n v="0.17982512888519928"/>
    <n v="6.7247507282576571"/>
    <n v="7.0844009860280561"/>
    <x v="1"/>
  </r>
  <r>
    <x v="4"/>
    <x v="0"/>
    <n v="100"/>
    <x v="1"/>
    <x v="49"/>
    <n v="1"/>
    <n v="6.7994789999999998"/>
    <n v="0.24803700000000001"/>
    <n v="2.831671"/>
    <n v="5.7789E-2"/>
    <s v="7"/>
    <s v="scale_mpi_epyc_job_12139.out "/>
    <s v="scale_mpi_epyc_epyc007_2023-06-13_06-07-02.csv "/>
    <s v="e3 10000 100 100000 1 50"/>
    <n v="6.822647142857142"/>
    <n v="0.17645380487941756"/>
    <n v="6.6461933379777243"/>
    <n v="6.9991009477365598"/>
    <x v="1"/>
  </r>
  <r>
    <x v="4"/>
    <x v="0"/>
    <n v="100"/>
    <x v="1"/>
    <x v="50"/>
    <n v="1"/>
    <n v="6.6361499999999998"/>
    <n v="0.17968000000000001"/>
    <n v="2.7682389999999999"/>
    <n v="5.5364999999999998E-2"/>
    <s v="7"/>
    <s v="scale_mpi_epyc_job_12139.out "/>
    <s v="scale_mpi_epyc_epyc007_2023-06-13_06-07-02.csv "/>
    <s v="e3 10000 100 100000 1 51"/>
    <n v="6.7202737857142854"/>
    <n v="0.13862212291550111"/>
    <n v="6.5816516627987847"/>
    <n v="6.858895908629786"/>
    <x v="1"/>
  </r>
  <r>
    <x v="4"/>
    <x v="0"/>
    <n v="100"/>
    <x v="1"/>
    <x v="51"/>
    <n v="1"/>
    <n v="6.8648280000000002"/>
    <n v="0.21853700000000001"/>
    <n v="3.5850420000000001"/>
    <n v="7.0294999999999996E-2"/>
    <s v="7"/>
    <s v="scale_mpi_epyc_job_12139.out "/>
    <s v="scale_mpi_epyc_epyc007_2023-06-13_06-07-02.csv "/>
    <s v="e3 10000 100 100000 1 52"/>
    <n v="6.7163148571428577"/>
    <n v="0.19605434583580789"/>
    <n v="6.5202605113070495"/>
    <n v="6.9123692029786659"/>
    <x v="1"/>
  </r>
  <r>
    <x v="4"/>
    <x v="0"/>
    <n v="100"/>
    <x v="1"/>
    <x v="52"/>
    <n v="1"/>
    <n v="6.7068149999999997"/>
    <n v="0.285715"/>
    <n v="8.0308419999999998"/>
    <n v="0.15443899999999999"/>
    <s v="7"/>
    <s v="scale_mpi_epyc_job_12139.out "/>
    <s v="scale_mpi_epyc_epyc007_2023-06-13_06-07-02.csv "/>
    <s v="e3 10000 100 100000 1 53"/>
    <n v="6.6903144285714289"/>
    <n v="0.20364942578316872"/>
    <n v="6.4866650027882597"/>
    <n v="6.893963854354598"/>
    <x v="1"/>
  </r>
  <r>
    <x v="4"/>
    <x v="0"/>
    <n v="100"/>
    <x v="1"/>
    <x v="53"/>
    <n v="1"/>
    <n v="6.6902429999999997"/>
    <n v="0.19196099999999999"/>
    <n v="3.2798690000000001"/>
    <n v="6.1884000000000002E-2"/>
    <s v="7"/>
    <s v="scale_mpi_epyc_job_12139.out "/>
    <s v="scale_mpi_epyc_epyc007_2023-06-13_06-07-02.csv "/>
    <s v="e3 10000 100 100000 1 54"/>
    <n v="6.644173928571429"/>
    <n v="0.20208756104132075"/>
    <n v="6.4420863675301083"/>
    <n v="6.8462614896127496"/>
    <x v="1"/>
  </r>
  <r>
    <x v="4"/>
    <x v="0"/>
    <n v="100"/>
    <x v="1"/>
    <x v="54"/>
    <n v="1"/>
    <n v="6.8309639999999998"/>
    <n v="0.26667200000000002"/>
    <n v="3.1621990000000002"/>
    <n v="5.8559E-2"/>
    <s v="7"/>
    <s v="scale_mpi_epyc_job_12139.out "/>
    <s v="scale_mpi_epyc_epyc007_2023-06-13_06-07-02.csv "/>
    <s v="e3 10000 100 100000 1 55"/>
    <n v="6.5838588571428573"/>
    <n v="0.18620188809798915"/>
    <n v="6.3976569690448679"/>
    <n v="6.7700607452408468"/>
    <x v="0"/>
  </r>
  <r>
    <x v="4"/>
    <x v="0"/>
    <n v="100"/>
    <x v="1"/>
    <x v="55"/>
    <n v="1"/>
    <n v="6.7174740000000002"/>
    <n v="0.22633"/>
    <n v="3.622134"/>
    <n v="6.5856999999999999E-2"/>
    <s v="7"/>
    <s v="scale_mpi_epyc_job_12139.out "/>
    <s v="scale_mpi_epyc_epyc007_2023-06-13_06-07-02.csv "/>
    <s v="e3 10000 100 100000 1 56"/>
    <n v="6.6360941428571421"/>
    <n v="0.25197068205075801"/>
    <n v="6.3841234608063839"/>
    <n v="6.8880648249079002"/>
    <x v="1"/>
  </r>
  <r>
    <x v="4"/>
    <x v="0"/>
    <n v="100"/>
    <x v="1"/>
    <x v="56"/>
    <n v="1"/>
    <n v="6.6620140000000001"/>
    <n v="0.202289"/>
    <n v="4.5713419999999996"/>
    <n v="8.1630999999999995E-2"/>
    <s v="7"/>
    <s v="scale_mpi_epyc_job_12139.out "/>
    <s v="scale_mpi_epyc_epyc007_2023-06-13_06-07-02.csv "/>
    <s v="e3 10000 100 100000 1 57"/>
    <n v="6.5243192142857138"/>
    <n v="0.15716905055299971"/>
    <n v="6.3671501637327141"/>
    <n v="6.6814882648387135"/>
    <x v="1"/>
  </r>
  <r>
    <x v="4"/>
    <x v="0"/>
    <n v="100"/>
    <x v="1"/>
    <x v="57"/>
    <n v="1"/>
    <n v="6.0646959999999996"/>
    <n v="0.22064700000000001"/>
    <n v="3.4146380000000001"/>
    <n v="5.9906000000000001E-2"/>
    <s v="7"/>
    <s v="scale_mpi_epyc_job_12139.out "/>
    <s v="scale_mpi_epyc_epyc007_2023-06-13_06-07-02.csv "/>
    <s v="e3 10000 100 100000 1 58"/>
    <n v="5.9981217142857144"/>
    <n v="0.18811283961132422"/>
    <n v="5.8100088746743905"/>
    <n v="6.1862345538970382"/>
    <x v="1"/>
  </r>
  <r>
    <x v="4"/>
    <x v="0"/>
    <n v="100"/>
    <x v="1"/>
    <x v="58"/>
    <n v="1"/>
    <n v="6.0049630000000001"/>
    <n v="0.18586900000000001"/>
    <n v="3.4180899999999999"/>
    <n v="5.8932999999999999E-2"/>
    <s v="7"/>
    <s v="scale_mpi_epyc_job_12139.out "/>
    <s v="scale_mpi_epyc_epyc007_2023-06-13_06-07-02.csv "/>
    <s v="e3 10000 100 100000 1 59"/>
    <n v="5.9375166428571422"/>
    <n v="0.19544216246122964"/>
    <n v="5.7420744803959129"/>
    <n v="6.1329588053183715"/>
    <x v="1"/>
  </r>
  <r>
    <x v="4"/>
    <x v="0"/>
    <n v="100"/>
    <x v="1"/>
    <x v="59"/>
    <n v="1"/>
    <n v="5.8588789999999999"/>
    <n v="0.16292400000000001"/>
    <n v="3.5656029999999999"/>
    <n v="6.0434000000000002E-2"/>
    <s v="7"/>
    <s v="scale_mpi_epyc_job_12139.out "/>
    <s v="scale_mpi_epyc_epyc007_2023-06-13_06-07-02.csv "/>
    <s v="e3 10000 100 100000 1 60"/>
    <n v="5.8696038571428568"/>
    <n v="0.21063305224450746"/>
    <n v="5.6589708048983489"/>
    <n v="6.0802369093873647"/>
    <x v="1"/>
  </r>
  <r>
    <x v="4"/>
    <x v="0"/>
    <n v="100"/>
    <x v="1"/>
    <x v="60"/>
    <n v="1"/>
    <n v="6.1343909999999999"/>
    <n v="0.52180700000000002"/>
    <n v="6.7053130000000003"/>
    <n v="0.11175499999999999"/>
    <s v="7"/>
    <s v="scale_mpi_epyc_job_12139.out "/>
    <s v="scale_mpi_epyc_epyc007_2023-06-13_06-07-02.csv "/>
    <s v="e3 10000 100 100000 1 61"/>
    <n v="5.8491380000000008"/>
    <n v="0.20874145762160301"/>
    <n v="5.6403965423783982"/>
    <n v="6.0578794576216035"/>
    <x v="0"/>
  </r>
  <r>
    <x v="4"/>
    <x v="0"/>
    <n v="100"/>
    <x v="1"/>
    <x v="61"/>
    <n v="1"/>
    <n v="6.1383770000000002"/>
    <n v="0.24684500000000001"/>
    <n v="3.7280069999999998"/>
    <n v="6.1115000000000003E-2"/>
    <s v="7"/>
    <s v="scale_mpi_epyc_job_12139.out "/>
    <s v="scale_mpi_epyc_epyc007_2023-06-13_06-07-02.csv "/>
    <s v="e3 10000 100 100000 1 62"/>
    <n v="5.7916944285714278"/>
    <n v="0.19082864253592907"/>
    <n v="5.6008657860354987"/>
    <n v="5.9825230711073569"/>
    <x v="0"/>
  </r>
  <r>
    <x v="4"/>
    <x v="0"/>
    <n v="100"/>
    <x v="1"/>
    <x v="62"/>
    <n v="1"/>
    <n v="5.9939239999999998"/>
    <n v="0.191498"/>
    <n v="4.0962769999999997"/>
    <n v="6.6069000000000003E-2"/>
    <s v="7"/>
    <s v="scale_mpi_epyc_job_12139.out "/>
    <s v="scale_mpi_epyc_epyc007_2023-06-13_06-07-02.csv "/>
    <s v="e3 10000 100 100000 1 63"/>
    <n v="5.6910597857142857"/>
    <n v="0.14191181359773558"/>
    <n v="5.5491479721165504"/>
    <n v="5.832971599312021"/>
    <x v="0"/>
  </r>
  <r>
    <x v="4"/>
    <x v="0"/>
    <n v="100"/>
    <x v="1"/>
    <x v="63"/>
    <n v="1"/>
    <n v="6.1147689999999999"/>
    <n v="0.31745499999999999"/>
    <n v="8.2112110000000005"/>
    <n v="0.13033700000000001"/>
    <s v="7"/>
    <s v="scale_mpi_epyc_job_12139.out "/>
    <s v="scale_mpi_epyc_epyc007_2023-06-13_06-07-02.csv "/>
    <s v="e3 10000 100 100000 1 64"/>
    <n v="5.7435593571428569"/>
    <n v="0.16344440743333594"/>
    <n v="5.5801149497095208"/>
    <n v="5.907003764576193"/>
    <x v="0"/>
  </r>
  <r>
    <x v="4"/>
    <x v="1"/>
    <n v="100"/>
    <x v="1"/>
    <x v="0"/>
    <n v="1"/>
    <n v="3.4777360000000002"/>
    <n v="2.9228000000000001E-2"/>
    <n v="0"/>
    <n v="0"/>
    <s v="7"/>
    <s v="scale_mpi_epyc_job_12139.out "/>
    <s v="scale_mpi_epyc_epyc007_2023-06-13_06-07-02.csv "/>
    <s v="e3 1000 100 100000 1 1"/>
    <e v="#N/A"/>
    <e v="#N/A"/>
    <e v="#N/A"/>
    <e v="#N/A"/>
    <x v="2"/>
  </r>
  <r>
    <x v="4"/>
    <x v="1"/>
    <n v="100"/>
    <x v="1"/>
    <x v="1"/>
    <n v="1"/>
    <n v="2.266988"/>
    <n v="2.2529E-2"/>
    <n v="1.0024999999999999E-2"/>
    <n v="1.0024999999999999E-2"/>
    <s v="7"/>
    <s v="scale_mpi_epyc_job_12139.out "/>
    <s v="scale_mpi_epyc_epyc007_2023-06-13_06-07-02.csv "/>
    <s v="e3 1000 100 100000 1 2"/>
    <e v="#N/A"/>
    <e v="#N/A"/>
    <e v="#N/A"/>
    <e v="#N/A"/>
    <x v="2"/>
  </r>
  <r>
    <x v="4"/>
    <x v="1"/>
    <n v="100"/>
    <x v="1"/>
    <x v="2"/>
    <n v="1"/>
    <n v="1.8587959999999999"/>
    <n v="9.5069999999999998E-3"/>
    <n v="1.3273999999999999E-2"/>
    <n v="6.6369999999999997E-3"/>
    <s v="7"/>
    <s v="scale_mpi_epyc_job_12139.out "/>
    <s v="scale_mpi_epyc_epyc007_2023-06-13_06-07-02.csv "/>
    <s v="e3 1000 100 100000 1 3"/>
    <e v="#N/A"/>
    <e v="#N/A"/>
    <e v="#N/A"/>
    <e v="#N/A"/>
    <x v="2"/>
  </r>
  <r>
    <x v="4"/>
    <x v="1"/>
    <n v="100"/>
    <x v="1"/>
    <x v="3"/>
    <n v="1"/>
    <n v="1.7349969999999999"/>
    <n v="4.8034E-2"/>
    <n v="0.13741200000000001"/>
    <n v="4.5803999999999997E-2"/>
    <s v="7"/>
    <s v="scale_mpi_epyc_job_12139.out "/>
    <s v="scale_mpi_epyc_epyc007_2023-06-13_06-07-02.csv "/>
    <s v="e3 1000 100 100000 1 4"/>
    <e v="#N/A"/>
    <e v="#N/A"/>
    <e v="#N/A"/>
    <e v="#N/A"/>
    <x v="2"/>
  </r>
  <r>
    <x v="4"/>
    <x v="1"/>
    <n v="100"/>
    <x v="1"/>
    <x v="4"/>
    <n v="1"/>
    <n v="1.7848010000000001"/>
    <n v="0.241643"/>
    <n v="3.3194000000000001E-2"/>
    <n v="8.2979999999999998E-3"/>
    <s v="7"/>
    <s v="scale_mpi_epyc_job_12139.out "/>
    <s v="scale_mpi_epyc_epyc007_2023-06-13_06-07-02.csv "/>
    <s v="e3 1000 100 100000 1 5"/>
    <e v="#N/A"/>
    <e v="#N/A"/>
    <e v="#N/A"/>
    <e v="#N/A"/>
    <x v="2"/>
  </r>
  <r>
    <x v="4"/>
    <x v="1"/>
    <n v="100"/>
    <x v="1"/>
    <x v="5"/>
    <n v="1"/>
    <n v="1.4913730000000001"/>
    <n v="3.0639E-2"/>
    <n v="9.3686000000000005E-2"/>
    <n v="1.8737E-2"/>
    <s v="7"/>
    <s v="scale_mpi_epyc_job_12139.out "/>
    <s v="scale_mpi_epyc_epyc007_2023-06-13_06-07-02.csv "/>
    <s v="e3 1000 100 100000 1 6"/>
    <e v="#N/A"/>
    <e v="#N/A"/>
    <e v="#N/A"/>
    <e v="#N/A"/>
    <x v="2"/>
  </r>
  <r>
    <x v="4"/>
    <x v="1"/>
    <n v="100"/>
    <x v="1"/>
    <x v="6"/>
    <n v="1"/>
    <n v="1.604927"/>
    <n v="0.15096699999999999"/>
    <n v="0.37364199999999997"/>
    <n v="6.2274000000000003E-2"/>
    <s v="7"/>
    <s v="scale_mpi_epyc_job_12139.out "/>
    <s v="scale_mpi_epyc_epyc007_2023-06-13_06-07-02.csv "/>
    <s v="e3 1000 100 100000 1 7"/>
    <e v="#N/A"/>
    <e v="#N/A"/>
    <e v="#N/A"/>
    <e v="#N/A"/>
    <x v="2"/>
  </r>
  <r>
    <x v="4"/>
    <x v="1"/>
    <n v="100"/>
    <x v="1"/>
    <x v="7"/>
    <n v="1"/>
    <n v="1.411173"/>
    <n v="1.4534E-2"/>
    <n v="8.0582000000000001E-2"/>
    <n v="1.1512E-2"/>
    <s v="7"/>
    <s v="scale_mpi_epyc_job_12139.out "/>
    <s v="scale_mpi_epyc_epyc007_2023-06-13_06-07-02.csv "/>
    <s v="e3 1000 100 100000 1 8"/>
    <e v="#N/A"/>
    <e v="#N/A"/>
    <e v="#N/A"/>
    <e v="#N/A"/>
    <x v="2"/>
  </r>
  <r>
    <x v="4"/>
    <x v="1"/>
    <n v="100"/>
    <x v="1"/>
    <x v="8"/>
    <n v="1"/>
    <n v="1.408531"/>
    <n v="3.3202000000000002E-2"/>
    <n v="0.11945500000000001"/>
    <n v="1.4932000000000001E-2"/>
    <s v="7"/>
    <s v="scale_mpi_epyc_job_12139.out "/>
    <s v="scale_mpi_epyc_epyc007_2023-06-13_06-07-02.csv "/>
    <s v="e3 1000 100 100000 1 9"/>
    <e v="#N/A"/>
    <e v="#N/A"/>
    <e v="#N/A"/>
    <e v="#N/A"/>
    <x v="2"/>
  </r>
  <r>
    <x v="4"/>
    <x v="1"/>
    <n v="100"/>
    <x v="1"/>
    <x v="9"/>
    <n v="1"/>
    <n v="1.3844080000000001"/>
    <n v="2.8323000000000001E-2"/>
    <n v="0.121812"/>
    <n v="1.3535E-2"/>
    <s v="7"/>
    <s v="scale_mpi_epyc_job_12139.out "/>
    <s v="scale_mpi_epyc_epyc007_2023-06-13_06-07-02.csv "/>
    <s v="e3 1000 100 100000 1 10"/>
    <e v="#N/A"/>
    <e v="#N/A"/>
    <e v="#N/A"/>
    <e v="#N/A"/>
    <x v="2"/>
  </r>
  <r>
    <x v="4"/>
    <x v="1"/>
    <n v="100"/>
    <x v="1"/>
    <x v="10"/>
    <n v="1"/>
    <n v="1.4846250000000001"/>
    <n v="0.13034200000000001"/>
    <n v="0.46385999999999999"/>
    <n v="4.6385999999999997E-2"/>
    <s v="7"/>
    <s v="scale_mpi_epyc_job_12139.out "/>
    <s v="scale_mpi_epyc_epyc007_2023-06-13_06-07-02.csv "/>
    <s v="e3 1000 100 100000 1 11"/>
    <e v="#N/A"/>
    <e v="#N/A"/>
    <e v="#N/A"/>
    <e v="#N/A"/>
    <x v="2"/>
  </r>
  <r>
    <x v="4"/>
    <x v="1"/>
    <n v="100"/>
    <x v="1"/>
    <x v="11"/>
    <n v="1"/>
    <n v="1.3413729999999999"/>
    <n v="2.9224E-2"/>
    <n v="0.16395999999999999"/>
    <n v="1.4905E-2"/>
    <s v="7"/>
    <s v="scale_mpi_epyc_job_12139.out "/>
    <s v="scale_mpi_epyc_epyc007_2023-06-13_06-07-02.csv "/>
    <s v="e3 1000 100 100000 1 12"/>
    <e v="#N/A"/>
    <e v="#N/A"/>
    <e v="#N/A"/>
    <e v="#N/A"/>
    <x v="2"/>
  </r>
  <r>
    <x v="4"/>
    <x v="1"/>
    <n v="100"/>
    <x v="1"/>
    <x v="12"/>
    <n v="1"/>
    <n v="1.3483529999999999"/>
    <n v="3.6784999999999998E-2"/>
    <n v="0.22752700000000001"/>
    <n v="1.8960999999999999E-2"/>
    <s v="7"/>
    <s v="scale_mpi_epyc_job_12139.out "/>
    <s v="scale_mpi_epyc_epyc007_2023-06-13_06-07-02.csv "/>
    <s v="e3 1000 100 100000 1 13"/>
    <e v="#N/A"/>
    <e v="#N/A"/>
    <e v="#N/A"/>
    <e v="#N/A"/>
    <x v="2"/>
  </r>
  <r>
    <x v="4"/>
    <x v="1"/>
    <n v="100"/>
    <x v="1"/>
    <x v="13"/>
    <n v="1"/>
    <n v="1.34362"/>
    <n v="1.7498E-2"/>
    <n v="0.186557"/>
    <n v="1.4350999999999999E-2"/>
    <s v="7"/>
    <s v="scale_mpi_epyc_job_12139.out "/>
    <s v="scale_mpi_epyc_epyc007_2023-06-13_06-07-02.csv "/>
    <s v="e3 1000 100 100000 1 14"/>
    <e v="#N/A"/>
    <e v="#N/A"/>
    <e v="#N/A"/>
    <e v="#N/A"/>
    <x v="2"/>
  </r>
  <r>
    <x v="4"/>
    <x v="1"/>
    <n v="100"/>
    <x v="1"/>
    <x v="14"/>
    <n v="1"/>
    <n v="1.3109059999999999"/>
    <n v="2.5472999999999999E-2"/>
    <n v="0.27209299999999997"/>
    <n v="1.9435000000000001E-2"/>
    <s v="7"/>
    <s v="scale_mpi_epyc_job_12139.out "/>
    <s v="scale_mpi_epyc_epyc007_2023-06-13_06-07-02.csv "/>
    <s v="e3 1000 100 100000 1 15"/>
    <e v="#N/A"/>
    <e v="#N/A"/>
    <e v="#N/A"/>
    <e v="#N/A"/>
    <x v="2"/>
  </r>
  <r>
    <x v="4"/>
    <x v="1"/>
    <n v="100"/>
    <x v="1"/>
    <x v="15"/>
    <n v="1"/>
    <n v="1.4302189999999999"/>
    <n v="0.111127"/>
    <n v="0.31129200000000001"/>
    <n v="2.0753000000000001E-2"/>
    <s v="7"/>
    <s v="scale_mpi_epyc_job_12139.out "/>
    <s v="scale_mpi_epyc_epyc007_2023-06-13_06-07-02.csv "/>
    <s v="e3 1000 100 100000 1 16"/>
    <e v="#N/A"/>
    <e v="#N/A"/>
    <e v="#N/A"/>
    <e v="#N/A"/>
    <x v="2"/>
  </r>
  <r>
    <x v="4"/>
    <x v="1"/>
    <n v="100"/>
    <x v="1"/>
    <x v="16"/>
    <n v="1"/>
    <n v="1.338622"/>
    <n v="3.8414999999999998E-2"/>
    <n v="0.41640899999999997"/>
    <n v="2.6026000000000001E-2"/>
    <s v="7"/>
    <s v="scale_mpi_epyc_job_12139.out "/>
    <s v="scale_mpi_epyc_epyc007_2023-06-13_06-07-02.csv "/>
    <s v="e3 1000 100 100000 1 17"/>
    <e v="#N/A"/>
    <e v="#N/A"/>
    <e v="#N/A"/>
    <e v="#N/A"/>
    <x v="2"/>
  </r>
  <r>
    <x v="4"/>
    <x v="1"/>
    <n v="100"/>
    <x v="1"/>
    <x v="17"/>
    <n v="1"/>
    <n v="1.334209"/>
    <n v="2.9742000000000001E-2"/>
    <n v="0.35488199999999998"/>
    <n v="2.0875000000000001E-2"/>
    <s v="7"/>
    <s v="scale_mpi_epyc_job_12139.out "/>
    <s v="scale_mpi_epyc_epyc007_2023-06-13_06-07-02.csv "/>
    <s v="e3 1000 100 100000 1 18"/>
    <e v="#N/A"/>
    <e v="#N/A"/>
    <e v="#N/A"/>
    <e v="#N/A"/>
    <x v="2"/>
  </r>
  <r>
    <x v="4"/>
    <x v="1"/>
    <n v="100"/>
    <x v="1"/>
    <x v="18"/>
    <n v="1"/>
    <n v="1.3519350000000001"/>
    <n v="4.3708999999999998E-2"/>
    <n v="0.60082199999999997"/>
    <n v="3.3378999999999999E-2"/>
    <s v="7"/>
    <s v="scale_mpi_epyc_job_12139.out "/>
    <s v="scale_mpi_epyc_epyc007_2023-06-13_06-07-02.csv "/>
    <s v="e3 1000 100 100000 1 19"/>
    <e v="#N/A"/>
    <e v="#N/A"/>
    <e v="#N/A"/>
    <e v="#N/A"/>
    <x v="2"/>
  </r>
  <r>
    <x v="4"/>
    <x v="1"/>
    <n v="100"/>
    <x v="1"/>
    <x v="19"/>
    <n v="1"/>
    <n v="1.7657499999999999"/>
    <n v="0.41692099999999999"/>
    <n v="7.7994950000000003"/>
    <n v="0.41049999999999998"/>
    <s v="7"/>
    <s v="scale_mpi_epyc_job_12139.out "/>
    <s v="scale_mpi_epyc_epyc007_2023-06-13_06-07-02.csv "/>
    <s v="e3 1000 100 100000 1 20"/>
    <e v="#N/A"/>
    <e v="#N/A"/>
    <e v="#N/A"/>
    <e v="#N/A"/>
    <x v="2"/>
  </r>
  <r>
    <x v="4"/>
    <x v="1"/>
    <n v="100"/>
    <x v="1"/>
    <x v="20"/>
    <n v="1"/>
    <n v="1.435106"/>
    <n v="0.11717900000000001"/>
    <n v="1.8461179999999999"/>
    <n v="9.2305999999999999E-2"/>
    <s v="7"/>
    <s v="scale_mpi_epyc_job_12139.out "/>
    <s v="scale_mpi_epyc_epyc007_2023-06-13_06-07-02.csv "/>
    <s v="e3 1000 100 100000 1 21"/>
    <e v="#N/A"/>
    <e v="#N/A"/>
    <e v="#N/A"/>
    <e v="#N/A"/>
    <x v="2"/>
  </r>
  <r>
    <x v="4"/>
    <x v="1"/>
    <n v="100"/>
    <x v="1"/>
    <x v="21"/>
    <n v="1"/>
    <n v="1.335869"/>
    <n v="3.3489999999999999E-2"/>
    <n v="0.54963200000000001"/>
    <n v="2.6172999999999998E-2"/>
    <s v="7"/>
    <s v="scale_mpi_epyc_job_12139.out "/>
    <s v="scale_mpi_epyc_epyc007_2023-06-13_06-07-02.csv "/>
    <s v="e3 1000 100 100000 1 22"/>
    <e v="#N/A"/>
    <e v="#N/A"/>
    <e v="#N/A"/>
    <e v="#N/A"/>
    <x v="2"/>
  </r>
  <r>
    <x v="4"/>
    <x v="1"/>
    <n v="100"/>
    <x v="1"/>
    <x v="22"/>
    <n v="1"/>
    <n v="1.36765"/>
    <n v="5.7306000000000003E-2"/>
    <n v="0.83411199999999996"/>
    <n v="3.7914000000000003E-2"/>
    <s v="7"/>
    <s v="scale_mpi_epyc_job_12139.out "/>
    <s v="scale_mpi_epyc_epyc007_2023-06-13_06-07-02.csv "/>
    <s v="e3 1000 100 100000 1 23"/>
    <e v="#N/A"/>
    <e v="#N/A"/>
    <e v="#N/A"/>
    <e v="#N/A"/>
    <x v="2"/>
  </r>
  <r>
    <x v="4"/>
    <x v="1"/>
    <n v="100"/>
    <x v="1"/>
    <x v="23"/>
    <n v="1"/>
    <n v="1.3319479999999999"/>
    <n v="4.0698999999999999E-2"/>
    <n v="1.028465"/>
    <n v="4.4715999999999999E-2"/>
    <s v="7"/>
    <s v="scale_mpi_epyc_job_12139.out "/>
    <s v="scale_mpi_epyc_epyc007_2023-06-13_06-07-02.csv "/>
    <s v="e3 1000 100 100000 1 24"/>
    <e v="#N/A"/>
    <e v="#N/A"/>
    <e v="#N/A"/>
    <e v="#N/A"/>
    <x v="2"/>
  </r>
  <r>
    <x v="4"/>
    <x v="1"/>
    <n v="100"/>
    <x v="1"/>
    <x v="24"/>
    <n v="1"/>
    <n v="1.368709"/>
    <n v="4.1231999999999998E-2"/>
    <n v="0.80275700000000005"/>
    <n v="3.3447999999999999E-2"/>
    <s v="7"/>
    <s v="scale_mpi_epyc_job_12139.out "/>
    <s v="scale_mpi_epyc_epyc007_2023-06-13_06-07-02.csv "/>
    <s v="e3 1000 100 100000 1 25"/>
    <e v="#N/A"/>
    <e v="#N/A"/>
    <e v="#N/A"/>
    <e v="#N/A"/>
    <x v="2"/>
  </r>
  <r>
    <x v="4"/>
    <x v="1"/>
    <n v="100"/>
    <x v="1"/>
    <x v="25"/>
    <n v="1"/>
    <n v="1.3537779999999999"/>
    <n v="3.0398999999999999E-2"/>
    <n v="0.62754200000000004"/>
    <n v="2.5101999999999999E-2"/>
    <s v="7"/>
    <s v="scale_mpi_epyc_job_12139.out "/>
    <s v="scale_mpi_epyc_epyc007_2023-06-13_06-07-02.csv "/>
    <s v="e3 1000 100 100000 1 26"/>
    <e v="#N/A"/>
    <e v="#N/A"/>
    <e v="#N/A"/>
    <e v="#N/A"/>
    <x v="2"/>
  </r>
  <r>
    <x v="4"/>
    <x v="1"/>
    <n v="100"/>
    <x v="1"/>
    <x v="26"/>
    <n v="1"/>
    <n v="1.392452"/>
    <n v="3.6405E-2"/>
    <n v="0.82480900000000001"/>
    <n v="3.1723000000000001E-2"/>
    <s v="7"/>
    <s v="scale_mpi_epyc_job_12139.out "/>
    <s v="scale_mpi_epyc_epyc007_2023-06-13_06-07-02.csv "/>
    <s v="e3 1000 100 100000 1 27"/>
    <e v="#N/A"/>
    <e v="#N/A"/>
    <e v="#N/A"/>
    <e v="#N/A"/>
    <x v="2"/>
  </r>
  <r>
    <x v="4"/>
    <x v="1"/>
    <n v="100"/>
    <x v="1"/>
    <x v="27"/>
    <n v="1"/>
    <n v="1.4757089999999999"/>
    <n v="8.1355999999999998E-2"/>
    <n v="1.8525480000000001"/>
    <n v="6.8612999999999993E-2"/>
    <s v="7"/>
    <s v="scale_mpi_epyc_job_12139.out "/>
    <s v="scale_mpi_epyc_epyc007_2023-06-13_06-07-02.csv "/>
    <s v="e3 1000 100 100000 1 28"/>
    <e v="#N/A"/>
    <e v="#N/A"/>
    <e v="#N/A"/>
    <e v="#N/A"/>
    <x v="2"/>
  </r>
  <r>
    <x v="4"/>
    <x v="1"/>
    <n v="100"/>
    <x v="1"/>
    <x v="28"/>
    <n v="1"/>
    <n v="1.474146"/>
    <n v="8.5782999999999998E-2"/>
    <n v="2.5798169999999998"/>
    <n v="9.2135999999999996E-2"/>
    <s v="7"/>
    <s v="scale_mpi_epyc_job_12139.out "/>
    <s v="scale_mpi_epyc_epyc007_2023-06-13_06-07-02.csv "/>
    <s v="e3 1000 100 100000 1 29"/>
    <e v="#N/A"/>
    <e v="#N/A"/>
    <e v="#N/A"/>
    <e v="#N/A"/>
    <x v="2"/>
  </r>
  <r>
    <x v="4"/>
    <x v="1"/>
    <n v="100"/>
    <x v="1"/>
    <x v="29"/>
    <n v="1"/>
    <n v="1.3944879999999999"/>
    <n v="5.0269000000000001E-2"/>
    <n v="1.050038"/>
    <n v="3.6207999999999997E-2"/>
    <s v="7"/>
    <s v="scale_mpi_epyc_job_12139.out "/>
    <s v="scale_mpi_epyc_epyc007_2023-06-13_06-07-02.csv "/>
    <s v="e3 1000 100 100000 1 30"/>
    <e v="#N/A"/>
    <e v="#N/A"/>
    <e v="#N/A"/>
    <e v="#N/A"/>
    <x v="2"/>
  </r>
  <r>
    <x v="4"/>
    <x v="1"/>
    <n v="100"/>
    <x v="1"/>
    <x v="30"/>
    <n v="1"/>
    <n v="1.3848419999999999"/>
    <n v="6.3981999999999997E-2"/>
    <n v="1.4536709999999999"/>
    <n v="4.8455999999999999E-2"/>
    <s v="7"/>
    <s v="scale_mpi_epyc_job_12139.out "/>
    <s v="scale_mpi_epyc_epyc007_2023-06-13_06-07-02.csv "/>
    <s v="e3 1000 100 100000 1 31"/>
    <e v="#N/A"/>
    <e v="#N/A"/>
    <e v="#N/A"/>
    <e v="#N/A"/>
    <x v="2"/>
  </r>
  <r>
    <x v="4"/>
    <x v="1"/>
    <n v="100"/>
    <x v="1"/>
    <x v="31"/>
    <n v="1"/>
    <n v="1.446955"/>
    <n v="3.2601999999999999E-2"/>
    <n v="0.862931"/>
    <n v="2.7836E-2"/>
    <s v="7"/>
    <s v="scale_mpi_epyc_job_12139.out "/>
    <s v="scale_mpi_epyc_epyc007_2023-06-13_06-07-02.csv "/>
    <s v="e3 1000 100 100000 1 32"/>
    <e v="#N/A"/>
    <e v="#N/A"/>
    <e v="#N/A"/>
    <e v="#N/A"/>
    <x v="2"/>
  </r>
  <r>
    <x v="4"/>
    <x v="1"/>
    <n v="100"/>
    <x v="1"/>
    <x v="32"/>
    <n v="1"/>
    <n v="1.5563039999999999"/>
    <n v="0.102518"/>
    <n v="2.8425590000000001"/>
    <n v="8.8830000000000006E-2"/>
    <s v="7"/>
    <s v="scale_mpi_epyc_job_12139.out "/>
    <s v="scale_mpi_epyc_epyc007_2023-06-13_06-07-02.csv "/>
    <s v="e3 1000 100 100000 1 33"/>
    <e v="#N/A"/>
    <e v="#N/A"/>
    <e v="#N/A"/>
    <e v="#N/A"/>
    <x v="2"/>
  </r>
  <r>
    <x v="4"/>
    <x v="1"/>
    <n v="100"/>
    <x v="1"/>
    <x v="33"/>
    <n v="1"/>
    <n v="1.426936"/>
    <n v="5.4731000000000002E-2"/>
    <n v="1.1779520000000001"/>
    <n v="3.5695999999999999E-2"/>
    <s v="7"/>
    <s v="scale_mpi_epyc_job_12139.out "/>
    <s v="scale_mpi_epyc_epyc007_2023-06-13_06-07-02.csv "/>
    <s v="e3 1000 100 100000 1 34"/>
    <e v="#N/A"/>
    <e v="#N/A"/>
    <e v="#N/A"/>
    <e v="#N/A"/>
    <x v="2"/>
  </r>
  <r>
    <x v="4"/>
    <x v="1"/>
    <n v="100"/>
    <x v="1"/>
    <x v="34"/>
    <n v="1"/>
    <n v="1.458043"/>
    <n v="5.9296000000000001E-2"/>
    <n v="1.094816"/>
    <n v="3.2199999999999999E-2"/>
    <s v="7"/>
    <s v="scale_mpi_epyc_job_12139.out "/>
    <s v="scale_mpi_epyc_epyc007_2023-06-13_06-07-02.csv "/>
    <s v="e3 1000 100 100000 1 35"/>
    <e v="#N/A"/>
    <e v="#N/A"/>
    <e v="#N/A"/>
    <e v="#N/A"/>
    <x v="2"/>
  </r>
  <r>
    <x v="4"/>
    <x v="1"/>
    <n v="100"/>
    <x v="1"/>
    <x v="35"/>
    <n v="1"/>
    <n v="1.5425409999999999"/>
    <n v="6.3156000000000004E-2"/>
    <n v="1.570967"/>
    <n v="4.4885000000000001E-2"/>
    <s v="7"/>
    <s v="scale_mpi_epyc_job_12139.out "/>
    <s v="scale_mpi_epyc_epyc007_2023-06-13_06-07-02.csv "/>
    <s v="e3 1000 100 100000 1 36"/>
    <e v="#N/A"/>
    <e v="#N/A"/>
    <e v="#N/A"/>
    <e v="#N/A"/>
    <x v="2"/>
  </r>
  <r>
    <x v="4"/>
    <x v="1"/>
    <n v="100"/>
    <x v="1"/>
    <x v="36"/>
    <n v="1"/>
    <n v="1.450164"/>
    <n v="6.8717E-2"/>
    <n v="1.573739"/>
    <n v="4.3714999999999997E-2"/>
    <s v="7"/>
    <s v="scale_mpi_epyc_job_12139.out "/>
    <s v="scale_mpi_epyc_epyc007_2023-06-13_06-07-02.csv "/>
    <s v="e3 1000 100 100000 1 37"/>
    <e v="#N/A"/>
    <e v="#N/A"/>
    <e v="#N/A"/>
    <e v="#N/A"/>
    <x v="2"/>
  </r>
  <r>
    <x v="4"/>
    <x v="1"/>
    <n v="100"/>
    <x v="1"/>
    <x v="37"/>
    <n v="1"/>
    <n v="1.4173770000000001"/>
    <n v="4.1489999999999999E-2"/>
    <n v="1.201651"/>
    <n v="3.2476999999999999E-2"/>
    <s v="7"/>
    <s v="scale_mpi_epyc_job_12139.out "/>
    <s v="scale_mpi_epyc_epyc007_2023-06-13_06-07-02.csv "/>
    <s v="e3 1000 100 100000 1 38"/>
    <e v="#N/A"/>
    <e v="#N/A"/>
    <e v="#N/A"/>
    <e v="#N/A"/>
    <x v="2"/>
  </r>
  <r>
    <x v="4"/>
    <x v="1"/>
    <n v="100"/>
    <x v="1"/>
    <x v="38"/>
    <n v="1"/>
    <n v="1.4793689999999999"/>
    <n v="6.2704999999999997E-2"/>
    <n v="1.2559750000000001"/>
    <n v="3.3051999999999998E-2"/>
    <s v="7"/>
    <s v="scale_mpi_epyc_job_12139.out "/>
    <s v="scale_mpi_epyc_epyc007_2023-06-13_06-07-02.csv "/>
    <s v="e3 1000 100 100000 1 39"/>
    <e v="#N/A"/>
    <e v="#N/A"/>
    <e v="#N/A"/>
    <e v="#N/A"/>
    <x v="2"/>
  </r>
  <r>
    <x v="4"/>
    <x v="1"/>
    <n v="100"/>
    <x v="1"/>
    <x v="39"/>
    <n v="1"/>
    <n v="1.470424"/>
    <n v="7.7704999999999996E-2"/>
    <n v="2.4638870000000002"/>
    <n v="6.3176999999999997E-2"/>
    <s v="7"/>
    <s v="scale_mpi_epyc_job_12139.out "/>
    <s v="scale_mpi_epyc_epyc007_2023-06-13_06-07-02.csv "/>
    <s v="e3 1000 100 100000 1 40"/>
    <e v="#N/A"/>
    <e v="#N/A"/>
    <e v="#N/A"/>
    <e v="#N/A"/>
    <x v="2"/>
  </r>
  <r>
    <x v="4"/>
    <x v="1"/>
    <n v="100"/>
    <x v="1"/>
    <x v="40"/>
    <n v="1"/>
    <n v="1.564071"/>
    <n v="0.143788"/>
    <n v="5.0679780000000001"/>
    <n v="0.12669900000000001"/>
    <s v="7"/>
    <s v="scale_mpi_epyc_job_12139.out "/>
    <s v="scale_mpi_epyc_epyc007_2023-06-13_06-07-02.csv "/>
    <s v="e3 1000 100 100000 1 41"/>
    <e v="#N/A"/>
    <e v="#N/A"/>
    <e v="#N/A"/>
    <e v="#N/A"/>
    <x v="2"/>
  </r>
  <r>
    <x v="4"/>
    <x v="1"/>
    <n v="100"/>
    <x v="1"/>
    <x v="41"/>
    <n v="1"/>
    <n v="1.5696909999999999"/>
    <n v="0.11335099999999999"/>
    <n v="1.944062"/>
    <n v="4.7416E-2"/>
    <s v="7"/>
    <s v="scale_mpi_epyc_job_12139.out "/>
    <s v="scale_mpi_epyc_epyc007_2023-06-13_06-07-02.csv "/>
    <s v="e3 1000 100 100000 1 42"/>
    <e v="#N/A"/>
    <e v="#N/A"/>
    <e v="#N/A"/>
    <e v="#N/A"/>
    <x v="2"/>
  </r>
  <r>
    <x v="4"/>
    <x v="1"/>
    <n v="100"/>
    <x v="1"/>
    <x v="42"/>
    <n v="1"/>
    <n v="1.501463"/>
    <n v="6.7664000000000002E-2"/>
    <n v="2.2804039999999999"/>
    <n v="5.4295000000000003E-2"/>
    <s v="7"/>
    <s v="scale_mpi_epyc_job_12139.out "/>
    <s v="scale_mpi_epyc_epyc007_2023-06-13_06-07-02.csv "/>
    <s v="e3 1000 100 100000 1 43"/>
    <e v="#N/A"/>
    <e v="#N/A"/>
    <e v="#N/A"/>
    <e v="#N/A"/>
    <x v="2"/>
  </r>
  <r>
    <x v="4"/>
    <x v="1"/>
    <n v="100"/>
    <x v="1"/>
    <x v="43"/>
    <n v="1"/>
    <n v="1.528095"/>
    <n v="9.1943999999999998E-2"/>
    <n v="1.619764"/>
    <n v="3.7669000000000001E-2"/>
    <s v="7"/>
    <s v="scale_mpi_epyc_job_12139.out "/>
    <s v="scale_mpi_epyc_epyc007_2023-06-13_06-07-02.csv "/>
    <s v="e3 1000 100 100000 1 44"/>
    <e v="#N/A"/>
    <e v="#N/A"/>
    <e v="#N/A"/>
    <e v="#N/A"/>
    <x v="2"/>
  </r>
  <r>
    <x v="4"/>
    <x v="1"/>
    <n v="100"/>
    <x v="1"/>
    <x v="44"/>
    <n v="1"/>
    <n v="1.713376"/>
    <n v="5.7535999999999997E-2"/>
    <n v="1.698969"/>
    <n v="3.8613000000000001E-2"/>
    <s v="7"/>
    <s v="scale_mpi_epyc_job_12139.out "/>
    <s v="scale_mpi_epyc_epyc007_2023-06-13_06-07-02.csv "/>
    <s v="e3 1000 100 100000 1 45"/>
    <e v="#N/A"/>
    <e v="#N/A"/>
    <e v="#N/A"/>
    <e v="#N/A"/>
    <x v="2"/>
  </r>
  <r>
    <x v="4"/>
    <x v="1"/>
    <n v="100"/>
    <x v="1"/>
    <x v="45"/>
    <n v="1"/>
    <n v="1.7883530000000001"/>
    <n v="6.5733E-2"/>
    <n v="2.8719640000000002"/>
    <n v="6.3821000000000003E-2"/>
    <s v="7"/>
    <s v="scale_mpi_epyc_job_12139.out "/>
    <s v="scale_mpi_epyc_epyc007_2023-06-13_06-07-02.csv "/>
    <s v="e3 1000 100 100000 1 46"/>
    <e v="#N/A"/>
    <e v="#N/A"/>
    <e v="#N/A"/>
    <e v="#N/A"/>
    <x v="2"/>
  </r>
  <r>
    <x v="4"/>
    <x v="1"/>
    <n v="100"/>
    <x v="1"/>
    <x v="46"/>
    <n v="1"/>
    <n v="1.5665100000000001"/>
    <n v="6.8826999999999999E-2"/>
    <n v="1.9437150000000001"/>
    <n v="4.2255000000000001E-2"/>
    <s v="7"/>
    <s v="scale_mpi_epyc_job_12139.out "/>
    <s v="scale_mpi_epyc_epyc007_2023-06-13_06-07-02.csv "/>
    <s v="e3 1000 100 100000 1 47"/>
    <e v="#N/A"/>
    <e v="#N/A"/>
    <e v="#N/A"/>
    <e v="#N/A"/>
    <x v="2"/>
  </r>
  <r>
    <x v="4"/>
    <x v="1"/>
    <n v="100"/>
    <x v="1"/>
    <x v="47"/>
    <n v="1"/>
    <n v="1.7755529999999999"/>
    <n v="7.9205999999999999E-2"/>
    <n v="2.2571159999999999"/>
    <n v="4.8023999999999997E-2"/>
    <s v="7"/>
    <s v="scale_mpi_epyc_job_12139.out "/>
    <s v="scale_mpi_epyc_epyc007_2023-06-13_06-07-02.csv "/>
    <s v="e3 1000 100 100000 1 48"/>
    <e v="#N/A"/>
    <e v="#N/A"/>
    <e v="#N/A"/>
    <e v="#N/A"/>
    <x v="2"/>
  </r>
  <r>
    <x v="4"/>
    <x v="1"/>
    <n v="100"/>
    <x v="1"/>
    <x v="48"/>
    <n v="1"/>
    <n v="1.8169770000000001"/>
    <n v="5.4552000000000003E-2"/>
    <n v="1.8179730000000001"/>
    <n v="3.7873999999999998E-2"/>
    <s v="7"/>
    <s v="scale_mpi_epyc_job_12139.out "/>
    <s v="scale_mpi_epyc_epyc007_2023-06-13_06-07-02.csv "/>
    <s v="e3 1000 100 100000 1 49"/>
    <e v="#N/A"/>
    <e v="#N/A"/>
    <e v="#N/A"/>
    <e v="#N/A"/>
    <x v="2"/>
  </r>
  <r>
    <x v="4"/>
    <x v="1"/>
    <n v="100"/>
    <x v="1"/>
    <x v="49"/>
    <n v="1"/>
    <n v="1.931203"/>
    <n v="0.15215000000000001"/>
    <n v="6.1757569999999999"/>
    <n v="0.12603600000000001"/>
    <s v="7"/>
    <s v="scale_mpi_epyc_job_12139.out "/>
    <s v="scale_mpi_epyc_epyc007_2023-06-13_06-07-02.csv "/>
    <s v="e3 1000 100 100000 1 50"/>
    <e v="#N/A"/>
    <e v="#N/A"/>
    <e v="#N/A"/>
    <e v="#N/A"/>
    <x v="2"/>
  </r>
  <r>
    <x v="4"/>
    <x v="1"/>
    <n v="100"/>
    <x v="1"/>
    <x v="50"/>
    <n v="1"/>
    <n v="1.8145770000000001"/>
    <n v="7.0900000000000005E-2"/>
    <n v="2.5045250000000001"/>
    <n v="5.0090999999999997E-2"/>
    <s v="7"/>
    <s v="scale_mpi_epyc_job_12139.out "/>
    <s v="scale_mpi_epyc_epyc007_2023-06-13_06-07-02.csv "/>
    <s v="e3 1000 100 100000 1 51"/>
    <e v="#N/A"/>
    <e v="#N/A"/>
    <e v="#N/A"/>
    <e v="#N/A"/>
    <x v="2"/>
  </r>
  <r>
    <x v="4"/>
    <x v="1"/>
    <n v="100"/>
    <x v="1"/>
    <x v="51"/>
    <n v="1"/>
    <n v="2.1656140000000001"/>
    <n v="0.371255"/>
    <n v="17.638195"/>
    <n v="0.34584700000000002"/>
    <s v="7"/>
    <s v="scale_mpi_epyc_job_12139.out "/>
    <s v="scale_mpi_epyc_epyc007_2023-06-13_06-07-02.csv "/>
    <s v="e3 1000 100 100000 1 52"/>
    <e v="#N/A"/>
    <e v="#N/A"/>
    <e v="#N/A"/>
    <e v="#N/A"/>
    <x v="2"/>
  </r>
  <r>
    <x v="4"/>
    <x v="1"/>
    <n v="100"/>
    <x v="1"/>
    <x v="52"/>
    <n v="1"/>
    <n v="1.811515"/>
    <n v="0.16519200000000001"/>
    <n v="6.5341889999999996"/>
    <n v="0.12565699999999999"/>
    <s v="7"/>
    <s v="scale_mpi_epyc_job_12139.out "/>
    <s v="scale_mpi_epyc_epyc007_2023-06-13_06-07-02.csv "/>
    <s v="e3 1000 100 100000 1 53"/>
    <e v="#N/A"/>
    <e v="#N/A"/>
    <e v="#N/A"/>
    <e v="#N/A"/>
    <x v="2"/>
  </r>
  <r>
    <x v="4"/>
    <x v="1"/>
    <n v="100"/>
    <x v="1"/>
    <x v="53"/>
    <n v="1"/>
    <n v="2.0167489999999999"/>
    <n v="0.11013199999999999"/>
    <n v="3.005042"/>
    <n v="5.6698999999999999E-2"/>
    <s v="7"/>
    <s v="scale_mpi_epyc_job_12139.out "/>
    <s v="scale_mpi_epyc_epyc007_2023-06-13_06-07-02.csv "/>
    <s v="e3 1000 100 100000 1 54"/>
    <e v="#N/A"/>
    <e v="#N/A"/>
    <e v="#N/A"/>
    <e v="#N/A"/>
    <x v="2"/>
  </r>
  <r>
    <x v="4"/>
    <x v="1"/>
    <n v="100"/>
    <x v="1"/>
    <x v="54"/>
    <n v="1"/>
    <n v="1.702259"/>
    <n v="8.4859000000000004E-2"/>
    <n v="2.8729049999999998"/>
    <n v="5.3201999999999999E-2"/>
    <s v="7"/>
    <s v="scale_mpi_epyc_job_12139.out "/>
    <s v="scale_mpi_epyc_epyc007_2023-06-13_06-07-02.csv "/>
    <s v="e3 1000 100 100000 1 55"/>
    <e v="#N/A"/>
    <e v="#N/A"/>
    <e v="#N/A"/>
    <e v="#N/A"/>
    <x v="2"/>
  </r>
  <r>
    <x v="4"/>
    <x v="1"/>
    <n v="100"/>
    <x v="1"/>
    <x v="55"/>
    <n v="1"/>
    <n v="1.998435"/>
    <n v="0.112328"/>
    <n v="4.4355849999999997"/>
    <n v="8.0646999999999996E-2"/>
    <s v="7"/>
    <s v="scale_mpi_epyc_job_12139.out "/>
    <s v="scale_mpi_epyc_epyc007_2023-06-13_06-07-02.csv "/>
    <s v="e3 1000 100 100000 1 56"/>
    <e v="#N/A"/>
    <e v="#N/A"/>
    <e v="#N/A"/>
    <e v="#N/A"/>
    <x v="2"/>
  </r>
  <r>
    <x v="4"/>
    <x v="1"/>
    <n v="100"/>
    <x v="1"/>
    <x v="56"/>
    <n v="1"/>
    <n v="1.9066970000000001"/>
    <n v="0.10252"/>
    <n v="3.3295509999999999"/>
    <n v="5.9456000000000002E-2"/>
    <s v="7"/>
    <s v="scale_mpi_epyc_job_12139.out "/>
    <s v="scale_mpi_epyc_epyc007_2023-06-13_06-07-02.csv "/>
    <s v="e3 1000 100 100000 1 57"/>
    <e v="#N/A"/>
    <e v="#N/A"/>
    <e v="#N/A"/>
    <e v="#N/A"/>
    <x v="2"/>
  </r>
  <r>
    <x v="4"/>
    <x v="1"/>
    <n v="100"/>
    <x v="1"/>
    <x v="57"/>
    <n v="1"/>
    <n v="1.5120340000000001"/>
    <n v="0.15407000000000001"/>
    <n v="8.0610759999999999"/>
    <n v="0.14142199999999999"/>
    <s v="7"/>
    <s v="scale_mpi_epyc_job_12139.out "/>
    <s v="scale_mpi_epyc_epyc007_2023-06-13_06-07-02.csv "/>
    <s v="e3 1000 100 100000 1 58"/>
    <e v="#N/A"/>
    <e v="#N/A"/>
    <e v="#N/A"/>
    <e v="#N/A"/>
    <x v="2"/>
  </r>
  <r>
    <x v="4"/>
    <x v="1"/>
    <n v="100"/>
    <x v="1"/>
    <x v="58"/>
    <n v="1"/>
    <n v="1.4063190000000001"/>
    <n v="6.1558000000000002E-2"/>
    <n v="3.1014590000000002"/>
    <n v="5.3473E-2"/>
    <s v="7"/>
    <s v="scale_mpi_epyc_job_12139.out "/>
    <s v="scale_mpi_epyc_epyc007_2023-06-13_06-07-02.csv "/>
    <s v="e3 1000 100 100000 1 59"/>
    <e v="#N/A"/>
    <e v="#N/A"/>
    <e v="#N/A"/>
    <e v="#N/A"/>
    <x v="2"/>
  </r>
  <r>
    <x v="4"/>
    <x v="1"/>
    <n v="100"/>
    <x v="1"/>
    <x v="59"/>
    <n v="1"/>
    <n v="1.3594740000000001"/>
    <n v="6.6806000000000004E-2"/>
    <n v="3.3692859999999998"/>
    <n v="5.7106999999999998E-2"/>
    <s v="7"/>
    <s v="scale_mpi_epyc_job_12139.out "/>
    <s v="scale_mpi_epyc_epyc007_2023-06-13_06-07-02.csv "/>
    <s v="e3 1000 100 100000 1 60"/>
    <e v="#N/A"/>
    <e v="#N/A"/>
    <e v="#N/A"/>
    <e v="#N/A"/>
    <x v="2"/>
  </r>
  <r>
    <x v="4"/>
    <x v="1"/>
    <n v="100"/>
    <x v="1"/>
    <x v="60"/>
    <n v="1"/>
    <n v="1.4798929999999999"/>
    <n v="7.1217000000000003E-2"/>
    <n v="3.5888990000000001"/>
    <n v="5.9815E-2"/>
    <s v="7"/>
    <s v="scale_mpi_epyc_job_12139.out "/>
    <s v="scale_mpi_epyc_epyc007_2023-06-13_06-07-02.csv "/>
    <s v="e3 1000 100 100000 1 61"/>
    <e v="#N/A"/>
    <e v="#N/A"/>
    <e v="#N/A"/>
    <e v="#N/A"/>
    <x v="2"/>
  </r>
  <r>
    <x v="4"/>
    <x v="1"/>
    <n v="100"/>
    <x v="1"/>
    <x v="61"/>
    <n v="1"/>
    <n v="1.4594640000000001"/>
    <n v="7.5294E-2"/>
    <n v="3.7103809999999999"/>
    <n v="6.0825999999999998E-2"/>
    <s v="7"/>
    <s v="scale_mpi_epyc_job_12139.out "/>
    <s v="scale_mpi_epyc_epyc007_2023-06-13_06-07-02.csv "/>
    <s v="e3 1000 100 100000 1 62"/>
    <e v="#N/A"/>
    <e v="#N/A"/>
    <e v="#N/A"/>
    <e v="#N/A"/>
    <x v="2"/>
  </r>
  <r>
    <x v="4"/>
    <x v="1"/>
    <n v="100"/>
    <x v="1"/>
    <x v="62"/>
    <n v="1"/>
    <n v="1.441659"/>
    <n v="7.0865999999999998E-2"/>
    <n v="3.6336689999999998"/>
    <n v="5.8608E-2"/>
    <s v="7"/>
    <s v="scale_mpi_epyc_job_12139.out "/>
    <s v="scale_mpi_epyc_epyc007_2023-06-13_06-07-02.csv "/>
    <s v="e3 1000 100 100000 1 63"/>
    <e v="#N/A"/>
    <e v="#N/A"/>
    <e v="#N/A"/>
    <e v="#N/A"/>
    <x v="2"/>
  </r>
  <r>
    <x v="4"/>
    <x v="1"/>
    <n v="100"/>
    <x v="1"/>
    <x v="63"/>
    <n v="1"/>
    <n v="1.7399500000000001"/>
    <n v="0.42416599999999999"/>
    <n v="26.207325999999998"/>
    <n v="0.415989"/>
    <s v="7"/>
    <s v="scale_mpi_epyc_job_12139.out "/>
    <s v="scale_mpi_epyc_epyc007_2023-06-13_06-07-02.csv "/>
    <s v="e3 1000 100 100000 1 64"/>
    <e v="#N/A"/>
    <e v="#N/A"/>
    <e v="#N/A"/>
    <e v="#N/A"/>
    <x v="2"/>
  </r>
  <r>
    <x v="4"/>
    <x v="2"/>
    <n v="100"/>
    <x v="1"/>
    <x v="0"/>
    <n v="1"/>
    <n v="1.0725849999999999"/>
    <n v="9.0620000000000006E-3"/>
    <n v="0"/>
    <n v="0"/>
    <s v="7"/>
    <s v="scale_mpi_epyc_job_12139.out "/>
    <s v="scale_mpi_epyc_epyc007_2023-06-13_06-07-02.csv "/>
    <s v="e3 100 100 100000 1 1"/>
    <e v="#N/A"/>
    <e v="#N/A"/>
    <e v="#N/A"/>
    <e v="#N/A"/>
    <x v="2"/>
  </r>
  <r>
    <x v="4"/>
    <x v="2"/>
    <n v="100"/>
    <x v="1"/>
    <x v="1"/>
    <n v="1"/>
    <n v="1.257077"/>
    <n v="0.18113899999999999"/>
    <n v="1.1180000000000001E-2"/>
    <n v="1.1180000000000001E-2"/>
    <s v="7"/>
    <s v="scale_mpi_epyc_job_12139.out "/>
    <s v="scale_mpi_epyc_epyc007_2023-06-13_06-07-02.csv "/>
    <s v="e3 100 100 100000 1 2"/>
    <e v="#N/A"/>
    <e v="#N/A"/>
    <e v="#N/A"/>
    <e v="#N/A"/>
    <x v="2"/>
  </r>
  <r>
    <x v="4"/>
    <x v="2"/>
    <n v="100"/>
    <x v="1"/>
    <x v="2"/>
    <n v="1"/>
    <n v="1.0790139999999999"/>
    <n v="2.4287E-2"/>
    <n v="1.2387E-2"/>
    <n v="6.1929999999999997E-3"/>
    <s v="7"/>
    <s v="scale_mpi_epyc_job_12139.out "/>
    <s v="scale_mpi_epyc_epyc007_2023-06-13_06-07-02.csv "/>
    <s v="e3 100 100 100000 1 3"/>
    <e v="#N/A"/>
    <e v="#N/A"/>
    <e v="#N/A"/>
    <e v="#N/A"/>
    <x v="2"/>
  </r>
  <r>
    <x v="4"/>
    <x v="2"/>
    <n v="100"/>
    <x v="1"/>
    <x v="3"/>
    <n v="1"/>
    <n v="1.144917"/>
    <n v="7.3774000000000006E-2"/>
    <n v="0.198237"/>
    <n v="6.6078999999999999E-2"/>
    <s v="7"/>
    <s v="scale_mpi_epyc_job_12139.out "/>
    <s v="scale_mpi_epyc_epyc007_2023-06-13_06-07-02.csv "/>
    <s v="e3 100 100 100000 1 4"/>
    <e v="#N/A"/>
    <e v="#N/A"/>
    <e v="#N/A"/>
    <e v="#N/A"/>
    <x v="2"/>
  </r>
  <r>
    <x v="4"/>
    <x v="2"/>
    <n v="100"/>
    <x v="1"/>
    <x v="4"/>
    <n v="1"/>
    <n v="1.0842609999999999"/>
    <n v="2.1765E-2"/>
    <n v="5.7362999999999997E-2"/>
    <n v="1.4341E-2"/>
    <s v="7"/>
    <s v="scale_mpi_epyc_job_12139.out "/>
    <s v="scale_mpi_epyc_epyc007_2023-06-13_06-07-02.csv "/>
    <s v="e3 100 100 100000 1 5"/>
    <e v="#N/A"/>
    <e v="#N/A"/>
    <e v="#N/A"/>
    <e v="#N/A"/>
    <x v="2"/>
  </r>
  <r>
    <x v="4"/>
    <x v="2"/>
    <n v="100"/>
    <x v="1"/>
    <x v="5"/>
    <n v="1"/>
    <n v="1.0818289999999999"/>
    <n v="1.3224E-2"/>
    <n v="5.0090000000000003E-2"/>
    <n v="1.0018000000000001E-2"/>
    <s v="7"/>
    <s v="scale_mpi_epyc_job_12139.out "/>
    <s v="scale_mpi_epyc_epyc007_2023-06-13_06-07-02.csv "/>
    <s v="e3 100 100 100000 1 6"/>
    <e v="#N/A"/>
    <e v="#N/A"/>
    <e v="#N/A"/>
    <e v="#N/A"/>
    <x v="2"/>
  </r>
  <r>
    <x v="4"/>
    <x v="2"/>
    <n v="100"/>
    <x v="1"/>
    <x v="6"/>
    <n v="1"/>
    <n v="1.09476"/>
    <n v="2.0226999999999998E-2"/>
    <n v="9.0669E-2"/>
    <n v="1.5112E-2"/>
    <s v="7"/>
    <s v="scale_mpi_epyc_job_12139.out "/>
    <s v="scale_mpi_epyc_epyc007_2023-06-13_06-07-02.csv "/>
    <s v="e3 100 100 100000 1 7"/>
    <e v="#N/A"/>
    <e v="#N/A"/>
    <e v="#N/A"/>
    <e v="#N/A"/>
    <x v="2"/>
  </r>
  <r>
    <x v="4"/>
    <x v="2"/>
    <n v="100"/>
    <x v="1"/>
    <x v="7"/>
    <n v="1"/>
    <n v="1.108773"/>
    <n v="2.9670999999999999E-2"/>
    <n v="9.1194999999999998E-2"/>
    <n v="1.3028E-2"/>
    <s v="7"/>
    <s v="scale_mpi_epyc_job_12139.out "/>
    <s v="scale_mpi_epyc_epyc007_2023-06-13_06-07-02.csv "/>
    <s v="e3 100 100 100000 1 8"/>
    <e v="#N/A"/>
    <e v="#N/A"/>
    <e v="#N/A"/>
    <e v="#N/A"/>
    <x v="2"/>
  </r>
  <r>
    <x v="4"/>
    <x v="2"/>
    <n v="100"/>
    <x v="1"/>
    <x v="8"/>
    <n v="1"/>
    <n v="1.117178"/>
    <n v="2.8267E-2"/>
    <n v="0.14508399999999999"/>
    <n v="1.8134999999999998E-2"/>
    <s v="7"/>
    <s v="scale_mpi_epyc_job_12139.out "/>
    <s v="scale_mpi_epyc_epyc007_2023-06-13_06-07-02.csv "/>
    <s v="e3 100 100 100000 1 9"/>
    <e v="#N/A"/>
    <e v="#N/A"/>
    <e v="#N/A"/>
    <e v="#N/A"/>
    <x v="2"/>
  </r>
  <r>
    <x v="4"/>
    <x v="2"/>
    <n v="100"/>
    <x v="1"/>
    <x v="9"/>
    <n v="1"/>
    <n v="1.1187260000000001"/>
    <n v="2.3581999999999999E-2"/>
    <n v="0.166794"/>
    <n v="1.8533000000000001E-2"/>
    <s v="7"/>
    <s v="scale_mpi_epyc_job_12139.out "/>
    <s v="scale_mpi_epyc_epyc007_2023-06-13_06-07-02.csv "/>
    <s v="e3 100 100 100000 1 10"/>
    <e v="#N/A"/>
    <e v="#N/A"/>
    <e v="#N/A"/>
    <e v="#N/A"/>
    <x v="2"/>
  </r>
  <r>
    <x v="4"/>
    <x v="2"/>
    <n v="100"/>
    <x v="1"/>
    <x v="10"/>
    <n v="1"/>
    <n v="1.208329"/>
    <n v="0.100136"/>
    <n v="0.724329"/>
    <n v="7.2432999999999997E-2"/>
    <s v="7"/>
    <s v="scale_mpi_epyc_job_12139.out "/>
    <s v="scale_mpi_epyc_epyc007_2023-06-13_06-07-02.csv "/>
    <s v="e3 100 100 100000 1 11"/>
    <e v="#N/A"/>
    <e v="#N/A"/>
    <e v="#N/A"/>
    <e v="#N/A"/>
    <x v="2"/>
  </r>
  <r>
    <x v="4"/>
    <x v="2"/>
    <n v="100"/>
    <x v="1"/>
    <x v="11"/>
    <n v="1"/>
    <n v="1.127664"/>
    <n v="1.9421999999999998E-2"/>
    <n v="0.17956800000000001"/>
    <n v="1.6324000000000002E-2"/>
    <s v="7"/>
    <s v="scale_mpi_epyc_job_12139.out "/>
    <s v="scale_mpi_epyc_epyc007_2023-06-13_06-07-02.csv "/>
    <s v="e3 100 100 100000 1 12"/>
    <e v="#N/A"/>
    <e v="#N/A"/>
    <e v="#N/A"/>
    <e v="#N/A"/>
    <x v="2"/>
  </r>
  <r>
    <x v="4"/>
    <x v="2"/>
    <n v="100"/>
    <x v="1"/>
    <x v="12"/>
    <n v="1"/>
    <n v="1.168893"/>
    <n v="9.7229999999999997E-2"/>
    <n v="0.20311499999999999"/>
    <n v="1.6926E-2"/>
    <s v="7"/>
    <s v="scale_mpi_epyc_job_12139.out "/>
    <s v="scale_mpi_epyc_epyc007_2023-06-13_06-07-02.csv "/>
    <s v="e3 100 100 100000 1 13"/>
    <e v="#N/A"/>
    <e v="#N/A"/>
    <e v="#N/A"/>
    <e v="#N/A"/>
    <x v="2"/>
  </r>
  <r>
    <x v="4"/>
    <x v="2"/>
    <n v="100"/>
    <x v="1"/>
    <x v="13"/>
    <n v="1"/>
    <n v="1.1691309999999999"/>
    <n v="3.5621E-2"/>
    <n v="0.20829700000000001"/>
    <n v="1.6022999999999999E-2"/>
    <s v="7"/>
    <s v="scale_mpi_epyc_job_12139.out "/>
    <s v="scale_mpi_epyc_epyc007_2023-06-13_06-07-02.csv "/>
    <s v="e3 100 100 100000 1 14"/>
    <e v="#N/A"/>
    <e v="#N/A"/>
    <e v="#N/A"/>
    <e v="#N/A"/>
    <x v="2"/>
  </r>
  <r>
    <x v="4"/>
    <x v="2"/>
    <n v="100"/>
    <x v="1"/>
    <x v="14"/>
    <n v="1"/>
    <n v="1.1493199999999999"/>
    <n v="2.0608999999999999E-2"/>
    <n v="0.235345"/>
    <n v="1.6809999999999999E-2"/>
    <s v="7"/>
    <s v="scale_mpi_epyc_job_12139.out "/>
    <s v="scale_mpi_epyc_epyc007_2023-06-13_06-07-02.csv "/>
    <s v="e3 100 100 100000 1 15"/>
    <e v="#N/A"/>
    <e v="#N/A"/>
    <e v="#N/A"/>
    <e v="#N/A"/>
    <x v="2"/>
  </r>
  <r>
    <x v="4"/>
    <x v="2"/>
    <n v="100"/>
    <x v="1"/>
    <x v="15"/>
    <n v="1"/>
    <n v="1.166847"/>
    <n v="3.3561000000000001E-2"/>
    <n v="0.379417"/>
    <n v="2.5294000000000001E-2"/>
    <s v="7"/>
    <s v="scale_mpi_epyc_job_12139.out "/>
    <s v="scale_mpi_epyc_epyc007_2023-06-13_06-07-02.csv "/>
    <s v="e3 100 100 100000 1 16"/>
    <e v="#N/A"/>
    <e v="#N/A"/>
    <e v="#N/A"/>
    <e v="#N/A"/>
    <x v="2"/>
  </r>
  <r>
    <x v="4"/>
    <x v="2"/>
    <n v="100"/>
    <x v="1"/>
    <x v="16"/>
    <n v="1"/>
    <n v="1.194628"/>
    <n v="3.5746E-2"/>
    <n v="0.50952399999999998"/>
    <n v="3.1844999999999998E-2"/>
    <s v="7"/>
    <s v="scale_mpi_epyc_job_12139.out "/>
    <s v="scale_mpi_epyc_epyc007_2023-06-13_06-07-02.csv "/>
    <s v="e3 100 100 100000 1 17"/>
    <e v="#N/A"/>
    <e v="#N/A"/>
    <e v="#N/A"/>
    <e v="#N/A"/>
    <x v="2"/>
  </r>
  <r>
    <x v="4"/>
    <x v="2"/>
    <n v="100"/>
    <x v="1"/>
    <x v="17"/>
    <n v="1"/>
    <n v="1.191665"/>
    <n v="4.5657000000000003E-2"/>
    <n v="0.46103699999999997"/>
    <n v="2.7119999999999998E-2"/>
    <s v="7"/>
    <s v="scale_mpi_epyc_job_12139.out "/>
    <s v="scale_mpi_epyc_epyc007_2023-06-13_06-07-02.csv "/>
    <s v="e3 100 100 100000 1 18"/>
    <e v="#N/A"/>
    <e v="#N/A"/>
    <e v="#N/A"/>
    <e v="#N/A"/>
    <x v="2"/>
  </r>
  <r>
    <x v="4"/>
    <x v="2"/>
    <n v="100"/>
    <x v="1"/>
    <x v="18"/>
    <n v="1"/>
    <n v="1.1864490000000001"/>
    <n v="2.5692E-2"/>
    <n v="0.38541900000000001"/>
    <n v="2.1412E-2"/>
    <s v="7"/>
    <s v="scale_mpi_epyc_job_12139.out "/>
    <s v="scale_mpi_epyc_epyc007_2023-06-13_06-07-02.csv "/>
    <s v="e3 100 100 100000 1 19"/>
    <e v="#N/A"/>
    <e v="#N/A"/>
    <e v="#N/A"/>
    <e v="#N/A"/>
    <x v="2"/>
  </r>
  <r>
    <x v="4"/>
    <x v="2"/>
    <n v="100"/>
    <x v="1"/>
    <x v="19"/>
    <n v="1"/>
    <n v="1.2072039999999999"/>
    <n v="3.9498999999999999E-2"/>
    <n v="0.44035099999999999"/>
    <n v="2.3175999999999999E-2"/>
    <s v="7"/>
    <s v="scale_mpi_epyc_job_12139.out "/>
    <s v="scale_mpi_epyc_epyc007_2023-06-13_06-07-02.csv "/>
    <s v="e3 100 100 100000 1 20"/>
    <e v="#N/A"/>
    <e v="#N/A"/>
    <e v="#N/A"/>
    <e v="#N/A"/>
    <x v="2"/>
  </r>
  <r>
    <x v="4"/>
    <x v="2"/>
    <n v="100"/>
    <x v="1"/>
    <x v="20"/>
    <n v="1"/>
    <n v="1.2145250000000001"/>
    <n v="4.2841999999999998E-2"/>
    <n v="0.54246799999999995"/>
    <n v="2.7123000000000001E-2"/>
    <s v="7"/>
    <s v="scale_mpi_epyc_job_12139.out "/>
    <s v="scale_mpi_epyc_epyc007_2023-06-13_06-07-02.csv "/>
    <s v="e3 100 100 100000 1 21"/>
    <e v="#N/A"/>
    <e v="#N/A"/>
    <e v="#N/A"/>
    <e v="#N/A"/>
    <x v="2"/>
  </r>
  <r>
    <x v="4"/>
    <x v="2"/>
    <n v="100"/>
    <x v="1"/>
    <x v="21"/>
    <n v="1"/>
    <n v="1.5871550000000001"/>
    <n v="0.38132899999999997"/>
    <n v="1.6152120000000001"/>
    <n v="7.6914999999999997E-2"/>
    <s v="7"/>
    <s v="scale_mpi_epyc_job_12139.out "/>
    <s v="scale_mpi_epyc_epyc007_2023-06-13_06-07-02.csv "/>
    <s v="e3 100 100 100000 1 22"/>
    <e v="#N/A"/>
    <e v="#N/A"/>
    <e v="#N/A"/>
    <e v="#N/A"/>
    <x v="2"/>
  </r>
  <r>
    <x v="4"/>
    <x v="2"/>
    <n v="100"/>
    <x v="1"/>
    <x v="22"/>
    <n v="1"/>
    <n v="1.21028"/>
    <n v="3.1074999999999998E-2"/>
    <n v="0.59965100000000005"/>
    <n v="2.7257E-2"/>
    <s v="7"/>
    <s v="scale_mpi_epyc_job_12139.out "/>
    <s v="scale_mpi_epyc_epyc007_2023-06-13_06-07-02.csv "/>
    <s v="e3 100 100 100000 1 23"/>
    <e v="#N/A"/>
    <e v="#N/A"/>
    <e v="#N/A"/>
    <e v="#N/A"/>
    <x v="2"/>
  </r>
  <r>
    <x v="4"/>
    <x v="2"/>
    <n v="100"/>
    <x v="1"/>
    <x v="23"/>
    <n v="1"/>
    <n v="1.223976"/>
    <n v="2.5399999999999999E-2"/>
    <n v="0.50922699999999999"/>
    <n v="2.214E-2"/>
    <s v="7"/>
    <s v="scale_mpi_epyc_job_12139.out "/>
    <s v="scale_mpi_epyc_epyc007_2023-06-13_06-07-02.csv "/>
    <s v="e3 100 100 100000 1 24"/>
    <e v="#N/A"/>
    <e v="#N/A"/>
    <e v="#N/A"/>
    <e v="#N/A"/>
    <x v="2"/>
  </r>
  <r>
    <x v="4"/>
    <x v="2"/>
    <n v="100"/>
    <x v="1"/>
    <x v="24"/>
    <n v="1"/>
    <n v="1.2530680000000001"/>
    <n v="5.3032999999999997E-2"/>
    <n v="0.930647"/>
    <n v="3.8776999999999999E-2"/>
    <s v="7"/>
    <s v="scale_mpi_epyc_job_12139.out "/>
    <s v="scale_mpi_epyc_epyc007_2023-06-13_06-07-02.csv "/>
    <s v="e3 100 100 100000 1 25"/>
    <e v="#N/A"/>
    <e v="#N/A"/>
    <e v="#N/A"/>
    <e v="#N/A"/>
    <x v="2"/>
  </r>
  <r>
    <x v="4"/>
    <x v="2"/>
    <n v="100"/>
    <x v="1"/>
    <x v="25"/>
    <n v="1"/>
    <n v="1.2548539999999999"/>
    <n v="3.959E-2"/>
    <n v="0.61269399999999996"/>
    <n v="2.4507999999999999E-2"/>
    <s v="7"/>
    <s v="scale_mpi_epyc_job_12139.out "/>
    <s v="scale_mpi_epyc_epyc007_2023-06-13_06-07-02.csv "/>
    <s v="e3 100 100 100000 1 26"/>
    <e v="#N/A"/>
    <e v="#N/A"/>
    <e v="#N/A"/>
    <e v="#N/A"/>
    <x v="2"/>
  </r>
  <r>
    <x v="4"/>
    <x v="2"/>
    <n v="100"/>
    <x v="1"/>
    <x v="26"/>
    <n v="1"/>
    <n v="1.7143170000000001"/>
    <n v="0.474244"/>
    <n v="2.295309"/>
    <n v="8.8280999999999998E-2"/>
    <s v="7"/>
    <s v="scale_mpi_epyc_job_12139.out "/>
    <s v="scale_mpi_epyc_epyc007_2023-06-13_06-07-02.csv "/>
    <s v="e3 100 100 100000 1 27"/>
    <e v="#N/A"/>
    <e v="#N/A"/>
    <e v="#N/A"/>
    <e v="#N/A"/>
    <x v="2"/>
  </r>
  <r>
    <x v="4"/>
    <x v="2"/>
    <n v="100"/>
    <x v="1"/>
    <x v="27"/>
    <n v="1"/>
    <n v="1.2547330000000001"/>
    <n v="5.2580000000000002E-2"/>
    <n v="1.14551"/>
    <n v="4.2425999999999998E-2"/>
    <s v="7"/>
    <s v="scale_mpi_epyc_job_12139.out "/>
    <s v="scale_mpi_epyc_epyc007_2023-06-13_06-07-02.csv "/>
    <s v="e3 100 100 100000 1 28"/>
    <e v="#N/A"/>
    <e v="#N/A"/>
    <e v="#N/A"/>
    <e v="#N/A"/>
    <x v="2"/>
  </r>
  <r>
    <x v="4"/>
    <x v="2"/>
    <n v="100"/>
    <x v="1"/>
    <x v="28"/>
    <n v="1"/>
    <n v="1.2879670000000001"/>
    <n v="5.5943E-2"/>
    <n v="1.1821330000000001"/>
    <n v="4.2219E-2"/>
    <s v="7"/>
    <s v="scale_mpi_epyc_job_12139.out "/>
    <s v="scale_mpi_epyc_epyc007_2023-06-13_06-07-02.csv "/>
    <s v="e3 100 100 100000 1 29"/>
    <e v="#N/A"/>
    <e v="#N/A"/>
    <e v="#N/A"/>
    <e v="#N/A"/>
    <x v="2"/>
  </r>
  <r>
    <x v="4"/>
    <x v="2"/>
    <n v="100"/>
    <x v="1"/>
    <x v="29"/>
    <n v="1"/>
    <n v="1.308316"/>
    <n v="6.2868999999999994E-2"/>
    <n v="1.2798769999999999"/>
    <n v="4.4134E-2"/>
    <s v="7"/>
    <s v="scale_mpi_epyc_job_12139.out "/>
    <s v="scale_mpi_epyc_epyc007_2023-06-13_06-07-02.csv "/>
    <s v="e3 100 100 100000 1 30"/>
    <e v="#N/A"/>
    <e v="#N/A"/>
    <e v="#N/A"/>
    <e v="#N/A"/>
    <x v="2"/>
  </r>
  <r>
    <x v="4"/>
    <x v="2"/>
    <n v="100"/>
    <x v="1"/>
    <x v="30"/>
    <n v="1"/>
    <n v="1.3987639999999999"/>
    <n v="9.2784000000000005E-2"/>
    <n v="2.379197"/>
    <n v="7.9307000000000002E-2"/>
    <s v="7"/>
    <s v="scale_mpi_epyc_job_12139.out "/>
    <s v="scale_mpi_epyc_epyc007_2023-06-13_06-07-02.csv "/>
    <s v="e3 100 100 100000 1 31"/>
    <e v="#N/A"/>
    <e v="#N/A"/>
    <e v="#N/A"/>
    <e v="#N/A"/>
    <x v="2"/>
  </r>
  <r>
    <x v="4"/>
    <x v="2"/>
    <n v="100"/>
    <x v="1"/>
    <x v="31"/>
    <n v="1"/>
    <n v="1.324641"/>
    <n v="6.0881999999999999E-2"/>
    <n v="1.3275250000000001"/>
    <n v="4.2823E-2"/>
    <s v="7"/>
    <s v="scale_mpi_epyc_job_12139.out "/>
    <s v="scale_mpi_epyc_epyc007_2023-06-13_06-07-02.csv "/>
    <s v="e3 100 100 100000 1 32"/>
    <e v="#N/A"/>
    <e v="#N/A"/>
    <e v="#N/A"/>
    <e v="#N/A"/>
    <x v="2"/>
  </r>
  <r>
    <x v="4"/>
    <x v="2"/>
    <n v="100"/>
    <x v="1"/>
    <x v="32"/>
    <n v="1"/>
    <n v="1.3434969999999999"/>
    <n v="6.7840999999999999E-2"/>
    <n v="1.7264699999999999"/>
    <n v="5.3952E-2"/>
    <s v="7"/>
    <s v="scale_mpi_epyc_job_12139.out "/>
    <s v="scale_mpi_epyc_epyc007_2023-06-13_06-07-02.csv "/>
    <s v="e3 100 100 100000 1 33"/>
    <e v="#N/A"/>
    <e v="#N/A"/>
    <e v="#N/A"/>
    <e v="#N/A"/>
    <x v="2"/>
  </r>
  <r>
    <x v="4"/>
    <x v="2"/>
    <n v="100"/>
    <x v="1"/>
    <x v="33"/>
    <n v="1"/>
    <n v="1.4694769999999999"/>
    <n v="7.1328000000000003E-2"/>
    <n v="2.6780529999999998"/>
    <n v="8.1153000000000003E-2"/>
    <s v="7"/>
    <s v="scale_mpi_epyc_job_12139.out "/>
    <s v="scale_mpi_epyc_epyc007_2023-06-13_06-07-02.csv "/>
    <s v="e3 100 100 100000 1 34"/>
    <e v="#N/A"/>
    <e v="#N/A"/>
    <e v="#N/A"/>
    <e v="#N/A"/>
    <x v="2"/>
  </r>
  <r>
    <x v="4"/>
    <x v="2"/>
    <n v="100"/>
    <x v="1"/>
    <x v="34"/>
    <n v="1"/>
    <n v="1.3714630000000001"/>
    <n v="7.3270000000000002E-2"/>
    <n v="1.9244479999999999"/>
    <n v="5.6600999999999999E-2"/>
    <s v="7"/>
    <s v="scale_mpi_epyc_job_12139.out "/>
    <s v="scale_mpi_epyc_epyc007_2023-06-13_06-07-02.csv "/>
    <s v="e3 100 100 100000 1 35"/>
    <e v="#N/A"/>
    <e v="#N/A"/>
    <e v="#N/A"/>
    <e v="#N/A"/>
    <x v="2"/>
  </r>
  <r>
    <x v="4"/>
    <x v="2"/>
    <n v="100"/>
    <x v="1"/>
    <x v="35"/>
    <n v="1"/>
    <n v="1.379365"/>
    <n v="6.4950999999999995E-2"/>
    <n v="1.5945990000000001"/>
    <n v="4.5560000000000003E-2"/>
    <s v="7"/>
    <s v="scale_mpi_epyc_job_12139.out "/>
    <s v="scale_mpi_epyc_epyc007_2023-06-13_06-07-02.csv "/>
    <s v="e3 100 100 100000 1 36"/>
    <e v="#N/A"/>
    <e v="#N/A"/>
    <e v="#N/A"/>
    <e v="#N/A"/>
    <x v="2"/>
  </r>
  <r>
    <x v="4"/>
    <x v="2"/>
    <n v="100"/>
    <x v="1"/>
    <x v="36"/>
    <n v="1"/>
    <n v="1.5198480000000001"/>
    <n v="0.10623199999999999"/>
    <n v="3.1736759999999999"/>
    <n v="8.8158E-2"/>
    <s v="7"/>
    <s v="scale_mpi_epyc_job_12139.out "/>
    <s v="scale_mpi_epyc_epyc007_2023-06-13_06-07-02.csv "/>
    <s v="e3 100 100 100000 1 37"/>
    <e v="#N/A"/>
    <e v="#N/A"/>
    <e v="#N/A"/>
    <e v="#N/A"/>
    <x v="2"/>
  </r>
  <r>
    <x v="4"/>
    <x v="2"/>
    <n v="100"/>
    <x v="1"/>
    <x v="37"/>
    <n v="1"/>
    <n v="1.4834830000000001"/>
    <n v="6.8946999999999994E-2"/>
    <n v="1.625362"/>
    <n v="4.3929000000000003E-2"/>
    <s v="7"/>
    <s v="scale_mpi_epyc_job_12139.out "/>
    <s v="scale_mpi_epyc_epyc007_2023-06-13_06-07-02.csv "/>
    <s v="e3 100 100 100000 1 38"/>
    <e v="#N/A"/>
    <e v="#N/A"/>
    <e v="#N/A"/>
    <e v="#N/A"/>
    <x v="2"/>
  </r>
  <r>
    <x v="4"/>
    <x v="2"/>
    <n v="100"/>
    <x v="1"/>
    <x v="38"/>
    <n v="1"/>
    <n v="1.423298"/>
    <n v="6.3992999999999994E-2"/>
    <n v="1.565059"/>
    <n v="4.1186E-2"/>
    <s v="7"/>
    <s v="scale_mpi_epyc_job_12139.out "/>
    <s v="scale_mpi_epyc_epyc007_2023-06-13_06-07-02.csv "/>
    <s v="e3 100 100 100000 1 39"/>
    <e v="#N/A"/>
    <e v="#N/A"/>
    <e v="#N/A"/>
    <e v="#N/A"/>
    <x v="2"/>
  </r>
  <r>
    <x v="4"/>
    <x v="2"/>
    <n v="100"/>
    <x v="1"/>
    <x v="39"/>
    <n v="1"/>
    <n v="1.3970830000000001"/>
    <n v="4.9591000000000003E-2"/>
    <n v="1.484073"/>
    <n v="3.8052999999999997E-2"/>
    <s v="7"/>
    <s v="scale_mpi_epyc_job_12139.out "/>
    <s v="scale_mpi_epyc_epyc007_2023-06-13_06-07-02.csv "/>
    <s v="e3 100 100 100000 1 40"/>
    <e v="#N/A"/>
    <e v="#N/A"/>
    <e v="#N/A"/>
    <e v="#N/A"/>
    <x v="2"/>
  </r>
  <r>
    <x v="4"/>
    <x v="2"/>
    <n v="100"/>
    <x v="1"/>
    <x v="40"/>
    <n v="1"/>
    <n v="1.433927"/>
    <n v="7.2167999999999996E-2"/>
    <n v="1.9437880000000001"/>
    <n v="4.8594999999999999E-2"/>
    <s v="7"/>
    <s v="scale_mpi_epyc_job_12139.out "/>
    <s v="scale_mpi_epyc_epyc007_2023-06-13_06-07-02.csv "/>
    <s v="e3 100 100 100000 1 41"/>
    <e v="#N/A"/>
    <e v="#N/A"/>
    <e v="#N/A"/>
    <e v="#N/A"/>
    <x v="2"/>
  </r>
  <r>
    <x v="4"/>
    <x v="2"/>
    <n v="100"/>
    <x v="1"/>
    <x v="41"/>
    <n v="1"/>
    <n v="1.447098"/>
    <n v="7.4666999999999997E-2"/>
    <n v="1.7843690000000001"/>
    <n v="4.3520999999999997E-2"/>
    <s v="7"/>
    <s v="scale_mpi_epyc_job_12139.out "/>
    <s v="scale_mpi_epyc_epyc007_2023-06-13_06-07-02.csv "/>
    <s v="e3 100 100 100000 1 42"/>
    <e v="#N/A"/>
    <e v="#N/A"/>
    <e v="#N/A"/>
    <e v="#N/A"/>
    <x v="2"/>
  </r>
  <r>
    <x v="4"/>
    <x v="2"/>
    <n v="100"/>
    <x v="1"/>
    <x v="42"/>
    <n v="1"/>
    <n v="1.4664219999999999"/>
    <n v="7.9104999999999995E-2"/>
    <n v="2.4552420000000001"/>
    <n v="5.8458000000000003E-2"/>
    <s v="7"/>
    <s v="scale_mpi_epyc_job_12139.out "/>
    <s v="scale_mpi_epyc_epyc007_2023-06-13_06-07-02.csv "/>
    <s v="e3 100 100 100000 1 43"/>
    <e v="#N/A"/>
    <e v="#N/A"/>
    <e v="#N/A"/>
    <e v="#N/A"/>
    <x v="2"/>
  </r>
  <r>
    <x v="4"/>
    <x v="2"/>
    <n v="100"/>
    <x v="1"/>
    <x v="43"/>
    <n v="1"/>
    <n v="1.7789330000000001"/>
    <n v="0.41952600000000001"/>
    <n v="3.5995849999999998"/>
    <n v="8.3710999999999994E-2"/>
    <s v="7"/>
    <s v="scale_mpi_epyc_job_12139.out "/>
    <s v="scale_mpi_epyc_epyc007_2023-06-13_06-07-02.csv "/>
    <s v="e3 100 100 100000 1 44"/>
    <e v="#N/A"/>
    <e v="#N/A"/>
    <e v="#N/A"/>
    <e v="#N/A"/>
    <x v="2"/>
  </r>
  <r>
    <x v="4"/>
    <x v="2"/>
    <n v="100"/>
    <x v="1"/>
    <x v="44"/>
    <n v="1"/>
    <n v="1.699082"/>
    <n v="0.34473599999999999"/>
    <n v="14.547072999999999"/>
    <n v="0.33061499999999999"/>
    <s v="7"/>
    <s v="scale_mpi_epyc_job_12139.out "/>
    <s v="scale_mpi_epyc_epyc007_2023-06-13_06-07-02.csv "/>
    <s v="e3 100 100 100000 1 45"/>
    <e v="#N/A"/>
    <e v="#N/A"/>
    <e v="#N/A"/>
    <e v="#N/A"/>
    <x v="2"/>
  </r>
  <r>
    <x v="4"/>
    <x v="2"/>
    <n v="100"/>
    <x v="1"/>
    <x v="45"/>
    <n v="1"/>
    <n v="2.558084"/>
    <n v="0.99740600000000001"/>
    <n v="43.84901"/>
    <n v="0.97442200000000001"/>
    <s v="7"/>
    <s v="scale_mpi_epyc_job_12139.out "/>
    <s v="scale_mpi_epyc_epyc007_2023-06-13_06-07-02.csv "/>
    <s v="e3 100 100 100000 1 46"/>
    <e v="#N/A"/>
    <e v="#N/A"/>
    <e v="#N/A"/>
    <e v="#N/A"/>
    <x v="2"/>
  </r>
  <r>
    <x v="4"/>
    <x v="2"/>
    <n v="100"/>
    <x v="1"/>
    <x v="46"/>
    <n v="1"/>
    <n v="1.488024"/>
    <n v="6.1998999999999999E-2"/>
    <n v="2.537296"/>
    <n v="5.5159E-2"/>
    <s v="7"/>
    <s v="scale_mpi_epyc_job_12139.out "/>
    <s v="scale_mpi_epyc_epyc007_2023-06-13_06-07-02.csv "/>
    <s v="e3 100 100 100000 1 47"/>
    <e v="#N/A"/>
    <e v="#N/A"/>
    <e v="#N/A"/>
    <e v="#N/A"/>
    <x v="2"/>
  </r>
  <r>
    <x v="4"/>
    <x v="2"/>
    <n v="100"/>
    <x v="1"/>
    <x v="47"/>
    <n v="1"/>
    <n v="1.6948669999999999"/>
    <n v="6.9390999999999994E-2"/>
    <n v="2.3200880000000002"/>
    <n v="4.9363999999999998E-2"/>
    <s v="7"/>
    <s v="scale_mpi_epyc_job_12139.out "/>
    <s v="scale_mpi_epyc_epyc007_2023-06-13_06-07-02.csv "/>
    <s v="e3 100 100 100000 1 48"/>
    <e v="#N/A"/>
    <e v="#N/A"/>
    <e v="#N/A"/>
    <e v="#N/A"/>
    <x v="2"/>
  </r>
  <r>
    <x v="4"/>
    <x v="2"/>
    <n v="100"/>
    <x v="1"/>
    <x v="48"/>
    <n v="1"/>
    <n v="1.7582899999999999"/>
    <n v="9.9626000000000006E-2"/>
    <n v="2.640142"/>
    <n v="5.5003000000000003E-2"/>
    <s v="7"/>
    <s v="scale_mpi_epyc_job_12139.out "/>
    <s v="scale_mpi_epyc_epyc007_2023-06-13_06-07-02.csv "/>
    <s v="e3 100 100 100000 1 49"/>
    <e v="#N/A"/>
    <e v="#N/A"/>
    <e v="#N/A"/>
    <e v="#N/A"/>
    <x v="2"/>
  </r>
  <r>
    <x v="4"/>
    <x v="2"/>
    <n v="100"/>
    <x v="1"/>
    <x v="49"/>
    <n v="1"/>
    <n v="1.620679"/>
    <n v="7.8139E-2"/>
    <n v="2.2822559999999998"/>
    <n v="4.6577E-2"/>
    <s v="7"/>
    <s v="scale_mpi_epyc_job_12139.out "/>
    <s v="scale_mpi_epyc_epyc007_2023-06-13_06-07-02.csv "/>
    <s v="e3 100 100 100000 1 50"/>
    <e v="#N/A"/>
    <e v="#N/A"/>
    <e v="#N/A"/>
    <e v="#N/A"/>
    <x v="2"/>
  </r>
  <r>
    <x v="4"/>
    <x v="2"/>
    <n v="100"/>
    <x v="1"/>
    <x v="50"/>
    <n v="1"/>
    <n v="1.7547870000000001"/>
    <n v="7.4209999999999998E-2"/>
    <n v="2.3965130000000001"/>
    <n v="4.793E-2"/>
    <s v="7"/>
    <s v="scale_mpi_epyc_job_12139.out "/>
    <s v="scale_mpi_epyc_epyc007_2023-06-13_06-07-02.csv "/>
    <s v="e3 100 100 100000 1 51"/>
    <e v="#N/A"/>
    <e v="#N/A"/>
    <e v="#N/A"/>
    <e v="#N/A"/>
    <x v="2"/>
  </r>
  <r>
    <x v="4"/>
    <x v="2"/>
    <n v="100"/>
    <x v="1"/>
    <x v="51"/>
    <n v="1"/>
    <n v="1.6120680000000001"/>
    <n v="9.5449000000000006E-2"/>
    <n v="2.7901120000000001"/>
    <n v="5.4708E-2"/>
    <s v="7"/>
    <s v="scale_mpi_epyc_job_12139.out "/>
    <s v="scale_mpi_epyc_epyc007_2023-06-13_06-07-02.csv "/>
    <s v="e3 100 100 100000 1 52"/>
    <e v="#N/A"/>
    <e v="#N/A"/>
    <e v="#N/A"/>
    <e v="#N/A"/>
    <x v="2"/>
  </r>
  <r>
    <x v="4"/>
    <x v="2"/>
    <n v="100"/>
    <x v="1"/>
    <x v="52"/>
    <n v="1"/>
    <n v="1.61999"/>
    <n v="0.11665200000000001"/>
    <n v="2.7680609999999999"/>
    <n v="5.3232000000000002E-2"/>
    <s v="7"/>
    <s v="scale_mpi_epyc_job_12139.out "/>
    <s v="scale_mpi_epyc_epyc007_2023-06-13_06-07-02.csv "/>
    <s v="e3 100 100 100000 1 53"/>
    <e v="#N/A"/>
    <e v="#N/A"/>
    <e v="#N/A"/>
    <e v="#N/A"/>
    <x v="2"/>
  </r>
  <r>
    <x v="4"/>
    <x v="2"/>
    <n v="100"/>
    <x v="1"/>
    <x v="53"/>
    <n v="1"/>
    <n v="1.6834560000000001"/>
    <n v="8.7180999999999995E-2"/>
    <n v="3.0647470000000001"/>
    <n v="5.7825000000000001E-2"/>
    <s v="7"/>
    <s v="scale_mpi_epyc_job_12139.out "/>
    <s v="scale_mpi_epyc_epyc007_2023-06-13_06-07-02.csv "/>
    <s v="e3 100 100 100000 1 54"/>
    <e v="#N/A"/>
    <e v="#N/A"/>
    <e v="#N/A"/>
    <e v="#N/A"/>
    <x v="2"/>
  </r>
  <r>
    <x v="4"/>
    <x v="2"/>
    <n v="100"/>
    <x v="1"/>
    <x v="54"/>
    <n v="1"/>
    <n v="1.6153900000000001"/>
    <n v="7.825E-2"/>
    <n v="2.68432"/>
    <n v="4.9709999999999997E-2"/>
    <s v="7"/>
    <s v="scale_mpi_epyc_job_12139.out "/>
    <s v="scale_mpi_epyc_epyc007_2023-06-13_06-07-02.csv "/>
    <s v="e3 100 100 100000 1 55"/>
    <e v="#N/A"/>
    <e v="#N/A"/>
    <e v="#N/A"/>
    <e v="#N/A"/>
    <x v="2"/>
  </r>
  <r>
    <x v="4"/>
    <x v="2"/>
    <n v="100"/>
    <x v="1"/>
    <x v="55"/>
    <n v="1"/>
    <n v="1.8693660000000001"/>
    <n v="9.0087E-2"/>
    <n v="3.0893440000000001"/>
    <n v="5.6169999999999998E-2"/>
    <s v="7"/>
    <s v="scale_mpi_epyc_job_12139.out "/>
    <s v="scale_mpi_epyc_epyc007_2023-06-13_06-07-02.csv "/>
    <s v="e3 100 100 100000 1 56"/>
    <e v="#N/A"/>
    <e v="#N/A"/>
    <e v="#N/A"/>
    <e v="#N/A"/>
    <x v="2"/>
  </r>
  <r>
    <x v="4"/>
    <x v="2"/>
    <n v="100"/>
    <x v="1"/>
    <x v="56"/>
    <n v="1"/>
    <n v="1.9784600000000001"/>
    <n v="0.127385"/>
    <n v="3.6178400000000002"/>
    <n v="6.4603999999999995E-2"/>
    <s v="7"/>
    <s v="scale_mpi_epyc_job_12139.out "/>
    <s v="scale_mpi_epyc_epyc007_2023-06-13_06-07-02.csv "/>
    <s v="e3 100 100 100000 1 57"/>
    <e v="#N/A"/>
    <e v="#N/A"/>
    <e v="#N/A"/>
    <e v="#N/A"/>
    <x v="2"/>
  </r>
  <r>
    <x v="4"/>
    <x v="2"/>
    <n v="100"/>
    <x v="1"/>
    <x v="57"/>
    <n v="1"/>
    <n v="1.2857350000000001"/>
    <n v="6.3347000000000001E-2"/>
    <n v="3.1525259999999999"/>
    <n v="5.5307000000000002E-2"/>
    <s v="7"/>
    <s v="scale_mpi_epyc_job_12139.out "/>
    <s v="scale_mpi_epyc_epyc007_2023-06-13_06-07-02.csv "/>
    <s v="e3 100 100 100000 1 58"/>
    <e v="#N/A"/>
    <e v="#N/A"/>
    <e v="#N/A"/>
    <e v="#N/A"/>
    <x v="2"/>
  </r>
  <r>
    <x v="4"/>
    <x v="2"/>
    <n v="100"/>
    <x v="1"/>
    <x v="58"/>
    <n v="1"/>
    <n v="1.2879590000000001"/>
    <n v="6.4805000000000001E-2"/>
    <n v="3.2407300000000001"/>
    <n v="5.5875000000000001E-2"/>
    <s v="7"/>
    <s v="scale_mpi_epyc_job_12139.out "/>
    <s v="scale_mpi_epyc_epyc007_2023-06-13_06-07-02.csv "/>
    <s v="e3 100 100 100000 1 59"/>
    <e v="#N/A"/>
    <e v="#N/A"/>
    <e v="#N/A"/>
    <e v="#N/A"/>
    <x v="2"/>
  </r>
  <r>
    <x v="4"/>
    <x v="2"/>
    <n v="100"/>
    <x v="1"/>
    <x v="59"/>
    <n v="1"/>
    <n v="1.3962049999999999"/>
    <n v="6.5884999999999999E-2"/>
    <n v="3.3026559999999998"/>
    <n v="5.5976999999999999E-2"/>
    <s v="7"/>
    <s v="scale_mpi_epyc_job_12139.out "/>
    <s v="scale_mpi_epyc_epyc007_2023-06-13_06-07-02.csv "/>
    <s v="e3 100 100 100000 1 60"/>
    <e v="#N/A"/>
    <e v="#N/A"/>
    <e v="#N/A"/>
    <e v="#N/A"/>
    <x v="2"/>
  </r>
  <r>
    <x v="4"/>
    <x v="2"/>
    <n v="100"/>
    <x v="1"/>
    <x v="60"/>
    <n v="1"/>
    <n v="1.4106529999999999"/>
    <n v="6.5090999999999996E-2"/>
    <n v="3.4253019999999998"/>
    <n v="5.7088E-2"/>
    <s v="7"/>
    <s v="scale_mpi_epyc_job_12139.out "/>
    <s v="scale_mpi_epyc_epyc007_2023-06-13_06-07-02.csv "/>
    <s v="e3 100 100 100000 1 61"/>
    <e v="#N/A"/>
    <e v="#N/A"/>
    <e v="#N/A"/>
    <e v="#N/A"/>
    <x v="2"/>
  </r>
  <r>
    <x v="4"/>
    <x v="2"/>
    <n v="100"/>
    <x v="1"/>
    <x v="61"/>
    <n v="1"/>
    <n v="1.434383"/>
    <n v="7.9779000000000003E-2"/>
    <n v="4.3341560000000001"/>
    <n v="7.1052000000000004E-2"/>
    <s v="7"/>
    <s v="scale_mpi_epyc_job_12139.out "/>
    <s v="scale_mpi_epyc_epyc007_2023-06-13_06-07-02.csv "/>
    <s v="e3 100 100 100000 1 62"/>
    <e v="#N/A"/>
    <e v="#N/A"/>
    <e v="#N/A"/>
    <e v="#N/A"/>
    <x v="2"/>
  </r>
  <r>
    <x v="4"/>
    <x v="2"/>
    <n v="100"/>
    <x v="1"/>
    <x v="62"/>
    <n v="1"/>
    <n v="1.374231"/>
    <n v="7.2400999999999993E-2"/>
    <n v="3.6519940000000002"/>
    <n v="5.8902999999999997E-2"/>
    <s v="7"/>
    <s v="scale_mpi_epyc_job_12139.out "/>
    <s v="scale_mpi_epyc_epyc007_2023-06-13_06-07-02.csv "/>
    <s v="e3 100 100 100000 1 63"/>
    <e v="#N/A"/>
    <e v="#N/A"/>
    <e v="#N/A"/>
    <e v="#N/A"/>
    <x v="2"/>
  </r>
  <r>
    <x v="4"/>
    <x v="2"/>
    <n v="100"/>
    <x v="1"/>
    <x v="63"/>
    <n v="1"/>
    <n v="1.435235"/>
    <n v="6.9811999999999999E-2"/>
    <n v="3.85364"/>
    <n v="6.1169000000000001E-2"/>
    <s v="7"/>
    <s v="scale_mpi_epyc_job_12139.out "/>
    <s v="scale_mpi_epyc_epyc007_2023-06-13_06-07-02.csv "/>
    <s v="e3 100 100 100000 1 64"/>
    <e v="#N/A"/>
    <e v="#N/A"/>
    <e v="#N/A"/>
    <e v="#N/A"/>
    <x v="2"/>
  </r>
  <r>
    <x v="4"/>
    <x v="0"/>
    <n v="100"/>
    <x v="1"/>
    <x v="0"/>
    <n v="1"/>
    <n v="257.35134299999999"/>
    <n v="0.21244199999999999"/>
    <n v="0"/>
    <n v="0"/>
    <s v="7"/>
    <s v="scale_mpi_epyc_job_12139.out "/>
    <s v="scale_mpi_epyc_epyc007_2023-06-13_06-07-02.csv "/>
    <s v="e3 10000 100 100000 1 1"/>
    <n v="257.38653288461535"/>
    <n v="0.32949614951006057"/>
    <n v="257.05703673510527"/>
    <n v="257.71602903412543"/>
    <x v="1"/>
  </r>
  <r>
    <x v="4"/>
    <x v="0"/>
    <n v="100"/>
    <x v="1"/>
    <x v="1"/>
    <n v="1"/>
    <n v="127.880926"/>
    <n v="0.21706800000000001"/>
    <n v="0.11397400000000001"/>
    <n v="0.11397400000000001"/>
    <s v="7"/>
    <s v="scale_mpi_epyc_job_12139.out "/>
    <s v="scale_mpi_epyc_epyc007_2023-06-13_06-07-02.csv "/>
    <s v="e3 10000 100 100000 1 2"/>
    <n v="127.95561930769227"/>
    <n v="0.11317677696849732"/>
    <n v="127.84244253072377"/>
    <n v="128.06879608466076"/>
    <x v="1"/>
  </r>
  <r>
    <x v="4"/>
    <x v="0"/>
    <n v="100"/>
    <x v="1"/>
    <x v="2"/>
    <n v="1"/>
    <n v="84.724253000000004"/>
    <n v="0.21163000000000001"/>
    <n v="0.213335"/>
    <n v="0.106668"/>
    <s v="7"/>
    <s v="scale_mpi_epyc_job_12139.out "/>
    <s v="scale_mpi_epyc_epyc007_2023-06-13_06-07-02.csv "/>
    <s v="e3 10000 100 100000 1 3"/>
    <n v="84.849168230769251"/>
    <n v="6.2340339834251746E-2"/>
    <n v="84.786827890935001"/>
    <n v="84.911508570603502"/>
    <x v="0"/>
  </r>
  <r>
    <x v="4"/>
    <x v="0"/>
    <n v="100"/>
    <x v="1"/>
    <x v="3"/>
    <n v="1"/>
    <n v="63.900817000000004"/>
    <n v="0.25181900000000002"/>
    <n v="0.36598199999999997"/>
    <n v="0.12199400000000001"/>
    <s v="7"/>
    <s v="scale_mpi_epyc_job_12139.out "/>
    <s v="scale_mpi_epyc_epyc007_2023-06-13_06-07-02.csv "/>
    <s v="e3 10000 100 100000 1 4"/>
    <n v="63.869455692307717"/>
    <n v="8.9465568901239689E-2"/>
    <n v="63.779990123406478"/>
    <n v="63.958921261208957"/>
    <x v="1"/>
  </r>
  <r>
    <x v="4"/>
    <x v="0"/>
    <n v="100"/>
    <x v="1"/>
    <x v="4"/>
    <n v="1"/>
    <n v="51.377918999999999"/>
    <n v="0.21232699999999999"/>
    <n v="0.42984699999999998"/>
    <n v="0.107462"/>
    <s v="7"/>
    <s v="scale_mpi_epyc_job_12139.out "/>
    <s v="scale_mpi_epyc_epyc007_2023-06-13_06-07-02.csv "/>
    <s v="e3 10000 100 100000 1 5"/>
    <n v="51.310618769230764"/>
    <n v="4.3597463587045207E-2"/>
    <n v="51.267021305643716"/>
    <n v="51.354216232817812"/>
    <x v="0"/>
  </r>
  <r>
    <x v="4"/>
    <x v="0"/>
    <n v="100"/>
    <x v="1"/>
    <x v="5"/>
    <n v="1"/>
    <n v="42.751539999999999"/>
    <n v="0.20058799999999999"/>
    <n v="0.48062700000000003"/>
    <n v="9.6125000000000002E-2"/>
    <s v="7"/>
    <s v="scale_mpi_epyc_job_12139.out "/>
    <s v="scale_mpi_epyc_epyc007_2023-06-13_06-07-02.csv "/>
    <s v="e3 10000 100 100000 1 6"/>
    <n v="42.800457730769224"/>
    <n v="7.699122272283114E-2"/>
    <n v="42.723466508046393"/>
    <n v="42.877448953492056"/>
    <x v="1"/>
  </r>
  <r>
    <x v="4"/>
    <x v="0"/>
    <n v="100"/>
    <x v="1"/>
    <x v="6"/>
    <n v="1"/>
    <n v="36.934263999999999"/>
    <n v="0.35422799999999999"/>
    <n v="1.495115"/>
    <n v="0.24918599999999999"/>
    <s v="7"/>
    <s v="scale_mpi_epyc_job_12139.out "/>
    <s v="scale_mpi_epyc_epyc007_2023-06-13_06-07-02.csv "/>
    <s v="e3 10000 100 100000 1 7"/>
    <n v="36.790685423076916"/>
    <n v="8.6728327663819868E-2"/>
    <n v="36.703957095413095"/>
    <n v="36.877413750740736"/>
    <x v="0"/>
  </r>
  <r>
    <x v="4"/>
    <x v="0"/>
    <n v="100"/>
    <x v="1"/>
    <x v="7"/>
    <n v="1"/>
    <n v="32.488160999999998"/>
    <n v="0.20873900000000001"/>
    <n v="0.69685900000000001"/>
    <n v="9.9551000000000001E-2"/>
    <s v="7"/>
    <s v="scale_mpi_epyc_job_12139.out "/>
    <s v="scale_mpi_epyc_epyc007_2023-06-13_06-07-02.csv "/>
    <s v="e3 10000 100 100000 1 8"/>
    <n v="32.351851115384619"/>
    <n v="0.16876201111038763"/>
    <n v="32.183089104274231"/>
    <n v="32.520613126495007"/>
    <x v="1"/>
  </r>
  <r>
    <x v="4"/>
    <x v="0"/>
    <n v="100"/>
    <x v="1"/>
    <x v="8"/>
    <n v="1"/>
    <n v="28.732748999999998"/>
    <n v="0.208116"/>
    <n v="0.82763799999999998"/>
    <n v="0.10345500000000001"/>
    <s v="7"/>
    <s v="scale_mpi_epyc_job_12139.out "/>
    <s v="scale_mpi_epyc_epyc007_2023-06-13_06-07-02.csv "/>
    <s v="e3 10000 100 100000 1 9"/>
    <n v="28.694976346153847"/>
    <n v="4.1658933501006773E-2"/>
    <n v="28.653317412652839"/>
    <n v="28.736635279654855"/>
    <x v="1"/>
  </r>
  <r>
    <x v="4"/>
    <x v="0"/>
    <n v="100"/>
    <x v="1"/>
    <x v="9"/>
    <n v="1"/>
    <n v="25.845638999999998"/>
    <n v="0.13089899999999999"/>
    <n v="0.37129299999999998"/>
    <n v="4.1255E-2"/>
    <s v="7"/>
    <s v="scale_mpi_epyc_job_12139.out "/>
    <s v="scale_mpi_epyc_epyc007_2023-06-13_06-07-02.csv "/>
    <s v="e3 10000 100 100000 1 10"/>
    <n v="25.873521692307698"/>
    <n v="2.630083267130234E-2"/>
    <n v="25.847220859636394"/>
    <n v="25.899822524979001"/>
    <x v="0"/>
  </r>
  <r>
    <x v="4"/>
    <x v="0"/>
    <n v="100"/>
    <x v="1"/>
    <x v="10"/>
    <n v="1"/>
    <n v="23.580765"/>
    <n v="0.12518899999999999"/>
    <n v="0.31391999999999998"/>
    <n v="3.1392000000000003E-2"/>
    <s v="7"/>
    <s v="scale_mpi_epyc_job_12139.out "/>
    <s v="scale_mpi_epyc_epyc007_2023-06-13_06-07-02.csv "/>
    <s v="e3 10000 100 100000 1 11"/>
    <n v="23.587429615384615"/>
    <n v="1.9178630574054875E-2"/>
    <n v="23.568250984810561"/>
    <n v="23.606608245958668"/>
    <x v="1"/>
  </r>
  <r>
    <x v="4"/>
    <x v="0"/>
    <n v="100"/>
    <x v="1"/>
    <x v="11"/>
    <n v="1"/>
    <n v="21.680074000000001"/>
    <n v="0.129355"/>
    <n v="0.36121300000000001"/>
    <n v="3.2837999999999999E-2"/>
    <s v="7"/>
    <s v="scale_mpi_epyc_job_12139.out "/>
    <s v="scale_mpi_epyc_epyc007_2023-06-13_06-07-02.csv "/>
    <s v="e3 10000 100 100000 1 12"/>
    <n v="21.73824484615384"/>
    <n v="0.13605743734813985"/>
    <n v="21.602187408805701"/>
    <n v="21.874302283501979"/>
    <x v="1"/>
  </r>
  <r>
    <x v="4"/>
    <x v="0"/>
    <n v="100"/>
    <x v="1"/>
    <x v="12"/>
    <n v="1"/>
    <n v="20.147068000000001"/>
    <n v="0.14534900000000001"/>
    <n v="0.54167399999999999"/>
    <n v="4.5138999999999999E-2"/>
    <s v="7"/>
    <s v="scale_mpi_epyc_job_12139.out "/>
    <s v="scale_mpi_epyc_epyc007_2023-06-13_06-07-02.csv "/>
    <s v="e3 10000 100 100000 1 13"/>
    <n v="20.124444192307692"/>
    <n v="3.9616744214437956E-2"/>
    <n v="20.084827448093254"/>
    <n v="20.16406093652213"/>
    <x v="1"/>
  </r>
  <r>
    <x v="4"/>
    <x v="0"/>
    <n v="100"/>
    <x v="1"/>
    <x v="13"/>
    <n v="1"/>
    <n v="18.822866999999999"/>
    <n v="0.15485599999999999"/>
    <n v="0.55436700000000005"/>
    <n v="4.2644000000000001E-2"/>
    <s v="7"/>
    <s v="scale_mpi_epyc_job_12139.out "/>
    <s v="scale_mpi_epyc_epyc007_2023-06-13_06-07-02.csv "/>
    <s v="e3 10000 100 100000 1 14"/>
    <n v="18.780608192307689"/>
    <n v="5.2310577369835014E-2"/>
    <n v="18.728297614937855"/>
    <n v="18.832918769677523"/>
    <x v="1"/>
  </r>
  <r>
    <x v="4"/>
    <x v="0"/>
    <n v="100"/>
    <x v="1"/>
    <x v="14"/>
    <n v="1"/>
    <n v="17.618243"/>
    <n v="0.141294"/>
    <n v="0.50971900000000003"/>
    <n v="3.6408000000000003E-2"/>
    <s v="7"/>
    <s v="scale_mpi_epyc_job_12139.out "/>
    <s v="scale_mpi_epyc_epyc007_2023-06-13_06-07-02.csv "/>
    <s v="e3 10000 100 100000 1 15"/>
    <n v="17.603367192307694"/>
    <n v="3.2560923865672123E-2"/>
    <n v="17.57080626844202"/>
    <n v="17.635928116173368"/>
    <x v="1"/>
  </r>
  <r>
    <x v="4"/>
    <x v="0"/>
    <n v="100"/>
    <x v="1"/>
    <x v="15"/>
    <n v="1"/>
    <n v="16.599813999999999"/>
    <n v="0.14487700000000001"/>
    <n v="0.71675299999999997"/>
    <n v="4.7784E-2"/>
    <s v="7"/>
    <s v="scale_mpi_epyc_job_12139.out "/>
    <s v="scale_mpi_epyc_epyc007_2023-06-13_06-07-02.csv "/>
    <s v="e3 10000 100 100000 1 16"/>
    <n v="16.738323999999999"/>
    <n v="0.11969766042295053"/>
    <n v="16.618626339577048"/>
    <n v="16.858021660422949"/>
    <x v="0"/>
  </r>
  <r>
    <x v="4"/>
    <x v="0"/>
    <n v="100"/>
    <x v="1"/>
    <x v="16"/>
    <n v="1"/>
    <n v="15.733521"/>
    <n v="0.14350099999999999"/>
    <n v="0.77490000000000003"/>
    <n v="4.8431000000000002E-2"/>
    <s v="7"/>
    <s v="scale_mpi_epyc_job_12139.out "/>
    <s v="scale_mpi_epyc_epyc007_2023-06-13_06-07-02.csv "/>
    <s v="e3 10000 100 100000 1 17"/>
    <n v="15.859912115384617"/>
    <n v="0.12658426369522788"/>
    <n v="15.733327851689388"/>
    <n v="15.986496379079846"/>
    <x v="1"/>
  </r>
  <r>
    <x v="4"/>
    <x v="0"/>
    <n v="100"/>
    <x v="1"/>
    <x v="17"/>
    <n v="1"/>
    <n v="14.988992"/>
    <n v="0.145148"/>
    <n v="0.79955500000000002"/>
    <n v="4.7032999999999998E-2"/>
    <s v="7"/>
    <s v="scale_mpi_epyc_job_12139.out "/>
    <s v="scale_mpi_epyc_epyc007_2023-06-13_06-07-02.csv "/>
    <s v="e3 10000 100 100000 1 18"/>
    <n v="14.982954076923075"/>
    <n v="0.12400510884523741"/>
    <n v="14.858948968077838"/>
    <n v="15.106959185768313"/>
    <x v="1"/>
  </r>
  <r>
    <x v="4"/>
    <x v="0"/>
    <n v="100"/>
    <x v="1"/>
    <x v="18"/>
    <n v="1"/>
    <n v="14.421518000000001"/>
    <n v="0.144651"/>
    <n v="0.89907300000000001"/>
    <n v="4.9949E-2"/>
    <s v="7"/>
    <s v="scale_mpi_epyc_job_12139.out "/>
    <s v="scale_mpi_epyc_epyc007_2023-06-13_06-07-02.csv "/>
    <s v="e3 10000 100 100000 1 19"/>
    <n v="14.32700723076923"/>
    <n v="0.15283457974479744"/>
    <n v="14.174172651024431"/>
    <n v="14.479841810514028"/>
    <x v="1"/>
  </r>
  <r>
    <x v="4"/>
    <x v="0"/>
    <n v="100"/>
    <x v="1"/>
    <x v="19"/>
    <n v="1"/>
    <n v="13.665699999999999"/>
    <n v="0.14577300000000001"/>
    <n v="0.956345"/>
    <n v="5.0333999999999997E-2"/>
    <s v="7"/>
    <s v="scale_mpi_epyc_job_12139.out "/>
    <s v="scale_mpi_epyc_epyc007_2023-06-13_06-07-02.csv "/>
    <s v="e3 10000 100 100000 1 20"/>
    <n v="13.651308038461538"/>
    <n v="0.11481910648581574"/>
    <n v="13.536488931975722"/>
    <n v="13.766127144947355"/>
    <x v="1"/>
  </r>
  <r>
    <x v="4"/>
    <x v="0"/>
    <n v="100"/>
    <x v="1"/>
    <x v="20"/>
    <n v="1"/>
    <n v="13.112959999999999"/>
    <n v="0.26130300000000001"/>
    <n v="0.61976900000000001"/>
    <n v="3.0988000000000002E-2"/>
    <s v="7"/>
    <s v="scale_mpi_epyc_job_12139.out "/>
    <s v="scale_mpi_epyc_epyc007_2023-06-13_06-07-02.csv "/>
    <s v="e3 10000 100 100000 1 21"/>
    <n v="13.096389884615384"/>
    <n v="0.1596983413500761"/>
    <n v="12.936691543265308"/>
    <n v="13.25608822596546"/>
    <x v="1"/>
  </r>
  <r>
    <x v="4"/>
    <x v="0"/>
    <n v="100"/>
    <x v="1"/>
    <x v="21"/>
    <n v="1"/>
    <n v="12.680049"/>
    <n v="0.152752"/>
    <n v="1.1147609999999999"/>
    <n v="5.3083999999999999E-2"/>
    <s v="7"/>
    <s v="scale_mpi_epyc_job_12139.out "/>
    <s v="scale_mpi_epyc_epyc007_2023-06-13_06-07-02.csv "/>
    <s v="e3 10000 100 100000 1 22"/>
    <n v="12.596708"/>
    <n v="0.19322536242634572"/>
    <n v="12.403482637573655"/>
    <n v="12.789933362426344"/>
    <x v="1"/>
  </r>
  <r>
    <x v="4"/>
    <x v="0"/>
    <n v="100"/>
    <x v="1"/>
    <x v="22"/>
    <n v="1"/>
    <n v="12.055968"/>
    <n v="0.155694"/>
    <n v="0.77172099999999999"/>
    <n v="3.5077999999999998E-2"/>
    <s v="7"/>
    <s v="scale_mpi_epyc_job_12139.out "/>
    <s v="scale_mpi_epyc_epyc007_2023-06-13_06-07-02.csv "/>
    <s v="e3 10000 100 100000 1 23"/>
    <n v="12.094215730769228"/>
    <n v="0.11805646826482695"/>
    <n v="11.976159262504401"/>
    <n v="12.212272199034055"/>
    <x v="1"/>
  </r>
  <r>
    <x v="4"/>
    <x v="0"/>
    <n v="100"/>
    <x v="1"/>
    <x v="23"/>
    <n v="1"/>
    <n v="11.562097"/>
    <n v="0.14754999999999999"/>
    <n v="1.1826620000000001"/>
    <n v="5.142E-2"/>
    <s v="7"/>
    <s v="scale_mpi_epyc_job_12139.out "/>
    <s v="scale_mpi_epyc_epyc007_2023-06-13_06-07-02.csv "/>
    <s v="e3 10000 100 100000 1 24"/>
    <n v="11.641527653846152"/>
    <n v="9.5518605427093423E-2"/>
    <n v="11.546009048419059"/>
    <n v="11.737046259273246"/>
    <x v="1"/>
  </r>
  <r>
    <x v="4"/>
    <x v="0"/>
    <n v="100"/>
    <x v="1"/>
    <x v="24"/>
    <n v="1"/>
    <n v="11.28636"/>
    <n v="0.12748499999999999"/>
    <n v="0.81545400000000001"/>
    <n v="3.3977E-2"/>
    <s v="7"/>
    <s v="scale_mpi_epyc_job_12139.out "/>
    <s v="scale_mpi_epyc_epyc007_2023-06-13_06-07-02.csv "/>
    <s v="e3 10000 100 100000 1 25"/>
    <n v="11.295174653846153"/>
    <n v="0.15140431292027218"/>
    <n v="11.143770340925881"/>
    <n v="11.446578966766426"/>
    <x v="1"/>
  </r>
  <r>
    <x v="4"/>
    <x v="0"/>
    <n v="100"/>
    <x v="1"/>
    <x v="25"/>
    <n v="1"/>
    <n v="10.887451"/>
    <n v="0.133849"/>
    <n v="0.99326999999999999"/>
    <n v="3.9731000000000002E-2"/>
    <s v="7"/>
    <s v="scale_mpi_epyc_job_12139.out "/>
    <s v="scale_mpi_epyc_epyc007_2023-06-13_06-07-02.csv "/>
    <s v="e3 10000 100 100000 1 26"/>
    <n v="10.863405653846154"/>
    <n v="0.11624165237863653"/>
    <n v="10.747164001467517"/>
    <n v="10.979647306224791"/>
    <x v="1"/>
  </r>
  <r>
    <x v="4"/>
    <x v="0"/>
    <n v="100"/>
    <x v="1"/>
    <x v="26"/>
    <n v="1"/>
    <n v="10.647904"/>
    <n v="0.210536"/>
    <n v="0.97416999999999998"/>
    <n v="3.7468000000000001E-2"/>
    <s v="7"/>
    <s v="scale_mpi_epyc_job_12139.out "/>
    <s v="scale_mpi_epyc_epyc007_2023-06-13_06-07-02.csv "/>
    <s v="e3 10000 100 100000 1 27"/>
    <n v="10.583970884615384"/>
    <n v="0.17099758991090244"/>
    <n v="10.412973294704482"/>
    <n v="10.754968474526287"/>
    <x v="1"/>
  </r>
  <r>
    <x v="4"/>
    <x v="0"/>
    <n v="100"/>
    <x v="1"/>
    <x v="27"/>
    <n v="1"/>
    <n v="10.230413"/>
    <n v="0.15124399999999999"/>
    <n v="1.3974169999999999"/>
    <n v="5.1756000000000003E-2"/>
    <s v="7"/>
    <s v="scale_mpi_epyc_job_12139.out "/>
    <s v="scale_mpi_epyc_epyc007_2023-06-13_06-07-02.csv "/>
    <s v="e3 10000 100 100000 1 28"/>
    <n v="10.197996769230771"/>
    <n v="0.116971681645234"/>
    <n v="10.081025087585537"/>
    <n v="10.314968450876005"/>
    <x v="1"/>
  </r>
  <r>
    <x v="4"/>
    <x v="0"/>
    <n v="100"/>
    <x v="1"/>
    <x v="28"/>
    <n v="1"/>
    <n v="10.056638"/>
    <n v="0.15654599999999999"/>
    <n v="1.621937"/>
    <n v="5.7925999999999998E-2"/>
    <s v="7"/>
    <s v="scale_mpi_epyc_job_12139.out "/>
    <s v="scale_mpi_epyc_epyc007_2023-06-13_06-07-02.csv "/>
    <s v="e3 10000 100 100000 1 29"/>
    <n v="9.939610807692306"/>
    <n v="0.15886318359311039"/>
    <n v="9.7807476240991953"/>
    <n v="10.098473991285417"/>
    <x v="1"/>
  </r>
  <r>
    <x v="4"/>
    <x v="0"/>
    <n v="100"/>
    <x v="1"/>
    <x v="29"/>
    <n v="1"/>
    <n v="9.7058210000000003"/>
    <n v="0.14269599999999999"/>
    <n v="1.262089"/>
    <n v="4.3520000000000003E-2"/>
    <s v="7"/>
    <s v="scale_mpi_epyc_job_12139.out "/>
    <s v="scale_mpi_epyc_epyc007_2023-06-13_06-07-02.csv "/>
    <s v="e3 10000 100 100000 1 30"/>
    <n v="9.6491385769230806"/>
    <n v="0.18890941285992058"/>
    <n v="9.4602291640631595"/>
    <n v="9.8380479897830018"/>
    <x v="1"/>
  </r>
  <r>
    <x v="4"/>
    <x v="0"/>
    <n v="100"/>
    <x v="1"/>
    <x v="30"/>
    <n v="1"/>
    <n v="9.4477960000000003"/>
    <n v="0.15135999999999999"/>
    <n v="1.6449929999999999"/>
    <n v="5.4833E-2"/>
    <s v="7"/>
    <s v="scale_mpi_epyc_job_12139.out "/>
    <s v="scale_mpi_epyc_epyc007_2023-06-13_06-07-02.csv "/>
    <s v="e3 10000 100 100000 1 31"/>
    <n v="9.3816031153846158"/>
    <n v="0.12371869642119264"/>
    <n v="9.2578844189634228"/>
    <n v="9.5053218118058087"/>
    <x v="1"/>
  </r>
  <r>
    <x v="4"/>
    <x v="0"/>
    <n v="100"/>
    <x v="1"/>
    <x v="31"/>
    <n v="1"/>
    <n v="9.2824749999999998"/>
    <n v="0.146785"/>
    <n v="1.479708"/>
    <n v="4.7732999999999998E-2"/>
    <s v="7"/>
    <s v="scale_mpi_epyc_job_12139.out "/>
    <s v="scale_mpi_epyc_epyc007_2023-06-13_06-07-02.csv "/>
    <s v="e3 10000 100 100000 1 32"/>
    <n v="9.2237927692307711"/>
    <n v="8.8830172859370851E-2"/>
    <n v="9.1349625963714001"/>
    <n v="9.3126229420901421"/>
    <x v="1"/>
  </r>
  <r>
    <x v="4"/>
    <x v="0"/>
    <n v="100"/>
    <x v="1"/>
    <x v="32"/>
    <n v="1"/>
    <n v="9.1455359999999999"/>
    <n v="0.22253999999999999"/>
    <n v="1.458699"/>
    <n v="4.5584E-2"/>
    <s v="7"/>
    <s v="scale_mpi_epyc_job_12139.out "/>
    <s v="scale_mpi_epyc_epyc007_2023-06-13_06-07-02.csv "/>
    <s v="e3 10000 100 100000 1 33"/>
    <n v="8.9984457142857153"/>
    <n v="0.11974058644020745"/>
    <n v="8.8787051278455085"/>
    <n v="9.1181863007259221"/>
    <x v="0"/>
  </r>
  <r>
    <x v="4"/>
    <x v="0"/>
    <n v="100"/>
    <x v="1"/>
    <x v="33"/>
    <n v="1"/>
    <n v="8.7942149999999994"/>
    <n v="0.15976099999999999"/>
    <n v="1.9691650000000001"/>
    <n v="5.9672000000000003E-2"/>
    <s v="7"/>
    <s v="scale_mpi_epyc_job_12139.out "/>
    <s v="scale_mpi_epyc_epyc007_2023-06-13_06-07-02.csv "/>
    <s v="e3 10000 100 100000 1 34"/>
    <n v="8.7037087857142872"/>
    <n v="8.7618437791396081E-2"/>
    <n v="8.6160903479228903"/>
    <n v="8.7913272235056841"/>
    <x v="0"/>
  </r>
  <r>
    <x v="4"/>
    <x v="0"/>
    <n v="100"/>
    <x v="1"/>
    <x v="34"/>
    <n v="1"/>
    <n v="8.4939800000000005"/>
    <n v="0.26355400000000001"/>
    <n v="5.6029249999999999"/>
    <n v="0.16479199999999999"/>
    <s v="7"/>
    <s v="scale_mpi_epyc_job_12139.out "/>
    <s v="scale_mpi_epyc_epyc007_2023-06-13_06-07-02.csv "/>
    <s v="e3 10000 100 100000 1 35"/>
    <n v="8.5364762857142846"/>
    <n v="0.17451456046444497"/>
    <n v="8.3619617252498397"/>
    <n v="8.7109908461787295"/>
    <x v="1"/>
  </r>
  <r>
    <x v="4"/>
    <x v="0"/>
    <n v="100"/>
    <x v="1"/>
    <x v="35"/>
    <n v="1"/>
    <n v="8.4279469999999996"/>
    <n v="0.312247"/>
    <n v="1.896638"/>
    <n v="5.4190000000000002E-2"/>
    <s v="7"/>
    <s v="scale_mpi_epyc_job_12139.out "/>
    <s v="scale_mpi_epyc_epyc007_2023-06-13_06-07-02.csv "/>
    <s v="e3 10000 100 100000 1 36"/>
    <n v="8.3073463571428565"/>
    <n v="0.11232379472095613"/>
    <n v="8.1950225624219009"/>
    <n v="8.4196701518638122"/>
    <x v="0"/>
  </r>
  <r>
    <x v="4"/>
    <x v="0"/>
    <n v="100"/>
    <x v="1"/>
    <x v="36"/>
    <n v="1"/>
    <n v="8.2315690000000004"/>
    <n v="0.15426999999999999"/>
    <n v="1.8828020000000001"/>
    <n v="5.2299999999999999E-2"/>
    <s v="7"/>
    <s v="scale_mpi_epyc_job_12139.out "/>
    <s v="scale_mpi_epyc_epyc007_2023-06-13_06-07-02.csv "/>
    <s v="e3 10000 100 100000 1 37"/>
    <n v="8.1446830000000023"/>
    <n v="0.10233840975048999"/>
    <n v="8.0423445902495132"/>
    <n v="8.2470214097504915"/>
    <x v="1"/>
  </r>
  <r>
    <x v="4"/>
    <x v="0"/>
    <n v="100"/>
    <x v="1"/>
    <x v="37"/>
    <n v="1"/>
    <n v="8.1149830000000005"/>
    <n v="0.161549"/>
    <n v="1.916388"/>
    <n v="5.1794E-2"/>
    <s v="7"/>
    <s v="scale_mpi_epyc_job_12139.out "/>
    <s v="scale_mpi_epyc_epyc007_2023-06-13_06-07-02.csv "/>
    <s v="e3 10000 100 100000 1 38"/>
    <n v="8.0767295714285723"/>
    <n v="0.23445432615987544"/>
    <n v="7.8422752452686968"/>
    <n v="8.3111838975884478"/>
    <x v="1"/>
  </r>
  <r>
    <x v="4"/>
    <x v="0"/>
    <n v="100"/>
    <x v="1"/>
    <x v="38"/>
    <n v="1"/>
    <n v="7.888763"/>
    <n v="0.14995"/>
    <n v="1.695748"/>
    <n v="4.4624999999999998E-2"/>
    <s v="7"/>
    <s v="scale_mpi_epyc_job_12139.out "/>
    <s v="scale_mpi_epyc_epyc007_2023-06-13_06-07-02.csv "/>
    <s v="e3 10000 100 100000 1 39"/>
    <n v="7.8575376428571433"/>
    <n v="7.4037486684158757E-2"/>
    <n v="7.7835001561729849"/>
    <n v="7.9315751295413017"/>
    <x v="1"/>
  </r>
  <r>
    <x v="4"/>
    <x v="0"/>
    <n v="100"/>
    <x v="1"/>
    <x v="39"/>
    <n v="1"/>
    <n v="7.7027760000000001"/>
    <n v="0.181279"/>
    <n v="2.4914960000000002"/>
    <n v="6.3884999999999997E-2"/>
    <s v="7"/>
    <s v="scale_mpi_epyc_job_12139.out "/>
    <s v="scale_mpi_epyc_epyc007_2023-06-13_06-07-02.csv "/>
    <s v="e3 10000 100 100000 1 40"/>
    <n v="7.7223289285714296"/>
    <n v="0.16324507410041525"/>
    <n v="7.5590838544710142"/>
    <n v="7.8855740026718451"/>
    <x v="1"/>
  </r>
  <r>
    <x v="4"/>
    <x v="0"/>
    <n v="100"/>
    <x v="1"/>
    <x v="40"/>
    <n v="1"/>
    <n v="7.4468709999999998"/>
    <n v="0.16527700000000001"/>
    <n v="2.077804"/>
    <n v="5.1944999999999998E-2"/>
    <s v="7"/>
    <s v="scale_mpi_epyc_job_12139.out "/>
    <s v="scale_mpi_epyc_epyc007_2023-06-13_06-07-02.csv "/>
    <s v="e3 10000 100 100000 1 41"/>
    <n v="7.5339378571428579"/>
    <n v="0.12913017588183331"/>
    <n v="7.4048076812610244"/>
    <n v="7.6630680330246914"/>
    <x v="1"/>
  </r>
  <r>
    <x v="4"/>
    <x v="0"/>
    <n v="100"/>
    <x v="1"/>
    <x v="41"/>
    <n v="1"/>
    <n v="7.3208489999999999"/>
    <n v="0.18143999999999999"/>
    <n v="2.44129"/>
    <n v="5.9544E-2"/>
    <s v="7"/>
    <s v="scale_mpi_epyc_job_12139.out "/>
    <s v="scale_mpi_epyc_epyc007_2023-06-13_06-07-02.csv "/>
    <s v="e3 10000 100 100000 1 42"/>
    <n v="7.3748598571428579"/>
    <n v="0.11375217245012781"/>
    <n v="7.26110768469273"/>
    <n v="7.4886120295929857"/>
    <x v="1"/>
  </r>
  <r>
    <x v="4"/>
    <x v="0"/>
    <n v="100"/>
    <x v="1"/>
    <x v="42"/>
    <n v="1"/>
    <n v="7.3143849999999997"/>
    <n v="0.141123"/>
    <n v="1.9396990000000001"/>
    <n v="4.6183000000000002E-2"/>
    <s v="7"/>
    <s v="scale_mpi_epyc_job_12139.out "/>
    <s v="scale_mpi_epyc_epyc007_2023-06-13_06-07-02.csv "/>
    <s v="e3 10000 100 100000 1 43"/>
    <n v="7.3308762142857136"/>
    <n v="0.12695726536702104"/>
    <n v="7.2039189489186928"/>
    <n v="7.4578334796527344"/>
    <x v="1"/>
  </r>
  <r>
    <x v="4"/>
    <x v="0"/>
    <n v="100"/>
    <x v="1"/>
    <x v="43"/>
    <n v="1"/>
    <n v="7.1219710000000003"/>
    <n v="0.164022"/>
    <n v="2.2463850000000001"/>
    <n v="5.2241999999999997E-2"/>
    <s v="7"/>
    <s v="scale_mpi_epyc_job_12139.out "/>
    <s v="scale_mpi_epyc_epyc007_2023-06-13_06-07-02.csv "/>
    <s v="e3 10000 100 100000 1 44"/>
    <n v="7.2622446428571434"/>
    <n v="0.14712598651953676"/>
    <n v="7.1151186563376063"/>
    <n v="7.4093706293766806"/>
    <x v="1"/>
  </r>
  <r>
    <x v="4"/>
    <x v="0"/>
    <n v="100"/>
    <x v="1"/>
    <x v="44"/>
    <n v="1"/>
    <n v="7.058764"/>
    <n v="0.162164"/>
    <n v="2.228199"/>
    <n v="5.0640999999999999E-2"/>
    <s v="7"/>
    <s v="scale_mpi_epyc_job_12139.out "/>
    <s v="scale_mpi_epyc_epyc007_2023-06-13_06-07-02.csv "/>
    <s v="e3 10000 100 100000 1 45"/>
    <n v="7.1847531428571427"/>
    <n v="0.15911471223293297"/>
    <n v="7.0256384306242099"/>
    <n v="7.3438678550900756"/>
    <x v="1"/>
  </r>
  <r>
    <x v="4"/>
    <x v="0"/>
    <n v="100"/>
    <x v="1"/>
    <x v="45"/>
    <n v="1"/>
    <n v="7.1837629999999999"/>
    <n v="0.30671700000000002"/>
    <n v="7.9212499999999997"/>
    <n v="0.17602799999999999"/>
    <s v="7"/>
    <s v="scale_mpi_epyc_job_12139.out "/>
    <s v="scale_mpi_epyc_epyc007_2023-06-13_06-07-02.csv "/>
    <s v="e3 10000 100 100000 1 46"/>
    <n v="7.1501050000000008"/>
    <n v="0.18332028252097318"/>
    <n v="6.9667847174790278"/>
    <n v="7.3334252825209738"/>
    <x v="1"/>
  </r>
  <r>
    <x v="4"/>
    <x v="0"/>
    <n v="100"/>
    <x v="1"/>
    <x v="46"/>
    <n v="1"/>
    <n v="6.8889370000000003"/>
    <n v="0.17774899999999999"/>
    <n v="2.910469"/>
    <n v="6.3270999999999994E-2"/>
    <s v="7"/>
    <s v="scale_mpi_epyc_job_12139.out "/>
    <s v="scale_mpi_epyc_epyc007_2023-06-13_06-07-02.csv "/>
    <s v="e3 10000 100 100000 1 47"/>
    <n v="7.017781928571428"/>
    <n v="0.16728855009344257"/>
    <n v="6.8504933784779851"/>
    <n v="7.1850704786648709"/>
    <x v="1"/>
  </r>
  <r>
    <x v="4"/>
    <x v="0"/>
    <n v="100"/>
    <x v="1"/>
    <x v="47"/>
    <n v="1"/>
    <n v="6.8684099999999999"/>
    <n v="0.17891499999999999"/>
    <n v="3.0161889999999998"/>
    <n v="6.4173999999999995E-2"/>
    <s v="7"/>
    <s v="scale_mpi_epyc_job_12139.out "/>
    <s v="scale_mpi_epyc_epyc007_2023-06-13_06-07-02.csv "/>
    <s v="e3 10000 100 100000 1 48"/>
    <n v="6.9812722142857142"/>
    <n v="0.14087413852760564"/>
    <n v="6.8403980757581087"/>
    <n v="7.1221463528133198"/>
    <x v="1"/>
  </r>
  <r>
    <x v="4"/>
    <x v="0"/>
    <n v="100"/>
    <x v="1"/>
    <x v="48"/>
    <n v="1"/>
    <n v="7.0738180000000002"/>
    <n v="0.16974700000000001"/>
    <n v="2.6594289999999998"/>
    <n v="5.5405000000000003E-2"/>
    <s v="7"/>
    <s v="scale_mpi_epyc_job_12139.out "/>
    <s v="scale_mpi_epyc_epyc007_2023-06-13_06-07-02.csv "/>
    <s v="e3 10000 100 100000 1 49"/>
    <n v="6.9045758571428566"/>
    <n v="0.17982512888519928"/>
    <n v="6.7247507282576571"/>
    <n v="7.0844009860280561"/>
    <x v="1"/>
  </r>
  <r>
    <x v="4"/>
    <x v="0"/>
    <n v="100"/>
    <x v="1"/>
    <x v="49"/>
    <n v="1"/>
    <n v="7.0341500000000003"/>
    <n v="0.45496799999999998"/>
    <n v="3.3875679999999999"/>
    <n v="6.9134000000000001E-2"/>
    <s v="7"/>
    <s v="scale_mpi_epyc_job_12139.out "/>
    <s v="scale_mpi_epyc_epyc007_2023-06-13_06-07-02.csv "/>
    <s v="e3 10000 100 100000 1 50"/>
    <n v="6.822647142857142"/>
    <n v="0.17645380487941756"/>
    <n v="6.6461933379777243"/>
    <n v="6.9991009477365598"/>
    <x v="0"/>
  </r>
  <r>
    <x v="4"/>
    <x v="0"/>
    <n v="100"/>
    <x v="1"/>
    <x v="50"/>
    <n v="1"/>
    <n v="6.9125370000000004"/>
    <n v="0.180006"/>
    <n v="3.133521"/>
    <n v="6.2670000000000003E-2"/>
    <s v="7"/>
    <s v="scale_mpi_epyc_job_12139.out "/>
    <s v="scale_mpi_epyc_epyc007_2023-06-13_06-07-02.csv "/>
    <s v="e3 10000 100 100000 1 51"/>
    <n v="6.7202737857142854"/>
    <n v="0.13862212291550111"/>
    <n v="6.5816516627987847"/>
    <n v="6.858895908629786"/>
    <x v="0"/>
  </r>
  <r>
    <x v="4"/>
    <x v="0"/>
    <n v="100"/>
    <x v="1"/>
    <x v="51"/>
    <n v="1"/>
    <n v="6.6434759999999997"/>
    <n v="0.169236"/>
    <n v="2.6843669999999999"/>
    <n v="5.2635000000000001E-2"/>
    <s v="7"/>
    <s v="scale_mpi_epyc_job_12139.out "/>
    <s v="scale_mpi_epyc_epyc007_2023-06-13_06-07-02.csv "/>
    <s v="e3 10000 100 100000 1 52"/>
    <n v="6.7163148571428577"/>
    <n v="0.19605434583580789"/>
    <n v="6.5202605113070495"/>
    <n v="6.9123692029786659"/>
    <x v="1"/>
  </r>
  <r>
    <x v="4"/>
    <x v="0"/>
    <n v="100"/>
    <x v="1"/>
    <x v="52"/>
    <n v="1"/>
    <n v="6.541703"/>
    <n v="0.17660200000000001"/>
    <n v="2.6699830000000002"/>
    <n v="5.1346000000000003E-2"/>
    <s v="7"/>
    <s v="scale_mpi_epyc_job_12139.out "/>
    <s v="scale_mpi_epyc_epyc007_2023-06-13_06-07-02.csv "/>
    <s v="e3 10000 100 100000 1 53"/>
    <n v="6.6903144285714289"/>
    <n v="0.20364942578316872"/>
    <n v="6.4866650027882597"/>
    <n v="6.893963854354598"/>
    <x v="1"/>
  </r>
  <r>
    <x v="4"/>
    <x v="0"/>
    <n v="100"/>
    <x v="1"/>
    <x v="53"/>
    <n v="1"/>
    <n v="6.7971719999999998"/>
    <n v="0.185728"/>
    <n v="2.8487309999999999"/>
    <n v="5.3749999999999999E-2"/>
    <s v="7"/>
    <s v="scale_mpi_epyc_job_12139.out "/>
    <s v="scale_mpi_epyc_epyc007_2023-06-13_06-07-02.csv "/>
    <s v="e3 10000 100 100000 1 54"/>
    <n v="6.644173928571429"/>
    <n v="0.20208756104132075"/>
    <n v="6.4420863675301083"/>
    <n v="6.8462614896127496"/>
    <x v="1"/>
  </r>
  <r>
    <x v="4"/>
    <x v="0"/>
    <n v="100"/>
    <x v="1"/>
    <x v="54"/>
    <n v="1"/>
    <n v="6.4099209999999998"/>
    <n v="0.183283"/>
    <n v="3.4078650000000001"/>
    <n v="6.3108999999999998E-2"/>
    <s v="7"/>
    <s v="scale_mpi_epyc_job_12139.out "/>
    <s v="scale_mpi_epyc_epyc007_2023-06-13_06-07-02.csv "/>
    <s v="e3 10000 100 100000 1 55"/>
    <n v="6.5838588571428573"/>
    <n v="0.18620188809798915"/>
    <n v="6.3976569690448679"/>
    <n v="6.7700607452408468"/>
    <x v="1"/>
  </r>
  <r>
    <x v="4"/>
    <x v="0"/>
    <n v="100"/>
    <x v="1"/>
    <x v="55"/>
    <n v="1"/>
    <n v="6.4371049999999999"/>
    <n v="0.24045800000000001"/>
    <n v="3.137327"/>
    <n v="5.7042000000000002E-2"/>
    <s v="7"/>
    <s v="scale_mpi_epyc_job_12139.out "/>
    <s v="scale_mpi_epyc_epyc007_2023-06-13_06-07-02.csv "/>
    <s v="e3 10000 100 100000 1 56"/>
    <n v="6.6360941428571421"/>
    <n v="0.25197068205075801"/>
    <n v="6.3841234608063839"/>
    <n v="6.8880648249079002"/>
    <x v="1"/>
  </r>
  <r>
    <x v="4"/>
    <x v="0"/>
    <n v="100"/>
    <x v="1"/>
    <x v="56"/>
    <n v="1"/>
    <n v="6.3966070000000004"/>
    <n v="0.17078099999999999"/>
    <n v="3.261822"/>
    <n v="5.8247E-2"/>
    <s v="7"/>
    <s v="scale_mpi_epyc_job_12139.out "/>
    <s v="scale_mpi_epyc_epyc007_2023-06-13_06-07-02.csv "/>
    <s v="e3 10000 100 100000 1 57"/>
    <n v="6.5243192142857138"/>
    <n v="0.15716905055299971"/>
    <n v="6.3671501637327141"/>
    <n v="6.6814882648387135"/>
    <x v="1"/>
  </r>
  <r>
    <x v="4"/>
    <x v="0"/>
    <n v="100"/>
    <x v="1"/>
    <x v="57"/>
    <n v="1"/>
    <n v="5.9972789999999998"/>
    <n v="0.16488800000000001"/>
    <n v="3.3093590000000002"/>
    <n v="5.8058999999999999E-2"/>
    <s v="7"/>
    <s v="scale_mpi_epyc_job_12139.out "/>
    <s v="scale_mpi_epyc_epyc007_2023-06-13_06-07-02.csv "/>
    <s v="e3 10000 100 100000 1 58"/>
    <n v="5.9981217142857144"/>
    <n v="0.18811283961132422"/>
    <n v="5.8100088746743905"/>
    <n v="6.1862345538970382"/>
    <x v="1"/>
  </r>
  <r>
    <x v="4"/>
    <x v="0"/>
    <n v="100"/>
    <x v="1"/>
    <x v="58"/>
    <n v="1"/>
    <n v="5.9744010000000003"/>
    <n v="0.217894"/>
    <n v="3.7420949999999999"/>
    <n v="6.4519000000000007E-2"/>
    <s v="7"/>
    <s v="scale_mpi_epyc_job_12139.out "/>
    <s v="scale_mpi_epyc_epyc007_2023-06-13_06-07-02.csv "/>
    <s v="e3 10000 100 100000 1 59"/>
    <n v="5.9375166428571422"/>
    <n v="0.19544216246122964"/>
    <n v="5.7420744803959129"/>
    <n v="6.1329588053183715"/>
    <x v="1"/>
  </r>
  <r>
    <x v="4"/>
    <x v="0"/>
    <n v="100"/>
    <x v="1"/>
    <x v="59"/>
    <n v="1"/>
    <n v="5.9526130000000004"/>
    <n v="0.18356700000000001"/>
    <n v="4.3316549999999996"/>
    <n v="7.3417999999999997E-2"/>
    <s v="7"/>
    <s v="scale_mpi_epyc_job_12139.out "/>
    <s v="scale_mpi_epyc_epyc007_2023-06-13_06-07-02.csv "/>
    <s v="e3 10000 100 100000 1 60"/>
    <n v="5.8696038571428568"/>
    <n v="0.21063305224450746"/>
    <n v="5.6589708048983489"/>
    <n v="6.0802369093873647"/>
    <x v="1"/>
  </r>
  <r>
    <x v="4"/>
    <x v="0"/>
    <n v="100"/>
    <x v="1"/>
    <x v="60"/>
    <n v="1"/>
    <n v="6.0923600000000002"/>
    <n v="0.161914"/>
    <n v="3.6064029999999998"/>
    <n v="6.0107000000000001E-2"/>
    <s v="7"/>
    <s v="scale_mpi_epyc_job_12139.out "/>
    <s v="scale_mpi_epyc_epyc007_2023-06-13_06-07-02.csv "/>
    <s v="e3 10000 100 100000 1 61"/>
    <n v="5.8491380000000008"/>
    <n v="0.20874145762160301"/>
    <n v="5.6403965423783982"/>
    <n v="6.0578794576216035"/>
    <x v="0"/>
  </r>
  <r>
    <x v="4"/>
    <x v="0"/>
    <n v="100"/>
    <x v="1"/>
    <x v="61"/>
    <n v="1"/>
    <n v="5.9720149999999999"/>
    <n v="0.16871700000000001"/>
    <n v="4.0746229999999999"/>
    <n v="6.6796999999999995E-2"/>
    <s v="7"/>
    <s v="scale_mpi_epyc_job_12139.out "/>
    <s v="scale_mpi_epyc_epyc007_2023-06-13_06-07-02.csv "/>
    <s v="e3 10000 100 100000 1 62"/>
    <n v="5.7916944285714278"/>
    <n v="0.19082864253592907"/>
    <n v="5.6008657860354987"/>
    <n v="5.9825230711073569"/>
    <x v="1"/>
  </r>
  <r>
    <x v="4"/>
    <x v="0"/>
    <n v="100"/>
    <x v="1"/>
    <x v="62"/>
    <n v="1"/>
    <n v="5.9630890000000001"/>
    <n v="0.181723"/>
    <n v="4.8808290000000003"/>
    <n v="7.8723000000000001E-2"/>
    <s v="7"/>
    <s v="scale_mpi_epyc_job_12139.out "/>
    <s v="scale_mpi_epyc_epyc007_2023-06-13_06-07-02.csv "/>
    <s v="e3 10000 100 100000 1 63"/>
    <n v="5.6910597857142857"/>
    <n v="0.14191181359773558"/>
    <n v="5.5491479721165504"/>
    <n v="5.832971599312021"/>
    <x v="0"/>
  </r>
  <r>
    <x v="4"/>
    <x v="0"/>
    <n v="100"/>
    <x v="1"/>
    <x v="63"/>
    <n v="1"/>
    <n v="5.7080000000000002"/>
    <n v="0.176563"/>
    <n v="4.285615"/>
    <n v="6.8026000000000003E-2"/>
    <s v="7"/>
    <s v="scale_mpi_epyc_job_12139.out "/>
    <s v="scale_mpi_epyc_epyc007_2023-06-13_06-07-02.csv "/>
    <s v="e3 10000 100 100000 1 64"/>
    <n v="5.7435593571428569"/>
    <n v="0.16344440743333594"/>
    <n v="5.5801149497095208"/>
    <n v="5.907003764576193"/>
    <x v="1"/>
  </r>
  <r>
    <x v="4"/>
    <x v="1"/>
    <n v="100"/>
    <x v="1"/>
    <x v="0"/>
    <n v="1"/>
    <n v="3.457557"/>
    <n v="1.3447000000000001E-2"/>
    <n v="0"/>
    <n v="0"/>
    <s v="7"/>
    <s v="scale_mpi_epyc_job_12139.out "/>
    <s v="scale_mpi_epyc_epyc007_2023-06-13_06-07-02.csv "/>
    <s v="e3 1000 100 100000 1 1"/>
    <e v="#N/A"/>
    <e v="#N/A"/>
    <e v="#N/A"/>
    <e v="#N/A"/>
    <x v="2"/>
  </r>
  <r>
    <x v="4"/>
    <x v="1"/>
    <n v="100"/>
    <x v="1"/>
    <x v="1"/>
    <n v="1"/>
    <n v="2.2530619999999999"/>
    <n v="8.8730000000000007E-3"/>
    <n v="6.6800000000000002E-3"/>
    <n v="6.6800000000000002E-3"/>
    <s v="7"/>
    <s v="scale_mpi_epyc_job_12139.out "/>
    <s v="scale_mpi_epyc_epyc007_2023-06-13_06-07-02.csv "/>
    <s v="e3 1000 100 100000 1 2"/>
    <e v="#N/A"/>
    <e v="#N/A"/>
    <e v="#N/A"/>
    <e v="#N/A"/>
    <x v="2"/>
  </r>
  <r>
    <x v="4"/>
    <x v="1"/>
    <n v="100"/>
    <x v="1"/>
    <x v="2"/>
    <n v="1"/>
    <n v="1.8535969999999999"/>
    <n v="9.3050000000000008E-3"/>
    <n v="1.294E-2"/>
    <n v="6.4700000000000001E-3"/>
    <s v="7"/>
    <s v="scale_mpi_epyc_job_12139.out "/>
    <s v="scale_mpi_epyc_epyc007_2023-06-13_06-07-02.csv "/>
    <s v="e3 1000 100 100000 1 3"/>
    <e v="#N/A"/>
    <e v="#N/A"/>
    <e v="#N/A"/>
    <e v="#N/A"/>
    <x v="2"/>
  </r>
  <r>
    <x v="4"/>
    <x v="1"/>
    <n v="100"/>
    <x v="1"/>
    <x v="3"/>
    <n v="1"/>
    <n v="1.6755640000000001"/>
    <n v="2.0674999999999999E-2"/>
    <n v="4.0487000000000002E-2"/>
    <n v="1.3495999999999999E-2"/>
    <s v="7"/>
    <s v="scale_mpi_epyc_job_12139.out "/>
    <s v="scale_mpi_epyc_epyc007_2023-06-13_06-07-02.csv "/>
    <s v="e3 1000 100 100000 1 4"/>
    <e v="#N/A"/>
    <e v="#N/A"/>
    <e v="#N/A"/>
    <e v="#N/A"/>
    <x v="2"/>
  </r>
  <r>
    <x v="4"/>
    <x v="1"/>
    <n v="100"/>
    <x v="1"/>
    <x v="4"/>
    <n v="1"/>
    <n v="1.55599"/>
    <n v="1.2045999999999999E-2"/>
    <n v="3.3051999999999998E-2"/>
    <n v="8.2629999999999995E-3"/>
    <s v="7"/>
    <s v="scale_mpi_epyc_job_12139.out "/>
    <s v="scale_mpi_epyc_epyc007_2023-06-13_06-07-02.csv "/>
    <s v="e3 1000 100 100000 1 5"/>
    <e v="#N/A"/>
    <e v="#N/A"/>
    <e v="#N/A"/>
    <e v="#N/A"/>
    <x v="2"/>
  </r>
  <r>
    <x v="4"/>
    <x v="1"/>
    <n v="100"/>
    <x v="1"/>
    <x v="5"/>
    <n v="1"/>
    <n v="1.4907729999999999"/>
    <n v="2.9248E-2"/>
    <n v="6.6391000000000006E-2"/>
    <n v="1.3278E-2"/>
    <s v="7"/>
    <s v="scale_mpi_epyc_job_12139.out "/>
    <s v="scale_mpi_epyc_epyc007_2023-06-13_06-07-02.csv "/>
    <s v="e3 1000 100 100000 1 6"/>
    <e v="#N/A"/>
    <e v="#N/A"/>
    <e v="#N/A"/>
    <e v="#N/A"/>
    <x v="2"/>
  </r>
  <r>
    <x v="4"/>
    <x v="1"/>
    <n v="100"/>
    <x v="1"/>
    <x v="6"/>
    <n v="1"/>
    <n v="1.4394020000000001"/>
    <n v="2.6613999999999999E-2"/>
    <n v="0.108769"/>
    <n v="1.8127999999999998E-2"/>
    <s v="7"/>
    <s v="scale_mpi_epyc_job_12139.out "/>
    <s v="scale_mpi_epyc_epyc007_2023-06-13_06-07-02.csv "/>
    <s v="e3 1000 100 100000 1 7"/>
    <e v="#N/A"/>
    <e v="#N/A"/>
    <e v="#N/A"/>
    <e v="#N/A"/>
    <x v="2"/>
  </r>
  <r>
    <x v="4"/>
    <x v="1"/>
    <n v="100"/>
    <x v="1"/>
    <x v="7"/>
    <n v="1"/>
    <n v="1.4324060000000001"/>
    <n v="2.9772E-2"/>
    <n v="8.3264000000000005E-2"/>
    <n v="1.1894999999999999E-2"/>
    <s v="7"/>
    <s v="scale_mpi_epyc_job_12139.out "/>
    <s v="scale_mpi_epyc_epyc007_2023-06-13_06-07-02.csv "/>
    <s v="e3 1000 100 100000 1 8"/>
    <e v="#N/A"/>
    <e v="#N/A"/>
    <e v="#N/A"/>
    <e v="#N/A"/>
    <x v="2"/>
  </r>
  <r>
    <x v="0"/>
    <x v="3"/>
    <n v="0"/>
    <x v="0"/>
    <x v="63"/>
    <n v="1"/>
    <n v="2.3506719999999999"/>
    <n v="0.86236999999999997"/>
    <n v="1.3683430000000001"/>
    <n v="2.172E-2"/>
    <s v="2"/>
    <s v="scale_mpi_epyc_job_12144.out "/>
    <s v="scale_mpi_epyc_epyc002_2023-06-13_08-08-21.csv "/>
    <s v="i 30000 0 0 1 64"/>
    <e v="#N/A"/>
    <e v="#N/A"/>
    <e v="#N/A"/>
    <e v="#N/A"/>
    <x v="2"/>
  </r>
  <r>
    <x v="0"/>
    <x v="3"/>
    <n v="0"/>
    <x v="0"/>
    <x v="62"/>
    <n v="1"/>
    <n v="2.3620410000000001"/>
    <n v="0.87201200000000001"/>
    <n v="1.3062590000000001"/>
    <n v="2.1069000000000001E-2"/>
    <s v="2"/>
    <s v="scale_mpi_epyc_job_12144.out "/>
    <s v="scale_mpi_epyc_epyc002_2023-06-13_08-08-21.csv "/>
    <s v="i 30000 0 0 1 63"/>
    <e v="#N/A"/>
    <e v="#N/A"/>
    <e v="#N/A"/>
    <e v="#N/A"/>
    <x v="2"/>
  </r>
  <r>
    <x v="0"/>
    <x v="3"/>
    <n v="0"/>
    <x v="0"/>
    <x v="61"/>
    <n v="1"/>
    <n v="2.353281"/>
    <n v="0.86352099999999998"/>
    <n v="1.134479"/>
    <n v="1.8598E-2"/>
    <s v="2"/>
    <s v="scale_mpi_epyc_job_12144.out "/>
    <s v="scale_mpi_epyc_epyc002_2023-06-13_08-08-21.csv "/>
    <s v="i 30000 0 0 1 62"/>
    <e v="#N/A"/>
    <e v="#N/A"/>
    <e v="#N/A"/>
    <e v="#N/A"/>
    <x v="2"/>
  </r>
  <r>
    <x v="0"/>
    <x v="3"/>
    <n v="0"/>
    <x v="0"/>
    <x v="60"/>
    <n v="1"/>
    <n v="2.4329260000000001"/>
    <n v="0.86016800000000004"/>
    <n v="1.163003"/>
    <n v="1.9383000000000001E-2"/>
    <s v="2"/>
    <s v="scale_mpi_epyc_job_12144.out "/>
    <s v="scale_mpi_epyc_epyc002_2023-06-13_08-08-21.csv "/>
    <s v="i 30000 0 0 1 61"/>
    <e v="#N/A"/>
    <e v="#N/A"/>
    <e v="#N/A"/>
    <e v="#N/A"/>
    <x v="2"/>
  </r>
  <r>
    <x v="0"/>
    <x v="3"/>
    <n v="0"/>
    <x v="0"/>
    <x v="59"/>
    <n v="1"/>
    <n v="2.4294630000000002"/>
    <n v="0.86039699999999997"/>
    <n v="1.402369"/>
    <n v="2.3768999999999998E-2"/>
    <s v="2"/>
    <s v="scale_mpi_epyc_job_12144.out "/>
    <s v="scale_mpi_epyc_epyc002_2023-06-13_08-08-21.csv "/>
    <s v="i 30000 0 0 1 60"/>
    <e v="#N/A"/>
    <e v="#N/A"/>
    <e v="#N/A"/>
    <e v="#N/A"/>
    <x v="2"/>
  </r>
  <r>
    <x v="0"/>
    <x v="3"/>
    <n v="0"/>
    <x v="0"/>
    <x v="58"/>
    <n v="1"/>
    <n v="2.3613439999999999"/>
    <n v="0.89813399999999999"/>
    <n v="1.266375"/>
    <n v="2.1833999999999999E-2"/>
    <s v="2"/>
    <s v="scale_mpi_epyc_job_12144.out "/>
    <s v="scale_mpi_epyc_epyc002_2023-06-13_08-08-21.csv "/>
    <s v="i 30000 0 0 1 59"/>
    <e v="#N/A"/>
    <e v="#N/A"/>
    <e v="#N/A"/>
    <e v="#N/A"/>
    <x v="2"/>
  </r>
  <r>
    <x v="0"/>
    <x v="3"/>
    <n v="0"/>
    <x v="0"/>
    <x v="57"/>
    <n v="1"/>
    <n v="2.3856820000000001"/>
    <n v="0.90041199999999999"/>
    <n v="1.7990440000000001"/>
    <n v="3.1562E-2"/>
    <s v="2"/>
    <s v="scale_mpi_epyc_job_12144.out "/>
    <s v="scale_mpi_epyc_epyc002_2023-06-13_08-08-21.csv "/>
    <s v="i 30000 0 0 1 58"/>
    <e v="#N/A"/>
    <e v="#N/A"/>
    <e v="#N/A"/>
    <e v="#N/A"/>
    <x v="2"/>
  </r>
  <r>
    <x v="0"/>
    <x v="3"/>
    <n v="0"/>
    <x v="0"/>
    <x v="56"/>
    <n v="1"/>
    <n v="3.0747209999999998"/>
    <n v="0.91820500000000005"/>
    <n v="1.782065"/>
    <n v="3.1822999999999997E-2"/>
    <s v="2"/>
    <s v="scale_mpi_epyc_job_12144.out "/>
    <s v="scale_mpi_epyc_epyc002_2023-06-13_08-08-21.csv "/>
    <s v="i 30000 0 0 1 57"/>
    <e v="#N/A"/>
    <e v="#N/A"/>
    <e v="#N/A"/>
    <e v="#N/A"/>
    <x v="2"/>
  </r>
  <r>
    <x v="0"/>
    <x v="3"/>
    <n v="0"/>
    <x v="0"/>
    <x v="55"/>
    <n v="1"/>
    <n v="2.763493"/>
    <n v="0.91527199999999997"/>
    <n v="2.2578779999999998"/>
    <n v="4.1051999999999998E-2"/>
    <s v="2"/>
    <s v="scale_mpi_epyc_job_12144.out "/>
    <s v="scale_mpi_epyc_epyc002_2023-06-13_08-08-21.csv "/>
    <s v="i 30000 0 0 1 56"/>
    <e v="#N/A"/>
    <e v="#N/A"/>
    <e v="#N/A"/>
    <e v="#N/A"/>
    <x v="2"/>
  </r>
  <r>
    <x v="0"/>
    <x v="3"/>
    <n v="0"/>
    <x v="0"/>
    <x v="54"/>
    <n v="1"/>
    <n v="2.7625829999999998"/>
    <n v="0.90577600000000003"/>
    <n v="1.739846"/>
    <n v="3.2218999999999998E-2"/>
    <s v="2"/>
    <s v="scale_mpi_epyc_job_12144.out "/>
    <s v="scale_mpi_epyc_epyc002_2023-06-13_08-08-21.csv "/>
    <s v="i 30000 0 0 1 55"/>
    <e v="#N/A"/>
    <e v="#N/A"/>
    <e v="#N/A"/>
    <e v="#N/A"/>
    <x v="2"/>
  </r>
  <r>
    <x v="0"/>
    <x v="3"/>
    <n v="0"/>
    <x v="0"/>
    <x v="53"/>
    <n v="1"/>
    <n v="2.9301360000000001"/>
    <n v="0.89261500000000005"/>
    <n v="2.0476610000000002"/>
    <n v="3.8635000000000003E-2"/>
    <s v="2"/>
    <s v="scale_mpi_epyc_job_12144.out "/>
    <s v="scale_mpi_epyc_epyc002_2023-06-13_08-08-21.csv "/>
    <s v="i 30000 0 0 1 54"/>
    <e v="#N/A"/>
    <e v="#N/A"/>
    <e v="#N/A"/>
    <e v="#N/A"/>
    <x v="2"/>
  </r>
  <r>
    <x v="0"/>
    <x v="3"/>
    <n v="0"/>
    <x v="0"/>
    <x v="52"/>
    <n v="1"/>
    <n v="2.6811959999999999"/>
    <n v="0.87192800000000004"/>
    <n v="1.6300939999999999"/>
    <n v="3.1348000000000001E-2"/>
    <s v="2"/>
    <s v="scale_mpi_epyc_job_12144.out "/>
    <s v="scale_mpi_epyc_epyc002_2023-06-13_08-08-21.csv "/>
    <s v="i 30000 0 0 1 53"/>
    <e v="#N/A"/>
    <e v="#N/A"/>
    <e v="#N/A"/>
    <e v="#N/A"/>
    <x v="2"/>
  </r>
  <r>
    <x v="0"/>
    <x v="3"/>
    <n v="0"/>
    <x v="0"/>
    <x v="51"/>
    <n v="1"/>
    <n v="2.9510510000000001"/>
    <n v="0.88622999999999996"/>
    <n v="1.991492"/>
    <n v="3.9049E-2"/>
    <s v="2"/>
    <s v="scale_mpi_epyc_job_12144.out "/>
    <s v="scale_mpi_epyc_epyc002_2023-06-13_08-08-21.csv "/>
    <s v="i 30000 0 0 1 52"/>
    <e v="#N/A"/>
    <e v="#N/A"/>
    <e v="#N/A"/>
    <e v="#N/A"/>
    <x v="2"/>
  </r>
  <r>
    <x v="0"/>
    <x v="3"/>
    <n v="0"/>
    <x v="0"/>
    <x v="50"/>
    <n v="1"/>
    <n v="2.728078"/>
    <n v="0.900814"/>
    <n v="2.3660570000000001"/>
    <n v="4.7321000000000002E-2"/>
    <s v="2"/>
    <s v="scale_mpi_epyc_job_12144.out "/>
    <s v="scale_mpi_epyc_epyc002_2023-06-13_08-08-21.csv "/>
    <s v="i 30000 0 0 1 51"/>
    <e v="#N/A"/>
    <e v="#N/A"/>
    <e v="#N/A"/>
    <e v="#N/A"/>
    <x v="2"/>
  </r>
  <r>
    <x v="0"/>
    <x v="3"/>
    <n v="0"/>
    <x v="0"/>
    <x v="49"/>
    <n v="1"/>
    <n v="2.7668439999999999"/>
    <n v="0.92337100000000005"/>
    <n v="2.0778340000000002"/>
    <n v="4.2404999999999998E-2"/>
    <s v="2"/>
    <s v="scale_mpi_epyc_job_12144.out "/>
    <s v="scale_mpi_epyc_epyc002_2023-06-13_08-08-21.csv "/>
    <s v="i 30000 0 0 1 50"/>
    <e v="#N/A"/>
    <e v="#N/A"/>
    <e v="#N/A"/>
    <e v="#N/A"/>
    <x v="2"/>
  </r>
  <r>
    <x v="0"/>
    <x v="3"/>
    <n v="0"/>
    <x v="0"/>
    <x v="48"/>
    <n v="1"/>
    <n v="2.7054499999999999"/>
    <n v="0.93113000000000001"/>
    <n v="2.6662789999999998"/>
    <n v="5.5546999999999999E-2"/>
    <s v="2"/>
    <s v="scale_mpi_epyc_job_12144.out "/>
    <s v="scale_mpi_epyc_epyc002_2023-06-13_08-08-21.csv "/>
    <s v="i 30000 0 0 1 49"/>
    <e v="#N/A"/>
    <e v="#N/A"/>
    <e v="#N/A"/>
    <e v="#N/A"/>
    <x v="2"/>
  </r>
  <r>
    <x v="0"/>
    <x v="3"/>
    <n v="0"/>
    <x v="0"/>
    <x v="47"/>
    <n v="1"/>
    <n v="2.6767820000000002"/>
    <n v="0.93510000000000004"/>
    <n v="2.1288960000000001"/>
    <n v="4.5296000000000003E-2"/>
    <s v="2"/>
    <s v="scale_mpi_epyc_job_12144.out "/>
    <s v="scale_mpi_epyc_epyc002_2023-06-13_08-08-21.csv "/>
    <s v="i 30000 0 0 1 48"/>
    <e v="#N/A"/>
    <e v="#N/A"/>
    <e v="#N/A"/>
    <e v="#N/A"/>
    <x v="2"/>
  </r>
  <r>
    <x v="0"/>
    <x v="3"/>
    <n v="0"/>
    <x v="0"/>
    <x v="46"/>
    <n v="1"/>
    <n v="2.8471709999999999"/>
    <n v="0.94752499999999995"/>
    <n v="2.0230869999999999"/>
    <n v="4.3979999999999998E-2"/>
    <s v="2"/>
    <s v="scale_mpi_epyc_job_12144.out "/>
    <s v="scale_mpi_epyc_epyc002_2023-06-13_08-08-21.csv "/>
    <s v="i 30000 0 0 1 47"/>
    <e v="#N/A"/>
    <e v="#N/A"/>
    <e v="#N/A"/>
    <e v="#N/A"/>
    <x v="2"/>
  </r>
  <r>
    <x v="0"/>
    <x v="3"/>
    <n v="0"/>
    <x v="0"/>
    <x v="45"/>
    <n v="1"/>
    <n v="2.70932"/>
    <n v="0.91309600000000002"/>
    <n v="1.583839"/>
    <n v="3.5195999999999998E-2"/>
    <s v="2"/>
    <s v="scale_mpi_epyc_job_12144.out "/>
    <s v="scale_mpi_epyc_epyc002_2023-06-13_08-08-21.csv "/>
    <s v="i 30000 0 0 1 46"/>
    <e v="#N/A"/>
    <e v="#N/A"/>
    <e v="#N/A"/>
    <e v="#N/A"/>
    <x v="2"/>
  </r>
  <r>
    <x v="0"/>
    <x v="3"/>
    <n v="0"/>
    <x v="0"/>
    <x v="44"/>
    <n v="1"/>
    <n v="2.7072090000000002"/>
    <n v="0.92465399999999998"/>
    <n v="1.971827"/>
    <n v="4.4814E-2"/>
    <s v="2"/>
    <s v="scale_mpi_epyc_job_12144.out "/>
    <s v="scale_mpi_epyc_epyc002_2023-06-13_08-08-21.csv "/>
    <s v="i 30000 0 0 1 45"/>
    <e v="#N/A"/>
    <e v="#N/A"/>
    <e v="#N/A"/>
    <e v="#N/A"/>
    <x v="2"/>
  </r>
  <r>
    <x v="0"/>
    <x v="3"/>
    <n v="0"/>
    <x v="0"/>
    <x v="43"/>
    <n v="1"/>
    <n v="2.7511649999999999"/>
    <n v="0.90360700000000005"/>
    <n v="1.8154509999999999"/>
    <n v="4.2220000000000001E-2"/>
    <s v="2"/>
    <s v="scale_mpi_epyc_job_12144.out "/>
    <s v="scale_mpi_epyc_epyc002_2023-06-13_08-08-21.csv "/>
    <s v="i 30000 0 0 1 44"/>
    <e v="#N/A"/>
    <e v="#N/A"/>
    <e v="#N/A"/>
    <e v="#N/A"/>
    <x v="2"/>
  </r>
  <r>
    <x v="0"/>
    <x v="3"/>
    <n v="0"/>
    <x v="0"/>
    <x v="42"/>
    <n v="1"/>
    <n v="2.758378"/>
    <n v="0.898895"/>
    <n v="1.8760349999999999"/>
    <n v="4.4666999999999998E-2"/>
    <s v="2"/>
    <s v="scale_mpi_epyc_job_12144.out "/>
    <s v="scale_mpi_epyc_epyc002_2023-06-13_08-08-21.csv "/>
    <s v="i 30000 0 0 1 43"/>
    <e v="#N/A"/>
    <e v="#N/A"/>
    <e v="#N/A"/>
    <e v="#N/A"/>
    <x v="2"/>
  </r>
  <r>
    <x v="0"/>
    <x v="3"/>
    <n v="0"/>
    <x v="0"/>
    <x v="41"/>
    <n v="1"/>
    <n v="2.7496070000000001"/>
    <n v="0.94568399999999997"/>
    <n v="1.7221679999999999"/>
    <n v="4.2004E-2"/>
    <s v="2"/>
    <s v="scale_mpi_epyc_job_12144.out "/>
    <s v="scale_mpi_epyc_epyc002_2023-06-13_08-08-21.csv "/>
    <s v="i 30000 0 0 1 42"/>
    <e v="#N/A"/>
    <e v="#N/A"/>
    <e v="#N/A"/>
    <e v="#N/A"/>
    <x v="2"/>
  </r>
  <r>
    <x v="0"/>
    <x v="3"/>
    <n v="0"/>
    <x v="0"/>
    <x v="40"/>
    <n v="1"/>
    <n v="2.789472"/>
    <n v="0.90330600000000005"/>
    <n v="1.721875"/>
    <n v="4.3047000000000002E-2"/>
    <s v="2"/>
    <s v="scale_mpi_epyc_job_12144.out "/>
    <s v="scale_mpi_epyc_epyc002_2023-06-13_08-08-21.csv "/>
    <s v="i 30000 0 0 1 41"/>
    <e v="#N/A"/>
    <e v="#N/A"/>
    <e v="#N/A"/>
    <e v="#N/A"/>
    <x v="2"/>
  </r>
  <r>
    <x v="0"/>
    <x v="3"/>
    <n v="0"/>
    <x v="0"/>
    <x v="39"/>
    <n v="1"/>
    <n v="2.7883249999999999"/>
    <n v="0.98031000000000001"/>
    <n v="1.4488099999999999"/>
    <n v="3.7149000000000001E-2"/>
    <s v="2"/>
    <s v="scale_mpi_epyc_job_12144.out "/>
    <s v="scale_mpi_epyc_epyc002_2023-06-13_08-08-21.csv "/>
    <s v="i 30000 0 0 1 40"/>
    <e v="#N/A"/>
    <e v="#N/A"/>
    <e v="#N/A"/>
    <e v="#N/A"/>
    <x v="2"/>
  </r>
  <r>
    <x v="0"/>
    <x v="3"/>
    <n v="0"/>
    <x v="0"/>
    <x v="38"/>
    <n v="1"/>
    <n v="2.8190759999999999"/>
    <n v="1.045471"/>
    <n v="1.1776850000000001"/>
    <n v="3.0991999999999999E-2"/>
    <s v="2"/>
    <s v="scale_mpi_epyc_job_12144.out "/>
    <s v="scale_mpi_epyc_epyc002_2023-06-13_08-08-21.csv "/>
    <s v="i 30000 0 0 1 39"/>
    <e v="#N/A"/>
    <e v="#N/A"/>
    <e v="#N/A"/>
    <e v="#N/A"/>
    <x v="2"/>
  </r>
  <r>
    <x v="0"/>
    <x v="3"/>
    <n v="0"/>
    <x v="0"/>
    <x v="37"/>
    <n v="1"/>
    <n v="2.8681450000000002"/>
    <n v="1.0334239999999999"/>
    <n v="1.0967990000000001"/>
    <n v="2.9642999999999999E-2"/>
    <s v="2"/>
    <s v="scale_mpi_epyc_job_12144.out "/>
    <s v="scale_mpi_epyc_epyc002_2023-06-13_08-08-21.csv "/>
    <s v="i 30000 0 0 1 38"/>
    <e v="#N/A"/>
    <e v="#N/A"/>
    <e v="#N/A"/>
    <e v="#N/A"/>
    <x v="2"/>
  </r>
  <r>
    <x v="0"/>
    <x v="3"/>
    <n v="0"/>
    <x v="0"/>
    <x v="36"/>
    <n v="1"/>
    <n v="2.8405360000000002"/>
    <n v="1.013501"/>
    <n v="1.176409"/>
    <n v="3.2677999999999999E-2"/>
    <s v="2"/>
    <s v="scale_mpi_epyc_job_12144.out "/>
    <s v="scale_mpi_epyc_epyc002_2023-06-13_08-08-21.csv "/>
    <s v="i 30000 0 0 1 37"/>
    <e v="#N/A"/>
    <e v="#N/A"/>
    <e v="#N/A"/>
    <e v="#N/A"/>
    <x v="2"/>
  </r>
  <r>
    <x v="0"/>
    <x v="3"/>
    <n v="0"/>
    <x v="0"/>
    <x v="35"/>
    <n v="1"/>
    <n v="2.8160639999999999"/>
    <n v="1.059312"/>
    <n v="1.164426"/>
    <n v="3.3269E-2"/>
    <s v="2"/>
    <s v="scale_mpi_epyc_job_12144.out "/>
    <s v="scale_mpi_epyc_epyc002_2023-06-13_08-08-21.csv "/>
    <s v="i 30000 0 0 1 36"/>
    <e v="#N/A"/>
    <e v="#N/A"/>
    <e v="#N/A"/>
    <e v="#N/A"/>
    <x v="2"/>
  </r>
  <r>
    <x v="0"/>
    <x v="3"/>
    <n v="0"/>
    <x v="0"/>
    <x v="34"/>
    <n v="1"/>
    <n v="2.7375099999999999"/>
    <n v="0.989147"/>
    <n v="1.166571"/>
    <n v="3.4311000000000001E-2"/>
    <s v="2"/>
    <s v="scale_mpi_epyc_job_12144.out "/>
    <s v="scale_mpi_epyc_epyc002_2023-06-13_08-08-21.csv "/>
    <s v="i 30000 0 0 1 35"/>
    <e v="#N/A"/>
    <e v="#N/A"/>
    <e v="#N/A"/>
    <e v="#N/A"/>
    <x v="2"/>
  </r>
  <r>
    <x v="0"/>
    <x v="3"/>
    <n v="0"/>
    <x v="0"/>
    <x v="33"/>
    <n v="1"/>
    <n v="2.8694709999999999"/>
    <n v="1.0219240000000001"/>
    <n v="1.31931"/>
    <n v="3.9979000000000001E-2"/>
    <s v="2"/>
    <s v="scale_mpi_epyc_job_12144.out "/>
    <s v="scale_mpi_epyc_epyc002_2023-06-13_08-08-21.csv "/>
    <s v="i 30000 0 0 1 34"/>
    <e v="#N/A"/>
    <e v="#N/A"/>
    <e v="#N/A"/>
    <e v="#N/A"/>
    <x v="2"/>
  </r>
  <r>
    <x v="0"/>
    <x v="3"/>
    <n v="0"/>
    <x v="0"/>
    <x v="32"/>
    <n v="1"/>
    <n v="2.7025480000000002"/>
    <n v="0.98774300000000004"/>
    <n v="1.1994320000000001"/>
    <n v="3.7482000000000001E-2"/>
    <s v="2"/>
    <s v="scale_mpi_epyc_job_12144.out "/>
    <s v="scale_mpi_epyc_epyc002_2023-06-13_08-08-21.csv "/>
    <s v="i 30000 0 0 1 33"/>
    <e v="#N/A"/>
    <e v="#N/A"/>
    <e v="#N/A"/>
    <e v="#N/A"/>
    <x v="2"/>
  </r>
  <r>
    <x v="0"/>
    <x v="3"/>
    <n v="0"/>
    <x v="0"/>
    <x v="31"/>
    <n v="1"/>
    <n v="2.7822909999999998"/>
    <n v="1.0062009999999999"/>
    <n v="1.1366350000000001"/>
    <n v="3.6665999999999997E-2"/>
    <s v="2"/>
    <s v="scale_mpi_epyc_job_12144.out "/>
    <s v="scale_mpi_epyc_epyc002_2023-06-13_08-08-21.csv "/>
    <s v="i 30000 0 0 1 32"/>
    <e v="#N/A"/>
    <e v="#N/A"/>
    <e v="#N/A"/>
    <e v="#N/A"/>
    <x v="2"/>
  </r>
  <r>
    <x v="0"/>
    <x v="3"/>
    <n v="0"/>
    <x v="0"/>
    <x v="30"/>
    <n v="1"/>
    <n v="2.5965259999999999"/>
    <n v="0.85336699999999999"/>
    <n v="1.333852"/>
    <n v="4.4462000000000002E-2"/>
    <s v="2"/>
    <s v="scale_mpi_epyc_job_12144.out "/>
    <s v="scale_mpi_epyc_epyc002_2023-06-13_08-08-21.csv "/>
    <s v="i 30000 0 0 1 31"/>
    <e v="#N/A"/>
    <e v="#N/A"/>
    <e v="#N/A"/>
    <e v="#N/A"/>
    <x v="2"/>
  </r>
  <r>
    <x v="0"/>
    <x v="3"/>
    <n v="0"/>
    <x v="0"/>
    <x v="29"/>
    <n v="1"/>
    <n v="2.712653"/>
    <n v="0.96704900000000005"/>
    <n v="1.302324"/>
    <n v="4.4908000000000003E-2"/>
    <s v="2"/>
    <s v="scale_mpi_epyc_job_12144.out "/>
    <s v="scale_mpi_epyc_epyc002_2023-06-13_08-08-21.csv "/>
    <s v="i 30000 0 0 1 30"/>
    <e v="#N/A"/>
    <e v="#N/A"/>
    <e v="#N/A"/>
    <e v="#N/A"/>
    <x v="2"/>
  </r>
  <r>
    <x v="0"/>
    <x v="3"/>
    <n v="0"/>
    <x v="0"/>
    <x v="28"/>
    <n v="1"/>
    <n v="3.5075289999999999"/>
    <n v="0.952928"/>
    <n v="1.518356"/>
    <n v="5.4226999999999997E-2"/>
    <s v="2"/>
    <s v="scale_mpi_epyc_job_12144.out "/>
    <s v="scale_mpi_epyc_epyc002_2023-06-13_08-08-21.csv "/>
    <s v="i 30000 0 0 1 29"/>
    <e v="#N/A"/>
    <e v="#N/A"/>
    <e v="#N/A"/>
    <e v="#N/A"/>
    <x v="2"/>
  </r>
  <r>
    <x v="0"/>
    <x v="3"/>
    <n v="0"/>
    <x v="0"/>
    <x v="27"/>
    <n v="1"/>
    <n v="3.287617"/>
    <n v="1.2982039999999999"/>
    <n v="1.2111339999999999"/>
    <n v="4.4857000000000001E-2"/>
    <s v="2"/>
    <s v="scale_mpi_epyc_job_12144.out "/>
    <s v="scale_mpi_epyc_epyc002_2023-06-13_08-08-21.csv "/>
    <s v="i 30000 0 0 1 28"/>
    <e v="#N/A"/>
    <e v="#N/A"/>
    <e v="#N/A"/>
    <e v="#N/A"/>
    <x v="2"/>
  </r>
  <r>
    <x v="0"/>
    <x v="3"/>
    <n v="0"/>
    <x v="0"/>
    <x v="26"/>
    <n v="1"/>
    <n v="2.6790560000000001"/>
    <n v="0.95325499999999996"/>
    <n v="1.0523100000000001"/>
    <n v="4.0473000000000002E-2"/>
    <s v="2"/>
    <s v="scale_mpi_epyc_job_12144.out "/>
    <s v="scale_mpi_epyc_epyc002_2023-06-13_08-08-21.csv "/>
    <s v="i 30000 0 0 1 27"/>
    <e v="#N/A"/>
    <e v="#N/A"/>
    <e v="#N/A"/>
    <e v="#N/A"/>
    <x v="2"/>
  </r>
  <r>
    <x v="0"/>
    <x v="3"/>
    <n v="0"/>
    <x v="0"/>
    <x v="25"/>
    <n v="1"/>
    <n v="2.7370399999999999"/>
    <n v="1.012024"/>
    <n v="1.0378430000000001"/>
    <n v="4.1514000000000002E-2"/>
    <s v="2"/>
    <s v="scale_mpi_epyc_job_12144.out "/>
    <s v="scale_mpi_epyc_epyc002_2023-06-13_08-08-21.csv "/>
    <s v="i 30000 0 0 1 26"/>
    <e v="#N/A"/>
    <e v="#N/A"/>
    <e v="#N/A"/>
    <e v="#N/A"/>
    <x v="2"/>
  </r>
  <r>
    <x v="0"/>
    <x v="3"/>
    <n v="0"/>
    <x v="0"/>
    <x v="24"/>
    <n v="1"/>
    <n v="3.2061760000000001"/>
    <n v="0.99460199999999999"/>
    <n v="1.0992759999999999"/>
    <n v="4.5803000000000003E-2"/>
    <s v="2"/>
    <s v="scale_mpi_epyc_job_12144.out "/>
    <s v="scale_mpi_epyc_epyc002_2023-06-13_08-08-21.csv "/>
    <s v="i 30000 0 0 1 25"/>
    <e v="#N/A"/>
    <e v="#N/A"/>
    <e v="#N/A"/>
    <e v="#N/A"/>
    <x v="2"/>
  </r>
  <r>
    <x v="0"/>
    <x v="3"/>
    <n v="0"/>
    <x v="0"/>
    <x v="23"/>
    <n v="1"/>
    <n v="3.11978"/>
    <n v="0.91006399999999998"/>
    <n v="1.4510000000000001"/>
    <n v="6.3087000000000004E-2"/>
    <s v="2"/>
    <s v="scale_mpi_epyc_job_12144.out "/>
    <s v="scale_mpi_epyc_epyc002_2023-06-13_08-08-21.csv "/>
    <s v="i 30000 0 0 1 24"/>
    <e v="#N/A"/>
    <e v="#N/A"/>
    <e v="#N/A"/>
    <e v="#N/A"/>
    <x v="2"/>
  </r>
  <r>
    <x v="0"/>
    <x v="3"/>
    <n v="0"/>
    <x v="0"/>
    <x v="22"/>
    <n v="1"/>
    <n v="2.7903790000000002"/>
    <n v="0.97053299999999998"/>
    <n v="1.0658989999999999"/>
    <n v="4.845E-2"/>
    <s v="2"/>
    <s v="scale_mpi_epyc_job_12144.out "/>
    <s v="scale_mpi_epyc_epyc002_2023-06-13_08-08-21.csv "/>
    <s v="i 30000 0 0 1 23"/>
    <e v="#N/A"/>
    <e v="#N/A"/>
    <e v="#N/A"/>
    <e v="#N/A"/>
    <x v="2"/>
  </r>
  <r>
    <x v="0"/>
    <x v="3"/>
    <n v="0"/>
    <x v="0"/>
    <x v="21"/>
    <n v="1"/>
    <n v="2.8070840000000001"/>
    <n v="0.92967200000000005"/>
    <n v="1.030651"/>
    <n v="4.9078999999999998E-2"/>
    <s v="2"/>
    <s v="scale_mpi_epyc_job_12144.out "/>
    <s v="scale_mpi_epyc_epyc002_2023-06-13_08-08-21.csv "/>
    <s v="i 30000 0 0 1 22"/>
    <e v="#N/A"/>
    <e v="#N/A"/>
    <e v="#N/A"/>
    <e v="#N/A"/>
    <x v="2"/>
  </r>
  <r>
    <x v="0"/>
    <x v="3"/>
    <n v="0"/>
    <x v="0"/>
    <x v="20"/>
    <n v="1"/>
    <n v="3.007787"/>
    <n v="0.91827899999999996"/>
    <n v="1.1319889999999999"/>
    <n v="5.6598999999999997E-2"/>
    <s v="2"/>
    <s v="scale_mpi_epyc_job_12144.out "/>
    <s v="scale_mpi_epyc_epyc002_2023-06-13_08-08-21.csv "/>
    <s v="i 30000 0 0 1 21"/>
    <e v="#N/A"/>
    <e v="#N/A"/>
    <e v="#N/A"/>
    <e v="#N/A"/>
    <x v="2"/>
  </r>
  <r>
    <x v="0"/>
    <x v="3"/>
    <n v="0"/>
    <x v="0"/>
    <x v="19"/>
    <n v="1"/>
    <n v="3.18113"/>
    <n v="0.89914099999999997"/>
    <n v="1.301906"/>
    <n v="6.8520999999999999E-2"/>
    <s v="2"/>
    <s v="scale_mpi_epyc_job_12144.out "/>
    <s v="scale_mpi_epyc_epyc002_2023-06-13_08-08-21.csv "/>
    <s v="i 30000 0 0 1 20"/>
    <e v="#N/A"/>
    <e v="#N/A"/>
    <e v="#N/A"/>
    <e v="#N/A"/>
    <x v="2"/>
  </r>
  <r>
    <x v="0"/>
    <x v="3"/>
    <n v="0"/>
    <x v="0"/>
    <x v="18"/>
    <n v="1"/>
    <n v="3.4925839999999999"/>
    <n v="1.5245249999999999"/>
    <n v="1.245609"/>
    <n v="6.9199999999999998E-2"/>
    <s v="2"/>
    <s v="scale_mpi_epyc_job_12144.out "/>
    <s v="scale_mpi_epyc_epyc002_2023-06-13_08-08-21.csv "/>
    <s v="i 30000 0 0 1 19"/>
    <e v="#N/A"/>
    <e v="#N/A"/>
    <e v="#N/A"/>
    <e v="#N/A"/>
    <x v="2"/>
  </r>
  <r>
    <x v="0"/>
    <x v="3"/>
    <n v="0"/>
    <x v="0"/>
    <x v="17"/>
    <n v="1"/>
    <n v="3.1759469999999999"/>
    <n v="0.854769"/>
    <n v="1.3725959999999999"/>
    <n v="8.0740999999999993E-2"/>
    <s v="2"/>
    <s v="scale_mpi_epyc_job_12144.out "/>
    <s v="scale_mpi_epyc_epyc002_2023-06-13_08-08-21.csv "/>
    <s v="i 30000 0 0 1 18"/>
    <e v="#N/A"/>
    <e v="#N/A"/>
    <e v="#N/A"/>
    <e v="#N/A"/>
    <x v="2"/>
  </r>
  <r>
    <x v="0"/>
    <x v="3"/>
    <n v="0"/>
    <x v="0"/>
    <x v="16"/>
    <n v="1"/>
    <n v="3.4188999999999998"/>
    <n v="0.95942400000000005"/>
    <n v="1.3565100000000001"/>
    <n v="8.4781999999999996E-2"/>
    <s v="2"/>
    <s v="scale_mpi_epyc_job_12144.out "/>
    <s v="scale_mpi_epyc_epyc002_2023-06-13_08-08-21.csv "/>
    <s v="i 30000 0 0 1 17"/>
    <e v="#N/A"/>
    <e v="#N/A"/>
    <e v="#N/A"/>
    <e v="#N/A"/>
    <x v="2"/>
  </r>
  <r>
    <x v="0"/>
    <x v="3"/>
    <n v="0"/>
    <x v="0"/>
    <x v="15"/>
    <n v="1"/>
    <n v="3.5290720000000002"/>
    <n v="1.1453329999999999"/>
    <n v="1.1622669999999999"/>
    <n v="7.7483999999999997E-2"/>
    <s v="2"/>
    <s v="scale_mpi_epyc_job_12144.out "/>
    <s v="scale_mpi_epyc_epyc002_2023-06-13_08-08-21.csv "/>
    <s v="i 30000 0 0 1 16"/>
    <e v="#N/A"/>
    <e v="#N/A"/>
    <e v="#N/A"/>
    <e v="#N/A"/>
    <x v="2"/>
  </r>
  <r>
    <x v="0"/>
    <x v="3"/>
    <n v="0"/>
    <x v="0"/>
    <x v="14"/>
    <n v="1"/>
    <n v="3.0763240000000001"/>
    <n v="0.97156100000000001"/>
    <n v="0.753969"/>
    <n v="5.3855E-2"/>
    <s v="2"/>
    <s v="scale_mpi_epyc_job_12144.out "/>
    <s v="scale_mpi_epyc_epyc002_2023-06-13_08-08-21.csv "/>
    <s v="i 30000 0 0 1 15"/>
    <e v="#N/A"/>
    <e v="#N/A"/>
    <e v="#N/A"/>
    <e v="#N/A"/>
    <x v="2"/>
  </r>
  <r>
    <x v="0"/>
    <x v="3"/>
    <n v="0"/>
    <x v="0"/>
    <x v="13"/>
    <n v="1"/>
    <n v="3.1886920000000001"/>
    <n v="1.0136499999999999"/>
    <n v="0.73281099999999999"/>
    <n v="5.6370000000000003E-2"/>
    <s v="2"/>
    <s v="scale_mpi_epyc_job_12144.out "/>
    <s v="scale_mpi_epyc_epyc002_2023-06-13_08-08-21.csv "/>
    <s v="i 30000 0 0 1 14"/>
    <e v="#N/A"/>
    <e v="#N/A"/>
    <e v="#N/A"/>
    <e v="#N/A"/>
    <x v="2"/>
  </r>
  <r>
    <x v="0"/>
    <x v="3"/>
    <n v="0"/>
    <x v="0"/>
    <x v="12"/>
    <n v="1"/>
    <n v="3.1188440000000002"/>
    <n v="0.91883999999999999"/>
    <n v="0.76561900000000005"/>
    <n v="6.3801999999999998E-2"/>
    <s v="2"/>
    <s v="scale_mpi_epyc_job_12144.out "/>
    <s v="scale_mpi_epyc_epyc002_2023-06-13_08-08-21.csv "/>
    <s v="i 30000 0 0 1 13"/>
    <e v="#N/A"/>
    <e v="#N/A"/>
    <e v="#N/A"/>
    <e v="#N/A"/>
    <x v="2"/>
  </r>
  <r>
    <x v="0"/>
    <x v="3"/>
    <n v="0"/>
    <x v="0"/>
    <x v="11"/>
    <n v="1"/>
    <n v="3.2866689999999998"/>
    <n v="0.958708"/>
    <n v="0.78129700000000002"/>
    <n v="7.1027000000000007E-2"/>
    <s v="2"/>
    <s v="scale_mpi_epyc_job_12144.out "/>
    <s v="scale_mpi_epyc_epyc002_2023-06-13_08-08-21.csv "/>
    <s v="i 30000 0 0 1 12"/>
    <e v="#N/A"/>
    <e v="#N/A"/>
    <e v="#N/A"/>
    <e v="#N/A"/>
    <x v="2"/>
  </r>
  <r>
    <x v="0"/>
    <x v="3"/>
    <n v="0"/>
    <x v="0"/>
    <x v="10"/>
    <n v="1"/>
    <n v="3.3513850000000001"/>
    <n v="0.96257899999999996"/>
    <n v="0.72885599999999995"/>
    <n v="7.2886000000000006E-2"/>
    <s v="2"/>
    <s v="scale_mpi_epyc_job_12144.out "/>
    <s v="scale_mpi_epyc_epyc002_2023-06-13_08-08-21.csv "/>
    <s v="i 30000 0 0 1 11"/>
    <e v="#N/A"/>
    <e v="#N/A"/>
    <e v="#N/A"/>
    <e v="#N/A"/>
    <x v="2"/>
  </r>
  <r>
    <x v="0"/>
    <x v="3"/>
    <n v="0"/>
    <x v="0"/>
    <x v="9"/>
    <n v="1"/>
    <n v="3.49796"/>
    <n v="0.97268900000000003"/>
    <n v="0.69107600000000002"/>
    <n v="7.6785999999999993E-2"/>
    <s v="2"/>
    <s v="scale_mpi_epyc_job_12144.out "/>
    <s v="scale_mpi_epyc_epyc002_2023-06-13_08-08-21.csv "/>
    <s v="i 30000 0 0 1 10"/>
    <e v="#N/A"/>
    <e v="#N/A"/>
    <e v="#N/A"/>
    <e v="#N/A"/>
    <x v="2"/>
  </r>
  <r>
    <x v="0"/>
    <x v="3"/>
    <n v="0"/>
    <x v="0"/>
    <x v="8"/>
    <n v="1"/>
    <n v="3.8755890000000002"/>
    <n v="0.98699999999999999"/>
    <n v="0.81967000000000001"/>
    <n v="0.10245899999999999"/>
    <s v="2"/>
    <s v="scale_mpi_epyc_job_12144.out "/>
    <s v="scale_mpi_epyc_epyc002_2023-06-13_08-08-21.csv "/>
    <s v="i 30000 0 0 1 9"/>
    <e v="#N/A"/>
    <e v="#N/A"/>
    <e v="#N/A"/>
    <e v="#N/A"/>
    <x v="2"/>
  </r>
  <r>
    <x v="0"/>
    <x v="3"/>
    <n v="0"/>
    <x v="0"/>
    <x v="7"/>
    <n v="1"/>
    <n v="3.9307840000000001"/>
    <n v="1.044718"/>
    <n v="0.63442299999999996"/>
    <n v="9.0632000000000004E-2"/>
    <s v="2"/>
    <s v="scale_mpi_epyc_job_12144.out "/>
    <s v="scale_mpi_epyc_epyc002_2023-06-13_08-08-21.csv "/>
    <s v="i 30000 0 0 1 8"/>
    <e v="#N/A"/>
    <e v="#N/A"/>
    <e v="#N/A"/>
    <e v="#N/A"/>
    <x v="2"/>
  </r>
  <r>
    <x v="0"/>
    <x v="3"/>
    <n v="0"/>
    <x v="0"/>
    <x v="6"/>
    <n v="1"/>
    <n v="4.1494450000000001"/>
    <n v="1.0109090000000001"/>
    <n v="0.54756199999999999"/>
    <n v="9.1259999999999994E-2"/>
    <s v="2"/>
    <s v="scale_mpi_epyc_job_12144.out "/>
    <s v="scale_mpi_epyc_epyc002_2023-06-13_08-08-21.csv "/>
    <s v="i 30000 0 0 1 7"/>
    <e v="#N/A"/>
    <e v="#N/A"/>
    <e v="#N/A"/>
    <e v="#N/A"/>
    <x v="2"/>
  </r>
  <r>
    <x v="0"/>
    <x v="3"/>
    <n v="0"/>
    <x v="0"/>
    <x v="5"/>
    <n v="1"/>
    <n v="4.4164940000000001"/>
    <n v="0.97861799999999999"/>
    <n v="0.53033399999999997"/>
    <n v="0.10606699999999999"/>
    <s v="2"/>
    <s v="scale_mpi_epyc_job_12144.out "/>
    <s v="scale_mpi_epyc_epyc002_2023-06-13_08-08-21.csv "/>
    <s v="i 30000 0 0 1 6"/>
    <e v="#N/A"/>
    <e v="#N/A"/>
    <e v="#N/A"/>
    <e v="#N/A"/>
    <x v="2"/>
  </r>
  <r>
    <x v="0"/>
    <x v="3"/>
    <n v="0"/>
    <x v="0"/>
    <x v="4"/>
    <n v="1"/>
    <n v="4.8829950000000002"/>
    <n v="0.989819"/>
    <n v="0.49297000000000002"/>
    <n v="0.12324300000000001"/>
    <s v="2"/>
    <s v="scale_mpi_epyc_job_12144.out "/>
    <s v="scale_mpi_epyc_epyc002_2023-06-13_08-08-21.csv "/>
    <s v="i 30000 0 0 1 5"/>
    <e v="#N/A"/>
    <e v="#N/A"/>
    <e v="#N/A"/>
    <e v="#N/A"/>
    <x v="2"/>
  </r>
  <r>
    <x v="0"/>
    <x v="3"/>
    <n v="0"/>
    <x v="0"/>
    <x v="3"/>
    <n v="1"/>
    <n v="5.6057689999999996"/>
    <n v="1.0177160000000001"/>
    <n v="0.45902399999999999"/>
    <n v="0.15300800000000001"/>
    <s v="2"/>
    <s v="scale_mpi_epyc_job_12144.out "/>
    <s v="scale_mpi_epyc_epyc002_2023-06-13_08-08-21.csv "/>
    <s v="i 30000 0 0 1 4"/>
    <e v="#N/A"/>
    <e v="#N/A"/>
    <e v="#N/A"/>
    <e v="#N/A"/>
    <x v="2"/>
  </r>
  <r>
    <x v="0"/>
    <x v="3"/>
    <n v="0"/>
    <x v="0"/>
    <x v="2"/>
    <n v="1"/>
    <n v="6.9907459999999997"/>
    <n v="1.1575679999999999"/>
    <n v="0.3881"/>
    <n v="0.19405"/>
    <s v="2"/>
    <s v="scale_mpi_epyc_job_12144.out "/>
    <s v="scale_mpi_epyc_epyc002_2023-06-13_08-08-21.csv "/>
    <s v="i 30000 0 0 1 3"/>
    <e v="#N/A"/>
    <e v="#N/A"/>
    <e v="#N/A"/>
    <e v="#N/A"/>
    <x v="2"/>
  </r>
  <r>
    <x v="0"/>
    <x v="3"/>
    <n v="0"/>
    <x v="0"/>
    <x v="1"/>
    <n v="1"/>
    <n v="9.4103429999999992"/>
    <n v="1.302875"/>
    <n v="0.28481699999999999"/>
    <n v="0.28481699999999999"/>
    <s v="2"/>
    <s v="scale_mpi_epyc_job_12144.out "/>
    <s v="scale_mpi_epyc_epyc002_2023-06-13_08-08-21.csv "/>
    <s v="i 30000 0 0 1 2"/>
    <e v="#N/A"/>
    <e v="#N/A"/>
    <e v="#N/A"/>
    <e v="#N/A"/>
    <x v="2"/>
  </r>
  <r>
    <x v="0"/>
    <x v="3"/>
    <n v="0"/>
    <x v="0"/>
    <x v="0"/>
    <n v="1"/>
    <n v="15.895916"/>
    <n v="0.68748900000000002"/>
    <n v="0"/>
    <n v="0"/>
    <s v="2"/>
    <s v="scale_mpi_epyc_job_12144.out "/>
    <s v="scale_mpi_epyc_epyc002_2023-06-13_08-08-21.csv "/>
    <s v="i 30000 0 0 1 1"/>
    <e v="#N/A"/>
    <e v="#N/A"/>
    <e v="#N/A"/>
    <e v="#N/A"/>
    <x v="2"/>
  </r>
  <r>
    <x v="0"/>
    <x v="3"/>
    <n v="0"/>
    <x v="0"/>
    <x v="63"/>
    <n v="1"/>
    <n v="2.8478880000000002"/>
    <n v="1.0039370000000001"/>
    <n v="3.0131250000000001"/>
    <n v="4.7827000000000001E-2"/>
    <s v="2"/>
    <s v="scale_mpi_epyc_job_12144.out "/>
    <s v="scale_mpi_epyc_epyc002_2023-06-13_08-08-21.csv "/>
    <s v="i 30000 0 0 1 64"/>
    <e v="#N/A"/>
    <e v="#N/A"/>
    <e v="#N/A"/>
    <e v="#N/A"/>
    <x v="2"/>
  </r>
  <r>
    <x v="0"/>
    <x v="3"/>
    <n v="0"/>
    <x v="0"/>
    <x v="62"/>
    <n v="1"/>
    <n v="2.4896440000000002"/>
    <n v="0.94354499999999997"/>
    <n v="1.388639"/>
    <n v="2.2397E-2"/>
    <s v="2"/>
    <s v="scale_mpi_epyc_job_12144.out "/>
    <s v="scale_mpi_epyc_epyc002_2023-06-13_08-08-21.csv "/>
    <s v="i 30000 0 0 1 63"/>
    <e v="#N/A"/>
    <e v="#N/A"/>
    <e v="#N/A"/>
    <e v="#N/A"/>
    <x v="2"/>
  </r>
  <r>
    <x v="0"/>
    <x v="3"/>
    <n v="0"/>
    <x v="0"/>
    <x v="61"/>
    <n v="1"/>
    <n v="2.4949119999999998"/>
    <n v="0.92902099999999999"/>
    <n v="1.414687"/>
    <n v="2.3192000000000001E-2"/>
    <s v="2"/>
    <s v="scale_mpi_epyc_job_12144.out "/>
    <s v="scale_mpi_epyc_epyc002_2023-06-13_08-08-21.csv "/>
    <s v="i 30000 0 0 1 62"/>
    <e v="#N/A"/>
    <e v="#N/A"/>
    <e v="#N/A"/>
    <e v="#N/A"/>
    <x v="2"/>
  </r>
  <r>
    <x v="0"/>
    <x v="3"/>
    <n v="0"/>
    <x v="0"/>
    <x v="60"/>
    <n v="1"/>
    <n v="2.6669800000000001"/>
    <n v="1.103715"/>
    <n v="1.5015210000000001"/>
    <n v="2.5024999999999999E-2"/>
    <s v="2"/>
    <s v="scale_mpi_epyc_job_12144.out "/>
    <s v="scale_mpi_epyc_epyc002_2023-06-13_08-08-21.csv "/>
    <s v="i 30000 0 0 1 61"/>
    <e v="#N/A"/>
    <e v="#N/A"/>
    <e v="#N/A"/>
    <e v="#N/A"/>
    <x v="2"/>
  </r>
  <r>
    <x v="0"/>
    <x v="3"/>
    <n v="0"/>
    <x v="0"/>
    <x v="59"/>
    <n v="1"/>
    <n v="2.5117620000000001"/>
    <n v="0.96819999999999995"/>
    <n v="1.418798"/>
    <n v="2.4046999999999999E-2"/>
    <s v="2"/>
    <s v="scale_mpi_epyc_job_12144.out "/>
    <s v="scale_mpi_epyc_epyc002_2023-06-13_08-08-21.csv "/>
    <s v="i 30000 0 0 1 60"/>
    <e v="#N/A"/>
    <e v="#N/A"/>
    <e v="#N/A"/>
    <e v="#N/A"/>
    <x v="2"/>
  </r>
  <r>
    <x v="0"/>
    <x v="3"/>
    <n v="0"/>
    <x v="0"/>
    <x v="58"/>
    <n v="1"/>
    <n v="2.7038129999999998"/>
    <n v="0.90138799999999997"/>
    <n v="1.676002"/>
    <n v="2.8896999999999999E-2"/>
    <s v="2"/>
    <s v="scale_mpi_epyc_job_12144.out "/>
    <s v="scale_mpi_epyc_epyc002_2023-06-13_08-08-21.csv "/>
    <s v="i 30000 0 0 1 59"/>
    <e v="#N/A"/>
    <e v="#N/A"/>
    <e v="#N/A"/>
    <e v="#N/A"/>
    <x v="2"/>
  </r>
  <r>
    <x v="0"/>
    <x v="3"/>
    <n v="0"/>
    <x v="0"/>
    <x v="57"/>
    <n v="1"/>
    <n v="3.3966479999999999"/>
    <n v="0.90700099999999995"/>
    <n v="2.5440399999999999"/>
    <n v="4.4631999999999998E-2"/>
    <s v="2"/>
    <s v="scale_mpi_epyc_job_12144.out "/>
    <s v="scale_mpi_epyc_epyc002_2023-06-13_08-08-21.csv "/>
    <s v="i 30000 0 0 1 58"/>
    <e v="#N/A"/>
    <e v="#N/A"/>
    <e v="#N/A"/>
    <e v="#N/A"/>
    <x v="2"/>
  </r>
  <r>
    <x v="0"/>
    <x v="3"/>
    <n v="0"/>
    <x v="0"/>
    <x v="56"/>
    <n v="1"/>
    <n v="3.6207020000000001"/>
    <n v="1.3162050000000001"/>
    <n v="6.111923"/>
    <n v="0.109141"/>
    <s v="2"/>
    <s v="scale_mpi_epyc_job_12144.out "/>
    <s v="scale_mpi_epyc_epyc002_2023-06-13_08-08-21.csv "/>
    <s v="i 30000 0 0 1 57"/>
    <e v="#N/A"/>
    <e v="#N/A"/>
    <e v="#N/A"/>
    <e v="#N/A"/>
    <x v="2"/>
  </r>
  <r>
    <x v="0"/>
    <x v="3"/>
    <n v="0"/>
    <x v="0"/>
    <x v="55"/>
    <n v="1"/>
    <n v="3.1096970000000002"/>
    <n v="1.0425310000000001"/>
    <n v="2.1623600000000001"/>
    <n v="3.9315999999999997E-2"/>
    <s v="2"/>
    <s v="scale_mpi_epyc_job_12144.out "/>
    <s v="scale_mpi_epyc_epyc002_2023-06-13_08-08-21.csv "/>
    <s v="i 30000 0 0 1 56"/>
    <e v="#N/A"/>
    <e v="#N/A"/>
    <e v="#N/A"/>
    <e v="#N/A"/>
    <x v="2"/>
  </r>
  <r>
    <x v="0"/>
    <x v="3"/>
    <n v="0"/>
    <x v="0"/>
    <x v="54"/>
    <n v="1"/>
    <n v="2.9390999999999998"/>
    <n v="0.88920500000000002"/>
    <n v="1.8847750000000001"/>
    <n v="3.4903000000000003E-2"/>
    <s v="2"/>
    <s v="scale_mpi_epyc_job_12144.out "/>
    <s v="scale_mpi_epyc_epyc002_2023-06-13_08-08-21.csv "/>
    <s v="i 30000 0 0 1 55"/>
    <e v="#N/A"/>
    <e v="#N/A"/>
    <e v="#N/A"/>
    <e v="#N/A"/>
    <x v="2"/>
  </r>
  <r>
    <x v="0"/>
    <x v="3"/>
    <n v="0"/>
    <x v="0"/>
    <x v="53"/>
    <n v="1"/>
    <n v="3.4850919999999999"/>
    <n v="1.1908369999999999"/>
    <n v="1.7728680000000001"/>
    <n v="3.3450000000000001E-2"/>
    <s v="2"/>
    <s v="scale_mpi_epyc_job_12144.out "/>
    <s v="scale_mpi_epyc_epyc002_2023-06-13_08-08-21.csv "/>
    <s v="i 30000 0 0 1 54"/>
    <e v="#N/A"/>
    <e v="#N/A"/>
    <e v="#N/A"/>
    <e v="#N/A"/>
    <x v="2"/>
  </r>
  <r>
    <x v="0"/>
    <x v="3"/>
    <n v="0"/>
    <x v="0"/>
    <x v="52"/>
    <n v="1"/>
    <n v="3.0626389999999999"/>
    <n v="0.93384699999999998"/>
    <n v="2.075259"/>
    <n v="3.9909E-2"/>
    <s v="2"/>
    <s v="scale_mpi_epyc_job_12144.out "/>
    <s v="scale_mpi_epyc_epyc002_2023-06-13_08-08-21.csv "/>
    <s v="i 30000 0 0 1 53"/>
    <e v="#N/A"/>
    <e v="#N/A"/>
    <e v="#N/A"/>
    <e v="#N/A"/>
    <x v="2"/>
  </r>
  <r>
    <x v="0"/>
    <x v="3"/>
    <n v="0"/>
    <x v="0"/>
    <x v="51"/>
    <n v="1"/>
    <n v="3.1277059999999999"/>
    <n v="0.96213700000000002"/>
    <n v="2.2083879999999998"/>
    <n v="4.3302E-2"/>
    <s v="2"/>
    <s v="scale_mpi_epyc_job_12144.out "/>
    <s v="scale_mpi_epyc_epyc002_2023-06-13_08-08-21.csv "/>
    <s v="i 30000 0 0 1 52"/>
    <e v="#N/A"/>
    <e v="#N/A"/>
    <e v="#N/A"/>
    <e v="#N/A"/>
    <x v="2"/>
  </r>
  <r>
    <x v="0"/>
    <x v="3"/>
    <n v="0"/>
    <x v="0"/>
    <x v="50"/>
    <n v="1"/>
    <n v="3.3499789999999998"/>
    <n v="1.1883840000000001"/>
    <n v="1.6264590000000001"/>
    <n v="3.2529000000000002E-2"/>
    <s v="2"/>
    <s v="scale_mpi_epyc_job_12144.out "/>
    <s v="scale_mpi_epyc_epyc002_2023-06-13_08-08-21.csv "/>
    <s v="i 30000 0 0 1 51"/>
    <e v="#N/A"/>
    <e v="#N/A"/>
    <e v="#N/A"/>
    <e v="#N/A"/>
    <x v="2"/>
  </r>
  <r>
    <x v="0"/>
    <x v="3"/>
    <n v="0"/>
    <x v="0"/>
    <x v="49"/>
    <n v="1"/>
    <n v="3.1804929999999998"/>
    <n v="0.97975199999999996"/>
    <n v="2.432985"/>
    <n v="4.9653000000000003E-2"/>
    <s v="2"/>
    <s v="scale_mpi_epyc_job_12144.out "/>
    <s v="scale_mpi_epyc_epyc002_2023-06-13_08-08-21.csv "/>
    <s v="i 30000 0 0 1 50"/>
    <e v="#N/A"/>
    <e v="#N/A"/>
    <e v="#N/A"/>
    <e v="#N/A"/>
    <x v="2"/>
  </r>
  <r>
    <x v="0"/>
    <x v="3"/>
    <n v="0"/>
    <x v="0"/>
    <x v="48"/>
    <n v="1"/>
    <n v="2.9458259999999998"/>
    <n v="1.168733"/>
    <n v="5.4486949999999998"/>
    <n v="0.113514"/>
    <s v="2"/>
    <s v="scale_mpi_epyc_job_12144.out "/>
    <s v="scale_mpi_epyc_epyc002_2023-06-13_08-08-21.csv "/>
    <s v="i 30000 0 0 1 49"/>
    <e v="#N/A"/>
    <e v="#N/A"/>
    <e v="#N/A"/>
    <e v="#N/A"/>
    <x v="2"/>
  </r>
  <r>
    <x v="0"/>
    <x v="3"/>
    <n v="0"/>
    <x v="0"/>
    <x v="47"/>
    <n v="1"/>
    <n v="3.5180189999999998"/>
    <n v="0.92656700000000003"/>
    <n v="1.5805819999999999"/>
    <n v="3.3628999999999999E-2"/>
    <s v="2"/>
    <s v="scale_mpi_epyc_job_12144.out "/>
    <s v="scale_mpi_epyc_epyc002_2023-06-13_08-08-21.csv "/>
    <s v="i 30000 0 0 1 48"/>
    <e v="#N/A"/>
    <e v="#N/A"/>
    <e v="#N/A"/>
    <e v="#N/A"/>
    <x v="2"/>
  </r>
  <r>
    <x v="0"/>
    <x v="3"/>
    <n v="0"/>
    <x v="0"/>
    <x v="46"/>
    <n v="1"/>
    <n v="4.2493949999999998"/>
    <n v="1.319345"/>
    <n v="1.7047490000000001"/>
    <n v="3.7060000000000003E-2"/>
    <s v="2"/>
    <s v="scale_mpi_epyc_job_12144.out "/>
    <s v="scale_mpi_epyc_epyc002_2023-06-13_08-08-21.csv "/>
    <s v="i 30000 0 0 1 47"/>
    <e v="#N/A"/>
    <e v="#N/A"/>
    <e v="#N/A"/>
    <e v="#N/A"/>
    <x v="2"/>
  </r>
  <r>
    <x v="0"/>
    <x v="3"/>
    <n v="0"/>
    <x v="0"/>
    <x v="45"/>
    <n v="1"/>
    <n v="3.4767800000000002"/>
    <n v="1.0094110000000001"/>
    <n v="1.4841219999999999"/>
    <n v="3.2980000000000002E-2"/>
    <s v="2"/>
    <s v="scale_mpi_epyc_job_12144.out "/>
    <s v="scale_mpi_epyc_epyc002_2023-06-13_08-08-21.csv "/>
    <s v="i 30000 0 0 1 46"/>
    <e v="#N/A"/>
    <e v="#N/A"/>
    <e v="#N/A"/>
    <e v="#N/A"/>
    <x v="2"/>
  </r>
  <r>
    <x v="0"/>
    <x v="3"/>
    <n v="0"/>
    <x v="0"/>
    <x v="44"/>
    <n v="1"/>
    <n v="3.53362"/>
    <n v="1.031582"/>
    <n v="3.8940899999999998"/>
    <n v="8.8501999999999997E-2"/>
    <s v="2"/>
    <s v="scale_mpi_epyc_job_12144.out "/>
    <s v="scale_mpi_epyc_epyc002_2023-06-13_08-08-21.csv "/>
    <s v="i 30000 0 0 1 45"/>
    <e v="#N/A"/>
    <e v="#N/A"/>
    <e v="#N/A"/>
    <e v="#N/A"/>
    <x v="2"/>
  </r>
  <r>
    <x v="0"/>
    <x v="3"/>
    <n v="0"/>
    <x v="0"/>
    <x v="43"/>
    <n v="1"/>
    <n v="3.168936"/>
    <n v="0.941581"/>
    <n v="2.0882719999999999"/>
    <n v="4.8564000000000003E-2"/>
    <s v="2"/>
    <s v="scale_mpi_epyc_job_12144.out "/>
    <s v="scale_mpi_epyc_epyc002_2023-06-13_08-08-21.csv "/>
    <s v="i 30000 0 0 1 44"/>
    <e v="#N/A"/>
    <e v="#N/A"/>
    <e v="#N/A"/>
    <e v="#N/A"/>
    <x v="2"/>
  </r>
  <r>
    <x v="0"/>
    <x v="3"/>
    <n v="0"/>
    <x v="0"/>
    <x v="42"/>
    <n v="1"/>
    <n v="3.065429"/>
    <n v="1.3621220000000001"/>
    <n v="4.8811980000000004"/>
    <n v="0.116219"/>
    <s v="2"/>
    <s v="scale_mpi_epyc_job_12144.out "/>
    <s v="scale_mpi_epyc_epyc002_2023-06-13_08-08-21.csv "/>
    <s v="i 30000 0 0 1 43"/>
    <e v="#N/A"/>
    <e v="#N/A"/>
    <e v="#N/A"/>
    <e v="#N/A"/>
    <x v="2"/>
  </r>
  <r>
    <x v="0"/>
    <x v="3"/>
    <n v="0"/>
    <x v="0"/>
    <x v="41"/>
    <n v="1"/>
    <n v="3.0494340000000002"/>
    <n v="0.917292"/>
    <n v="2.4308459999999998"/>
    <n v="5.9289000000000001E-2"/>
    <s v="2"/>
    <s v="scale_mpi_epyc_job_12144.out "/>
    <s v="scale_mpi_epyc_epyc002_2023-06-13_08-08-21.csv "/>
    <s v="i 30000 0 0 1 42"/>
    <e v="#N/A"/>
    <e v="#N/A"/>
    <e v="#N/A"/>
    <e v="#N/A"/>
    <x v="2"/>
  </r>
  <r>
    <x v="0"/>
    <x v="3"/>
    <n v="0"/>
    <x v="0"/>
    <x v="40"/>
    <n v="1"/>
    <n v="3.4554909999999999"/>
    <n v="0.97022900000000001"/>
    <n v="2.1652999999999998"/>
    <n v="5.4132E-2"/>
    <s v="2"/>
    <s v="scale_mpi_epyc_job_12144.out "/>
    <s v="scale_mpi_epyc_epyc002_2023-06-13_08-08-21.csv "/>
    <s v="i 30000 0 0 1 41"/>
    <e v="#N/A"/>
    <e v="#N/A"/>
    <e v="#N/A"/>
    <e v="#N/A"/>
    <x v="2"/>
  </r>
  <r>
    <x v="0"/>
    <x v="3"/>
    <n v="0"/>
    <x v="0"/>
    <x v="39"/>
    <n v="1"/>
    <n v="2.9447109999999999"/>
    <n v="0.88065000000000004"/>
    <n v="1.8387640000000001"/>
    <n v="4.7148000000000002E-2"/>
    <s v="2"/>
    <s v="scale_mpi_epyc_job_12144.out "/>
    <s v="scale_mpi_epyc_epyc002_2023-06-13_08-08-21.csv "/>
    <s v="i 30000 0 0 1 40"/>
    <e v="#N/A"/>
    <e v="#N/A"/>
    <e v="#N/A"/>
    <e v="#N/A"/>
    <x v="2"/>
  </r>
  <r>
    <x v="0"/>
    <x v="3"/>
    <n v="0"/>
    <x v="0"/>
    <x v="38"/>
    <n v="1"/>
    <n v="3.035536"/>
    <n v="0.89090000000000003"/>
    <n v="1.6353470000000001"/>
    <n v="4.3034999999999997E-2"/>
    <s v="2"/>
    <s v="scale_mpi_epyc_job_12144.out "/>
    <s v="scale_mpi_epyc_epyc002_2023-06-13_08-08-21.csv "/>
    <s v="i 30000 0 0 1 39"/>
    <e v="#N/A"/>
    <e v="#N/A"/>
    <e v="#N/A"/>
    <e v="#N/A"/>
    <x v="2"/>
  </r>
  <r>
    <x v="0"/>
    <x v="3"/>
    <n v="0"/>
    <x v="0"/>
    <x v="37"/>
    <n v="1"/>
    <n v="3.261136"/>
    <n v="1.004659"/>
    <n v="2.6751209999999999"/>
    <n v="7.2301000000000004E-2"/>
    <s v="2"/>
    <s v="scale_mpi_epyc_job_12144.out "/>
    <s v="scale_mpi_epyc_epyc002_2023-06-13_08-08-21.csv "/>
    <s v="i 30000 0 0 1 38"/>
    <e v="#N/A"/>
    <e v="#N/A"/>
    <e v="#N/A"/>
    <e v="#N/A"/>
    <x v="2"/>
  </r>
  <r>
    <x v="0"/>
    <x v="3"/>
    <n v="0"/>
    <x v="0"/>
    <x v="36"/>
    <n v="1"/>
    <n v="2.9400360000000001"/>
    <n v="0.91371500000000005"/>
    <n v="2.131332"/>
    <n v="5.9204E-2"/>
    <s v="2"/>
    <s v="scale_mpi_epyc_job_12144.out "/>
    <s v="scale_mpi_epyc_epyc002_2023-06-13_08-08-21.csv "/>
    <s v="i 30000 0 0 1 37"/>
    <e v="#N/A"/>
    <e v="#N/A"/>
    <e v="#N/A"/>
    <e v="#N/A"/>
    <x v="2"/>
  </r>
  <r>
    <x v="0"/>
    <x v="3"/>
    <n v="0"/>
    <x v="0"/>
    <x v="35"/>
    <n v="1"/>
    <n v="3.0390269999999999"/>
    <n v="0.87117800000000001"/>
    <n v="2.183799"/>
    <n v="6.2393999999999998E-2"/>
    <s v="2"/>
    <s v="scale_mpi_epyc_job_12144.out "/>
    <s v="scale_mpi_epyc_epyc002_2023-06-13_08-08-21.csv "/>
    <s v="i 30000 0 0 1 36"/>
    <e v="#N/A"/>
    <e v="#N/A"/>
    <e v="#N/A"/>
    <e v="#N/A"/>
    <x v="2"/>
  </r>
  <r>
    <x v="0"/>
    <x v="3"/>
    <n v="0"/>
    <x v="0"/>
    <x v="34"/>
    <n v="1"/>
    <n v="2.7874059999999998"/>
    <n v="0.94986400000000004"/>
    <n v="1.467285"/>
    <n v="4.3154999999999999E-2"/>
    <s v="2"/>
    <s v="scale_mpi_epyc_job_12144.out "/>
    <s v="scale_mpi_epyc_epyc002_2023-06-13_08-08-21.csv "/>
    <s v="i 30000 0 0 1 35"/>
    <e v="#N/A"/>
    <e v="#N/A"/>
    <e v="#N/A"/>
    <e v="#N/A"/>
    <x v="2"/>
  </r>
  <r>
    <x v="0"/>
    <x v="3"/>
    <n v="0"/>
    <x v="0"/>
    <x v="33"/>
    <n v="1"/>
    <n v="3.0715729999999999"/>
    <n v="0.86321000000000003"/>
    <n v="1.5295209999999999"/>
    <n v="4.6349000000000001E-2"/>
    <s v="2"/>
    <s v="scale_mpi_epyc_job_12144.out "/>
    <s v="scale_mpi_epyc_epyc002_2023-06-13_08-08-21.csv "/>
    <s v="i 30000 0 0 1 34"/>
    <e v="#N/A"/>
    <e v="#N/A"/>
    <e v="#N/A"/>
    <e v="#N/A"/>
    <x v="2"/>
  </r>
  <r>
    <x v="0"/>
    <x v="3"/>
    <n v="0"/>
    <x v="0"/>
    <x v="32"/>
    <n v="1"/>
    <n v="3.124037"/>
    <n v="1.01999"/>
    <n v="1.607353"/>
    <n v="5.0229999999999997E-2"/>
    <s v="2"/>
    <s v="scale_mpi_epyc_job_12144.out "/>
    <s v="scale_mpi_epyc_epyc002_2023-06-13_08-08-21.csv "/>
    <s v="i 30000 0 0 1 33"/>
    <e v="#N/A"/>
    <e v="#N/A"/>
    <e v="#N/A"/>
    <e v="#N/A"/>
    <x v="2"/>
  </r>
  <r>
    <x v="0"/>
    <x v="3"/>
    <n v="0"/>
    <x v="0"/>
    <x v="31"/>
    <n v="1"/>
    <n v="3.047409"/>
    <n v="0.92625599999999997"/>
    <n v="1.595553"/>
    <n v="5.1469000000000001E-2"/>
    <s v="2"/>
    <s v="scale_mpi_epyc_job_12144.out "/>
    <s v="scale_mpi_epyc_epyc002_2023-06-13_08-08-21.csv "/>
    <s v="i 30000 0 0 1 32"/>
    <e v="#N/A"/>
    <e v="#N/A"/>
    <e v="#N/A"/>
    <e v="#N/A"/>
    <x v="2"/>
  </r>
  <r>
    <x v="0"/>
    <x v="3"/>
    <n v="0"/>
    <x v="0"/>
    <x v="30"/>
    <n v="1"/>
    <n v="3.5044040000000001"/>
    <n v="0.94821699999999998"/>
    <n v="2.1515110000000002"/>
    <n v="7.1717000000000003E-2"/>
    <s v="2"/>
    <s v="scale_mpi_epyc_job_12144.out "/>
    <s v="scale_mpi_epyc_epyc002_2023-06-13_08-08-21.csv "/>
    <s v="i 30000 0 0 1 31"/>
    <e v="#N/A"/>
    <e v="#N/A"/>
    <e v="#N/A"/>
    <e v="#N/A"/>
    <x v="2"/>
  </r>
  <r>
    <x v="0"/>
    <x v="3"/>
    <n v="0"/>
    <x v="0"/>
    <x v="29"/>
    <n v="1"/>
    <n v="2.9482870000000001"/>
    <n v="0.94986599999999999"/>
    <n v="1.9816609999999999"/>
    <n v="6.8333000000000005E-2"/>
    <s v="2"/>
    <s v="scale_mpi_epyc_job_12144.out "/>
    <s v="scale_mpi_epyc_epyc002_2023-06-13_08-08-21.csv "/>
    <s v="i 30000 0 0 1 30"/>
    <e v="#N/A"/>
    <e v="#N/A"/>
    <e v="#N/A"/>
    <e v="#N/A"/>
    <x v="2"/>
  </r>
  <r>
    <x v="0"/>
    <x v="3"/>
    <n v="0"/>
    <x v="0"/>
    <x v="28"/>
    <n v="1"/>
    <n v="3.1796799999999998"/>
    <n v="1.0703469999999999"/>
    <n v="1.7501310000000001"/>
    <n v="6.2505000000000005E-2"/>
    <s v="2"/>
    <s v="scale_mpi_epyc_job_12144.out "/>
    <s v="scale_mpi_epyc_epyc002_2023-06-13_08-08-21.csv "/>
    <s v="i 30000 0 0 1 29"/>
    <e v="#N/A"/>
    <e v="#N/A"/>
    <e v="#N/A"/>
    <e v="#N/A"/>
    <x v="2"/>
  </r>
  <r>
    <x v="0"/>
    <x v="3"/>
    <n v="0"/>
    <x v="0"/>
    <x v="27"/>
    <n v="1"/>
    <n v="2.7719999999999998"/>
    <n v="0.949241"/>
    <n v="1.282421"/>
    <n v="4.7496999999999998E-2"/>
    <s v="2"/>
    <s v="scale_mpi_epyc_job_12144.out "/>
    <s v="scale_mpi_epyc_epyc002_2023-06-13_08-08-21.csv "/>
    <s v="i 30000 0 0 1 28"/>
    <e v="#N/A"/>
    <e v="#N/A"/>
    <e v="#N/A"/>
    <e v="#N/A"/>
    <x v="2"/>
  </r>
  <r>
    <x v="0"/>
    <x v="3"/>
    <n v="0"/>
    <x v="0"/>
    <x v="26"/>
    <n v="1"/>
    <n v="2.6796340000000001"/>
    <n v="0.92110099999999995"/>
    <n v="1.202582"/>
    <n v="4.6253000000000002E-2"/>
    <s v="2"/>
    <s v="scale_mpi_epyc_job_12144.out "/>
    <s v="scale_mpi_epyc_epyc002_2023-06-13_08-08-21.csv "/>
    <s v="i 30000 0 0 1 27"/>
    <e v="#N/A"/>
    <e v="#N/A"/>
    <e v="#N/A"/>
    <e v="#N/A"/>
    <x v="2"/>
  </r>
  <r>
    <x v="0"/>
    <x v="3"/>
    <n v="0"/>
    <x v="0"/>
    <x v="25"/>
    <n v="1"/>
    <n v="2.6840329999999999"/>
    <n v="0.91582600000000003"/>
    <n v="1.330141"/>
    <n v="5.3206000000000003E-2"/>
    <s v="2"/>
    <s v="scale_mpi_epyc_job_12144.out "/>
    <s v="scale_mpi_epyc_epyc002_2023-06-13_08-08-21.csv "/>
    <s v="i 30000 0 0 1 26"/>
    <e v="#N/A"/>
    <e v="#N/A"/>
    <e v="#N/A"/>
    <e v="#N/A"/>
    <x v="2"/>
  </r>
  <r>
    <x v="0"/>
    <x v="3"/>
    <n v="0"/>
    <x v="0"/>
    <x v="24"/>
    <n v="1"/>
    <n v="2.7895430000000001"/>
    <n v="0.97597500000000004"/>
    <n v="1.178976"/>
    <n v="4.9124000000000001E-2"/>
    <s v="2"/>
    <s v="scale_mpi_epyc_job_12144.out "/>
    <s v="scale_mpi_epyc_epyc002_2023-06-13_08-08-21.csv "/>
    <s v="i 30000 0 0 1 25"/>
    <e v="#N/A"/>
    <e v="#N/A"/>
    <e v="#N/A"/>
    <e v="#N/A"/>
    <x v="2"/>
  </r>
  <r>
    <x v="0"/>
    <x v="3"/>
    <n v="0"/>
    <x v="0"/>
    <x v="23"/>
    <n v="1"/>
    <n v="2.8120240000000001"/>
    <n v="0.97241900000000003"/>
    <n v="1.217271"/>
    <n v="5.2925E-2"/>
    <s v="2"/>
    <s v="scale_mpi_epyc_job_12144.out "/>
    <s v="scale_mpi_epyc_epyc002_2023-06-13_08-08-21.csv "/>
    <s v="i 30000 0 0 1 24"/>
    <e v="#N/A"/>
    <e v="#N/A"/>
    <e v="#N/A"/>
    <e v="#N/A"/>
    <x v="2"/>
  </r>
  <r>
    <x v="0"/>
    <x v="3"/>
    <n v="0"/>
    <x v="0"/>
    <x v="22"/>
    <n v="1"/>
    <n v="3.2774779999999999"/>
    <n v="1.0158670000000001"/>
    <n v="1.4684569999999999"/>
    <n v="6.6748000000000002E-2"/>
    <s v="2"/>
    <s v="scale_mpi_epyc_job_12144.out "/>
    <s v="scale_mpi_epyc_epyc002_2023-06-13_08-08-21.csv "/>
    <s v="i 30000 0 0 1 23"/>
    <e v="#N/A"/>
    <e v="#N/A"/>
    <e v="#N/A"/>
    <e v="#N/A"/>
    <x v="2"/>
  </r>
  <r>
    <x v="0"/>
    <x v="3"/>
    <n v="0"/>
    <x v="0"/>
    <x v="21"/>
    <n v="1"/>
    <n v="3.2116950000000002"/>
    <n v="0.94567699999999999"/>
    <n v="1.3414900000000001"/>
    <n v="6.3880000000000006E-2"/>
    <s v="2"/>
    <s v="scale_mpi_epyc_job_12144.out "/>
    <s v="scale_mpi_epyc_epyc002_2023-06-13_08-08-21.csv "/>
    <s v="i 30000 0 0 1 22"/>
    <e v="#N/A"/>
    <e v="#N/A"/>
    <e v="#N/A"/>
    <e v="#N/A"/>
    <x v="2"/>
  </r>
  <r>
    <x v="0"/>
    <x v="3"/>
    <n v="0"/>
    <x v="0"/>
    <x v="20"/>
    <n v="1"/>
    <n v="2.980003"/>
    <n v="1.09615"/>
    <n v="0.96441299999999996"/>
    <n v="4.8221E-2"/>
    <s v="2"/>
    <s v="scale_mpi_epyc_job_12144.out "/>
    <s v="scale_mpi_epyc_epyc002_2023-06-13_08-08-21.csv "/>
    <s v="i 30000 0 0 1 21"/>
    <e v="#N/A"/>
    <e v="#N/A"/>
    <e v="#N/A"/>
    <e v="#N/A"/>
    <x v="2"/>
  </r>
  <r>
    <x v="0"/>
    <x v="3"/>
    <n v="0"/>
    <x v="0"/>
    <x v="19"/>
    <n v="1"/>
    <n v="3.1504560000000001"/>
    <n v="0.98043599999999997"/>
    <n v="1.176771"/>
    <n v="6.1934999999999997E-2"/>
    <s v="2"/>
    <s v="scale_mpi_epyc_job_12144.out "/>
    <s v="scale_mpi_epyc_epyc002_2023-06-13_08-08-21.csv "/>
    <s v="i 30000 0 0 1 20"/>
    <e v="#N/A"/>
    <e v="#N/A"/>
    <e v="#N/A"/>
    <e v="#N/A"/>
    <x v="2"/>
  </r>
  <r>
    <x v="0"/>
    <x v="3"/>
    <n v="0"/>
    <x v="0"/>
    <x v="18"/>
    <n v="1"/>
    <n v="3.6085379999999998"/>
    <n v="0.97508099999999998"/>
    <n v="1.4709490000000001"/>
    <n v="8.1719E-2"/>
    <s v="2"/>
    <s v="scale_mpi_epyc_job_12144.out "/>
    <s v="scale_mpi_epyc_epyc002_2023-06-13_08-08-21.csv "/>
    <s v="i 30000 0 0 1 19"/>
    <e v="#N/A"/>
    <e v="#N/A"/>
    <e v="#N/A"/>
    <e v="#N/A"/>
    <x v="2"/>
  </r>
  <r>
    <x v="0"/>
    <x v="3"/>
    <n v="0"/>
    <x v="0"/>
    <x v="17"/>
    <n v="1"/>
    <n v="3.3824329999999998"/>
    <n v="1.0500320000000001"/>
    <n v="1.219959"/>
    <n v="7.1762000000000006E-2"/>
    <s v="2"/>
    <s v="scale_mpi_epyc_job_12144.out "/>
    <s v="scale_mpi_epyc_epyc002_2023-06-13_08-08-21.csv "/>
    <s v="i 30000 0 0 1 18"/>
    <e v="#N/A"/>
    <e v="#N/A"/>
    <e v="#N/A"/>
    <e v="#N/A"/>
    <x v="2"/>
  </r>
  <r>
    <x v="0"/>
    <x v="3"/>
    <n v="0"/>
    <x v="0"/>
    <x v="16"/>
    <n v="1"/>
    <n v="3.730979"/>
    <n v="0.95661099999999999"/>
    <n v="1.408587"/>
    <n v="8.8037000000000004E-2"/>
    <s v="2"/>
    <s v="scale_mpi_epyc_job_12144.out "/>
    <s v="scale_mpi_epyc_epyc002_2023-06-13_08-08-21.csv "/>
    <s v="i 30000 0 0 1 17"/>
    <e v="#N/A"/>
    <e v="#N/A"/>
    <e v="#N/A"/>
    <e v="#N/A"/>
    <x v="2"/>
  </r>
  <r>
    <x v="0"/>
    <x v="3"/>
    <n v="0"/>
    <x v="0"/>
    <x v="15"/>
    <n v="1"/>
    <n v="3.3663479999999999"/>
    <n v="0.95374800000000004"/>
    <n v="1.2872110000000001"/>
    <n v="8.5814000000000001E-2"/>
    <s v="2"/>
    <s v="scale_mpi_epyc_job_12144.out "/>
    <s v="scale_mpi_epyc_epyc002_2023-06-13_08-08-21.csv "/>
    <s v="i 30000 0 0 1 16"/>
    <e v="#N/A"/>
    <e v="#N/A"/>
    <e v="#N/A"/>
    <e v="#N/A"/>
    <x v="2"/>
  </r>
  <r>
    <x v="0"/>
    <x v="3"/>
    <n v="0"/>
    <x v="0"/>
    <x v="14"/>
    <n v="1"/>
    <n v="3.1323979999999998"/>
    <n v="1.0332920000000001"/>
    <n v="0.83383099999999999"/>
    <n v="5.9559000000000001E-2"/>
    <s v="2"/>
    <s v="scale_mpi_epyc_job_12144.out "/>
    <s v="scale_mpi_epyc_epyc002_2023-06-13_08-08-21.csv "/>
    <s v="i 30000 0 0 1 15"/>
    <e v="#N/A"/>
    <e v="#N/A"/>
    <e v="#N/A"/>
    <e v="#N/A"/>
    <x v="2"/>
  </r>
  <r>
    <x v="0"/>
    <x v="3"/>
    <n v="0"/>
    <x v="0"/>
    <x v="13"/>
    <n v="1"/>
    <n v="3.1925569999999999"/>
    <n v="1.064071"/>
    <n v="0.78062500000000001"/>
    <n v="6.0047999999999997E-2"/>
    <s v="2"/>
    <s v="scale_mpi_epyc_job_12144.out "/>
    <s v="scale_mpi_epyc_epyc002_2023-06-13_08-08-21.csv "/>
    <s v="i 30000 0 0 1 14"/>
    <e v="#N/A"/>
    <e v="#N/A"/>
    <e v="#N/A"/>
    <e v="#N/A"/>
    <x v="2"/>
  </r>
  <r>
    <x v="0"/>
    <x v="3"/>
    <n v="0"/>
    <x v="0"/>
    <x v="12"/>
    <n v="1"/>
    <n v="3.2633179999999999"/>
    <n v="1.0453809999999999"/>
    <n v="0.72000900000000001"/>
    <n v="6.0000999999999999E-2"/>
    <s v="2"/>
    <s v="scale_mpi_epyc_job_12144.out "/>
    <s v="scale_mpi_epyc_epyc002_2023-06-13_08-08-21.csv "/>
    <s v="i 30000 0 0 1 13"/>
    <e v="#N/A"/>
    <e v="#N/A"/>
    <e v="#N/A"/>
    <e v="#N/A"/>
    <x v="2"/>
  </r>
  <r>
    <x v="0"/>
    <x v="3"/>
    <n v="0"/>
    <x v="0"/>
    <x v="11"/>
    <n v="1"/>
    <n v="3.277568"/>
    <n v="0.96484099999999995"/>
    <n v="0.76609799999999995"/>
    <n v="6.9644999999999999E-2"/>
    <s v="2"/>
    <s v="scale_mpi_epyc_job_12144.out "/>
    <s v="scale_mpi_epyc_epyc002_2023-06-13_08-08-21.csv "/>
    <s v="i 30000 0 0 1 12"/>
    <e v="#N/A"/>
    <e v="#N/A"/>
    <e v="#N/A"/>
    <e v="#N/A"/>
    <x v="2"/>
  </r>
  <r>
    <x v="0"/>
    <x v="3"/>
    <n v="0"/>
    <x v="0"/>
    <x v="10"/>
    <n v="1"/>
    <n v="3.389033"/>
    <n v="0.92250399999999999"/>
    <n v="0.65313299999999996"/>
    <n v="6.5312999999999996E-2"/>
    <s v="2"/>
    <s v="scale_mpi_epyc_job_12144.out "/>
    <s v="scale_mpi_epyc_epyc002_2023-06-13_08-08-21.csv "/>
    <s v="i 30000 0 0 1 11"/>
    <e v="#N/A"/>
    <e v="#N/A"/>
    <e v="#N/A"/>
    <e v="#N/A"/>
    <x v="2"/>
  </r>
  <r>
    <x v="0"/>
    <x v="3"/>
    <n v="0"/>
    <x v="0"/>
    <x v="9"/>
    <n v="1"/>
    <n v="3.6272060000000002"/>
    <n v="1.023393"/>
    <n v="0.592302"/>
    <n v="6.5810999999999995E-2"/>
    <s v="2"/>
    <s v="scale_mpi_epyc_job_12144.out "/>
    <s v="scale_mpi_epyc_epyc002_2023-06-13_08-08-21.csv "/>
    <s v="i 30000 0 0 1 10"/>
    <e v="#N/A"/>
    <e v="#N/A"/>
    <e v="#N/A"/>
    <e v="#N/A"/>
    <x v="2"/>
  </r>
  <r>
    <x v="0"/>
    <x v="3"/>
    <n v="0"/>
    <x v="0"/>
    <x v="8"/>
    <n v="1"/>
    <n v="3.6639590000000002"/>
    <n v="0.98126899999999995"/>
    <n v="0.62882199999999999"/>
    <n v="7.8603000000000006E-2"/>
    <s v="2"/>
    <s v="scale_mpi_epyc_job_12144.out "/>
    <s v="scale_mpi_epyc_epyc002_2023-06-13_08-08-21.csv "/>
    <s v="i 30000 0 0 1 9"/>
    <e v="#N/A"/>
    <e v="#N/A"/>
    <e v="#N/A"/>
    <e v="#N/A"/>
    <x v="2"/>
  </r>
  <r>
    <x v="0"/>
    <x v="3"/>
    <n v="0"/>
    <x v="0"/>
    <x v="7"/>
    <n v="1"/>
    <n v="3.867308"/>
    <n v="0.98632200000000003"/>
    <n v="0.64621799999999996"/>
    <n v="9.2316999999999996E-2"/>
    <s v="2"/>
    <s v="scale_mpi_epyc_job_12144.out "/>
    <s v="scale_mpi_epyc_epyc002_2023-06-13_08-08-21.csv "/>
    <s v="i 30000 0 0 1 8"/>
    <e v="#N/A"/>
    <e v="#N/A"/>
    <e v="#N/A"/>
    <e v="#N/A"/>
    <x v="2"/>
  </r>
  <r>
    <x v="0"/>
    <x v="3"/>
    <n v="0"/>
    <x v="0"/>
    <x v="6"/>
    <n v="1"/>
    <n v="4.2957190000000001"/>
    <n v="1.0568839999999999"/>
    <n v="0.52703599999999995"/>
    <n v="8.7839E-2"/>
    <s v="2"/>
    <s v="scale_mpi_epyc_job_12144.out "/>
    <s v="scale_mpi_epyc_epyc002_2023-06-13_08-08-21.csv "/>
    <s v="i 30000 0 0 1 7"/>
    <e v="#N/A"/>
    <e v="#N/A"/>
    <e v="#N/A"/>
    <e v="#N/A"/>
    <x v="2"/>
  </r>
  <r>
    <x v="0"/>
    <x v="3"/>
    <n v="0"/>
    <x v="0"/>
    <x v="5"/>
    <n v="1"/>
    <n v="4.4461409999999999"/>
    <n v="1.0153110000000001"/>
    <n v="0.54636600000000002"/>
    <n v="0.109273"/>
    <s v="2"/>
    <s v="scale_mpi_epyc_job_12144.out "/>
    <s v="scale_mpi_epyc_epyc002_2023-06-13_08-08-21.csv "/>
    <s v="i 30000 0 0 1 6"/>
    <e v="#N/A"/>
    <e v="#N/A"/>
    <e v="#N/A"/>
    <e v="#N/A"/>
    <x v="2"/>
  </r>
  <r>
    <x v="0"/>
    <x v="3"/>
    <n v="0"/>
    <x v="0"/>
    <x v="4"/>
    <n v="1"/>
    <n v="4.878876"/>
    <n v="0.991151"/>
    <n v="0.517513"/>
    <n v="0.12937799999999999"/>
    <s v="2"/>
    <s v="scale_mpi_epyc_job_12144.out "/>
    <s v="scale_mpi_epyc_epyc002_2023-06-13_08-08-21.csv "/>
    <s v="i 30000 0 0 1 5"/>
    <e v="#N/A"/>
    <e v="#N/A"/>
    <e v="#N/A"/>
    <e v="#N/A"/>
    <x v="2"/>
  </r>
  <r>
    <x v="0"/>
    <x v="3"/>
    <n v="0"/>
    <x v="0"/>
    <x v="3"/>
    <n v="1"/>
    <n v="5.5883510000000003"/>
    <n v="1.0507219999999999"/>
    <n v="0.55572999999999995"/>
    <n v="0.18524299999999999"/>
    <s v="2"/>
    <s v="scale_mpi_epyc_job_12144.out "/>
    <s v="scale_mpi_epyc_epyc002_2023-06-13_08-08-21.csv "/>
    <s v="i 30000 0 0 1 4"/>
    <e v="#N/A"/>
    <e v="#N/A"/>
    <e v="#N/A"/>
    <e v="#N/A"/>
    <x v="2"/>
  </r>
  <r>
    <x v="0"/>
    <x v="3"/>
    <n v="0"/>
    <x v="0"/>
    <x v="2"/>
    <n v="1"/>
    <n v="6.8490070000000003"/>
    <n v="1.1095489999999999"/>
    <n v="0.38533400000000001"/>
    <n v="0.192667"/>
    <s v="2"/>
    <s v="scale_mpi_epyc_job_12144.out "/>
    <s v="scale_mpi_epyc_epyc002_2023-06-13_08-08-21.csv "/>
    <s v="i 30000 0 0 1 3"/>
    <e v="#N/A"/>
    <e v="#N/A"/>
    <e v="#N/A"/>
    <e v="#N/A"/>
    <x v="2"/>
  </r>
  <r>
    <x v="0"/>
    <x v="3"/>
    <n v="0"/>
    <x v="0"/>
    <x v="1"/>
    <n v="1"/>
    <n v="9.2034280000000006"/>
    <n v="1.118339"/>
    <n v="0.27437600000000001"/>
    <n v="0.27437600000000001"/>
    <s v="2"/>
    <s v="scale_mpi_epyc_job_12144.out "/>
    <s v="scale_mpi_epyc_epyc002_2023-06-13_08-08-21.csv "/>
    <s v="i 30000 0 0 1 2"/>
    <e v="#N/A"/>
    <e v="#N/A"/>
    <e v="#N/A"/>
    <e v="#N/A"/>
    <x v="2"/>
  </r>
  <r>
    <x v="0"/>
    <x v="3"/>
    <n v="0"/>
    <x v="0"/>
    <x v="0"/>
    <n v="1"/>
    <n v="15.898683999999999"/>
    <n v="0.63575199999999998"/>
    <n v="0"/>
    <n v="0"/>
    <s v="2"/>
    <s v="scale_mpi_epyc_job_12144.out "/>
    <s v="scale_mpi_epyc_epyc002_2023-06-13_08-08-21.csv "/>
    <s v="i 30000 0 0 1 1"/>
    <e v="#N/A"/>
    <e v="#N/A"/>
    <e v="#N/A"/>
    <e v="#N/A"/>
    <x v="2"/>
  </r>
  <r>
    <x v="0"/>
    <x v="3"/>
    <n v="0"/>
    <x v="0"/>
    <x v="63"/>
    <n v="1"/>
    <n v="2.8106529999999998"/>
    <n v="1.230442"/>
    <n v="1.6225480000000001"/>
    <n v="2.5755E-2"/>
    <s v="2"/>
    <s v="scale_mpi_epyc_job_12144.out "/>
    <s v="scale_mpi_epyc_epyc002_2023-06-13_08-08-21.csv "/>
    <s v="i 30000 0 0 1 64"/>
    <e v="#N/A"/>
    <e v="#N/A"/>
    <e v="#N/A"/>
    <e v="#N/A"/>
    <x v="2"/>
  </r>
  <r>
    <x v="0"/>
    <x v="3"/>
    <n v="0"/>
    <x v="0"/>
    <x v="62"/>
    <n v="1"/>
    <n v="2.5428570000000001"/>
    <n v="0.94498800000000005"/>
    <n v="1.521055"/>
    <n v="2.4532999999999999E-2"/>
    <s v="2"/>
    <s v="scale_mpi_epyc_job_12144.out "/>
    <s v="scale_mpi_epyc_epyc002_2023-06-13_08-08-21.csv "/>
    <s v="i 30000 0 0 1 63"/>
    <e v="#N/A"/>
    <e v="#N/A"/>
    <e v="#N/A"/>
    <e v="#N/A"/>
    <x v="2"/>
  </r>
  <r>
    <x v="0"/>
    <x v="3"/>
    <n v="0"/>
    <x v="0"/>
    <x v="61"/>
    <n v="1"/>
    <n v="2.5694819999999998"/>
    <n v="0.99446900000000005"/>
    <n v="0.96753"/>
    <n v="1.5861E-2"/>
    <s v="2"/>
    <s v="scale_mpi_epyc_job_12144.out "/>
    <s v="scale_mpi_epyc_epyc002_2023-06-13_08-08-21.csv "/>
    <s v="i 30000 0 0 1 62"/>
    <e v="#N/A"/>
    <e v="#N/A"/>
    <e v="#N/A"/>
    <e v="#N/A"/>
    <x v="2"/>
  </r>
  <r>
    <x v="0"/>
    <x v="3"/>
    <n v="0"/>
    <x v="0"/>
    <x v="60"/>
    <n v="1"/>
    <n v="2.5297139999999998"/>
    <n v="0.98438400000000004"/>
    <n v="1.2307920000000001"/>
    <n v="2.0513E-2"/>
    <s v="2"/>
    <s v="scale_mpi_epyc_job_12144.out "/>
    <s v="scale_mpi_epyc_epyc002_2023-06-13_08-08-21.csv "/>
    <s v="i 30000 0 0 1 61"/>
    <e v="#N/A"/>
    <e v="#N/A"/>
    <e v="#N/A"/>
    <e v="#N/A"/>
    <x v="2"/>
  </r>
  <r>
    <x v="0"/>
    <x v="3"/>
    <n v="0"/>
    <x v="0"/>
    <x v="59"/>
    <n v="1"/>
    <n v="2.483768"/>
    <n v="0.98061399999999999"/>
    <n v="1.0272920000000001"/>
    <n v="1.7412E-2"/>
    <s v="2"/>
    <s v="scale_mpi_epyc_job_12144.out "/>
    <s v="scale_mpi_epyc_epyc002_2023-06-13_08-08-21.csv "/>
    <s v="i 30000 0 0 1 60"/>
    <e v="#N/A"/>
    <e v="#N/A"/>
    <e v="#N/A"/>
    <e v="#N/A"/>
    <x v="2"/>
  </r>
  <r>
    <x v="0"/>
    <x v="3"/>
    <n v="0"/>
    <x v="0"/>
    <x v="58"/>
    <n v="1"/>
    <n v="2.6937829999999998"/>
    <n v="0.93389100000000003"/>
    <n v="3.4494020000000001"/>
    <n v="5.9471999999999997E-2"/>
    <s v="2"/>
    <s v="scale_mpi_epyc_job_12144.out "/>
    <s v="scale_mpi_epyc_epyc002_2023-06-13_08-08-21.csv "/>
    <s v="i 30000 0 0 1 59"/>
    <e v="#N/A"/>
    <e v="#N/A"/>
    <e v="#N/A"/>
    <e v="#N/A"/>
    <x v="2"/>
  </r>
  <r>
    <x v="0"/>
    <x v="3"/>
    <n v="0"/>
    <x v="0"/>
    <x v="57"/>
    <n v="1"/>
    <n v="3.0036849999999999"/>
    <n v="1.4045129999999999"/>
    <n v="1.0226980000000001"/>
    <n v="1.7942E-2"/>
    <s v="2"/>
    <s v="scale_mpi_epyc_job_12144.out "/>
    <s v="scale_mpi_epyc_epyc002_2023-06-13_08-08-21.csv "/>
    <s v="i 30000 0 0 1 58"/>
    <e v="#N/A"/>
    <e v="#N/A"/>
    <e v="#N/A"/>
    <e v="#N/A"/>
    <x v="2"/>
  </r>
  <r>
    <x v="0"/>
    <x v="3"/>
    <n v="0"/>
    <x v="0"/>
    <x v="56"/>
    <n v="1"/>
    <n v="4.0886849999999999"/>
    <n v="1.150102"/>
    <n v="2.557172"/>
    <n v="4.5664000000000003E-2"/>
    <s v="2"/>
    <s v="scale_mpi_epyc_job_12144.out "/>
    <s v="scale_mpi_epyc_epyc002_2023-06-13_08-08-21.csv "/>
    <s v="i 30000 0 0 1 57"/>
    <e v="#N/A"/>
    <e v="#N/A"/>
    <e v="#N/A"/>
    <e v="#N/A"/>
    <x v="2"/>
  </r>
  <r>
    <x v="0"/>
    <x v="3"/>
    <n v="0"/>
    <x v="0"/>
    <x v="55"/>
    <n v="1"/>
    <n v="2.9182899999999998"/>
    <n v="0.99546500000000004"/>
    <n v="2.232898"/>
    <n v="4.0598000000000002E-2"/>
    <s v="2"/>
    <s v="scale_mpi_epyc_job_12144.out "/>
    <s v="scale_mpi_epyc_epyc002_2023-06-13_08-08-21.csv "/>
    <s v="i 30000 0 0 1 56"/>
    <e v="#N/A"/>
    <e v="#N/A"/>
    <e v="#N/A"/>
    <e v="#N/A"/>
    <x v="2"/>
  </r>
  <r>
    <x v="0"/>
    <x v="3"/>
    <n v="0"/>
    <x v="0"/>
    <x v="54"/>
    <n v="1"/>
    <n v="2.9377149999999999"/>
    <n v="1.0580210000000001"/>
    <n v="1.2210559999999999"/>
    <n v="2.2612E-2"/>
    <s v="2"/>
    <s v="scale_mpi_epyc_job_12144.out "/>
    <s v="scale_mpi_epyc_epyc002_2023-06-13_08-08-21.csv "/>
    <s v="i 30000 0 0 1 55"/>
    <e v="#N/A"/>
    <e v="#N/A"/>
    <e v="#N/A"/>
    <e v="#N/A"/>
    <x v="2"/>
  </r>
  <r>
    <x v="0"/>
    <x v="3"/>
    <n v="0"/>
    <x v="0"/>
    <x v="53"/>
    <n v="1"/>
    <n v="2.7732250000000001"/>
    <n v="0.88560399999999995"/>
    <n v="2.153184"/>
    <n v="4.0626000000000002E-2"/>
    <s v="2"/>
    <s v="scale_mpi_epyc_job_12144.out "/>
    <s v="scale_mpi_epyc_epyc002_2023-06-13_08-08-21.csv "/>
    <s v="i 30000 0 0 1 54"/>
    <e v="#N/A"/>
    <e v="#N/A"/>
    <e v="#N/A"/>
    <e v="#N/A"/>
    <x v="2"/>
  </r>
  <r>
    <x v="0"/>
    <x v="3"/>
    <n v="0"/>
    <x v="0"/>
    <x v="52"/>
    <n v="1"/>
    <n v="4.0521310000000001"/>
    <n v="1.0644750000000001"/>
    <n v="2.1602969999999999"/>
    <n v="4.1543999999999998E-2"/>
    <s v="2"/>
    <s v="scale_mpi_epyc_job_12144.out "/>
    <s v="scale_mpi_epyc_epyc002_2023-06-13_08-08-21.csv "/>
    <s v="i 30000 0 0 1 53"/>
    <e v="#N/A"/>
    <e v="#N/A"/>
    <e v="#N/A"/>
    <e v="#N/A"/>
    <x v="2"/>
  </r>
  <r>
    <x v="0"/>
    <x v="3"/>
    <n v="0"/>
    <x v="0"/>
    <x v="51"/>
    <n v="1"/>
    <n v="3.0443370000000001"/>
    <n v="0.96870500000000004"/>
    <n v="1.66486"/>
    <n v="3.2643999999999999E-2"/>
    <s v="2"/>
    <s v="scale_mpi_epyc_job_12144.out "/>
    <s v="scale_mpi_epyc_epyc002_2023-06-13_08-08-21.csv "/>
    <s v="i 30000 0 0 1 52"/>
    <e v="#N/A"/>
    <e v="#N/A"/>
    <e v="#N/A"/>
    <e v="#N/A"/>
    <x v="2"/>
  </r>
  <r>
    <x v="0"/>
    <x v="3"/>
    <n v="0"/>
    <x v="0"/>
    <x v="50"/>
    <n v="1"/>
    <n v="3.5056259999999999"/>
    <n v="0.93446700000000005"/>
    <n v="2.3151120000000001"/>
    <n v="4.6302000000000003E-2"/>
    <s v="2"/>
    <s v="scale_mpi_epyc_job_12144.out "/>
    <s v="scale_mpi_epyc_epyc002_2023-06-13_08-08-21.csv "/>
    <s v="i 30000 0 0 1 51"/>
    <e v="#N/A"/>
    <e v="#N/A"/>
    <e v="#N/A"/>
    <e v="#N/A"/>
    <x v="2"/>
  </r>
  <r>
    <x v="0"/>
    <x v="3"/>
    <n v="0"/>
    <x v="0"/>
    <x v="49"/>
    <n v="1"/>
    <n v="3.281291"/>
    <n v="1.126309"/>
    <n v="2.4120759999999999"/>
    <n v="4.9225999999999999E-2"/>
    <s v="2"/>
    <s v="scale_mpi_epyc_job_12144.out "/>
    <s v="scale_mpi_epyc_epyc002_2023-06-13_08-08-21.csv "/>
    <s v="i 30000 0 0 1 50"/>
    <e v="#N/A"/>
    <e v="#N/A"/>
    <e v="#N/A"/>
    <e v="#N/A"/>
    <x v="2"/>
  </r>
  <r>
    <x v="0"/>
    <x v="3"/>
    <n v="0"/>
    <x v="0"/>
    <x v="48"/>
    <n v="1"/>
    <n v="3.6216219999999999"/>
    <n v="1.428256"/>
    <n v="1.7110939999999999"/>
    <n v="3.5647999999999999E-2"/>
    <s v="2"/>
    <s v="scale_mpi_epyc_job_12144.out "/>
    <s v="scale_mpi_epyc_epyc002_2023-06-13_08-08-21.csv "/>
    <s v="i 30000 0 0 1 49"/>
    <e v="#N/A"/>
    <e v="#N/A"/>
    <e v="#N/A"/>
    <e v="#N/A"/>
    <x v="2"/>
  </r>
  <r>
    <x v="0"/>
    <x v="3"/>
    <n v="0"/>
    <x v="0"/>
    <x v="47"/>
    <n v="1"/>
    <n v="3.366476"/>
    <n v="1.1854199999999999"/>
    <n v="1.6901390000000001"/>
    <n v="3.5959999999999999E-2"/>
    <s v="2"/>
    <s v="scale_mpi_epyc_job_12144.out "/>
    <s v="scale_mpi_epyc_epyc002_2023-06-13_08-08-21.csv "/>
    <s v="i 30000 0 0 1 48"/>
    <e v="#N/A"/>
    <e v="#N/A"/>
    <e v="#N/A"/>
    <e v="#N/A"/>
    <x v="2"/>
  </r>
  <r>
    <x v="0"/>
    <x v="3"/>
    <n v="0"/>
    <x v="0"/>
    <x v="46"/>
    <n v="1"/>
    <n v="3.279941"/>
    <n v="1.1030869999999999"/>
    <n v="2.655367"/>
    <n v="5.7724999999999999E-2"/>
    <s v="2"/>
    <s v="scale_mpi_epyc_job_12144.out "/>
    <s v="scale_mpi_epyc_epyc002_2023-06-13_08-08-21.csv "/>
    <s v="i 30000 0 0 1 47"/>
    <e v="#N/A"/>
    <e v="#N/A"/>
    <e v="#N/A"/>
    <e v="#N/A"/>
    <x v="2"/>
  </r>
  <r>
    <x v="0"/>
    <x v="3"/>
    <n v="0"/>
    <x v="0"/>
    <x v="45"/>
    <n v="1"/>
    <n v="3.4519009999999999"/>
    <n v="1.0392269999999999"/>
    <n v="2.4142510000000001"/>
    <n v="5.3650000000000003E-2"/>
    <s v="2"/>
    <s v="scale_mpi_epyc_job_12144.out "/>
    <s v="scale_mpi_epyc_epyc002_2023-06-13_08-08-21.csv "/>
    <s v="i 30000 0 0 1 46"/>
    <e v="#N/A"/>
    <e v="#N/A"/>
    <e v="#N/A"/>
    <e v="#N/A"/>
    <x v="2"/>
  </r>
  <r>
    <x v="0"/>
    <x v="3"/>
    <n v="0"/>
    <x v="0"/>
    <x v="44"/>
    <n v="1"/>
    <n v="2.8032729999999999"/>
    <n v="0.90660200000000002"/>
    <n v="1.378412"/>
    <n v="3.1328000000000002E-2"/>
    <s v="2"/>
    <s v="scale_mpi_epyc_job_12144.out "/>
    <s v="scale_mpi_epyc_epyc002_2023-06-13_08-08-21.csv "/>
    <s v="i 30000 0 0 1 45"/>
    <e v="#N/A"/>
    <e v="#N/A"/>
    <e v="#N/A"/>
    <e v="#N/A"/>
    <x v="2"/>
  </r>
  <r>
    <x v="0"/>
    <x v="3"/>
    <n v="0"/>
    <x v="0"/>
    <x v="43"/>
    <n v="1"/>
    <n v="3.1927810000000001"/>
    <n v="1.043722"/>
    <n v="2.0355150000000002"/>
    <n v="4.7337999999999998E-2"/>
    <s v="2"/>
    <s v="scale_mpi_epyc_job_12144.out "/>
    <s v="scale_mpi_epyc_epyc002_2023-06-13_08-08-21.csv "/>
    <s v="i 30000 0 0 1 44"/>
    <e v="#N/A"/>
    <e v="#N/A"/>
    <e v="#N/A"/>
    <e v="#N/A"/>
    <x v="2"/>
  </r>
  <r>
    <x v="0"/>
    <x v="3"/>
    <n v="0"/>
    <x v="0"/>
    <x v="42"/>
    <n v="1"/>
    <n v="2.819283"/>
    <n v="0.911215"/>
    <n v="1.6507289999999999"/>
    <n v="3.9302999999999998E-2"/>
    <s v="2"/>
    <s v="scale_mpi_epyc_job_12144.out "/>
    <s v="scale_mpi_epyc_epyc002_2023-06-13_08-08-21.csv "/>
    <s v="i 30000 0 0 1 43"/>
    <e v="#N/A"/>
    <e v="#N/A"/>
    <e v="#N/A"/>
    <e v="#N/A"/>
    <x v="2"/>
  </r>
  <r>
    <x v="0"/>
    <x v="3"/>
    <n v="0"/>
    <x v="0"/>
    <x v="41"/>
    <n v="1"/>
    <n v="2.6937000000000002"/>
    <n v="0.93725099999999995"/>
    <n v="1.504535"/>
    <n v="3.6695999999999999E-2"/>
    <s v="2"/>
    <s v="scale_mpi_epyc_job_12144.out "/>
    <s v="scale_mpi_epyc_epyc002_2023-06-13_08-08-21.csv "/>
    <s v="i 30000 0 0 1 42"/>
    <e v="#N/A"/>
    <e v="#N/A"/>
    <e v="#N/A"/>
    <e v="#N/A"/>
    <x v="2"/>
  </r>
  <r>
    <x v="0"/>
    <x v="3"/>
    <n v="0"/>
    <x v="0"/>
    <x v="40"/>
    <n v="1"/>
    <n v="2.7096680000000002"/>
    <n v="0.88170300000000001"/>
    <n v="1.4934160000000001"/>
    <n v="3.7335E-2"/>
    <s v="2"/>
    <s v="scale_mpi_epyc_job_12144.out "/>
    <s v="scale_mpi_epyc_epyc002_2023-06-13_08-08-21.csv "/>
    <s v="i 30000 0 0 1 41"/>
    <e v="#N/A"/>
    <e v="#N/A"/>
    <e v="#N/A"/>
    <e v="#N/A"/>
    <x v="2"/>
  </r>
  <r>
    <x v="0"/>
    <x v="3"/>
    <n v="0"/>
    <x v="0"/>
    <x v="39"/>
    <n v="1"/>
    <n v="3.33169"/>
    <n v="1.6313580000000001"/>
    <n v="1.8456319999999999"/>
    <n v="4.7323999999999998E-2"/>
    <s v="2"/>
    <s v="scale_mpi_epyc_job_12144.out "/>
    <s v="scale_mpi_epyc_epyc002_2023-06-13_08-08-21.csv "/>
    <s v="i 30000 0 0 1 40"/>
    <e v="#N/A"/>
    <e v="#N/A"/>
    <e v="#N/A"/>
    <e v="#N/A"/>
    <x v="2"/>
  </r>
  <r>
    <x v="0"/>
    <x v="3"/>
    <n v="0"/>
    <x v="0"/>
    <x v="38"/>
    <n v="1"/>
    <n v="3.2051029999999998"/>
    <n v="1.044289"/>
    <n v="1.9529730000000001"/>
    <n v="5.1394000000000002E-2"/>
    <s v="2"/>
    <s v="scale_mpi_epyc_job_12144.out "/>
    <s v="scale_mpi_epyc_epyc002_2023-06-13_08-08-21.csv "/>
    <s v="i 30000 0 0 1 39"/>
    <e v="#N/A"/>
    <e v="#N/A"/>
    <e v="#N/A"/>
    <e v="#N/A"/>
    <x v="2"/>
  </r>
  <r>
    <x v="0"/>
    <x v="3"/>
    <n v="0"/>
    <x v="0"/>
    <x v="37"/>
    <n v="1"/>
    <n v="2.8673009999999999"/>
    <n v="1.0122899999999999"/>
    <n v="1.910768"/>
    <n v="5.1642E-2"/>
    <s v="2"/>
    <s v="scale_mpi_epyc_job_12144.out "/>
    <s v="scale_mpi_epyc_epyc002_2023-06-13_08-08-21.csv "/>
    <s v="i 30000 0 0 1 38"/>
    <e v="#N/A"/>
    <e v="#N/A"/>
    <e v="#N/A"/>
    <e v="#N/A"/>
    <x v="2"/>
  </r>
  <r>
    <x v="0"/>
    <x v="3"/>
    <n v="0"/>
    <x v="0"/>
    <x v="36"/>
    <n v="1"/>
    <n v="3.1375410000000001"/>
    <n v="0.98748599999999997"/>
    <n v="2.0596489999999998"/>
    <n v="5.7211999999999999E-2"/>
    <s v="2"/>
    <s v="scale_mpi_epyc_job_12144.out "/>
    <s v="scale_mpi_epyc_epyc002_2023-06-13_08-08-21.csv "/>
    <s v="i 30000 0 0 1 37"/>
    <e v="#N/A"/>
    <e v="#N/A"/>
    <e v="#N/A"/>
    <e v="#N/A"/>
    <x v="2"/>
  </r>
  <r>
    <x v="0"/>
    <x v="3"/>
    <n v="0"/>
    <x v="0"/>
    <x v="35"/>
    <n v="1"/>
    <n v="3.5129359999999998"/>
    <n v="1.282324"/>
    <n v="1.6587670000000001"/>
    <n v="4.7392999999999998E-2"/>
    <s v="2"/>
    <s v="scale_mpi_epyc_job_12144.out "/>
    <s v="scale_mpi_epyc_epyc002_2023-06-13_08-08-21.csv "/>
    <s v="i 30000 0 0 1 36"/>
    <e v="#N/A"/>
    <e v="#N/A"/>
    <e v="#N/A"/>
    <e v="#N/A"/>
    <x v="2"/>
  </r>
  <r>
    <x v="0"/>
    <x v="3"/>
    <n v="0"/>
    <x v="0"/>
    <x v="34"/>
    <n v="1"/>
    <n v="2.8747729999999998"/>
    <n v="0.97494000000000003"/>
    <n v="1.7300549999999999"/>
    <n v="5.0883999999999999E-2"/>
    <s v="2"/>
    <s v="scale_mpi_epyc_job_12144.out "/>
    <s v="scale_mpi_epyc_epyc002_2023-06-13_08-08-21.csv "/>
    <s v="i 30000 0 0 1 35"/>
    <e v="#N/A"/>
    <e v="#N/A"/>
    <e v="#N/A"/>
    <e v="#N/A"/>
    <x v="2"/>
  </r>
  <r>
    <x v="0"/>
    <x v="3"/>
    <n v="0"/>
    <x v="0"/>
    <x v="33"/>
    <n v="1"/>
    <n v="3.0894059999999999"/>
    <n v="0.97818799999999995"/>
    <n v="1.7914289999999999"/>
    <n v="5.4286000000000001E-2"/>
    <s v="2"/>
    <s v="scale_mpi_epyc_job_12144.out "/>
    <s v="scale_mpi_epyc_epyc002_2023-06-13_08-08-21.csv "/>
    <s v="i 30000 0 0 1 34"/>
    <e v="#N/A"/>
    <e v="#N/A"/>
    <e v="#N/A"/>
    <e v="#N/A"/>
    <x v="2"/>
  </r>
  <r>
    <x v="0"/>
    <x v="3"/>
    <n v="0"/>
    <x v="0"/>
    <x v="32"/>
    <n v="1"/>
    <n v="3.2617430000000001"/>
    <n v="0.95116299999999998"/>
    <n v="1.5828089999999999"/>
    <n v="4.9463E-2"/>
    <s v="2"/>
    <s v="scale_mpi_epyc_job_12144.out "/>
    <s v="scale_mpi_epyc_epyc002_2023-06-13_08-08-21.csv "/>
    <s v="i 30000 0 0 1 33"/>
    <e v="#N/A"/>
    <e v="#N/A"/>
    <e v="#N/A"/>
    <e v="#N/A"/>
    <x v="2"/>
  </r>
  <r>
    <x v="0"/>
    <x v="3"/>
    <n v="0"/>
    <x v="0"/>
    <x v="31"/>
    <n v="1"/>
    <n v="3.0361090000000002"/>
    <n v="0.97410399999999997"/>
    <n v="4.3230240000000002"/>
    <n v="0.13945199999999999"/>
    <s v="2"/>
    <s v="scale_mpi_epyc_job_12144.out "/>
    <s v="scale_mpi_epyc_epyc002_2023-06-13_08-08-21.csv "/>
    <s v="i 30000 0 0 1 32"/>
    <e v="#N/A"/>
    <e v="#N/A"/>
    <e v="#N/A"/>
    <e v="#N/A"/>
    <x v="2"/>
  </r>
  <r>
    <x v="0"/>
    <x v="3"/>
    <n v="0"/>
    <x v="0"/>
    <x v="30"/>
    <n v="1"/>
    <n v="3.148593"/>
    <n v="0.93971199999999999"/>
    <n v="1.405532"/>
    <n v="4.6850999999999997E-2"/>
    <s v="2"/>
    <s v="scale_mpi_epyc_job_12144.out "/>
    <s v="scale_mpi_epyc_epyc002_2023-06-13_08-08-21.csv "/>
    <s v="i 30000 0 0 1 31"/>
    <e v="#N/A"/>
    <e v="#N/A"/>
    <e v="#N/A"/>
    <e v="#N/A"/>
    <x v="2"/>
  </r>
  <r>
    <x v="0"/>
    <x v="3"/>
    <n v="0"/>
    <x v="0"/>
    <x v="29"/>
    <n v="1"/>
    <n v="2.9736509999999998"/>
    <n v="1.0435430000000001"/>
    <n v="1.266777"/>
    <n v="4.3681999999999999E-2"/>
    <s v="2"/>
    <s v="scale_mpi_epyc_job_12144.out "/>
    <s v="scale_mpi_epyc_epyc002_2023-06-13_08-08-21.csv "/>
    <s v="i 30000 0 0 1 30"/>
    <e v="#N/A"/>
    <e v="#N/A"/>
    <e v="#N/A"/>
    <e v="#N/A"/>
    <x v="2"/>
  </r>
  <r>
    <x v="0"/>
    <x v="3"/>
    <n v="0"/>
    <x v="0"/>
    <x v="28"/>
    <n v="1"/>
    <n v="2.768745"/>
    <n v="1.0204"/>
    <n v="1.31613"/>
    <n v="4.7004999999999998E-2"/>
    <s v="2"/>
    <s v="scale_mpi_epyc_job_12144.out "/>
    <s v="scale_mpi_epyc_epyc002_2023-06-13_08-08-21.csv "/>
    <s v="i 30000 0 0 1 29"/>
    <e v="#N/A"/>
    <e v="#N/A"/>
    <e v="#N/A"/>
    <e v="#N/A"/>
    <x v="2"/>
  </r>
  <r>
    <x v="0"/>
    <x v="3"/>
    <n v="0"/>
    <x v="0"/>
    <x v="27"/>
    <n v="1"/>
    <n v="2.8207309999999999"/>
    <n v="0.99720699999999995"/>
    <n v="1.1335"/>
    <n v="4.1980999999999997E-2"/>
    <s v="2"/>
    <s v="scale_mpi_epyc_job_12144.out "/>
    <s v="scale_mpi_epyc_epyc002_2023-06-13_08-08-21.csv "/>
    <s v="i 30000 0 0 1 28"/>
    <e v="#N/A"/>
    <e v="#N/A"/>
    <e v="#N/A"/>
    <e v="#N/A"/>
    <x v="2"/>
  </r>
  <r>
    <x v="0"/>
    <x v="3"/>
    <n v="0"/>
    <x v="0"/>
    <x v="26"/>
    <n v="1"/>
    <n v="3.189994"/>
    <n v="1.0749759999999999"/>
    <n v="1.430936"/>
    <n v="5.5036000000000002E-2"/>
    <s v="2"/>
    <s v="scale_mpi_epyc_job_12144.out "/>
    <s v="scale_mpi_epyc_epyc002_2023-06-13_08-08-21.csv "/>
    <s v="i 30000 0 0 1 27"/>
    <e v="#N/A"/>
    <e v="#N/A"/>
    <e v="#N/A"/>
    <e v="#N/A"/>
    <x v="2"/>
  </r>
  <r>
    <x v="0"/>
    <x v="3"/>
    <n v="0"/>
    <x v="0"/>
    <x v="25"/>
    <n v="1"/>
    <n v="3.3002639999999999"/>
    <n v="1.0974250000000001"/>
    <n v="1.591742"/>
    <n v="6.3670000000000004E-2"/>
    <s v="2"/>
    <s v="scale_mpi_epyc_job_12144.out "/>
    <s v="scale_mpi_epyc_epyc002_2023-06-13_08-08-21.csv "/>
    <s v="i 30000 0 0 1 26"/>
    <e v="#N/A"/>
    <e v="#N/A"/>
    <e v="#N/A"/>
    <e v="#N/A"/>
    <x v="2"/>
  </r>
  <r>
    <x v="0"/>
    <x v="3"/>
    <n v="0"/>
    <x v="0"/>
    <x v="24"/>
    <n v="1"/>
    <n v="3.060603"/>
    <n v="0.91808299999999998"/>
    <n v="1.5087569999999999"/>
    <n v="6.2865000000000004E-2"/>
    <s v="2"/>
    <s v="scale_mpi_epyc_job_12144.out "/>
    <s v="scale_mpi_epyc_epyc002_2023-06-13_08-08-21.csv "/>
    <s v="i 30000 0 0 1 25"/>
    <e v="#N/A"/>
    <e v="#N/A"/>
    <e v="#N/A"/>
    <e v="#N/A"/>
    <x v="2"/>
  </r>
  <r>
    <x v="0"/>
    <x v="3"/>
    <n v="0"/>
    <x v="0"/>
    <x v="23"/>
    <n v="1"/>
    <n v="2.951597"/>
    <n v="0.90396799999999999"/>
    <n v="1.498982"/>
    <n v="6.5172999999999995E-2"/>
    <s v="2"/>
    <s v="scale_mpi_epyc_job_12144.out "/>
    <s v="scale_mpi_epyc_epyc002_2023-06-13_08-08-21.csv "/>
    <s v="i 30000 0 0 1 24"/>
    <e v="#N/A"/>
    <e v="#N/A"/>
    <e v="#N/A"/>
    <e v="#N/A"/>
    <x v="2"/>
  </r>
  <r>
    <x v="0"/>
    <x v="3"/>
    <n v="0"/>
    <x v="0"/>
    <x v="22"/>
    <n v="1"/>
    <n v="3.5243910000000001"/>
    <n v="1.4809619999999999"/>
    <n v="0.97141599999999995"/>
    <n v="4.4155E-2"/>
    <s v="2"/>
    <s v="scale_mpi_epyc_job_12144.out "/>
    <s v="scale_mpi_epyc_epyc002_2023-06-13_08-08-21.csv "/>
    <s v="i 30000 0 0 1 23"/>
    <e v="#N/A"/>
    <e v="#N/A"/>
    <e v="#N/A"/>
    <e v="#N/A"/>
    <x v="2"/>
  </r>
  <r>
    <x v="0"/>
    <x v="3"/>
    <n v="0"/>
    <x v="0"/>
    <x v="21"/>
    <n v="1"/>
    <n v="3.0425680000000002"/>
    <n v="0.90030200000000005"/>
    <n v="1.1979379999999999"/>
    <n v="5.7044999999999998E-2"/>
    <s v="2"/>
    <s v="scale_mpi_epyc_job_12144.out "/>
    <s v="scale_mpi_epyc_epyc002_2023-06-13_08-08-21.csv "/>
    <s v="i 30000 0 0 1 22"/>
    <e v="#N/A"/>
    <e v="#N/A"/>
    <e v="#N/A"/>
    <e v="#N/A"/>
    <x v="2"/>
  </r>
  <r>
    <x v="0"/>
    <x v="3"/>
    <n v="0"/>
    <x v="0"/>
    <x v="20"/>
    <n v="1"/>
    <n v="2.8526410000000002"/>
    <n v="0.99725399999999997"/>
    <n v="0.88504000000000005"/>
    <n v="4.4252E-2"/>
    <s v="2"/>
    <s v="scale_mpi_epyc_job_12144.out "/>
    <s v="scale_mpi_epyc_epyc002_2023-06-13_08-08-21.csv "/>
    <s v="i 30000 0 0 1 21"/>
    <e v="#N/A"/>
    <e v="#N/A"/>
    <e v="#N/A"/>
    <e v="#N/A"/>
    <x v="2"/>
  </r>
  <r>
    <x v="0"/>
    <x v="3"/>
    <n v="0"/>
    <x v="0"/>
    <x v="19"/>
    <n v="1"/>
    <n v="2.952477"/>
    <n v="1.0323439999999999"/>
    <n v="0.98441000000000001"/>
    <n v="5.1811000000000003E-2"/>
    <s v="2"/>
    <s v="scale_mpi_epyc_job_12144.out "/>
    <s v="scale_mpi_epyc_epyc002_2023-06-13_08-08-21.csv "/>
    <s v="i 30000 0 0 1 20"/>
    <e v="#N/A"/>
    <e v="#N/A"/>
    <e v="#N/A"/>
    <e v="#N/A"/>
    <x v="2"/>
  </r>
  <r>
    <x v="0"/>
    <x v="3"/>
    <n v="0"/>
    <x v="0"/>
    <x v="18"/>
    <n v="1"/>
    <n v="3.1491349999999998"/>
    <n v="1.010508"/>
    <n v="1.0764860000000001"/>
    <n v="5.9804999999999997E-2"/>
    <s v="2"/>
    <s v="scale_mpi_epyc_job_12144.out "/>
    <s v="scale_mpi_epyc_epyc002_2023-06-13_08-08-21.csv "/>
    <s v="i 30000 0 0 1 19"/>
    <e v="#N/A"/>
    <e v="#N/A"/>
    <e v="#N/A"/>
    <e v="#N/A"/>
    <x v="2"/>
  </r>
  <r>
    <x v="0"/>
    <x v="3"/>
    <n v="0"/>
    <x v="0"/>
    <x v="17"/>
    <n v="1"/>
    <n v="3.917462"/>
    <n v="1.9175960000000001"/>
    <n v="0.89059299999999997"/>
    <n v="5.2387999999999997E-2"/>
    <s v="2"/>
    <s v="scale_mpi_epyc_job_12144.out "/>
    <s v="scale_mpi_epyc_epyc002_2023-06-13_08-08-21.csv "/>
    <s v="i 30000 0 0 1 18"/>
    <e v="#N/A"/>
    <e v="#N/A"/>
    <e v="#N/A"/>
    <e v="#N/A"/>
    <x v="2"/>
  </r>
  <r>
    <x v="0"/>
    <x v="3"/>
    <n v="0"/>
    <x v="0"/>
    <x v="16"/>
    <n v="1"/>
    <n v="3.2004190000000001"/>
    <n v="0.95616800000000002"/>
    <n v="0.99400200000000005"/>
    <n v="6.2125E-2"/>
    <s v="2"/>
    <s v="scale_mpi_epyc_job_12144.out "/>
    <s v="scale_mpi_epyc_epyc002_2023-06-13_08-08-21.csv "/>
    <s v="i 30000 0 0 1 17"/>
    <e v="#N/A"/>
    <e v="#N/A"/>
    <e v="#N/A"/>
    <e v="#N/A"/>
    <x v="2"/>
  </r>
  <r>
    <x v="0"/>
    <x v="3"/>
    <n v="0"/>
    <x v="0"/>
    <x v="15"/>
    <n v="1"/>
    <n v="3.6171720000000001"/>
    <n v="1.2256279999999999"/>
    <n v="1.2599050000000001"/>
    <n v="8.3993999999999999E-2"/>
    <s v="2"/>
    <s v="scale_mpi_epyc_job_12144.out "/>
    <s v="scale_mpi_epyc_epyc002_2023-06-13_08-08-21.csv "/>
    <s v="i 30000 0 0 1 16"/>
    <e v="#N/A"/>
    <e v="#N/A"/>
    <e v="#N/A"/>
    <e v="#N/A"/>
    <x v="2"/>
  </r>
  <r>
    <x v="0"/>
    <x v="3"/>
    <n v="0"/>
    <x v="0"/>
    <x v="14"/>
    <n v="1"/>
    <n v="3.0388440000000001"/>
    <n v="0.91207499999999997"/>
    <n v="0.79072900000000002"/>
    <n v="5.6481000000000003E-2"/>
    <s v="2"/>
    <s v="scale_mpi_epyc_job_12144.out "/>
    <s v="scale_mpi_epyc_epyc002_2023-06-13_08-08-21.csv "/>
    <s v="i 30000 0 0 1 15"/>
    <e v="#N/A"/>
    <e v="#N/A"/>
    <e v="#N/A"/>
    <e v="#N/A"/>
    <x v="2"/>
  </r>
  <r>
    <x v="0"/>
    <x v="3"/>
    <n v="0"/>
    <x v="0"/>
    <x v="13"/>
    <n v="1"/>
    <n v="3.2033839999999998"/>
    <n v="1.041917"/>
    <n v="0.76724700000000001"/>
    <n v="5.9019000000000002E-2"/>
    <s v="2"/>
    <s v="scale_mpi_epyc_job_12144.out "/>
    <s v="scale_mpi_epyc_epyc002_2023-06-13_08-08-21.csv "/>
    <s v="i 30000 0 0 1 14"/>
    <e v="#N/A"/>
    <e v="#N/A"/>
    <e v="#N/A"/>
    <e v="#N/A"/>
    <x v="2"/>
  </r>
  <r>
    <x v="0"/>
    <x v="3"/>
    <n v="0"/>
    <x v="0"/>
    <x v="12"/>
    <n v="1"/>
    <n v="3.2577159999999998"/>
    <n v="1.040251"/>
    <n v="0.78352900000000003"/>
    <n v="6.5294000000000005E-2"/>
    <s v="2"/>
    <s v="scale_mpi_epyc_job_12144.out "/>
    <s v="scale_mpi_epyc_epyc002_2023-06-13_08-08-21.csv "/>
    <s v="i 30000 0 0 1 13"/>
    <e v="#N/A"/>
    <e v="#N/A"/>
    <e v="#N/A"/>
    <e v="#N/A"/>
    <x v="2"/>
  </r>
  <r>
    <x v="0"/>
    <x v="3"/>
    <n v="0"/>
    <x v="0"/>
    <x v="11"/>
    <n v="1"/>
    <n v="3.7812809999999999"/>
    <n v="1.021379"/>
    <n v="0.68829700000000005"/>
    <n v="6.2572000000000003E-2"/>
    <s v="2"/>
    <s v="scale_mpi_epyc_job_12144.out "/>
    <s v="scale_mpi_epyc_epyc002_2023-06-13_08-08-21.csv "/>
    <s v="i 30000 0 0 1 12"/>
    <e v="#N/A"/>
    <e v="#N/A"/>
    <e v="#N/A"/>
    <e v="#N/A"/>
    <x v="2"/>
  </r>
  <r>
    <x v="0"/>
    <x v="3"/>
    <n v="0"/>
    <x v="0"/>
    <x v="10"/>
    <n v="1"/>
    <n v="3.4050210000000001"/>
    <n v="0.95535899999999996"/>
    <n v="0.676817"/>
    <n v="6.7682000000000006E-2"/>
    <s v="2"/>
    <s v="scale_mpi_epyc_job_12144.out "/>
    <s v="scale_mpi_epyc_epyc002_2023-06-13_08-08-21.csv "/>
    <s v="i 30000 0 0 1 11"/>
    <e v="#N/A"/>
    <e v="#N/A"/>
    <e v="#N/A"/>
    <e v="#N/A"/>
    <x v="2"/>
  </r>
  <r>
    <x v="0"/>
    <x v="3"/>
    <n v="0"/>
    <x v="0"/>
    <x v="9"/>
    <n v="1"/>
    <n v="3.5441690000000001"/>
    <n v="0.9133"/>
    <n v="0.62270400000000004"/>
    <n v="6.9189000000000001E-2"/>
    <s v="2"/>
    <s v="scale_mpi_epyc_job_12144.out "/>
    <s v="scale_mpi_epyc_epyc002_2023-06-13_08-08-21.csv "/>
    <s v="i 30000 0 0 1 10"/>
    <e v="#N/A"/>
    <e v="#N/A"/>
    <e v="#N/A"/>
    <e v="#N/A"/>
    <x v="2"/>
  </r>
  <r>
    <x v="0"/>
    <x v="3"/>
    <n v="0"/>
    <x v="0"/>
    <x v="8"/>
    <n v="1"/>
    <n v="3.9889019999999999"/>
    <n v="1.227868"/>
    <n v="0.66936399999999996"/>
    <n v="8.3669999999999994E-2"/>
    <s v="2"/>
    <s v="scale_mpi_epyc_job_12144.out "/>
    <s v="scale_mpi_epyc_epyc002_2023-06-13_08-08-21.csv "/>
    <s v="i 30000 0 0 1 9"/>
    <e v="#N/A"/>
    <e v="#N/A"/>
    <e v="#N/A"/>
    <e v="#N/A"/>
    <x v="2"/>
  </r>
  <r>
    <x v="0"/>
    <x v="3"/>
    <n v="0"/>
    <x v="0"/>
    <x v="7"/>
    <n v="1"/>
    <n v="3.8409710000000001"/>
    <n v="0.95853600000000005"/>
    <n v="0.629695"/>
    <n v="8.9955999999999994E-2"/>
    <s v="2"/>
    <s v="scale_mpi_epyc_job_12144.out "/>
    <s v="scale_mpi_epyc_epyc002_2023-06-13_08-08-21.csv "/>
    <s v="i 30000 0 0 1 8"/>
    <e v="#N/A"/>
    <e v="#N/A"/>
    <e v="#N/A"/>
    <e v="#N/A"/>
    <x v="2"/>
  </r>
  <r>
    <x v="0"/>
    <x v="3"/>
    <n v="0"/>
    <x v="0"/>
    <x v="6"/>
    <n v="1"/>
    <n v="4.1149089999999999"/>
    <n v="1.003336"/>
    <n v="0.653057"/>
    <n v="0.108843"/>
    <s v="2"/>
    <s v="scale_mpi_epyc_job_12144.out "/>
    <s v="scale_mpi_epyc_epyc002_2023-06-13_08-08-21.csv "/>
    <s v="i 30000 0 0 1 7"/>
    <e v="#N/A"/>
    <e v="#N/A"/>
    <e v="#N/A"/>
    <e v="#N/A"/>
    <x v="2"/>
  </r>
  <r>
    <x v="0"/>
    <x v="3"/>
    <n v="0"/>
    <x v="0"/>
    <x v="5"/>
    <n v="1"/>
    <n v="4.4231379999999998"/>
    <n v="0.984321"/>
    <n v="0.53280499999999997"/>
    <n v="0.106561"/>
    <s v="2"/>
    <s v="scale_mpi_epyc_job_12144.out "/>
    <s v="scale_mpi_epyc_epyc002_2023-06-13_08-08-21.csv "/>
    <s v="i 30000 0 0 1 6"/>
    <e v="#N/A"/>
    <e v="#N/A"/>
    <e v="#N/A"/>
    <e v="#N/A"/>
    <x v="2"/>
  </r>
  <r>
    <x v="0"/>
    <x v="3"/>
    <n v="0"/>
    <x v="0"/>
    <x v="4"/>
    <n v="1"/>
    <n v="4.988766"/>
    <n v="1.1105020000000001"/>
    <n v="0.63345499999999999"/>
    <n v="0.158364"/>
    <s v="2"/>
    <s v="scale_mpi_epyc_job_12144.out "/>
    <s v="scale_mpi_epyc_epyc002_2023-06-13_08-08-21.csv "/>
    <s v="i 30000 0 0 1 5"/>
    <e v="#N/A"/>
    <e v="#N/A"/>
    <e v="#N/A"/>
    <e v="#N/A"/>
    <x v="2"/>
  </r>
  <r>
    <x v="0"/>
    <x v="3"/>
    <n v="0"/>
    <x v="0"/>
    <x v="3"/>
    <n v="1"/>
    <n v="5.6040089999999996"/>
    <n v="1.0141549999999999"/>
    <n v="0.471636"/>
    <n v="0.15721199999999999"/>
    <s v="2"/>
    <s v="scale_mpi_epyc_job_12144.out "/>
    <s v="scale_mpi_epyc_epyc002_2023-06-13_08-08-21.csv "/>
    <s v="i 30000 0 0 1 4"/>
    <e v="#N/A"/>
    <e v="#N/A"/>
    <e v="#N/A"/>
    <e v="#N/A"/>
    <x v="2"/>
  </r>
  <r>
    <x v="0"/>
    <x v="3"/>
    <n v="0"/>
    <x v="0"/>
    <x v="2"/>
    <n v="1"/>
    <n v="7.1467689999999999"/>
    <n v="1.0608470000000001"/>
    <n v="0.37847700000000001"/>
    <n v="0.18923899999999999"/>
    <s v="2"/>
    <s v="scale_mpi_epyc_job_12144.out "/>
    <s v="scale_mpi_epyc_epyc002_2023-06-13_08-08-21.csv "/>
    <s v="i 30000 0 0 1 3"/>
    <e v="#N/A"/>
    <e v="#N/A"/>
    <e v="#N/A"/>
    <e v="#N/A"/>
    <x v="2"/>
  </r>
  <r>
    <x v="0"/>
    <x v="3"/>
    <n v="0"/>
    <x v="0"/>
    <x v="1"/>
    <n v="1"/>
    <n v="9.3707829999999994"/>
    <n v="1.2234689999999999"/>
    <n v="0.33540700000000001"/>
    <n v="0.33540700000000001"/>
    <s v="2"/>
    <s v="scale_mpi_epyc_job_12144.out "/>
    <s v="scale_mpi_epyc_epyc002_2023-06-13_08-08-21.csv "/>
    <s v="i 30000 0 0 1 2"/>
    <e v="#N/A"/>
    <e v="#N/A"/>
    <e v="#N/A"/>
    <e v="#N/A"/>
    <x v="2"/>
  </r>
  <r>
    <x v="0"/>
    <x v="3"/>
    <n v="0"/>
    <x v="0"/>
    <x v="0"/>
    <n v="1"/>
    <n v="15.904828999999999"/>
    <n v="0.639602"/>
    <n v="0"/>
    <n v="0"/>
    <s v="2"/>
    <s v="scale_mpi_epyc_job_12144.out "/>
    <s v="scale_mpi_epyc_epyc002_2023-06-13_08-08-21.csv "/>
    <s v="i 30000 0 0 1 1"/>
    <e v="#N/A"/>
    <e v="#N/A"/>
    <e v="#N/A"/>
    <e v="#N/A"/>
    <x v="2"/>
  </r>
  <r>
    <x v="0"/>
    <x v="3"/>
    <n v="0"/>
    <x v="0"/>
    <x v="63"/>
    <n v="1"/>
    <n v="3.0448900000000001"/>
    <n v="1.16614"/>
    <n v="1.5848679999999999"/>
    <n v="2.5156999999999999E-2"/>
    <s v="2"/>
    <s v="scale_mpi_epyc_job_12144.out "/>
    <s v="scale_mpi_epyc_epyc002_2023-06-13_08-08-21.csv "/>
    <s v="i 30000 0 0 1 64"/>
    <e v="#N/A"/>
    <e v="#N/A"/>
    <e v="#N/A"/>
    <e v="#N/A"/>
    <x v="2"/>
  </r>
  <r>
    <x v="0"/>
    <x v="3"/>
    <n v="0"/>
    <x v="0"/>
    <x v="62"/>
    <n v="1"/>
    <n v="2.7356220000000002"/>
    <n v="1.0132540000000001"/>
    <n v="1.382819"/>
    <n v="2.2304000000000001E-2"/>
    <s v="2"/>
    <s v="scale_mpi_epyc_job_12144.out "/>
    <s v="scale_mpi_epyc_epyc002_2023-06-13_08-08-21.csv "/>
    <s v="i 30000 0 0 1 63"/>
    <e v="#N/A"/>
    <e v="#N/A"/>
    <e v="#N/A"/>
    <e v="#N/A"/>
    <x v="2"/>
  </r>
  <r>
    <x v="0"/>
    <x v="3"/>
    <n v="0"/>
    <x v="0"/>
    <x v="61"/>
    <n v="1"/>
    <n v="2.4197959999999998"/>
    <n v="0.87256"/>
    <n v="1.5326900000000001"/>
    <n v="2.5125999999999999E-2"/>
    <s v="2"/>
    <s v="scale_mpi_epyc_job_12144.out "/>
    <s v="scale_mpi_epyc_epyc002_2023-06-13_08-08-21.csv "/>
    <s v="i 30000 0 0 1 62"/>
    <e v="#N/A"/>
    <e v="#N/A"/>
    <e v="#N/A"/>
    <e v="#N/A"/>
    <x v="2"/>
  </r>
  <r>
    <x v="0"/>
    <x v="3"/>
    <n v="0"/>
    <x v="0"/>
    <x v="60"/>
    <n v="1"/>
    <n v="3.0239020000000001"/>
    <n v="0.92005099999999995"/>
    <n v="1.5679240000000001"/>
    <n v="2.6131999999999999E-2"/>
    <s v="2"/>
    <s v="scale_mpi_epyc_job_12144.out "/>
    <s v="scale_mpi_epyc_epyc002_2023-06-13_08-08-21.csv "/>
    <s v="i 30000 0 0 1 61"/>
    <e v="#N/A"/>
    <e v="#N/A"/>
    <e v="#N/A"/>
    <e v="#N/A"/>
    <x v="2"/>
  </r>
  <r>
    <x v="0"/>
    <x v="3"/>
    <n v="0"/>
    <x v="0"/>
    <x v="59"/>
    <n v="1"/>
    <n v="2.6090179999999998"/>
    <n v="1.114816"/>
    <n v="0.98064300000000004"/>
    <n v="1.6621E-2"/>
    <s v="2"/>
    <s v="scale_mpi_epyc_job_12144.out "/>
    <s v="scale_mpi_epyc_epyc002_2023-06-13_08-08-21.csv "/>
    <s v="i 30000 0 0 1 60"/>
    <e v="#N/A"/>
    <e v="#N/A"/>
    <e v="#N/A"/>
    <e v="#N/A"/>
    <x v="2"/>
  </r>
  <r>
    <x v="0"/>
    <x v="3"/>
    <n v="0"/>
    <x v="0"/>
    <x v="58"/>
    <n v="1"/>
    <n v="2.914523"/>
    <n v="1.1410309999999999"/>
    <n v="1.5857060000000001"/>
    <n v="2.734E-2"/>
    <s v="2"/>
    <s v="scale_mpi_epyc_job_12144.out "/>
    <s v="scale_mpi_epyc_epyc002_2023-06-13_08-08-21.csv "/>
    <s v="i 30000 0 0 1 59"/>
    <e v="#N/A"/>
    <e v="#N/A"/>
    <e v="#N/A"/>
    <e v="#N/A"/>
    <x v="2"/>
  </r>
  <r>
    <x v="0"/>
    <x v="3"/>
    <n v="0"/>
    <x v="0"/>
    <x v="57"/>
    <n v="1"/>
    <n v="2.5889850000000001"/>
    <n v="1.005387"/>
    <n v="1.146741"/>
    <n v="2.0118E-2"/>
    <s v="2"/>
    <s v="scale_mpi_epyc_job_12144.out "/>
    <s v="scale_mpi_epyc_epyc002_2023-06-13_08-08-21.csv "/>
    <s v="i 30000 0 0 1 58"/>
    <e v="#N/A"/>
    <e v="#N/A"/>
    <e v="#N/A"/>
    <e v="#N/A"/>
    <x v="2"/>
  </r>
  <r>
    <x v="0"/>
    <x v="3"/>
    <n v="0"/>
    <x v="0"/>
    <x v="56"/>
    <n v="1"/>
    <n v="3.3723299999999998"/>
    <n v="1.0322100000000001"/>
    <n v="2.3339430000000001"/>
    <n v="4.1678E-2"/>
    <s v="2"/>
    <s v="scale_mpi_epyc_job_12144.out "/>
    <s v="scale_mpi_epyc_epyc002_2023-06-13_08-08-21.csv "/>
    <s v="i 30000 0 0 1 57"/>
    <e v="#N/A"/>
    <e v="#N/A"/>
    <e v="#N/A"/>
    <e v="#N/A"/>
    <x v="2"/>
  </r>
  <r>
    <x v="0"/>
    <x v="3"/>
    <n v="0"/>
    <x v="0"/>
    <x v="55"/>
    <n v="1"/>
    <n v="3.1539419999999998"/>
    <n v="0.95849700000000004"/>
    <n v="2.4174009999999999"/>
    <n v="4.3952999999999999E-2"/>
    <s v="2"/>
    <s v="scale_mpi_epyc_job_12144.out "/>
    <s v="scale_mpi_epyc_epyc002_2023-06-13_08-08-21.csv "/>
    <s v="i 30000 0 0 1 56"/>
    <e v="#N/A"/>
    <e v="#N/A"/>
    <e v="#N/A"/>
    <e v="#N/A"/>
    <x v="2"/>
  </r>
  <r>
    <x v="0"/>
    <x v="3"/>
    <n v="0"/>
    <x v="0"/>
    <x v="54"/>
    <n v="1"/>
    <n v="3.669143"/>
    <n v="1.819231"/>
    <n v="4.8608180000000001"/>
    <n v="9.0014999999999998E-2"/>
    <s v="2"/>
    <s v="scale_mpi_epyc_job_12144.out "/>
    <s v="scale_mpi_epyc_epyc002_2023-06-13_08-08-21.csv "/>
    <s v="i 30000 0 0 1 55"/>
    <e v="#N/A"/>
    <e v="#N/A"/>
    <e v="#N/A"/>
    <e v="#N/A"/>
    <x v="2"/>
  </r>
  <r>
    <x v="0"/>
    <x v="3"/>
    <n v="0"/>
    <x v="0"/>
    <x v="53"/>
    <n v="1"/>
    <n v="2.8681519999999998"/>
    <n v="1.006"/>
    <n v="1.951511"/>
    <n v="3.6821E-2"/>
    <s v="2"/>
    <s v="scale_mpi_epyc_job_12144.out "/>
    <s v="scale_mpi_epyc_epyc002_2023-06-13_08-08-21.csv "/>
    <s v="i 30000 0 0 1 54"/>
    <e v="#N/A"/>
    <e v="#N/A"/>
    <e v="#N/A"/>
    <e v="#N/A"/>
    <x v="2"/>
  </r>
  <r>
    <x v="0"/>
    <x v="3"/>
    <n v="0"/>
    <x v="0"/>
    <x v="52"/>
    <n v="1"/>
    <n v="3.455606"/>
    <n v="0.88880499999999996"/>
    <n v="2.5952440000000001"/>
    <n v="4.9909000000000002E-2"/>
    <s v="2"/>
    <s v="scale_mpi_epyc_job_12144.out "/>
    <s v="scale_mpi_epyc_epyc002_2023-06-13_08-08-21.csv "/>
    <s v="i 30000 0 0 1 53"/>
    <e v="#N/A"/>
    <e v="#N/A"/>
    <e v="#N/A"/>
    <e v="#N/A"/>
    <x v="2"/>
  </r>
  <r>
    <x v="0"/>
    <x v="3"/>
    <n v="0"/>
    <x v="0"/>
    <x v="51"/>
    <n v="1"/>
    <n v="3.7819910000000001"/>
    <n v="1.0996900000000001"/>
    <n v="3.0163549999999999"/>
    <n v="5.9144000000000002E-2"/>
    <s v="2"/>
    <s v="scale_mpi_epyc_job_12144.out "/>
    <s v="scale_mpi_epyc_epyc002_2023-06-13_08-08-21.csv "/>
    <s v="i 30000 0 0 1 52"/>
    <e v="#N/A"/>
    <e v="#N/A"/>
    <e v="#N/A"/>
    <e v="#N/A"/>
    <x v="2"/>
  </r>
  <r>
    <x v="0"/>
    <x v="3"/>
    <n v="0"/>
    <x v="0"/>
    <x v="50"/>
    <n v="1"/>
    <n v="3.1253860000000002"/>
    <n v="0.912435"/>
    <n v="1.523531"/>
    <n v="3.0471000000000002E-2"/>
    <s v="2"/>
    <s v="scale_mpi_epyc_job_12144.out "/>
    <s v="scale_mpi_epyc_epyc002_2023-06-13_08-08-21.csv "/>
    <s v="i 30000 0 0 1 51"/>
    <e v="#N/A"/>
    <e v="#N/A"/>
    <e v="#N/A"/>
    <e v="#N/A"/>
    <x v="2"/>
  </r>
  <r>
    <x v="0"/>
    <x v="3"/>
    <n v="0"/>
    <x v="0"/>
    <x v="49"/>
    <n v="1"/>
    <n v="3.3807839999999998"/>
    <n v="1.248443"/>
    <n v="6.1111800000000001"/>
    <n v="0.124718"/>
    <s v="2"/>
    <s v="scale_mpi_epyc_job_12144.out "/>
    <s v="scale_mpi_epyc_epyc002_2023-06-13_08-08-21.csv "/>
    <s v="i 30000 0 0 1 50"/>
    <e v="#N/A"/>
    <e v="#N/A"/>
    <e v="#N/A"/>
    <e v="#N/A"/>
    <x v="2"/>
  </r>
  <r>
    <x v="0"/>
    <x v="3"/>
    <n v="0"/>
    <x v="0"/>
    <x v="48"/>
    <n v="1"/>
    <n v="4.1506889999999999"/>
    <n v="1.3466750000000001"/>
    <n v="2.795868"/>
    <n v="5.8247E-2"/>
    <s v="2"/>
    <s v="scale_mpi_epyc_job_12144.out "/>
    <s v="scale_mpi_epyc_epyc002_2023-06-13_08-08-21.csv "/>
    <s v="i 30000 0 0 1 49"/>
    <e v="#N/A"/>
    <e v="#N/A"/>
    <e v="#N/A"/>
    <e v="#N/A"/>
    <x v="2"/>
  </r>
  <r>
    <x v="0"/>
    <x v="3"/>
    <n v="0"/>
    <x v="0"/>
    <x v="47"/>
    <n v="1"/>
    <n v="3.3278620000000001"/>
    <n v="1.0472459999999999"/>
    <n v="3.0567530000000001"/>
    <n v="6.5036999999999998E-2"/>
    <s v="2"/>
    <s v="scale_mpi_epyc_job_12144.out "/>
    <s v="scale_mpi_epyc_epyc002_2023-06-13_08-08-21.csv "/>
    <s v="i 30000 0 0 1 48"/>
    <e v="#N/A"/>
    <e v="#N/A"/>
    <e v="#N/A"/>
    <e v="#N/A"/>
    <x v="2"/>
  </r>
  <r>
    <x v="0"/>
    <x v="3"/>
    <n v="0"/>
    <x v="0"/>
    <x v="46"/>
    <n v="1"/>
    <n v="3.1174789999999999"/>
    <n v="0.973001"/>
    <n v="2.443978"/>
    <n v="5.3129999999999997E-2"/>
    <s v="2"/>
    <s v="scale_mpi_epyc_job_12144.out "/>
    <s v="scale_mpi_epyc_epyc002_2023-06-13_08-08-21.csv "/>
    <s v="i 30000 0 0 1 47"/>
    <e v="#N/A"/>
    <e v="#N/A"/>
    <e v="#N/A"/>
    <e v="#N/A"/>
    <x v="2"/>
  </r>
  <r>
    <x v="0"/>
    <x v="3"/>
    <n v="0"/>
    <x v="0"/>
    <x v="45"/>
    <n v="1"/>
    <n v="3.0473020000000002"/>
    <n v="0.94795399999999996"/>
    <n v="2.5696340000000002"/>
    <n v="5.7103000000000001E-2"/>
    <s v="2"/>
    <s v="scale_mpi_epyc_job_12144.out "/>
    <s v="scale_mpi_epyc_epyc002_2023-06-13_08-08-21.csv "/>
    <s v="i 30000 0 0 1 46"/>
    <e v="#N/A"/>
    <e v="#N/A"/>
    <e v="#N/A"/>
    <e v="#N/A"/>
    <x v="2"/>
  </r>
  <r>
    <x v="0"/>
    <x v="3"/>
    <n v="0"/>
    <x v="0"/>
    <x v="44"/>
    <n v="1"/>
    <n v="3.077474"/>
    <n v="1.0488249999999999"/>
    <n v="6.4526380000000003"/>
    <n v="0.146651"/>
    <s v="2"/>
    <s v="scale_mpi_epyc_job_12144.out "/>
    <s v="scale_mpi_epyc_epyc002_2023-06-13_08-08-21.csv "/>
    <s v="i 30000 0 0 1 45"/>
    <e v="#N/A"/>
    <e v="#N/A"/>
    <e v="#N/A"/>
    <e v="#N/A"/>
    <x v="2"/>
  </r>
  <r>
    <x v="0"/>
    <x v="3"/>
    <n v="0"/>
    <x v="0"/>
    <x v="43"/>
    <n v="1"/>
    <n v="3.3874"/>
    <n v="1.0951409999999999"/>
    <n v="2.2677900000000002"/>
    <n v="5.2739000000000001E-2"/>
    <s v="2"/>
    <s v="scale_mpi_epyc_job_12144.out "/>
    <s v="scale_mpi_epyc_epyc002_2023-06-13_08-08-21.csv "/>
    <s v="i 30000 0 0 1 44"/>
    <e v="#N/A"/>
    <e v="#N/A"/>
    <e v="#N/A"/>
    <e v="#N/A"/>
    <x v="2"/>
  </r>
  <r>
    <x v="0"/>
    <x v="3"/>
    <n v="0"/>
    <x v="0"/>
    <x v="42"/>
    <n v="1"/>
    <n v="3.3659729999999999"/>
    <n v="1.2659229999999999"/>
    <n v="1.76345"/>
    <n v="4.1986999999999997E-2"/>
    <s v="2"/>
    <s v="scale_mpi_epyc_job_12144.out "/>
    <s v="scale_mpi_epyc_epyc002_2023-06-13_08-08-21.csv "/>
    <s v="i 30000 0 0 1 43"/>
    <e v="#N/A"/>
    <e v="#N/A"/>
    <e v="#N/A"/>
    <e v="#N/A"/>
    <x v="2"/>
  </r>
  <r>
    <x v="0"/>
    <x v="3"/>
    <n v="0"/>
    <x v="0"/>
    <x v="41"/>
    <n v="1"/>
    <n v="3.2883810000000002"/>
    <n v="0.94674499999999995"/>
    <n v="2.1285180000000001"/>
    <n v="5.1915000000000003E-2"/>
    <s v="2"/>
    <s v="scale_mpi_epyc_job_12144.out "/>
    <s v="scale_mpi_epyc_epyc002_2023-06-13_08-08-21.csv "/>
    <s v="i 30000 0 0 1 42"/>
    <e v="#N/A"/>
    <e v="#N/A"/>
    <e v="#N/A"/>
    <e v="#N/A"/>
    <x v="2"/>
  </r>
  <r>
    <x v="0"/>
    <x v="3"/>
    <n v="0"/>
    <x v="0"/>
    <x v="40"/>
    <n v="1"/>
    <n v="2.723913"/>
    <n v="0.90484600000000004"/>
    <n v="1.382544"/>
    <n v="3.4563999999999998E-2"/>
    <s v="2"/>
    <s v="scale_mpi_epyc_job_12144.out "/>
    <s v="scale_mpi_epyc_epyc002_2023-06-13_08-08-21.csv "/>
    <s v="i 30000 0 0 1 41"/>
    <e v="#N/A"/>
    <e v="#N/A"/>
    <e v="#N/A"/>
    <e v="#N/A"/>
    <x v="2"/>
  </r>
  <r>
    <x v="0"/>
    <x v="3"/>
    <n v="0"/>
    <x v="0"/>
    <x v="39"/>
    <n v="1"/>
    <n v="3.2016140000000002"/>
    <n v="0.948519"/>
    <n v="2.1058460000000001"/>
    <n v="5.3996000000000002E-2"/>
    <s v="2"/>
    <s v="scale_mpi_epyc_job_12144.out "/>
    <s v="scale_mpi_epyc_epyc002_2023-06-13_08-08-21.csv "/>
    <s v="i 30000 0 0 1 40"/>
    <e v="#N/A"/>
    <e v="#N/A"/>
    <e v="#N/A"/>
    <e v="#N/A"/>
    <x v="2"/>
  </r>
  <r>
    <x v="0"/>
    <x v="3"/>
    <n v="0"/>
    <x v="0"/>
    <x v="38"/>
    <n v="1"/>
    <n v="3.2917200000000002"/>
    <n v="1.003954"/>
    <n v="1.986262"/>
    <n v="5.2269999999999997E-2"/>
    <s v="2"/>
    <s v="scale_mpi_epyc_job_12144.out "/>
    <s v="scale_mpi_epyc_epyc002_2023-06-13_08-08-21.csv "/>
    <s v="i 30000 0 0 1 39"/>
    <e v="#N/A"/>
    <e v="#N/A"/>
    <e v="#N/A"/>
    <e v="#N/A"/>
    <x v="2"/>
  </r>
  <r>
    <x v="0"/>
    <x v="3"/>
    <n v="0"/>
    <x v="0"/>
    <x v="37"/>
    <n v="1"/>
    <n v="2.9602010000000001"/>
    <n v="0.89212599999999997"/>
    <n v="1.8766389999999999"/>
    <n v="5.0720000000000001E-2"/>
    <s v="2"/>
    <s v="scale_mpi_epyc_job_12144.out "/>
    <s v="scale_mpi_epyc_epyc002_2023-06-13_08-08-21.csv "/>
    <s v="i 30000 0 0 1 38"/>
    <e v="#N/A"/>
    <e v="#N/A"/>
    <e v="#N/A"/>
    <e v="#N/A"/>
    <x v="2"/>
  </r>
  <r>
    <x v="0"/>
    <x v="3"/>
    <n v="0"/>
    <x v="0"/>
    <x v="36"/>
    <n v="1"/>
    <n v="3.002078"/>
    <n v="1.014227"/>
    <n v="1.995039"/>
    <n v="5.5418000000000002E-2"/>
    <s v="2"/>
    <s v="scale_mpi_epyc_job_12144.out "/>
    <s v="scale_mpi_epyc_epyc002_2023-06-13_08-08-21.csv "/>
    <s v="i 30000 0 0 1 37"/>
    <e v="#N/A"/>
    <e v="#N/A"/>
    <e v="#N/A"/>
    <e v="#N/A"/>
    <x v="2"/>
  </r>
  <r>
    <x v="0"/>
    <x v="3"/>
    <n v="0"/>
    <x v="0"/>
    <x v="35"/>
    <n v="1"/>
    <n v="3.0002559999999998"/>
    <n v="0.94816999999999996"/>
    <n v="5.8022080000000003"/>
    <n v="0.16577700000000001"/>
    <s v="2"/>
    <s v="scale_mpi_epyc_job_12144.out "/>
    <s v="scale_mpi_epyc_epyc002_2023-06-13_08-08-21.csv "/>
    <s v="i 30000 0 0 1 36"/>
    <e v="#N/A"/>
    <e v="#N/A"/>
    <e v="#N/A"/>
    <e v="#N/A"/>
    <x v="2"/>
  </r>
  <r>
    <x v="0"/>
    <x v="3"/>
    <n v="0"/>
    <x v="0"/>
    <x v="34"/>
    <n v="1"/>
    <n v="3.3553190000000002"/>
    <n v="0.93535800000000002"/>
    <n v="1.6989570000000001"/>
    <n v="4.9969E-2"/>
    <s v="2"/>
    <s v="scale_mpi_epyc_job_12144.out "/>
    <s v="scale_mpi_epyc_epyc002_2023-06-13_08-08-21.csv "/>
    <s v="i 30000 0 0 1 35"/>
    <e v="#N/A"/>
    <e v="#N/A"/>
    <e v="#N/A"/>
    <e v="#N/A"/>
    <x v="2"/>
  </r>
  <r>
    <x v="0"/>
    <x v="3"/>
    <n v="0"/>
    <x v="0"/>
    <x v="33"/>
    <n v="1"/>
    <n v="3.1246360000000002"/>
    <n v="0.99018099999999998"/>
    <n v="1.8950260000000001"/>
    <n v="5.7424999999999997E-2"/>
    <s v="2"/>
    <s v="scale_mpi_epyc_job_12144.out "/>
    <s v="scale_mpi_epyc_epyc002_2023-06-13_08-08-21.csv "/>
    <s v="i 30000 0 0 1 34"/>
    <e v="#N/A"/>
    <e v="#N/A"/>
    <e v="#N/A"/>
    <e v="#N/A"/>
    <x v="2"/>
  </r>
  <r>
    <x v="0"/>
    <x v="3"/>
    <n v="0"/>
    <x v="0"/>
    <x v="32"/>
    <n v="1"/>
    <n v="3.1275460000000002"/>
    <n v="1.0338799999999999"/>
    <n v="1.260068"/>
    <n v="3.9377000000000002E-2"/>
    <s v="2"/>
    <s v="scale_mpi_epyc_job_12144.out "/>
    <s v="scale_mpi_epyc_epyc002_2023-06-13_08-08-21.csv "/>
    <s v="i 30000 0 0 1 33"/>
    <e v="#N/A"/>
    <e v="#N/A"/>
    <e v="#N/A"/>
    <e v="#N/A"/>
    <x v="2"/>
  </r>
  <r>
    <x v="0"/>
    <x v="3"/>
    <n v="0"/>
    <x v="0"/>
    <x v="31"/>
    <n v="1"/>
    <n v="3.6489739999999999"/>
    <n v="1.367424"/>
    <n v="1.7982750000000001"/>
    <n v="5.8008999999999998E-2"/>
    <s v="2"/>
    <s v="scale_mpi_epyc_job_12144.out "/>
    <s v="scale_mpi_epyc_epyc002_2023-06-13_08-08-21.csv "/>
    <s v="i 30000 0 0 1 32"/>
    <e v="#N/A"/>
    <e v="#N/A"/>
    <e v="#N/A"/>
    <e v="#N/A"/>
    <x v="2"/>
  </r>
  <r>
    <x v="0"/>
    <x v="3"/>
    <n v="0"/>
    <x v="0"/>
    <x v="30"/>
    <n v="1"/>
    <n v="3.5329139999999999"/>
    <n v="1.0792219999999999"/>
    <n v="1.90645"/>
    <n v="6.3547999999999993E-2"/>
    <s v="2"/>
    <s v="scale_mpi_epyc_job_12144.out "/>
    <s v="scale_mpi_epyc_epyc002_2023-06-13_08-08-21.csv "/>
    <s v="i 30000 0 0 1 31"/>
    <e v="#N/A"/>
    <e v="#N/A"/>
    <e v="#N/A"/>
    <e v="#N/A"/>
    <x v="2"/>
  </r>
  <r>
    <x v="0"/>
    <x v="3"/>
    <n v="0"/>
    <x v="0"/>
    <x v="29"/>
    <n v="1"/>
    <n v="2.8783509999999999"/>
    <n v="0.949685"/>
    <n v="1.2492369999999999"/>
    <n v="4.3076999999999997E-2"/>
    <s v="2"/>
    <s v="scale_mpi_epyc_job_12144.out "/>
    <s v="scale_mpi_epyc_epyc002_2023-06-13_08-08-21.csv "/>
    <s v="i 30000 0 0 1 30"/>
    <e v="#N/A"/>
    <e v="#N/A"/>
    <e v="#N/A"/>
    <e v="#N/A"/>
    <x v="2"/>
  </r>
  <r>
    <x v="0"/>
    <x v="3"/>
    <n v="0"/>
    <x v="0"/>
    <x v="28"/>
    <n v="1"/>
    <n v="2.9270320000000001"/>
    <n v="0.93330999999999997"/>
    <n v="1.507134"/>
    <n v="5.3825999999999999E-2"/>
    <s v="2"/>
    <s v="scale_mpi_epyc_job_12144.out "/>
    <s v="scale_mpi_epyc_epyc002_2023-06-13_08-08-21.csv "/>
    <s v="i 30000 0 0 1 29"/>
    <e v="#N/A"/>
    <e v="#N/A"/>
    <e v="#N/A"/>
    <e v="#N/A"/>
    <x v="2"/>
  </r>
  <r>
    <x v="0"/>
    <x v="3"/>
    <n v="0"/>
    <x v="0"/>
    <x v="27"/>
    <n v="1"/>
    <n v="3.79766"/>
    <n v="1.1009139999999999"/>
    <n v="2.0797270000000001"/>
    <n v="7.7026999999999998E-2"/>
    <s v="2"/>
    <s v="scale_mpi_epyc_job_12144.out "/>
    <s v="scale_mpi_epyc_epyc002_2023-06-13_08-08-21.csv "/>
    <s v="i 30000 0 0 1 28"/>
    <e v="#N/A"/>
    <e v="#N/A"/>
    <e v="#N/A"/>
    <e v="#N/A"/>
    <x v="2"/>
  </r>
  <r>
    <x v="0"/>
    <x v="3"/>
    <n v="0"/>
    <x v="0"/>
    <x v="26"/>
    <n v="1"/>
    <n v="2.7799510000000001"/>
    <n v="0.97159200000000001"/>
    <n v="1.1828160000000001"/>
    <n v="4.5492999999999999E-2"/>
    <s v="2"/>
    <s v="scale_mpi_epyc_job_12144.out "/>
    <s v="scale_mpi_epyc_epyc002_2023-06-13_08-08-21.csv "/>
    <s v="i 30000 0 0 1 27"/>
    <e v="#N/A"/>
    <e v="#N/A"/>
    <e v="#N/A"/>
    <e v="#N/A"/>
    <x v="2"/>
  </r>
  <r>
    <x v="0"/>
    <x v="3"/>
    <n v="0"/>
    <x v="0"/>
    <x v="25"/>
    <n v="1"/>
    <n v="3.2375720000000001"/>
    <n v="1.1372500000000001"/>
    <n v="1.351359"/>
    <n v="5.4053999999999998E-2"/>
    <s v="2"/>
    <s v="scale_mpi_epyc_job_12144.out "/>
    <s v="scale_mpi_epyc_epyc002_2023-06-13_08-08-21.csv "/>
    <s v="i 30000 0 0 1 26"/>
    <e v="#N/A"/>
    <e v="#N/A"/>
    <e v="#N/A"/>
    <e v="#N/A"/>
    <x v="2"/>
  </r>
  <r>
    <x v="0"/>
    <x v="3"/>
    <n v="0"/>
    <x v="0"/>
    <x v="24"/>
    <n v="1"/>
    <n v="2.7949799999999998"/>
    <n v="1.0240640000000001"/>
    <n v="1.180485"/>
    <n v="4.9187000000000002E-2"/>
    <s v="2"/>
    <s v="scale_mpi_epyc_job_12144.out "/>
    <s v="scale_mpi_epyc_epyc002_2023-06-13_08-08-21.csv "/>
    <s v="i 30000 0 0 1 25"/>
    <e v="#N/A"/>
    <e v="#N/A"/>
    <e v="#N/A"/>
    <e v="#N/A"/>
    <x v="2"/>
  </r>
  <r>
    <x v="0"/>
    <x v="3"/>
    <n v="0"/>
    <x v="0"/>
    <x v="23"/>
    <n v="1"/>
    <n v="3.1138870000000001"/>
    <n v="0.95052000000000003"/>
    <n v="1.378107"/>
    <n v="5.9917999999999999E-2"/>
    <s v="2"/>
    <s v="scale_mpi_epyc_job_12144.out "/>
    <s v="scale_mpi_epyc_epyc002_2023-06-13_08-08-21.csv "/>
    <s v="i 30000 0 0 1 24"/>
    <e v="#N/A"/>
    <e v="#N/A"/>
    <e v="#N/A"/>
    <e v="#N/A"/>
    <x v="2"/>
  </r>
  <r>
    <x v="0"/>
    <x v="3"/>
    <n v="0"/>
    <x v="0"/>
    <x v="22"/>
    <n v="1"/>
    <n v="2.8050440000000001"/>
    <n v="0.97582800000000003"/>
    <n v="1.059137"/>
    <n v="4.8142999999999998E-2"/>
    <s v="2"/>
    <s v="scale_mpi_epyc_job_12144.out "/>
    <s v="scale_mpi_epyc_epyc002_2023-06-13_08-08-21.csv "/>
    <s v="i 30000 0 0 1 23"/>
    <e v="#N/A"/>
    <e v="#N/A"/>
    <e v="#N/A"/>
    <e v="#N/A"/>
    <x v="2"/>
  </r>
  <r>
    <x v="0"/>
    <x v="3"/>
    <n v="0"/>
    <x v="0"/>
    <x v="21"/>
    <n v="1"/>
    <n v="2.8760919999999999"/>
    <n v="0.92317300000000002"/>
    <n v="1.0888169999999999"/>
    <n v="5.1847999999999998E-2"/>
    <s v="2"/>
    <s v="scale_mpi_epyc_job_12144.out "/>
    <s v="scale_mpi_epyc_epyc002_2023-06-13_08-08-21.csv "/>
    <s v="i 30000 0 0 1 22"/>
    <e v="#N/A"/>
    <e v="#N/A"/>
    <e v="#N/A"/>
    <e v="#N/A"/>
    <x v="2"/>
  </r>
  <r>
    <x v="0"/>
    <x v="3"/>
    <n v="0"/>
    <x v="0"/>
    <x v="20"/>
    <n v="1"/>
    <n v="2.9314070000000001"/>
    <n v="0.95914999999999995"/>
    <n v="0.92227800000000004"/>
    <n v="4.6114000000000002E-2"/>
    <s v="2"/>
    <s v="scale_mpi_epyc_job_12144.out "/>
    <s v="scale_mpi_epyc_epyc002_2023-06-13_08-08-21.csv "/>
    <s v="i 30000 0 0 1 21"/>
    <e v="#N/A"/>
    <e v="#N/A"/>
    <e v="#N/A"/>
    <e v="#N/A"/>
    <x v="2"/>
  </r>
  <r>
    <x v="0"/>
    <x v="3"/>
    <n v="0"/>
    <x v="0"/>
    <x v="19"/>
    <n v="1"/>
    <n v="3.1345719999999999"/>
    <n v="0.91438200000000003"/>
    <n v="1.2194830000000001"/>
    <n v="6.4183000000000004E-2"/>
    <s v="2"/>
    <s v="scale_mpi_epyc_job_12144.out "/>
    <s v="scale_mpi_epyc_epyc002_2023-06-13_08-08-21.csv "/>
    <s v="i 30000 0 0 1 20"/>
    <e v="#N/A"/>
    <e v="#N/A"/>
    <e v="#N/A"/>
    <e v="#N/A"/>
    <x v="2"/>
  </r>
  <r>
    <x v="0"/>
    <x v="3"/>
    <n v="0"/>
    <x v="0"/>
    <x v="18"/>
    <n v="1"/>
    <n v="2.9030969999999998"/>
    <n v="0.97343199999999996"/>
    <n v="0.94469000000000003"/>
    <n v="5.2483000000000002E-2"/>
    <s v="2"/>
    <s v="scale_mpi_epyc_job_12144.out "/>
    <s v="scale_mpi_epyc_epyc002_2023-06-13_08-08-21.csv "/>
    <s v="i 30000 0 0 1 19"/>
    <e v="#N/A"/>
    <e v="#N/A"/>
    <e v="#N/A"/>
    <e v="#N/A"/>
    <x v="2"/>
  </r>
  <r>
    <x v="0"/>
    <x v="3"/>
    <n v="0"/>
    <x v="0"/>
    <x v="17"/>
    <n v="1"/>
    <n v="3.275433"/>
    <n v="0.91748099999999999"/>
    <n v="1.3420859999999999"/>
    <n v="7.8946000000000002E-2"/>
    <s v="2"/>
    <s v="scale_mpi_epyc_job_12144.out "/>
    <s v="scale_mpi_epyc_epyc002_2023-06-13_08-08-21.csv "/>
    <s v="i 30000 0 0 1 18"/>
    <e v="#N/A"/>
    <e v="#N/A"/>
    <e v="#N/A"/>
    <e v="#N/A"/>
    <x v="2"/>
  </r>
  <r>
    <x v="0"/>
    <x v="3"/>
    <n v="0"/>
    <x v="0"/>
    <x v="16"/>
    <n v="1"/>
    <n v="3.2840660000000002"/>
    <n v="0.89972700000000005"/>
    <n v="1.3538870000000001"/>
    <n v="8.4617999999999999E-2"/>
    <s v="2"/>
    <s v="scale_mpi_epyc_job_12144.out "/>
    <s v="scale_mpi_epyc_epyc002_2023-06-13_08-08-21.csv "/>
    <s v="i 30000 0 0 1 17"/>
    <e v="#N/A"/>
    <e v="#N/A"/>
    <e v="#N/A"/>
    <e v="#N/A"/>
    <x v="2"/>
  </r>
  <r>
    <x v="0"/>
    <x v="3"/>
    <n v="0"/>
    <x v="0"/>
    <x v="15"/>
    <n v="1"/>
    <n v="3.5448400000000002"/>
    <n v="1.165821"/>
    <n v="1.372028"/>
    <n v="9.1468999999999995E-2"/>
    <s v="2"/>
    <s v="scale_mpi_epyc_job_12144.out "/>
    <s v="scale_mpi_epyc_epyc002_2023-06-13_08-08-21.csv "/>
    <s v="i 30000 0 0 1 16"/>
    <e v="#N/A"/>
    <e v="#N/A"/>
    <e v="#N/A"/>
    <e v="#N/A"/>
    <x v="2"/>
  </r>
  <r>
    <x v="0"/>
    <x v="3"/>
    <n v="0"/>
    <x v="0"/>
    <x v="14"/>
    <n v="1"/>
    <n v="3.0818590000000001"/>
    <n v="0.97433199999999998"/>
    <n v="0.96819500000000003"/>
    <n v="6.9156999999999996E-2"/>
    <s v="2"/>
    <s v="scale_mpi_epyc_job_12144.out "/>
    <s v="scale_mpi_epyc_epyc002_2023-06-13_08-08-21.csv "/>
    <s v="i 30000 0 0 1 15"/>
    <e v="#N/A"/>
    <e v="#N/A"/>
    <e v="#N/A"/>
    <e v="#N/A"/>
    <x v="2"/>
  </r>
  <r>
    <x v="0"/>
    <x v="3"/>
    <n v="0"/>
    <x v="0"/>
    <x v="13"/>
    <n v="1"/>
    <n v="3.10731"/>
    <n v="0.91490199999999999"/>
    <n v="0.84658999999999995"/>
    <n v="6.5121999999999999E-2"/>
    <s v="2"/>
    <s v="scale_mpi_epyc_job_12144.out "/>
    <s v="scale_mpi_epyc_epyc002_2023-06-13_08-08-21.csv "/>
    <s v="i 30000 0 0 1 14"/>
    <e v="#N/A"/>
    <e v="#N/A"/>
    <e v="#N/A"/>
    <e v="#N/A"/>
    <x v="2"/>
  </r>
  <r>
    <x v="0"/>
    <x v="3"/>
    <n v="0"/>
    <x v="0"/>
    <x v="12"/>
    <n v="1"/>
    <n v="3.0992959999999998"/>
    <n v="0.891455"/>
    <n v="0.87667499999999998"/>
    <n v="7.3055999999999996E-2"/>
    <s v="2"/>
    <s v="scale_mpi_epyc_job_12144.out "/>
    <s v="scale_mpi_epyc_epyc002_2023-06-13_08-08-21.csv "/>
    <s v="i 30000 0 0 1 13"/>
    <e v="#N/A"/>
    <e v="#N/A"/>
    <e v="#N/A"/>
    <e v="#N/A"/>
    <x v="2"/>
  </r>
  <r>
    <x v="0"/>
    <x v="3"/>
    <n v="0"/>
    <x v="0"/>
    <x v="11"/>
    <n v="1"/>
    <n v="3.3930579999999999"/>
    <n v="1.1028249999999999"/>
    <n v="0.79371499999999995"/>
    <n v="7.2155999999999998E-2"/>
    <s v="2"/>
    <s v="scale_mpi_epyc_job_12144.out "/>
    <s v="scale_mpi_epyc_epyc002_2023-06-13_08-08-21.csv "/>
    <s v="i 30000 0 0 1 12"/>
    <e v="#N/A"/>
    <e v="#N/A"/>
    <e v="#N/A"/>
    <e v="#N/A"/>
    <x v="2"/>
  </r>
  <r>
    <x v="0"/>
    <x v="3"/>
    <n v="0"/>
    <x v="0"/>
    <x v="10"/>
    <n v="1"/>
    <n v="3.3272200000000001"/>
    <n v="0.94243100000000002"/>
    <n v="0.74092000000000002"/>
    <n v="7.4092000000000005E-2"/>
    <s v="2"/>
    <s v="scale_mpi_epyc_job_12144.out "/>
    <s v="scale_mpi_epyc_epyc002_2023-06-13_08-08-21.csv "/>
    <s v="i 30000 0 0 1 11"/>
    <e v="#N/A"/>
    <e v="#N/A"/>
    <e v="#N/A"/>
    <e v="#N/A"/>
    <x v="2"/>
  </r>
  <r>
    <x v="0"/>
    <x v="3"/>
    <n v="0"/>
    <x v="0"/>
    <x v="9"/>
    <n v="1"/>
    <n v="3.5475560000000002"/>
    <n v="1.041758"/>
    <n v="0.79252"/>
    <n v="8.8057999999999997E-2"/>
    <s v="2"/>
    <s v="scale_mpi_epyc_job_12144.out "/>
    <s v="scale_mpi_epyc_epyc002_2023-06-13_08-08-21.csv "/>
    <s v="i 30000 0 0 1 10"/>
    <e v="#N/A"/>
    <e v="#N/A"/>
    <e v="#N/A"/>
    <e v="#N/A"/>
    <x v="2"/>
  </r>
  <r>
    <x v="0"/>
    <x v="3"/>
    <n v="0"/>
    <x v="0"/>
    <x v="8"/>
    <n v="1"/>
    <n v="3.6906639999999999"/>
    <n v="1.041231"/>
    <n v="0.68744099999999997"/>
    <n v="8.5930000000000006E-2"/>
    <s v="2"/>
    <s v="scale_mpi_epyc_job_12144.out "/>
    <s v="scale_mpi_epyc_epyc002_2023-06-13_08-08-21.csv "/>
    <s v="i 30000 0 0 1 9"/>
    <e v="#N/A"/>
    <e v="#N/A"/>
    <e v="#N/A"/>
    <e v="#N/A"/>
    <x v="2"/>
  </r>
  <r>
    <x v="0"/>
    <x v="3"/>
    <n v="0"/>
    <x v="0"/>
    <x v="7"/>
    <n v="1"/>
    <n v="3.8647879999999999"/>
    <n v="0.99339599999999995"/>
    <n v="0.70385699999999995"/>
    <n v="0.100551"/>
    <s v="2"/>
    <s v="scale_mpi_epyc_job_12144.out "/>
    <s v="scale_mpi_epyc_epyc002_2023-06-13_08-08-21.csv "/>
    <s v="i 30000 0 0 1 8"/>
    <e v="#N/A"/>
    <e v="#N/A"/>
    <e v="#N/A"/>
    <e v="#N/A"/>
    <x v="2"/>
  </r>
  <r>
    <x v="0"/>
    <x v="3"/>
    <n v="0"/>
    <x v="0"/>
    <x v="6"/>
    <n v="1"/>
    <n v="4.3960119999999998"/>
    <n v="0.93321100000000001"/>
    <n v="0.61482899999999996"/>
    <n v="0.10247199999999999"/>
    <s v="2"/>
    <s v="scale_mpi_epyc_job_12144.out "/>
    <s v="scale_mpi_epyc_epyc002_2023-06-13_08-08-21.csv "/>
    <s v="i 30000 0 0 1 7"/>
    <e v="#N/A"/>
    <e v="#N/A"/>
    <e v="#N/A"/>
    <e v="#N/A"/>
    <x v="2"/>
  </r>
  <r>
    <x v="0"/>
    <x v="3"/>
    <n v="0"/>
    <x v="0"/>
    <x v="5"/>
    <n v="1"/>
    <n v="4.46997"/>
    <n v="1.042888"/>
    <n v="0.52975300000000003"/>
    <n v="0.105951"/>
    <s v="2"/>
    <s v="scale_mpi_epyc_job_12144.out "/>
    <s v="scale_mpi_epyc_epyc002_2023-06-13_08-08-21.csv "/>
    <s v="i 30000 0 0 1 6"/>
    <e v="#N/A"/>
    <e v="#N/A"/>
    <e v="#N/A"/>
    <e v="#N/A"/>
    <x v="2"/>
  </r>
  <r>
    <x v="0"/>
    <x v="3"/>
    <n v="0"/>
    <x v="0"/>
    <x v="4"/>
    <n v="1"/>
    <n v="4.8435170000000003"/>
    <n v="0.92534000000000005"/>
    <n v="0.47896899999999998"/>
    <n v="0.119742"/>
    <s v="2"/>
    <s v="scale_mpi_epyc_job_12144.out "/>
    <s v="scale_mpi_epyc_epyc002_2023-06-13_08-08-21.csv "/>
    <s v="i 30000 0 0 1 5"/>
    <e v="#N/A"/>
    <e v="#N/A"/>
    <e v="#N/A"/>
    <e v="#N/A"/>
    <x v="2"/>
  </r>
  <r>
    <x v="0"/>
    <x v="3"/>
    <n v="0"/>
    <x v="0"/>
    <x v="3"/>
    <n v="1"/>
    <n v="5.9161320000000002"/>
    <n v="0.95597799999999999"/>
    <n v="0.41963899999999998"/>
    <n v="0.13988"/>
    <s v="2"/>
    <s v="scale_mpi_epyc_job_12144.out "/>
    <s v="scale_mpi_epyc_epyc002_2023-06-13_08-08-21.csv "/>
    <s v="i 30000 0 0 1 4"/>
    <e v="#N/A"/>
    <e v="#N/A"/>
    <e v="#N/A"/>
    <e v="#N/A"/>
    <x v="2"/>
  </r>
  <r>
    <x v="0"/>
    <x v="3"/>
    <n v="0"/>
    <x v="0"/>
    <x v="2"/>
    <n v="1"/>
    <n v="6.7358159999999998"/>
    <n v="0.99061600000000005"/>
    <n v="0.362844"/>
    <n v="0.181422"/>
    <s v="2"/>
    <s v="scale_mpi_epyc_job_12144.out "/>
    <s v="scale_mpi_epyc_epyc002_2023-06-13_08-08-21.csv "/>
    <s v="i 30000 0 0 1 3"/>
    <e v="#N/A"/>
    <e v="#N/A"/>
    <e v="#N/A"/>
    <e v="#N/A"/>
    <x v="2"/>
  </r>
  <r>
    <x v="0"/>
    <x v="3"/>
    <n v="0"/>
    <x v="0"/>
    <x v="1"/>
    <n v="1"/>
    <n v="9.2058610000000005"/>
    <n v="1.0750120000000001"/>
    <n v="0.28512599999999999"/>
    <n v="0.28512599999999999"/>
    <s v="2"/>
    <s v="scale_mpi_epyc_job_12144.out "/>
    <s v="scale_mpi_epyc_epyc002_2023-06-13_08-08-21.csv "/>
    <s v="i 30000 0 0 1 2"/>
    <e v="#N/A"/>
    <e v="#N/A"/>
    <e v="#N/A"/>
    <e v="#N/A"/>
    <x v="2"/>
  </r>
  <r>
    <x v="0"/>
    <x v="3"/>
    <n v="0"/>
    <x v="0"/>
    <x v="0"/>
    <n v="1"/>
    <n v="15.844518000000001"/>
    <n v="0.63489200000000001"/>
    <n v="0"/>
    <n v="0"/>
    <s v="2"/>
    <s v="scale_mpi_epyc_job_12144.out "/>
    <s v="scale_mpi_epyc_epyc002_2023-06-13_08-08-21.csv "/>
    <s v="i 30000 0 0 1 1"/>
    <e v="#N/A"/>
    <e v="#N/A"/>
    <e v="#N/A"/>
    <e v="#N/A"/>
    <x v="2"/>
  </r>
  <r>
    <x v="0"/>
    <x v="3"/>
    <n v="0"/>
    <x v="0"/>
    <x v="63"/>
    <n v="1"/>
    <n v="2.8607480000000001"/>
    <n v="1.005131"/>
    <n v="1.313709"/>
    <n v="2.0853E-2"/>
    <s v="2"/>
    <s v="scale_mpi_epyc_job_12144.out "/>
    <s v="scale_mpi_epyc_epyc002_2023-06-13_08-08-21.csv "/>
    <s v="i 30000 0 0 1 64"/>
    <e v="#N/A"/>
    <e v="#N/A"/>
    <e v="#N/A"/>
    <e v="#N/A"/>
    <x v="2"/>
  </r>
  <r>
    <x v="0"/>
    <x v="3"/>
    <n v="0"/>
    <x v="0"/>
    <x v="62"/>
    <n v="1"/>
    <n v="2.4508580000000002"/>
    <n v="0.960171"/>
    <n v="1.7220569999999999"/>
    <n v="2.7775000000000001E-2"/>
    <s v="2"/>
    <s v="scale_mpi_epyc_job_12144.out "/>
    <s v="scale_mpi_epyc_epyc002_2023-06-13_08-08-21.csv "/>
    <s v="i 30000 0 0 1 63"/>
    <e v="#N/A"/>
    <e v="#N/A"/>
    <e v="#N/A"/>
    <e v="#N/A"/>
    <x v="2"/>
  </r>
  <r>
    <x v="0"/>
    <x v="3"/>
    <n v="0"/>
    <x v="0"/>
    <x v="61"/>
    <n v="1"/>
    <n v="2.6036130000000002"/>
    <n v="0.96595399999999998"/>
    <n v="1.7134940000000001"/>
    <n v="2.809E-2"/>
    <s v="2"/>
    <s v="scale_mpi_epyc_job_12144.out "/>
    <s v="scale_mpi_epyc_epyc002_2023-06-13_08-08-21.csv "/>
    <s v="i 30000 0 0 1 62"/>
    <e v="#N/A"/>
    <e v="#N/A"/>
    <e v="#N/A"/>
    <e v="#N/A"/>
    <x v="2"/>
  </r>
  <r>
    <x v="0"/>
    <x v="3"/>
    <n v="0"/>
    <x v="0"/>
    <x v="60"/>
    <n v="1"/>
    <n v="2.9446379999999999"/>
    <n v="1.186326"/>
    <n v="1.5371900000000001"/>
    <n v="2.562E-2"/>
    <s v="2"/>
    <s v="scale_mpi_epyc_job_12144.out "/>
    <s v="scale_mpi_epyc_epyc002_2023-06-13_08-08-21.csv "/>
    <s v="i 30000 0 0 1 61"/>
    <e v="#N/A"/>
    <e v="#N/A"/>
    <e v="#N/A"/>
    <e v="#N/A"/>
    <x v="2"/>
  </r>
  <r>
    <x v="0"/>
    <x v="3"/>
    <n v="0"/>
    <x v="0"/>
    <x v="59"/>
    <n v="1"/>
    <n v="2.6473040000000001"/>
    <n v="0.90318799999999999"/>
    <n v="2.0437880000000002"/>
    <n v="3.4639999999999997E-2"/>
    <s v="2"/>
    <s v="scale_mpi_epyc_job_12144.out "/>
    <s v="scale_mpi_epyc_epyc002_2023-06-13_08-08-21.csv "/>
    <s v="i 30000 0 0 1 60"/>
    <e v="#N/A"/>
    <e v="#N/A"/>
    <e v="#N/A"/>
    <e v="#N/A"/>
    <x v="2"/>
  </r>
  <r>
    <x v="0"/>
    <x v="3"/>
    <n v="0"/>
    <x v="0"/>
    <x v="58"/>
    <n v="1"/>
    <n v="2.969773"/>
    <n v="1.0621510000000001"/>
    <n v="1.442674"/>
    <n v="2.4874E-2"/>
    <s v="2"/>
    <s v="scale_mpi_epyc_job_12144.out "/>
    <s v="scale_mpi_epyc_epyc002_2023-06-13_08-08-21.csv "/>
    <s v="i 30000 0 0 1 59"/>
    <e v="#N/A"/>
    <e v="#N/A"/>
    <e v="#N/A"/>
    <e v="#N/A"/>
    <x v="2"/>
  </r>
  <r>
    <x v="0"/>
    <x v="3"/>
    <n v="0"/>
    <x v="0"/>
    <x v="57"/>
    <n v="1"/>
    <n v="2.88639"/>
    <n v="0.94137899999999997"/>
    <n v="1.210286"/>
    <n v="2.1232999999999998E-2"/>
    <s v="2"/>
    <s v="scale_mpi_epyc_job_12144.out "/>
    <s v="scale_mpi_epyc_epyc002_2023-06-13_08-08-21.csv "/>
    <s v="i 30000 0 0 1 58"/>
    <e v="#N/A"/>
    <e v="#N/A"/>
    <e v="#N/A"/>
    <e v="#N/A"/>
    <x v="2"/>
  </r>
  <r>
    <x v="0"/>
    <x v="3"/>
    <n v="0"/>
    <x v="0"/>
    <x v="56"/>
    <n v="1"/>
    <n v="3.3198210000000001"/>
    <n v="1.0894900000000001"/>
    <n v="2.522529"/>
    <n v="4.5045000000000002E-2"/>
    <s v="2"/>
    <s v="scale_mpi_epyc_job_12144.out "/>
    <s v="scale_mpi_epyc_epyc002_2023-06-13_08-08-21.csv "/>
    <s v="i 30000 0 0 1 57"/>
    <e v="#N/A"/>
    <e v="#N/A"/>
    <e v="#N/A"/>
    <e v="#N/A"/>
    <x v="2"/>
  </r>
  <r>
    <x v="0"/>
    <x v="3"/>
    <n v="0"/>
    <x v="0"/>
    <x v="55"/>
    <n v="1"/>
    <n v="3.3766280000000002"/>
    <n v="1.1629510000000001"/>
    <n v="2.3867400000000001"/>
    <n v="4.3395000000000003E-2"/>
    <s v="2"/>
    <s v="scale_mpi_epyc_job_12144.out "/>
    <s v="scale_mpi_epyc_epyc002_2023-06-13_08-08-21.csv "/>
    <s v="i 30000 0 0 1 56"/>
    <e v="#N/A"/>
    <e v="#N/A"/>
    <e v="#N/A"/>
    <e v="#N/A"/>
    <x v="2"/>
  </r>
  <r>
    <x v="0"/>
    <x v="3"/>
    <n v="0"/>
    <x v="0"/>
    <x v="54"/>
    <n v="1"/>
    <n v="3.4358650000000002"/>
    <n v="1.1215820000000001"/>
    <n v="2.9321429999999999"/>
    <n v="5.4299E-2"/>
    <s v="2"/>
    <s v="scale_mpi_epyc_job_12144.out "/>
    <s v="scale_mpi_epyc_epyc002_2023-06-13_08-08-21.csv "/>
    <s v="i 30000 0 0 1 55"/>
    <e v="#N/A"/>
    <e v="#N/A"/>
    <e v="#N/A"/>
    <e v="#N/A"/>
    <x v="2"/>
  </r>
  <r>
    <x v="0"/>
    <x v="3"/>
    <n v="0"/>
    <x v="0"/>
    <x v="53"/>
    <n v="1"/>
    <n v="2.992105"/>
    <n v="0.93255500000000002"/>
    <n v="1.9289369999999999"/>
    <n v="3.6394999999999997E-2"/>
    <s v="2"/>
    <s v="scale_mpi_epyc_job_12144.out "/>
    <s v="scale_mpi_epyc_epyc002_2023-06-13_08-08-21.csv "/>
    <s v="i 30000 0 0 1 54"/>
    <e v="#N/A"/>
    <e v="#N/A"/>
    <e v="#N/A"/>
    <e v="#N/A"/>
    <x v="2"/>
  </r>
  <r>
    <x v="0"/>
    <x v="3"/>
    <n v="0"/>
    <x v="0"/>
    <x v="52"/>
    <n v="1"/>
    <n v="2.7900990000000001"/>
    <n v="0.91756300000000002"/>
    <n v="1.634174"/>
    <n v="3.1426000000000003E-2"/>
    <s v="2"/>
    <s v="scale_mpi_epyc_job_12144.out "/>
    <s v="scale_mpi_epyc_epyc002_2023-06-13_08-08-21.csv "/>
    <s v="i 30000 0 0 1 53"/>
    <e v="#N/A"/>
    <e v="#N/A"/>
    <e v="#N/A"/>
    <e v="#N/A"/>
    <x v="2"/>
  </r>
  <r>
    <x v="0"/>
    <x v="3"/>
    <n v="0"/>
    <x v="0"/>
    <x v="51"/>
    <n v="1"/>
    <n v="3.158992"/>
    <n v="0.98623000000000005"/>
    <n v="7.8848789999999997"/>
    <n v="0.15460499999999999"/>
    <s v="2"/>
    <s v="scale_mpi_epyc_job_12144.out "/>
    <s v="scale_mpi_epyc_epyc002_2023-06-13_08-08-21.csv "/>
    <s v="i 30000 0 0 1 52"/>
    <e v="#N/A"/>
    <e v="#N/A"/>
    <e v="#N/A"/>
    <e v="#N/A"/>
    <x v="2"/>
  </r>
  <r>
    <x v="0"/>
    <x v="3"/>
    <n v="0"/>
    <x v="0"/>
    <x v="50"/>
    <n v="1"/>
    <n v="3.580352"/>
    <n v="0.93406"/>
    <n v="7.4405469999999996"/>
    <n v="0.148811"/>
    <s v="2"/>
    <s v="scale_mpi_epyc_job_12144.out "/>
    <s v="scale_mpi_epyc_epyc002_2023-06-13_08-08-21.csv "/>
    <s v="i 30000 0 0 1 51"/>
    <e v="#N/A"/>
    <e v="#N/A"/>
    <e v="#N/A"/>
    <e v="#N/A"/>
    <x v="2"/>
  </r>
  <r>
    <x v="0"/>
    <x v="3"/>
    <n v="0"/>
    <x v="0"/>
    <x v="49"/>
    <n v="1"/>
    <n v="3.036775"/>
    <n v="1.023007"/>
    <n v="2.6875019999999998"/>
    <n v="5.4847E-2"/>
    <s v="2"/>
    <s v="scale_mpi_epyc_job_12144.out "/>
    <s v="scale_mpi_epyc_epyc002_2023-06-13_08-08-21.csv "/>
    <s v="i 30000 0 0 1 50"/>
    <e v="#N/A"/>
    <e v="#N/A"/>
    <e v="#N/A"/>
    <e v="#N/A"/>
    <x v="2"/>
  </r>
  <r>
    <x v="0"/>
    <x v="3"/>
    <n v="0"/>
    <x v="0"/>
    <x v="48"/>
    <n v="1"/>
    <n v="3.277622"/>
    <n v="0.94694800000000001"/>
    <n v="2.2343039999999998"/>
    <n v="4.6547999999999999E-2"/>
    <s v="2"/>
    <s v="scale_mpi_epyc_job_12144.out "/>
    <s v="scale_mpi_epyc_epyc002_2023-06-13_08-08-21.csv "/>
    <s v="i 30000 0 0 1 49"/>
    <e v="#N/A"/>
    <e v="#N/A"/>
    <e v="#N/A"/>
    <e v="#N/A"/>
    <x v="2"/>
  </r>
  <r>
    <x v="0"/>
    <x v="3"/>
    <n v="0"/>
    <x v="0"/>
    <x v="47"/>
    <n v="1"/>
    <n v="3.0826549999999999"/>
    <n v="0.93538500000000002"/>
    <n v="2.4687000000000001"/>
    <n v="5.2526000000000003E-2"/>
    <s v="2"/>
    <s v="scale_mpi_epyc_job_12144.out "/>
    <s v="scale_mpi_epyc_epyc002_2023-06-13_08-08-21.csv "/>
    <s v="i 30000 0 0 1 48"/>
    <e v="#N/A"/>
    <e v="#N/A"/>
    <e v="#N/A"/>
    <e v="#N/A"/>
    <x v="2"/>
  </r>
  <r>
    <x v="0"/>
    <x v="3"/>
    <n v="0"/>
    <x v="0"/>
    <x v="46"/>
    <n v="1"/>
    <n v="2.9570750000000001"/>
    <n v="1.0014689999999999"/>
    <n v="1.933171"/>
    <n v="4.2025E-2"/>
    <s v="2"/>
    <s v="scale_mpi_epyc_job_12144.out "/>
    <s v="scale_mpi_epyc_epyc002_2023-06-13_08-08-21.csv "/>
    <s v="i 30000 0 0 1 47"/>
    <e v="#N/A"/>
    <e v="#N/A"/>
    <e v="#N/A"/>
    <e v="#N/A"/>
    <x v="2"/>
  </r>
  <r>
    <x v="0"/>
    <x v="3"/>
    <n v="0"/>
    <x v="0"/>
    <x v="45"/>
    <n v="1"/>
    <n v="3.2492779999999999"/>
    <n v="1.115397"/>
    <n v="2.327458"/>
    <n v="5.1721000000000003E-2"/>
    <s v="2"/>
    <s v="scale_mpi_epyc_job_12144.out "/>
    <s v="scale_mpi_epyc_epyc002_2023-06-13_08-08-21.csv "/>
    <s v="i 30000 0 0 1 46"/>
    <e v="#N/A"/>
    <e v="#N/A"/>
    <e v="#N/A"/>
    <e v="#N/A"/>
    <x v="2"/>
  </r>
  <r>
    <x v="0"/>
    <x v="3"/>
    <n v="0"/>
    <x v="0"/>
    <x v="44"/>
    <n v="1"/>
    <n v="3.1902189999999999"/>
    <n v="1.1336710000000001"/>
    <n v="2.0343460000000002"/>
    <n v="4.6234999999999998E-2"/>
    <s v="2"/>
    <s v="scale_mpi_epyc_job_12144.out "/>
    <s v="scale_mpi_epyc_epyc002_2023-06-13_08-08-21.csv "/>
    <s v="i 30000 0 0 1 45"/>
    <e v="#N/A"/>
    <e v="#N/A"/>
    <e v="#N/A"/>
    <e v="#N/A"/>
    <x v="2"/>
  </r>
  <r>
    <x v="0"/>
    <x v="3"/>
    <n v="0"/>
    <x v="0"/>
    <x v="43"/>
    <n v="1"/>
    <n v="3.622528"/>
    <n v="0.91767500000000002"/>
    <n v="5.9357449999999998"/>
    <n v="0.138041"/>
    <s v="2"/>
    <s v="scale_mpi_epyc_job_12144.out "/>
    <s v="scale_mpi_epyc_epyc002_2023-06-13_08-08-21.csv "/>
    <s v="i 30000 0 0 1 44"/>
    <e v="#N/A"/>
    <e v="#N/A"/>
    <e v="#N/A"/>
    <e v="#N/A"/>
    <x v="2"/>
  </r>
  <r>
    <x v="0"/>
    <x v="3"/>
    <n v="0"/>
    <x v="0"/>
    <x v="42"/>
    <n v="1"/>
    <n v="2.775458"/>
    <n v="0.98724599999999996"/>
    <n v="1.749892"/>
    <n v="4.1664E-2"/>
    <s v="2"/>
    <s v="scale_mpi_epyc_job_12144.out "/>
    <s v="scale_mpi_epyc_epyc002_2023-06-13_08-08-21.csv "/>
    <s v="i 30000 0 0 1 43"/>
    <e v="#N/A"/>
    <e v="#N/A"/>
    <e v="#N/A"/>
    <e v="#N/A"/>
    <x v="2"/>
  </r>
  <r>
    <x v="0"/>
    <x v="3"/>
    <n v="0"/>
    <x v="0"/>
    <x v="41"/>
    <n v="1"/>
    <n v="2.7497660000000002"/>
    <n v="1.044556"/>
    <n v="1.9088769999999999"/>
    <n v="4.6558000000000002E-2"/>
    <s v="2"/>
    <s v="scale_mpi_epyc_job_12144.out "/>
    <s v="scale_mpi_epyc_epyc002_2023-06-13_08-08-21.csv "/>
    <s v="i 30000 0 0 1 42"/>
    <e v="#N/A"/>
    <e v="#N/A"/>
    <e v="#N/A"/>
    <e v="#N/A"/>
    <x v="2"/>
  </r>
  <r>
    <x v="0"/>
    <x v="3"/>
    <n v="0"/>
    <x v="0"/>
    <x v="40"/>
    <n v="1"/>
    <n v="2.8953139999999999"/>
    <n v="0.90864900000000004"/>
    <n v="2.1328930000000001"/>
    <n v="5.3322000000000001E-2"/>
    <s v="2"/>
    <s v="scale_mpi_epyc_job_12144.out "/>
    <s v="scale_mpi_epyc_epyc002_2023-06-13_08-08-21.csv "/>
    <s v="i 30000 0 0 1 41"/>
    <e v="#N/A"/>
    <e v="#N/A"/>
    <e v="#N/A"/>
    <e v="#N/A"/>
    <x v="2"/>
  </r>
  <r>
    <x v="0"/>
    <x v="3"/>
    <n v="0"/>
    <x v="0"/>
    <x v="39"/>
    <n v="1"/>
    <n v="2.9933420000000002"/>
    <n v="1.2245619999999999"/>
    <n v="4.2549239999999999"/>
    <n v="0.109101"/>
    <s v="2"/>
    <s v="scale_mpi_epyc_job_12144.out "/>
    <s v="scale_mpi_epyc_epyc002_2023-06-13_08-08-21.csv "/>
    <s v="i 30000 0 0 1 40"/>
    <e v="#N/A"/>
    <e v="#N/A"/>
    <e v="#N/A"/>
    <e v="#N/A"/>
    <x v="2"/>
  </r>
  <r>
    <x v="0"/>
    <x v="3"/>
    <n v="0"/>
    <x v="0"/>
    <x v="38"/>
    <n v="1"/>
    <n v="2.8011919999999999"/>
    <n v="0.91899900000000001"/>
    <n v="1.6463890000000001"/>
    <n v="4.3326000000000003E-2"/>
    <s v="2"/>
    <s v="scale_mpi_epyc_job_12144.out "/>
    <s v="scale_mpi_epyc_epyc002_2023-06-13_08-08-21.csv "/>
    <s v="i 30000 0 0 1 39"/>
    <e v="#N/A"/>
    <e v="#N/A"/>
    <e v="#N/A"/>
    <e v="#N/A"/>
    <x v="2"/>
  </r>
  <r>
    <x v="0"/>
    <x v="3"/>
    <n v="0"/>
    <x v="0"/>
    <x v="37"/>
    <n v="1"/>
    <n v="3.4400979999999999"/>
    <n v="1.116231"/>
    <n v="2.3944559999999999"/>
    <n v="6.4714999999999995E-2"/>
    <s v="2"/>
    <s v="scale_mpi_epyc_job_12144.out "/>
    <s v="scale_mpi_epyc_epyc002_2023-06-13_08-08-21.csv "/>
    <s v="i 30000 0 0 1 38"/>
    <e v="#N/A"/>
    <e v="#N/A"/>
    <e v="#N/A"/>
    <e v="#N/A"/>
    <x v="2"/>
  </r>
  <r>
    <x v="0"/>
    <x v="3"/>
    <n v="0"/>
    <x v="0"/>
    <x v="36"/>
    <n v="1"/>
    <n v="3.0594290000000002"/>
    <n v="1.291391"/>
    <n v="1.6057170000000001"/>
    <n v="4.4602999999999997E-2"/>
    <s v="2"/>
    <s v="scale_mpi_epyc_job_12144.out "/>
    <s v="scale_mpi_epyc_epyc002_2023-06-13_08-08-21.csv "/>
    <s v="i 30000 0 0 1 37"/>
    <e v="#N/A"/>
    <e v="#N/A"/>
    <e v="#N/A"/>
    <e v="#N/A"/>
    <x v="2"/>
  </r>
  <r>
    <x v="0"/>
    <x v="3"/>
    <n v="0"/>
    <x v="0"/>
    <x v="35"/>
    <n v="1"/>
    <n v="3.0319759999999998"/>
    <n v="0.97653800000000002"/>
    <n v="1.587472"/>
    <n v="4.5356E-2"/>
    <s v="2"/>
    <s v="scale_mpi_epyc_job_12144.out "/>
    <s v="scale_mpi_epyc_epyc002_2023-06-13_08-08-21.csv "/>
    <s v="i 30000 0 0 1 36"/>
    <e v="#N/A"/>
    <e v="#N/A"/>
    <e v="#N/A"/>
    <e v="#N/A"/>
    <x v="2"/>
  </r>
  <r>
    <x v="0"/>
    <x v="3"/>
    <n v="0"/>
    <x v="0"/>
    <x v="34"/>
    <n v="1"/>
    <n v="2.970253"/>
    <n v="1.1298269999999999"/>
    <n v="1.7768379999999999"/>
    <n v="5.2260000000000001E-2"/>
    <s v="2"/>
    <s v="scale_mpi_epyc_job_12144.out "/>
    <s v="scale_mpi_epyc_epyc002_2023-06-13_08-08-21.csv "/>
    <s v="i 30000 0 0 1 35"/>
    <e v="#N/A"/>
    <e v="#N/A"/>
    <e v="#N/A"/>
    <e v="#N/A"/>
    <x v="2"/>
  </r>
  <r>
    <x v="0"/>
    <x v="3"/>
    <n v="0"/>
    <x v="0"/>
    <x v="33"/>
    <n v="1"/>
    <n v="3.1046819999999999"/>
    <n v="1.0365219999999999"/>
    <n v="1.631224"/>
    <n v="4.9431000000000003E-2"/>
    <s v="2"/>
    <s v="scale_mpi_epyc_job_12144.out "/>
    <s v="scale_mpi_epyc_epyc002_2023-06-13_08-08-21.csv "/>
    <s v="i 30000 0 0 1 34"/>
    <e v="#N/A"/>
    <e v="#N/A"/>
    <e v="#N/A"/>
    <e v="#N/A"/>
    <x v="2"/>
  </r>
  <r>
    <x v="0"/>
    <x v="3"/>
    <n v="0"/>
    <x v="0"/>
    <x v="32"/>
    <n v="1"/>
    <n v="3.1665939999999999"/>
    <n v="1.2420359999999999"/>
    <n v="1.5410630000000001"/>
    <n v="4.8157999999999999E-2"/>
    <s v="2"/>
    <s v="scale_mpi_epyc_job_12144.out "/>
    <s v="scale_mpi_epyc_epyc002_2023-06-13_08-08-21.csv "/>
    <s v="i 30000 0 0 1 33"/>
    <e v="#N/A"/>
    <e v="#N/A"/>
    <e v="#N/A"/>
    <e v="#N/A"/>
    <x v="2"/>
  </r>
  <r>
    <x v="0"/>
    <x v="3"/>
    <n v="0"/>
    <x v="0"/>
    <x v="31"/>
    <n v="1"/>
    <n v="3.1337190000000001"/>
    <n v="1.0750999999999999"/>
    <n v="1.539347"/>
    <n v="4.9655999999999999E-2"/>
    <s v="2"/>
    <s v="scale_mpi_epyc_job_12144.out "/>
    <s v="scale_mpi_epyc_epyc002_2023-06-13_08-08-21.csv "/>
    <s v="i 30000 0 0 1 32"/>
    <e v="#N/A"/>
    <e v="#N/A"/>
    <e v="#N/A"/>
    <e v="#N/A"/>
    <x v="2"/>
  </r>
  <r>
    <x v="0"/>
    <x v="3"/>
    <n v="0"/>
    <x v="0"/>
    <x v="30"/>
    <n v="1"/>
    <n v="3.0675129999999999"/>
    <n v="0.93467900000000004"/>
    <n v="1.708132"/>
    <n v="5.6938000000000002E-2"/>
    <s v="2"/>
    <s v="scale_mpi_epyc_job_12144.out "/>
    <s v="scale_mpi_epyc_epyc002_2023-06-13_08-08-21.csv "/>
    <s v="i 30000 0 0 1 31"/>
    <e v="#N/A"/>
    <e v="#N/A"/>
    <e v="#N/A"/>
    <e v="#N/A"/>
    <x v="2"/>
  </r>
  <r>
    <x v="0"/>
    <x v="3"/>
    <n v="0"/>
    <x v="0"/>
    <x v="29"/>
    <n v="1"/>
    <n v="3.0513650000000001"/>
    <n v="0.94843699999999997"/>
    <n v="1.767058"/>
    <n v="6.0933000000000001E-2"/>
    <s v="2"/>
    <s v="scale_mpi_epyc_job_12144.out "/>
    <s v="scale_mpi_epyc_epyc002_2023-06-13_08-08-21.csv "/>
    <s v="i 30000 0 0 1 30"/>
    <e v="#N/A"/>
    <e v="#N/A"/>
    <e v="#N/A"/>
    <e v="#N/A"/>
    <x v="2"/>
  </r>
  <r>
    <x v="0"/>
    <x v="3"/>
    <n v="0"/>
    <x v="0"/>
    <x v="28"/>
    <n v="1"/>
    <n v="3.1238090000000001"/>
    <n v="0.89367200000000002"/>
    <n v="1.4192579999999999"/>
    <n v="5.0687999999999997E-2"/>
    <s v="2"/>
    <s v="scale_mpi_epyc_job_12144.out "/>
    <s v="scale_mpi_epyc_epyc002_2023-06-13_08-08-21.csv "/>
    <s v="i 30000 0 0 1 29"/>
    <e v="#N/A"/>
    <e v="#N/A"/>
    <e v="#N/A"/>
    <e v="#N/A"/>
    <x v="2"/>
  </r>
  <r>
    <x v="0"/>
    <x v="3"/>
    <n v="0"/>
    <x v="0"/>
    <x v="27"/>
    <n v="1"/>
    <n v="3.1990669999999999"/>
    <n v="1.1755690000000001"/>
    <n v="1.151832"/>
    <n v="4.2659999999999997E-2"/>
    <s v="2"/>
    <s v="scale_mpi_epyc_job_12144.out "/>
    <s v="scale_mpi_epyc_epyc002_2023-06-13_08-08-21.csv "/>
    <s v="i 30000 0 0 1 28"/>
    <e v="#N/A"/>
    <e v="#N/A"/>
    <e v="#N/A"/>
    <e v="#N/A"/>
    <x v="2"/>
  </r>
  <r>
    <x v="0"/>
    <x v="3"/>
    <n v="0"/>
    <x v="0"/>
    <x v="26"/>
    <n v="1"/>
    <n v="3.1310060000000002"/>
    <n v="0.93761099999999997"/>
    <n v="1.6660680000000001"/>
    <n v="6.4079999999999998E-2"/>
    <s v="2"/>
    <s v="scale_mpi_epyc_job_12144.out "/>
    <s v="scale_mpi_epyc_epyc002_2023-06-13_08-08-21.csv "/>
    <s v="i 30000 0 0 1 27"/>
    <e v="#N/A"/>
    <e v="#N/A"/>
    <e v="#N/A"/>
    <e v="#N/A"/>
    <x v="2"/>
  </r>
  <r>
    <x v="0"/>
    <x v="3"/>
    <n v="0"/>
    <x v="0"/>
    <x v="25"/>
    <n v="1"/>
    <n v="2.855556"/>
    <n v="0.88578000000000001"/>
    <n v="1.1103050000000001"/>
    <n v="4.4412E-2"/>
    <s v="2"/>
    <s v="scale_mpi_epyc_job_12144.out "/>
    <s v="scale_mpi_epyc_epyc002_2023-06-13_08-08-21.csv "/>
    <s v="i 30000 0 0 1 26"/>
    <e v="#N/A"/>
    <e v="#N/A"/>
    <e v="#N/A"/>
    <e v="#N/A"/>
    <x v="2"/>
  </r>
  <r>
    <x v="0"/>
    <x v="3"/>
    <n v="0"/>
    <x v="0"/>
    <x v="24"/>
    <n v="1"/>
    <n v="2.823496"/>
    <n v="1.016178"/>
    <n v="1.045374"/>
    <n v="4.3556999999999998E-2"/>
    <s v="2"/>
    <s v="scale_mpi_epyc_job_12144.out "/>
    <s v="scale_mpi_epyc_epyc002_2023-06-13_08-08-21.csv "/>
    <s v="i 30000 0 0 1 25"/>
    <e v="#N/A"/>
    <e v="#N/A"/>
    <e v="#N/A"/>
    <e v="#N/A"/>
    <x v="2"/>
  </r>
  <r>
    <x v="0"/>
    <x v="3"/>
    <n v="0"/>
    <x v="0"/>
    <x v="23"/>
    <n v="1"/>
    <n v="3.425767"/>
    <n v="1.0573729999999999"/>
    <n v="1.8449279999999999"/>
    <n v="8.0213999999999994E-2"/>
    <s v="2"/>
    <s v="scale_mpi_epyc_job_12144.out "/>
    <s v="scale_mpi_epyc_epyc002_2023-06-13_08-08-21.csv "/>
    <s v="i 30000 0 0 1 24"/>
    <e v="#N/A"/>
    <e v="#N/A"/>
    <e v="#N/A"/>
    <e v="#N/A"/>
    <x v="2"/>
  </r>
  <r>
    <x v="0"/>
    <x v="3"/>
    <n v="0"/>
    <x v="0"/>
    <x v="22"/>
    <n v="1"/>
    <n v="2.875667"/>
    <n v="1.026915"/>
    <n v="1.0487919999999999"/>
    <n v="4.7671999999999999E-2"/>
    <s v="2"/>
    <s v="scale_mpi_epyc_job_12144.out "/>
    <s v="scale_mpi_epyc_epyc002_2023-06-13_08-08-21.csv "/>
    <s v="i 30000 0 0 1 23"/>
    <e v="#N/A"/>
    <e v="#N/A"/>
    <e v="#N/A"/>
    <e v="#N/A"/>
    <x v="2"/>
  </r>
  <r>
    <x v="0"/>
    <x v="3"/>
    <n v="0"/>
    <x v="0"/>
    <x v="21"/>
    <n v="1"/>
    <n v="3.2430690000000002"/>
    <n v="1.1056589999999999"/>
    <n v="1.17344"/>
    <n v="5.5877999999999997E-2"/>
    <s v="2"/>
    <s v="scale_mpi_epyc_job_12144.out "/>
    <s v="scale_mpi_epyc_epyc002_2023-06-13_08-08-21.csv "/>
    <s v="i 30000 0 0 1 22"/>
    <e v="#N/A"/>
    <e v="#N/A"/>
    <e v="#N/A"/>
    <e v="#N/A"/>
    <x v="2"/>
  </r>
  <r>
    <x v="0"/>
    <x v="3"/>
    <n v="0"/>
    <x v="0"/>
    <x v="20"/>
    <n v="1"/>
    <n v="3.5393919999999999"/>
    <n v="1.521776"/>
    <n v="1.219535"/>
    <n v="6.0977000000000003E-2"/>
    <s v="2"/>
    <s v="scale_mpi_epyc_job_12144.out "/>
    <s v="scale_mpi_epyc_epyc002_2023-06-13_08-08-21.csv "/>
    <s v="i 30000 0 0 1 21"/>
    <e v="#N/A"/>
    <e v="#N/A"/>
    <e v="#N/A"/>
    <e v="#N/A"/>
    <x v="2"/>
  </r>
  <r>
    <x v="0"/>
    <x v="3"/>
    <n v="0"/>
    <x v="0"/>
    <x v="19"/>
    <n v="1"/>
    <n v="3.1695600000000002"/>
    <n v="0.90652900000000003"/>
    <n v="1.298332"/>
    <n v="6.8333000000000005E-2"/>
    <s v="2"/>
    <s v="scale_mpi_epyc_job_12144.out "/>
    <s v="scale_mpi_epyc_epyc002_2023-06-13_08-08-21.csv "/>
    <s v="i 30000 0 0 1 20"/>
    <e v="#N/A"/>
    <e v="#N/A"/>
    <e v="#N/A"/>
    <e v="#N/A"/>
    <x v="2"/>
  </r>
  <r>
    <x v="0"/>
    <x v="3"/>
    <n v="0"/>
    <x v="0"/>
    <x v="18"/>
    <n v="1"/>
    <n v="3.0915279999999998"/>
    <n v="0.92557500000000004"/>
    <n v="1.0850839999999999"/>
    <n v="6.0282000000000002E-2"/>
    <s v="2"/>
    <s v="scale_mpi_epyc_job_12144.out "/>
    <s v="scale_mpi_epyc_epyc002_2023-06-13_08-08-21.csv "/>
    <s v="i 30000 0 0 1 19"/>
    <e v="#N/A"/>
    <e v="#N/A"/>
    <e v="#N/A"/>
    <e v="#N/A"/>
    <x v="2"/>
  </r>
  <r>
    <x v="0"/>
    <x v="3"/>
    <n v="0"/>
    <x v="0"/>
    <x v="17"/>
    <n v="1"/>
    <n v="3.3862950000000001"/>
    <n v="1.170685"/>
    <n v="1.2126330000000001"/>
    <n v="7.1331000000000006E-2"/>
    <s v="2"/>
    <s v="scale_mpi_epyc_job_12144.out "/>
    <s v="scale_mpi_epyc_epyc002_2023-06-13_08-08-21.csv "/>
    <s v="i 30000 0 0 1 18"/>
    <e v="#N/A"/>
    <e v="#N/A"/>
    <e v="#N/A"/>
    <e v="#N/A"/>
    <x v="2"/>
  </r>
  <r>
    <x v="0"/>
    <x v="3"/>
    <n v="0"/>
    <x v="0"/>
    <x v="16"/>
    <n v="1"/>
    <n v="3.7376079999999998"/>
    <n v="0.96709000000000001"/>
    <n v="2.3164709999999999"/>
    <n v="0.14477899999999999"/>
    <s v="2"/>
    <s v="scale_mpi_epyc_job_12144.out "/>
    <s v="scale_mpi_epyc_epyc002_2023-06-13_08-08-21.csv "/>
    <s v="i 30000 0 0 1 17"/>
    <e v="#N/A"/>
    <e v="#N/A"/>
    <e v="#N/A"/>
    <e v="#N/A"/>
    <x v="2"/>
  </r>
  <r>
    <x v="0"/>
    <x v="3"/>
    <n v="0"/>
    <x v="0"/>
    <x v="15"/>
    <n v="1"/>
    <n v="3.4494050000000001"/>
    <n v="1.0610470000000001"/>
    <n v="1.368884"/>
    <n v="9.1259000000000007E-2"/>
    <s v="2"/>
    <s v="scale_mpi_epyc_job_12144.out "/>
    <s v="scale_mpi_epyc_epyc002_2023-06-13_08-08-21.csv "/>
    <s v="i 30000 0 0 1 16"/>
    <e v="#N/A"/>
    <e v="#N/A"/>
    <e v="#N/A"/>
    <e v="#N/A"/>
    <x v="2"/>
  </r>
  <r>
    <x v="0"/>
    <x v="3"/>
    <n v="0"/>
    <x v="0"/>
    <x v="14"/>
    <n v="1"/>
    <n v="3.1451470000000001"/>
    <n v="1.0618989999999999"/>
    <n v="0.97507299999999997"/>
    <n v="6.9648000000000002E-2"/>
    <s v="2"/>
    <s v="scale_mpi_epyc_job_12144.out "/>
    <s v="scale_mpi_epyc_epyc002_2023-06-13_08-08-21.csv "/>
    <s v="i 30000 0 0 1 15"/>
    <e v="#N/A"/>
    <e v="#N/A"/>
    <e v="#N/A"/>
    <e v="#N/A"/>
    <x v="2"/>
  </r>
  <r>
    <x v="0"/>
    <x v="3"/>
    <n v="0"/>
    <x v="0"/>
    <x v="13"/>
    <n v="1"/>
    <n v="3.1974969999999998"/>
    <n v="0.95986199999999999"/>
    <n v="0.87800299999999998"/>
    <n v="6.7539000000000002E-2"/>
    <s v="2"/>
    <s v="scale_mpi_epyc_job_12144.out "/>
    <s v="scale_mpi_epyc_epyc002_2023-06-13_08-08-21.csv "/>
    <s v="i 30000 0 0 1 14"/>
    <e v="#N/A"/>
    <e v="#N/A"/>
    <e v="#N/A"/>
    <e v="#N/A"/>
    <x v="2"/>
  </r>
  <r>
    <x v="0"/>
    <x v="3"/>
    <n v="0"/>
    <x v="0"/>
    <x v="12"/>
    <n v="1"/>
    <n v="3.3403350000000001"/>
    <n v="1.117631"/>
    <n v="0.938886"/>
    <n v="7.8241000000000005E-2"/>
    <s v="2"/>
    <s v="scale_mpi_epyc_job_12144.out "/>
    <s v="scale_mpi_epyc_epyc002_2023-06-13_08-08-21.csv "/>
    <s v="i 30000 0 0 1 13"/>
    <e v="#N/A"/>
    <e v="#N/A"/>
    <e v="#N/A"/>
    <e v="#N/A"/>
    <x v="2"/>
  </r>
  <r>
    <x v="0"/>
    <x v="3"/>
    <n v="0"/>
    <x v="0"/>
    <x v="11"/>
    <n v="1"/>
    <n v="3.353097"/>
    <n v="1.015547"/>
    <n v="0.68379299999999998"/>
    <n v="6.2163000000000003E-2"/>
    <s v="2"/>
    <s v="scale_mpi_epyc_job_12144.out "/>
    <s v="scale_mpi_epyc_epyc002_2023-06-13_08-08-21.csv "/>
    <s v="i 30000 0 0 1 12"/>
    <e v="#N/A"/>
    <e v="#N/A"/>
    <e v="#N/A"/>
    <e v="#N/A"/>
    <x v="2"/>
  </r>
  <r>
    <x v="0"/>
    <x v="3"/>
    <n v="0"/>
    <x v="0"/>
    <x v="10"/>
    <n v="1"/>
    <n v="3.407489"/>
    <n v="1.021555"/>
    <n v="0.72814299999999998"/>
    <n v="7.2814000000000004E-2"/>
    <s v="2"/>
    <s v="scale_mpi_epyc_job_12144.out "/>
    <s v="scale_mpi_epyc_epyc002_2023-06-13_08-08-21.csv "/>
    <s v="i 30000 0 0 1 11"/>
    <e v="#N/A"/>
    <e v="#N/A"/>
    <e v="#N/A"/>
    <e v="#N/A"/>
    <x v="2"/>
  </r>
  <r>
    <x v="0"/>
    <x v="3"/>
    <n v="0"/>
    <x v="0"/>
    <x v="9"/>
    <n v="1"/>
    <n v="3.547971"/>
    <n v="0.94062400000000002"/>
    <n v="0.61426899999999995"/>
    <n v="6.8251999999999993E-2"/>
    <s v="2"/>
    <s v="scale_mpi_epyc_job_12144.out "/>
    <s v="scale_mpi_epyc_epyc002_2023-06-13_08-08-21.csv "/>
    <s v="i 30000 0 0 1 10"/>
    <e v="#N/A"/>
    <e v="#N/A"/>
    <e v="#N/A"/>
    <e v="#N/A"/>
    <x v="2"/>
  </r>
  <r>
    <x v="0"/>
    <x v="3"/>
    <n v="0"/>
    <x v="0"/>
    <x v="8"/>
    <n v="1"/>
    <n v="3.780878"/>
    <n v="0.94752599999999998"/>
    <n v="0.61787499999999995"/>
    <n v="7.7233999999999997E-2"/>
    <s v="2"/>
    <s v="scale_mpi_epyc_job_12144.out "/>
    <s v="scale_mpi_epyc_epyc002_2023-06-13_08-08-21.csv "/>
    <s v="i 30000 0 0 1 9"/>
    <e v="#N/A"/>
    <e v="#N/A"/>
    <e v="#N/A"/>
    <e v="#N/A"/>
    <x v="2"/>
  </r>
  <r>
    <x v="0"/>
    <x v="3"/>
    <n v="0"/>
    <x v="0"/>
    <x v="7"/>
    <n v="1"/>
    <n v="3.9443790000000001"/>
    <n v="1.0794010000000001"/>
    <n v="0.646312"/>
    <n v="9.2329999999999995E-2"/>
    <s v="2"/>
    <s v="scale_mpi_epyc_job_12144.out "/>
    <s v="scale_mpi_epyc_epyc002_2023-06-13_08-08-21.csv "/>
    <s v="i 30000 0 0 1 8"/>
    <e v="#N/A"/>
    <e v="#N/A"/>
    <e v="#N/A"/>
    <e v="#N/A"/>
    <x v="2"/>
  </r>
  <r>
    <x v="0"/>
    <x v="3"/>
    <n v="0"/>
    <x v="0"/>
    <x v="6"/>
    <n v="1"/>
    <n v="4.1695500000000001"/>
    <n v="1.041555"/>
    <n v="0.61963699999999999"/>
    <n v="0.103273"/>
    <s v="2"/>
    <s v="scale_mpi_epyc_job_12144.out "/>
    <s v="scale_mpi_epyc_epyc002_2023-06-13_08-08-21.csv "/>
    <s v="i 30000 0 0 1 7"/>
    <e v="#N/A"/>
    <e v="#N/A"/>
    <e v="#N/A"/>
    <e v="#N/A"/>
    <x v="2"/>
  </r>
  <r>
    <x v="0"/>
    <x v="3"/>
    <n v="0"/>
    <x v="0"/>
    <x v="5"/>
    <n v="1"/>
    <n v="4.7213390000000004"/>
    <n v="1.0284120000000001"/>
    <n v="0.49913400000000002"/>
    <n v="9.9826999999999999E-2"/>
    <s v="2"/>
    <s v="scale_mpi_epyc_job_12144.out "/>
    <s v="scale_mpi_epyc_epyc002_2023-06-13_08-08-21.csv "/>
    <s v="i 30000 0 0 1 6"/>
    <e v="#N/A"/>
    <e v="#N/A"/>
    <e v="#N/A"/>
    <e v="#N/A"/>
    <x v="2"/>
  </r>
  <r>
    <x v="0"/>
    <x v="3"/>
    <n v="0"/>
    <x v="0"/>
    <x v="4"/>
    <n v="1"/>
    <n v="4.8499840000000001"/>
    <n v="0.95758900000000002"/>
    <n v="0.50312599999999996"/>
    <n v="0.125781"/>
    <s v="2"/>
    <s v="scale_mpi_epyc_job_12144.out "/>
    <s v="scale_mpi_epyc_epyc002_2023-06-13_08-08-21.csv "/>
    <s v="i 30000 0 0 1 5"/>
    <e v="#N/A"/>
    <e v="#N/A"/>
    <e v="#N/A"/>
    <e v="#N/A"/>
    <x v="2"/>
  </r>
  <r>
    <x v="0"/>
    <x v="3"/>
    <n v="0"/>
    <x v="0"/>
    <x v="3"/>
    <n v="1"/>
    <n v="5.6181140000000003"/>
    <n v="1.0142409999999999"/>
    <n v="0.44191900000000001"/>
    <n v="0.14730599999999999"/>
    <s v="2"/>
    <s v="scale_mpi_epyc_job_12144.out "/>
    <s v="scale_mpi_epyc_epyc002_2023-06-13_08-08-21.csv "/>
    <s v="i 30000 0 0 1 4"/>
    <e v="#N/A"/>
    <e v="#N/A"/>
    <e v="#N/A"/>
    <e v="#N/A"/>
    <x v="2"/>
  </r>
  <r>
    <x v="0"/>
    <x v="3"/>
    <n v="0"/>
    <x v="0"/>
    <x v="2"/>
    <n v="1"/>
    <n v="7.0869220000000004"/>
    <n v="1.3301890000000001"/>
    <n v="0.38120399999999999"/>
    <n v="0.19060199999999999"/>
    <s v="2"/>
    <s v="scale_mpi_epyc_job_12144.out "/>
    <s v="scale_mpi_epyc_epyc002_2023-06-13_08-08-21.csv "/>
    <s v="i 30000 0 0 1 3"/>
    <e v="#N/A"/>
    <e v="#N/A"/>
    <e v="#N/A"/>
    <e v="#N/A"/>
    <x v="2"/>
  </r>
  <r>
    <x v="0"/>
    <x v="3"/>
    <n v="0"/>
    <x v="0"/>
    <x v="1"/>
    <n v="1"/>
    <n v="9.2974639999999997"/>
    <n v="1.1575420000000001"/>
    <n v="0.27049000000000001"/>
    <n v="0.27049000000000001"/>
    <s v="2"/>
    <s v="scale_mpi_epyc_job_12144.out "/>
    <s v="scale_mpi_epyc_epyc002_2023-06-13_08-08-21.csv "/>
    <s v="i 30000 0 0 1 2"/>
    <e v="#N/A"/>
    <e v="#N/A"/>
    <e v="#N/A"/>
    <e v="#N/A"/>
    <x v="2"/>
  </r>
  <r>
    <x v="0"/>
    <x v="3"/>
    <n v="0"/>
    <x v="0"/>
    <x v="0"/>
    <n v="1"/>
    <n v="15.847935"/>
    <n v="0.63597300000000001"/>
    <n v="0"/>
    <n v="0"/>
    <s v="2"/>
    <s v="scale_mpi_epyc_job_12144.out "/>
    <s v="scale_mpi_epyc_epyc002_2023-06-13_08-08-21.csv "/>
    <s v="i 30000 0 0 1 1"/>
    <e v="#N/A"/>
    <e v="#N/A"/>
    <e v="#N/A"/>
    <e v="#N/A"/>
    <x v="2"/>
  </r>
  <r>
    <x v="2"/>
    <x v="0"/>
    <n v="100"/>
    <x v="1"/>
    <x v="63"/>
    <n v="1"/>
    <n v="260.41587199999998"/>
    <n v="0.38562099999999999"/>
    <n v="13.949133"/>
    <n v="0.221415"/>
    <s v="4"/>
    <s v="scale_mpi_epyc_job_12145.out "/>
    <s v="scale_mpi_epyc_epyc004_2023-06-13_08-16-43.csv "/>
    <s v="e0 10000 100 100000 1 64"/>
    <n v="251.84588562499999"/>
    <n v="10.247770817750901"/>
    <n v="241.59811480724909"/>
    <n v="262.0936564427509"/>
    <x v="1"/>
  </r>
  <r>
    <x v="2"/>
    <x v="0"/>
    <n v="100"/>
    <x v="1"/>
    <x v="62"/>
    <n v="1"/>
    <n v="285.30605500000001"/>
    <n v="0.396897"/>
    <n v="12.799325"/>
    <n v="0.20644100000000001"/>
    <s v="4"/>
    <s v="scale_mpi_epyc_job_12145.out "/>
    <s v="scale_mpi_epyc_epyc004_2023-06-13_08-16-43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84.18268899999998"/>
    <n v="0.26646700000000001"/>
    <n v="9.0187000000000008"/>
    <n v="0.14784800000000001"/>
    <s v="4"/>
    <s v="scale_mpi_epyc_job_12145.out "/>
    <s v="scale_mpi_epyc_epyc004_2023-06-13_08-16-43.csv "/>
    <s v="e0 10000 100 100000 1 62"/>
    <n v="263.87653412499998"/>
    <n v="20.876708800194201"/>
    <n v="242.99982532480578"/>
    <n v="284.75324292519417"/>
    <x v="1"/>
  </r>
  <r>
    <x v="2"/>
    <x v="0"/>
    <n v="100"/>
    <x v="1"/>
    <x v="60"/>
    <n v="1"/>
    <n v="283.72531099999998"/>
    <n v="0.27133299999999999"/>
    <n v="8.9001640000000002"/>
    <n v="0.148336"/>
    <s v="4"/>
    <s v="scale_mpi_epyc_job_12145.out "/>
    <s v="scale_mpi_epyc_epyc004_2023-06-13_08-16-43.csv "/>
    <s v="e0 10000 100 100000 1 61"/>
    <n v="263.125513125"/>
    <n v="20.166314364023393"/>
    <n v="242.95919876097662"/>
    <n v="283.29182748902338"/>
    <x v="0"/>
  </r>
  <r>
    <x v="2"/>
    <x v="0"/>
    <n v="100"/>
    <x v="1"/>
    <x v="59"/>
    <n v="1"/>
    <n v="282.44746900000001"/>
    <n v="0.25789000000000001"/>
    <n v="7.8029739999999999"/>
    <n v="0.13225400000000001"/>
    <s v="4"/>
    <s v="scale_mpi_epyc_job_12145.out "/>
    <s v="scale_mpi_epyc_epyc004_2023-06-13_08-16-43.csv "/>
    <s v="e0 10000 100 100000 1 60"/>
    <n v="261.77984587499998"/>
    <n v="20.532888541458696"/>
    <n v="241.24695733354127"/>
    <n v="282.31273441645868"/>
    <x v="0"/>
  </r>
  <r>
    <x v="2"/>
    <x v="0"/>
    <n v="100"/>
    <x v="1"/>
    <x v="58"/>
    <n v="1"/>
    <n v="281.24350299999998"/>
    <n v="0.27967700000000001"/>
    <n v="8.6276989999999998"/>
    <n v="0.148753"/>
    <s v="4"/>
    <s v="scale_mpi_epyc_job_12145.out "/>
    <s v="scale_mpi_epyc_epyc004_2023-06-13_08-16-43.csv "/>
    <s v="e0 10000 100 100000 1 59"/>
    <n v="260.48379699999998"/>
    <n v="20.355464211877806"/>
    <n v="240.12833278812218"/>
    <n v="280.83926121187778"/>
    <x v="0"/>
  </r>
  <r>
    <x v="2"/>
    <x v="0"/>
    <n v="100"/>
    <x v="1"/>
    <x v="57"/>
    <n v="1"/>
    <n v="279.92141400000003"/>
    <n v="0.27901300000000001"/>
    <n v="8.946332"/>
    <n v="0.15695300000000001"/>
    <s v="4"/>
    <s v="scale_mpi_epyc_job_12145.out "/>
    <s v="scale_mpi_epyc_epyc004_2023-06-13_08-16-43.csv "/>
    <s v="e0 10000 100 100000 1 58"/>
    <n v="259.12669312500003"/>
    <n v="20.185815780478958"/>
    <n v="238.94087734452108"/>
    <n v="279.31250890547898"/>
    <x v="0"/>
  </r>
  <r>
    <x v="2"/>
    <x v="0"/>
    <n v="100"/>
    <x v="1"/>
    <x v="56"/>
    <n v="1"/>
    <n v="281.33996999999999"/>
    <n v="0.301705"/>
    <n v="7.6940549999999996"/>
    <n v="0.13739399999999999"/>
    <s v="4"/>
    <s v="scale_mpi_epyc_job_12145.out "/>
    <s v="scale_mpi_epyc_epyc004_2023-06-13_08-16-43.csv "/>
    <s v="e0 10000 100 100000 1 57"/>
    <n v="260.33153112500003"/>
    <n v="20.101034208013708"/>
    <n v="240.23049691698631"/>
    <n v="280.43256533301371"/>
    <x v="0"/>
  </r>
  <r>
    <x v="2"/>
    <x v="0"/>
    <n v="100"/>
    <x v="1"/>
    <x v="55"/>
    <n v="1"/>
    <n v="279.941484"/>
    <n v="0.28506100000000001"/>
    <n v="7.6282209999999999"/>
    <n v="0.13869500000000001"/>
    <s v="4"/>
    <s v="scale_mpi_epyc_job_12145.out "/>
    <s v="scale_mpi_epyc_epyc004_2023-06-13_08-16-43.csv "/>
    <s v="e0 10000 100 100000 1 56"/>
    <n v="258.82563125000001"/>
    <n v="19.773191323778139"/>
    <n v="239.05243992622187"/>
    <n v="278.59882257377814"/>
    <x v="0"/>
  </r>
  <r>
    <x v="2"/>
    <x v="0"/>
    <n v="100"/>
    <x v="1"/>
    <x v="54"/>
    <n v="1"/>
    <n v="277.56239099999999"/>
    <n v="0.27640100000000001"/>
    <n v="7.0716530000000004"/>
    <n v="0.13095699999999999"/>
    <s v="4"/>
    <s v="scale_mpi_epyc_job_12145.out "/>
    <s v="scale_mpi_epyc_epyc004_2023-06-13_08-16-43.csv "/>
    <s v="e0 10000 100 100000 1 55"/>
    <n v="257.71227950000002"/>
    <n v="19.560491288988484"/>
    <n v="238.15178821101154"/>
    <n v="277.27277078898851"/>
    <x v="0"/>
  </r>
  <r>
    <x v="2"/>
    <x v="0"/>
    <n v="100"/>
    <x v="1"/>
    <x v="53"/>
    <n v="1"/>
    <n v="275.42425400000002"/>
    <n v="0.389463"/>
    <n v="14.170971"/>
    <n v="0.26737699999999998"/>
    <s v="4"/>
    <s v="scale_mpi_epyc_job_12145.out "/>
    <s v="scale_mpi_epyc_epyc004_2023-06-13_08-16-43.csv "/>
    <s v="e0 10000 100 100000 1 54"/>
    <n v="256.29684674999999"/>
    <n v="19.300798224239706"/>
    <n v="236.99604852576027"/>
    <n v="275.5976449742397"/>
    <x v="1"/>
  </r>
  <r>
    <x v="2"/>
    <x v="0"/>
    <n v="100"/>
    <x v="1"/>
    <x v="52"/>
    <n v="1"/>
    <n v="273.65859399999999"/>
    <n v="0.36666700000000002"/>
    <n v="12.749326"/>
    <n v="0.24517900000000001"/>
    <s v="4"/>
    <s v="scale_mpi_epyc_job_12145.out "/>
    <s v="scale_mpi_epyc_epyc004_2023-06-13_08-16-43.csv "/>
    <s v="e0 10000 100 100000 1 53"/>
    <n v="254.97734550000001"/>
    <n v="19.003685203435921"/>
    <n v="235.97366029656411"/>
    <n v="273.98103070343592"/>
    <x v="1"/>
  </r>
  <r>
    <x v="2"/>
    <x v="0"/>
    <n v="100"/>
    <x v="1"/>
    <x v="51"/>
    <n v="1"/>
    <n v="272.18988400000001"/>
    <n v="0.30101499999999998"/>
    <n v="8.8006510000000002"/>
    <n v="0.17256199999999999"/>
    <s v="4"/>
    <s v="scale_mpi_epyc_job_12145.out "/>
    <s v="scale_mpi_epyc_epyc004_2023-06-13_08-16-43.csv "/>
    <s v="e0 10000 100 100000 1 52"/>
    <n v="253.63349299999999"/>
    <n v="18.905028929859213"/>
    <n v="234.72846407014077"/>
    <n v="272.5385219298592"/>
    <x v="1"/>
  </r>
  <r>
    <x v="2"/>
    <x v="0"/>
    <n v="100"/>
    <x v="1"/>
    <x v="50"/>
    <n v="1"/>
    <n v="270.40083600000003"/>
    <n v="0.30797099999999999"/>
    <n v="7.0886149999999999"/>
    <n v="0.14177200000000001"/>
    <s v="4"/>
    <s v="scale_mpi_epyc_job_12145.out "/>
    <s v="scale_mpi_epyc_epyc004_2023-06-13_08-16-43.csv "/>
    <s v="e0 10000 100 100000 1 51"/>
    <n v="252.427295125"/>
    <n v="18.361343432789607"/>
    <n v="234.0659516922104"/>
    <n v="270.78863855778962"/>
    <x v="1"/>
  </r>
  <r>
    <x v="2"/>
    <x v="0"/>
    <n v="100"/>
    <x v="1"/>
    <x v="49"/>
    <n v="1"/>
    <n v="268.84976999999998"/>
    <n v="0.27101199999999998"/>
    <n v="6.8209470000000003"/>
    <n v="0.13920299999999999"/>
    <s v="4"/>
    <s v="scale_mpi_epyc_job_12145.out "/>
    <s v="scale_mpi_epyc_epyc004_2023-06-13_08-16-43.csv "/>
    <s v="e0 10000 100 100000 1 50"/>
    <n v="250.82230824999996"/>
    <n v="18.154876689974579"/>
    <n v="232.66743156002539"/>
    <n v="268.97718493997456"/>
    <x v="1"/>
  </r>
  <r>
    <x v="2"/>
    <x v="0"/>
    <n v="100"/>
    <x v="1"/>
    <x v="48"/>
    <n v="1"/>
    <n v="267.15020600000003"/>
    <n v="0.29874699999999998"/>
    <n v="7.0839999999999996"/>
    <n v="0.14758299999999999"/>
    <s v="4"/>
    <s v="scale_mpi_epyc_job_12145.out "/>
    <s v="scale_mpi_epyc_epyc004_2023-06-13_08-16-43.csv "/>
    <s v="e0 10000 100 100000 1 49"/>
    <n v="249.08614825000004"/>
    <n v="18.021570588110389"/>
    <n v="231.06457766188964"/>
    <n v="267.10771883811043"/>
    <x v="0"/>
  </r>
  <r>
    <x v="2"/>
    <x v="0"/>
    <n v="100"/>
    <x v="1"/>
    <x v="47"/>
    <n v="1"/>
    <n v="265.49757899999997"/>
    <n v="0.29698400000000003"/>
    <n v="7.0366309999999999"/>
    <n v="0.14971599999999999"/>
    <s v="4"/>
    <s v="scale_mpi_epyc_job_12145.out "/>
    <s v="scale_mpi_epyc_epyc004_2023-06-13_08-16-43.csv "/>
    <s v="e0 10000 100 100000 1 48"/>
    <n v="247.90026850000001"/>
    <n v="17.646009271025534"/>
    <n v="230.25425922897449"/>
    <n v="265.54627777102553"/>
    <x v="1"/>
  </r>
  <r>
    <x v="2"/>
    <x v="0"/>
    <n v="100"/>
    <x v="1"/>
    <x v="46"/>
    <n v="1"/>
    <n v="263.36458499999998"/>
    <n v="0.31088199999999999"/>
    <n v="8.9173580000000001"/>
    <n v="0.193856"/>
    <s v="4"/>
    <s v="scale_mpi_epyc_job_12145.out "/>
    <s v="scale_mpi_epyc_epyc004_2023-06-13_08-16-43.csv "/>
    <s v="e0 10000 100 100000 1 47"/>
    <n v="246.72234362500001"/>
    <n v="16.920228667961673"/>
    <n v="229.80211495703833"/>
    <n v="263.64257229296169"/>
    <x v="1"/>
  </r>
  <r>
    <x v="2"/>
    <x v="0"/>
    <n v="100"/>
    <x v="1"/>
    <x v="45"/>
    <n v="1"/>
    <n v="262.15195199999999"/>
    <n v="0.224049"/>
    <n v="4.9071600000000002"/>
    <n v="0.10904800000000001"/>
    <s v="4"/>
    <s v="scale_mpi_epyc_job_12145.out "/>
    <s v="scale_mpi_epyc_epyc004_2023-06-13_08-16-43.csv "/>
    <s v="e0 10000 100 100000 1 46"/>
    <n v="245.36521862500001"/>
    <n v="16.856059300004283"/>
    <n v="228.50915932499572"/>
    <n v="262.2212779250043"/>
    <x v="1"/>
  </r>
  <r>
    <x v="2"/>
    <x v="0"/>
    <n v="100"/>
    <x v="1"/>
    <x v="44"/>
    <n v="1"/>
    <n v="260.35367100000002"/>
    <n v="0.259293"/>
    <n v="5.7648010000000003"/>
    <n v="0.131018"/>
    <s v="4"/>
    <s v="scale_mpi_epyc_job_12145.out "/>
    <s v="scale_mpi_epyc_epyc004_2023-06-13_08-16-43.csv "/>
    <s v="e0 10000 100 100000 1 45"/>
    <n v="243.81966075000003"/>
    <n v="16.523116109856112"/>
    <n v="227.29654464014391"/>
    <n v="260.34277685985614"/>
    <x v="0"/>
  </r>
  <r>
    <x v="2"/>
    <x v="0"/>
    <n v="100"/>
    <x v="1"/>
    <x v="43"/>
    <n v="1"/>
    <n v="259.26849700000002"/>
    <n v="0.24579599999999999"/>
    <n v="5.2334639999999997"/>
    <n v="0.121708"/>
    <s v="4"/>
    <s v="scale_mpi_epyc_job_12145.out "/>
    <s v="scale_mpi_epyc_epyc004_2023-06-13_08-16-43.csv "/>
    <s v="e0 10000 100 100000 1 44"/>
    <n v="242.42376512500002"/>
    <n v="16.385907375951753"/>
    <n v="226.03785774904827"/>
    <n v="258.80967250095176"/>
    <x v="0"/>
  </r>
  <r>
    <x v="2"/>
    <x v="0"/>
    <n v="100"/>
    <x v="1"/>
    <x v="42"/>
    <n v="1"/>
    <n v="257.80136800000002"/>
    <n v="0.235817"/>
    <n v="5.5799149999999997"/>
    <n v="0.132855"/>
    <s v="4"/>
    <s v="scale_mpi_epyc_job_12145.out "/>
    <s v="scale_mpi_epyc_epyc004_2023-06-13_08-16-43.csv "/>
    <s v="e0 10000 100 100000 1 43"/>
    <n v="241.00963274999998"/>
    <n v="16.140750513402104"/>
    <n v="224.86888223659787"/>
    <n v="257.15038326340209"/>
    <x v="0"/>
  </r>
  <r>
    <x v="2"/>
    <x v="0"/>
    <n v="100"/>
    <x v="1"/>
    <x v="41"/>
    <n v="1"/>
    <n v="256.49359700000002"/>
    <n v="0.22141"/>
    <n v="4.3400720000000002"/>
    <n v="0.105855"/>
    <s v="4"/>
    <s v="scale_mpi_epyc_job_12145.out "/>
    <s v="scale_mpi_epyc_epyc004_2023-06-13_08-16-43.csv "/>
    <s v="e0 10000 100 100000 1 42"/>
    <n v="239.99977037500003"/>
    <n v="15.777045005778152"/>
    <n v="224.22272536922188"/>
    <n v="255.77681538077817"/>
    <x v="0"/>
  </r>
  <r>
    <x v="2"/>
    <x v="0"/>
    <n v="100"/>
    <x v="1"/>
    <x v="40"/>
    <n v="1"/>
    <n v="254.49934300000001"/>
    <n v="0.224329"/>
    <n v="4.4971949999999996"/>
    <n v="0.11243"/>
    <s v="4"/>
    <s v="scale_mpi_epyc_job_12145.out "/>
    <s v="scale_mpi_epyc_epyc004_2023-06-13_08-16-43.csv "/>
    <s v="e0 10000 100 100000 1 41"/>
    <n v="238.81499975"/>
    <n v="15.17090738402649"/>
    <n v="223.64409236597351"/>
    <n v="253.98590713402649"/>
    <x v="0"/>
  </r>
  <r>
    <x v="2"/>
    <x v="0"/>
    <n v="100"/>
    <x v="1"/>
    <x v="39"/>
    <n v="1"/>
    <n v="253.463446"/>
    <n v="0.25312499999999999"/>
    <n v="5.1700419999999996"/>
    <n v="0.13256499999999999"/>
    <s v="4"/>
    <s v="scale_mpi_epyc_job_12145.out "/>
    <s v="scale_mpi_epyc_epyc004_2023-06-13_08-16-43.csv "/>
    <s v="e0 10000 100 100000 1 40"/>
    <n v="238.43948811111107"/>
    <n v="13.641973421076468"/>
    <n v="224.7975146900346"/>
    <n v="252.08146153218755"/>
    <x v="0"/>
  </r>
  <r>
    <x v="2"/>
    <x v="0"/>
    <n v="100"/>
    <x v="1"/>
    <x v="38"/>
    <n v="1"/>
    <n v="251.47791900000001"/>
    <n v="0.224407"/>
    <n v="4.4392319999999996"/>
    <n v="0.116822"/>
    <s v="4"/>
    <s v="scale_mpi_epyc_job_12145.out "/>
    <s v="scale_mpi_epyc_epyc004_2023-06-13_08-16-43.csv "/>
    <s v="e0 10000 100 100000 1 39"/>
    <n v="238.92160244444449"/>
    <n v="13.415113174481229"/>
    <n v="225.50648926996325"/>
    <n v="252.33671561892572"/>
    <x v="1"/>
  </r>
  <r>
    <x v="1"/>
    <x v="0"/>
    <n v="100"/>
    <x v="1"/>
    <x v="63"/>
    <n v="1"/>
    <n v="4.4618900000000004"/>
    <n v="0.35794900000000002"/>
    <n v="13.992209000000001"/>
    <n v="0.22209899999999999"/>
    <s v="5"/>
    <s v="scale_mpi_epyc_job_12146.out "/>
    <s v="scale_mpi_epyc_epyc005_2023-06-13_08-16-52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471546"/>
    <n v="0.17584900000000001"/>
    <n v="4.2771020000000002"/>
    <n v="6.8986000000000006E-2"/>
    <s v="5"/>
    <s v="scale_mpi_epyc_job_12146.out "/>
    <s v="scale_mpi_epyc_epyc005_2023-06-13_08-16-52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426742"/>
    <n v="0.17504400000000001"/>
    <n v="4.0082089999999999"/>
    <n v="6.5708000000000003E-2"/>
    <s v="5"/>
    <s v="scale_mpi_epyc_job_12146.out "/>
    <s v="scale_mpi_epyc_epyc005_2023-06-13_08-16-52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4472529999999999"/>
    <n v="0.167041"/>
    <n v="3.6442899999999998"/>
    <n v="6.0738E-2"/>
    <s v="5"/>
    <s v="scale_mpi_epyc_job_12146.out "/>
    <s v="scale_mpi_epyc_epyc005_2023-06-13_08-16-52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6487369999999997"/>
    <n v="0.162684"/>
    <n v="3.4129139999999998"/>
    <n v="5.7846000000000002E-2"/>
    <s v="5"/>
    <s v="scale_mpi_epyc_job_12146.out "/>
    <s v="scale_mpi_epyc_epyc005_2023-06-13_08-16-52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5305840000000002"/>
    <n v="0.17032600000000001"/>
    <n v="3.543123"/>
    <n v="6.1088000000000003E-2"/>
    <s v="5"/>
    <s v="scale_mpi_epyc_job_12146.out "/>
    <s v="scale_mpi_epyc_epyc005_2023-06-13_08-16-52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4875579999999999"/>
    <n v="0.17546"/>
    <n v="3.9396589999999998"/>
    <n v="6.9116999999999998E-2"/>
    <s v="5"/>
    <s v="scale_mpi_epyc_job_12146.out "/>
    <s v="scale_mpi_epyc_epyc005_2023-06-13_08-16-52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5.1690769999999997"/>
    <n v="0.21890499999999999"/>
    <n v="3.7208999999999999"/>
    <n v="6.6445000000000004E-2"/>
    <s v="5"/>
    <s v="scale_mpi_epyc_job_12146.out "/>
    <s v="scale_mpi_epyc_epyc005_2023-06-13_08-16-52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4.9974040000000004"/>
    <n v="0.219081"/>
    <n v="2.9667590000000001"/>
    <n v="5.3941000000000003E-2"/>
    <s v="5"/>
    <s v="scale_mpi_epyc_job_12146.out "/>
    <s v="scale_mpi_epyc_epyc005_2023-06-13_08-16-52.csv "/>
    <s v="e1 10000 100 100000 1 56"/>
    <n v="5.1554500714285707"/>
    <n v="0.1747705055500457"/>
    <n v="4.9806795658785248"/>
    <n v="5.3302205769786166"/>
    <x v="1"/>
  </r>
  <r>
    <x v="1"/>
    <x v="0"/>
    <n v="100"/>
    <x v="1"/>
    <x v="54"/>
    <n v="1"/>
    <n v="5.1103560000000003"/>
    <n v="0.178424"/>
    <n v="2.8145630000000001"/>
    <n v="5.2122000000000002E-2"/>
    <s v="5"/>
    <s v="scale_mpi_epyc_job_12146.out "/>
    <s v="scale_mpi_epyc_epyc005_2023-06-13_08-16-52.csv "/>
    <s v="e1 10000 100 100000 1 55"/>
    <n v="5.2850632857142861"/>
    <n v="0.17879339499083591"/>
    <n v="5.1062698907234498"/>
    <n v="5.4638566807051223"/>
    <x v="1"/>
  </r>
  <r>
    <x v="1"/>
    <x v="0"/>
    <n v="100"/>
    <x v="1"/>
    <x v="53"/>
    <n v="1"/>
    <n v="5.1556329999999999"/>
    <n v="0.202155"/>
    <n v="3.4922610000000001"/>
    <n v="6.5892000000000006E-2"/>
    <s v="5"/>
    <s v="scale_mpi_epyc_job_12146.out "/>
    <s v="scale_mpi_epyc_epyc005_2023-06-13_08-16-52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2548789999999999"/>
    <n v="0.21134500000000001"/>
    <n v="4.1017799999999998"/>
    <n v="7.8880000000000006E-2"/>
    <s v="5"/>
    <s v="scale_mpi_epyc_job_12146.out "/>
    <s v="scale_mpi_epyc_epyc005_2023-06-13_08-16-52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3297439999999998"/>
    <n v="0.193548"/>
    <n v="2.72214"/>
    <n v="5.3374999999999999E-2"/>
    <s v="5"/>
    <s v="scale_mpi_epyc_job_12146.out "/>
    <s v="scale_mpi_epyc_epyc005_2023-06-13_08-16-52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3987509999999999"/>
    <n v="0.270563"/>
    <n v="2.5908950000000002"/>
    <n v="5.1818000000000003E-2"/>
    <s v="5"/>
    <s v="scale_mpi_epyc_job_12146.out "/>
    <s v="scale_mpi_epyc_epyc005_2023-06-13_08-16-52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0991439999999999"/>
    <n v="0.178703"/>
    <n v="3.0475889999999999"/>
    <n v="6.2196000000000001E-2"/>
    <s v="5"/>
    <s v="scale_mpi_epyc_job_12146.out "/>
    <s v="scale_mpi_epyc_epyc005_2023-06-13_08-16-52.csv "/>
    <s v="e1 10000 100 100000 1 50"/>
    <n v="5.3896227142857143"/>
    <n v="0.24369891145762837"/>
    <n v="5.1459238028280856"/>
    <n v="5.6333216257433429"/>
    <x v="0"/>
  </r>
  <r>
    <x v="1"/>
    <x v="0"/>
    <n v="100"/>
    <x v="1"/>
    <x v="48"/>
    <n v="1"/>
    <n v="5.3959609999999998"/>
    <n v="0.183364"/>
    <n v="3.0350670000000002"/>
    <n v="6.3230999999999996E-2"/>
    <s v="5"/>
    <s v="scale_mpi_epyc_job_12146.out "/>
    <s v="scale_mpi_epyc_epyc005_2023-06-13_08-16-52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5038109999999998"/>
    <n v="0.26433800000000002"/>
    <n v="6.5379100000000001"/>
    <n v="0.13910400000000001"/>
    <s v="5"/>
    <s v="scale_mpi_epyc_job_12146.out "/>
    <s v="scale_mpi_epyc_epyc005_2023-06-13_08-16-52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544327"/>
    <n v="0.176676"/>
    <n v="3.0127250000000001"/>
    <n v="6.5493999999999997E-2"/>
    <s v="5"/>
    <s v="scale_mpi_epyc_job_12146.out "/>
    <s v="scale_mpi_epyc_epyc005_2023-06-13_08-16-52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623685"/>
    <n v="0.30998500000000001"/>
    <n v="8.8447010000000006"/>
    <n v="0.196549"/>
    <s v="5"/>
    <s v="scale_mpi_epyc_job_12146.out "/>
    <s v="scale_mpi_epyc_epyc005_2023-06-13_08-16-52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6196529999999996"/>
    <n v="0.180365"/>
    <n v="2.3114910000000002"/>
    <n v="5.2533999999999997E-2"/>
    <s v="5"/>
    <s v="scale_mpi_epyc_job_12146.out "/>
    <s v="scale_mpi_epyc_epyc005_2023-06-13_08-16-52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7974769999999998"/>
    <n v="0.16431399999999999"/>
    <n v="2.202874"/>
    <n v="5.1229999999999998E-2"/>
    <s v="5"/>
    <s v="scale_mpi_epyc_job_12146.out "/>
    <s v="scale_mpi_epyc_epyc005_2023-06-13_08-16-52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9841480000000002"/>
    <n v="0.17155500000000001"/>
    <n v="2.5160909999999999"/>
    <n v="5.9907000000000002E-2"/>
    <s v="5"/>
    <s v="scale_mpi_epyc_job_12146.out "/>
    <s v="scale_mpi_epyc_epyc005_2023-06-13_08-16-52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7912249999999998"/>
    <n v="0.151814"/>
    <n v="1.844824"/>
    <n v="4.4996000000000001E-2"/>
    <s v="5"/>
    <s v="scale_mpi_epyc_job_12146.out "/>
    <s v="scale_mpi_epyc_epyc005_2023-06-13_08-16-52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6.0973059999999997"/>
    <n v="0.16219500000000001"/>
    <n v="1.9068430000000001"/>
    <n v="4.7670999999999998E-2"/>
    <s v="5"/>
    <s v="scale_mpi_epyc_job_12146.out "/>
    <s v="scale_mpi_epyc_epyc005_2023-06-13_08-16-52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5.9023620000000001"/>
    <n v="0.15487200000000001"/>
    <n v="1.770168"/>
    <n v="4.5388999999999999E-2"/>
    <s v="5"/>
    <s v="scale_mpi_epyc_job_12146.out "/>
    <s v="scale_mpi_epyc_epyc005_2023-06-13_08-16-52.csv "/>
    <s v="e1 10000 100 100000 1 40"/>
    <n v="6.0045920000000015"/>
    <n v="9.4336703905951322E-2"/>
    <n v="5.91025529609405"/>
    <n v="6.098928703905953"/>
    <x v="0"/>
  </r>
  <r>
    <x v="1"/>
    <x v="0"/>
    <n v="100"/>
    <x v="1"/>
    <x v="38"/>
    <n v="1"/>
    <n v="6.1436330000000003"/>
    <n v="0.16781399999999999"/>
    <n v="2.25657"/>
    <n v="5.9382999999999998E-2"/>
    <s v="5"/>
    <s v="scale_mpi_epyc_job_12146.out "/>
    <s v="scale_mpi_epyc_epyc005_2023-06-13_08-16-52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33575"/>
    <n v="0.15768699999999999"/>
    <n v="1.8799539999999999"/>
    <n v="5.0810000000000001E-2"/>
    <s v="5"/>
    <s v="scale_mpi_epyc_job_12146.out "/>
    <s v="scale_mpi_epyc_epyc005_2023-06-13_08-16-52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3821430000000001"/>
    <n v="0.16374"/>
    <n v="2.0998459999999999"/>
    <n v="5.8328999999999999E-2"/>
    <s v="5"/>
    <s v="scale_mpi_epyc_job_12146.out "/>
    <s v="scale_mpi_epyc_epyc005_2023-06-13_08-16-52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5320220000000004"/>
    <n v="0.15675600000000001"/>
    <n v="1.971041"/>
    <n v="5.6314999999999997E-2"/>
    <s v="5"/>
    <s v="scale_mpi_epyc_job_12146.out "/>
    <s v="scale_mpi_epyc_epyc005_2023-06-13_08-16-52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5789390000000001"/>
    <n v="0.137406"/>
    <n v="1.501115"/>
    <n v="4.4150000000000002E-2"/>
    <s v="5"/>
    <s v="scale_mpi_epyc_job_12146.out "/>
    <s v="scale_mpi_epyc_epyc005_2023-06-13_08-16-52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8107980000000001"/>
    <n v="0.15779699999999999"/>
    <n v="1.583108"/>
    <n v="4.7973000000000002E-2"/>
    <s v="5"/>
    <s v="scale_mpi_epyc_job_12146.out "/>
    <s v="scale_mpi_epyc_epyc005_2023-06-13_08-16-52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8457210000000002"/>
    <n v="0.16072500000000001"/>
    <n v="1.9151339999999999"/>
    <n v="5.9847999999999998E-2"/>
    <s v="5"/>
    <s v="scale_mpi_epyc_job_12146.out "/>
    <s v="scale_mpi_epyc_epyc005_2023-06-13_08-16-52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6.7584289999999996"/>
    <n v="0.134904"/>
    <n v="1.3141069999999999"/>
    <n v="4.2390999999999998E-2"/>
    <s v="5"/>
    <s v="scale_mpi_epyc_job_12146.out "/>
    <s v="scale_mpi_epyc_epyc005_2023-06-13_08-16-52.csv "/>
    <s v="e1 10000 100 100000 1 32"/>
    <n v="7.0451463181818204"/>
    <n v="0.2269395698430671"/>
    <n v="6.8182067483387536"/>
    <n v="7.2720858880248871"/>
    <x v="0"/>
  </r>
  <r>
    <x v="1"/>
    <x v="0"/>
    <n v="100"/>
    <x v="1"/>
    <x v="30"/>
    <n v="1"/>
    <n v="6.9769009999999998"/>
    <n v="0.15216199999999999"/>
    <n v="1.5769139999999999"/>
    <n v="5.2564E-2"/>
    <s v="5"/>
    <s v="scale_mpi_epyc_job_12146.out "/>
    <s v="scale_mpi_epyc_epyc005_2023-06-13_08-16-52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272719999999996"/>
    <n v="0.154117"/>
    <n v="1.586554"/>
    <n v="5.4709000000000001E-2"/>
    <s v="5"/>
    <s v="scale_mpi_epyc_job_12146.out "/>
    <s v="scale_mpi_epyc_epyc005_2023-06-13_08-16-52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4069839999999996"/>
    <n v="0.15670500000000001"/>
    <n v="1.455457"/>
    <n v="5.1980999999999999E-2"/>
    <s v="5"/>
    <s v="scale_mpi_epyc_job_12146.out "/>
    <s v="scale_mpi_epyc_epyc005_2023-06-13_08-16-52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120240000000003"/>
    <n v="0.1588"/>
    <n v="1.6216809999999999"/>
    <n v="6.0061999999999997E-2"/>
    <s v="5"/>
    <s v="scale_mpi_epyc_job_12146.out "/>
    <s v="scale_mpi_epyc_epyc005_2023-06-13_08-16-52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8288640000000003"/>
    <n v="0.158665"/>
    <n v="1.3072220000000001"/>
    <n v="5.0278000000000003E-2"/>
    <s v="5"/>
    <s v="scale_mpi_epyc_job_12146.out "/>
    <s v="scale_mpi_epyc_epyc005_2023-06-13_08-16-52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0359259999999999"/>
    <n v="0.15135000000000001"/>
    <n v="1.3656379999999999"/>
    <n v="5.4626000000000001E-2"/>
    <s v="5"/>
    <s v="scale_mpi_epyc_job_12146.out "/>
    <s v="scale_mpi_epyc_epyc005_2023-06-13_08-16-52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349999999999994"/>
    <n v="0.15363199999999999"/>
    <n v="1.154191"/>
    <n v="4.8091000000000002E-2"/>
    <s v="5"/>
    <s v="scale_mpi_epyc_job_12146.out "/>
    <s v="scale_mpi_epyc_epyc005_2023-06-13_08-16-52.csv "/>
    <s v="e1 10000 100 100000 1 25"/>
    <n v="8.4049835454545434"/>
    <n v="0.1616022681666674"/>
    <n v="8.2433812772878756"/>
    <n v="8.5665858136212112"/>
    <x v="0"/>
  </r>
  <r>
    <x v="1"/>
    <x v="0"/>
    <n v="100"/>
    <x v="1"/>
    <x v="23"/>
    <n v="1"/>
    <n v="8.5722699999999996"/>
    <n v="0.12806400000000001"/>
    <n v="0.80682100000000001"/>
    <n v="3.5078999999999999E-2"/>
    <s v="5"/>
    <s v="scale_mpi_epyc_job_12146.out "/>
    <s v="scale_mpi_epyc_epyc005_2023-06-13_08-16-52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794830000000005"/>
    <n v="0.15012700000000001"/>
    <n v="0.881691"/>
    <n v="4.0077000000000002E-2"/>
    <s v="5"/>
    <s v="scale_mpi_epyc_job_12146.out "/>
    <s v="scale_mpi_epyc_epyc005_2023-06-13_08-16-52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006929999999993"/>
    <n v="0.13276499999999999"/>
    <n v="0.80525400000000003"/>
    <n v="3.8344999999999997E-2"/>
    <s v="5"/>
    <s v="scale_mpi_epyc_job_12146.out "/>
    <s v="scale_mpi_epyc_epyc005_2023-06-13_08-16-52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907370000000007"/>
    <n v="0.15629399999999999"/>
    <n v="1.054041"/>
    <n v="5.2701999999999999E-2"/>
    <s v="5"/>
    <s v="scale_mpi_epyc_job_12146.out "/>
    <s v="scale_mpi_epyc_epyc005_2023-06-13_08-16-52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027358"/>
    <n v="0.14097199999999999"/>
    <n v="0.81862999999999997"/>
    <n v="4.3085999999999999E-2"/>
    <s v="5"/>
    <s v="scale_mpi_epyc_job_12146.out "/>
    <s v="scale_mpi_epyc_epyc005_2023-06-13_08-16-52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467737"/>
    <n v="0.12698300000000001"/>
    <n v="0.63518699999999995"/>
    <n v="3.5288E-2"/>
    <s v="5"/>
    <s v="scale_mpi_epyc_job_12146.out "/>
    <s v="scale_mpi_epyc_epyc005_2023-06-13_08-16-52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0.968736"/>
    <n v="0.145536"/>
    <n v="0.79305899999999996"/>
    <n v="4.6650999999999998E-2"/>
    <s v="5"/>
    <s v="scale_mpi_epyc_job_12146.out "/>
    <s v="scale_mpi_epyc_epyc005_2023-06-13_08-16-52.csv "/>
    <s v="e1 10000 100 100000 1 18"/>
    <n v="11.119783217391305"/>
    <n v="0.10245514262114744"/>
    <n v="11.017328074770157"/>
    <n v="11.222238360012453"/>
    <x v="0"/>
  </r>
  <r>
    <x v="1"/>
    <x v="0"/>
    <n v="100"/>
    <x v="1"/>
    <x v="16"/>
    <n v="1"/>
    <n v="11.561411"/>
    <n v="0.12991800000000001"/>
    <n v="0.57358299999999995"/>
    <n v="3.5848999999999999E-2"/>
    <s v="5"/>
    <s v="scale_mpi_epyc_job_12146.out "/>
    <s v="scale_mpi_epyc_epyc005_2023-06-13_08-16-52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167102999999999"/>
    <n v="0.138069"/>
    <n v="0.60211999999999999"/>
    <n v="4.0141000000000003E-2"/>
    <s v="5"/>
    <s v="scale_mpi_epyc_job_12146.out "/>
    <s v="scale_mpi_epyc_epyc005_2023-06-13_08-16-52.csv "/>
    <s v="e1 10000 100 100000 1 16"/>
    <n v="12.328149999999999"/>
    <n v="0.13658903521412447"/>
    <n v="12.191560964785875"/>
    <n v="12.464739035214123"/>
    <x v="0"/>
  </r>
  <r>
    <x v="1"/>
    <x v="0"/>
    <n v="100"/>
    <x v="1"/>
    <x v="14"/>
    <n v="1"/>
    <n v="12.903285"/>
    <n v="0.14970800000000001"/>
    <n v="0.70860500000000004"/>
    <n v="5.0615E-2"/>
    <s v="5"/>
    <s v="scale_mpi_epyc_job_12146.out "/>
    <s v="scale_mpi_epyc_epyc005_2023-06-13_08-16-52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21159"/>
    <n v="0.137821"/>
    <n v="0.46443000000000001"/>
    <n v="3.5725E-2"/>
    <s v="5"/>
    <s v="scale_mpi_epyc_job_12146.out "/>
    <s v="scale_mpi_epyc_epyc005_2023-06-13_08-16-52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0709000000001"/>
    <n v="0.129193"/>
    <n v="0.40096700000000002"/>
    <n v="3.3413999999999999E-2"/>
    <s v="5"/>
    <s v="scale_mpi_epyc_job_12146.out "/>
    <s v="scale_mpi_epyc_epyc005_2023-06-13_08-16-52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975463"/>
    <n v="0.27348499999999998"/>
    <n v="0.63055499999999998"/>
    <n v="5.7322999999999999E-2"/>
    <s v="5"/>
    <s v="scale_mpi_epyc_job_12146.out "/>
    <s v="scale_mpi_epyc_epyc005_2023-06-13_08-16-52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69208000000001"/>
    <n v="0.138572"/>
    <n v="0.293215"/>
    <n v="2.9322000000000001E-2"/>
    <s v="5"/>
    <s v="scale_mpi_epyc_job_12146.out "/>
    <s v="scale_mpi_epyc_epyc005_2023-06-13_08-16-52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35312999999999"/>
    <n v="0.138346"/>
    <n v="0.373672"/>
    <n v="4.1519E-2"/>
    <s v="5"/>
    <s v="scale_mpi_epyc_job_12146.out "/>
    <s v="scale_mpi_epyc_epyc005_2023-06-13_08-16-52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47086999999998"/>
    <n v="0.14335500000000001"/>
    <n v="0.31616300000000003"/>
    <n v="3.952E-2"/>
    <s v="5"/>
    <s v="scale_mpi_epyc_job_12146.out "/>
    <s v="scale_mpi_epyc_epyc005_2023-06-13_08-16-52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66629000000001"/>
    <n v="0.14171700000000001"/>
    <n v="0.273426"/>
    <n v="3.9060999999999998E-2"/>
    <s v="5"/>
    <s v="scale_mpi_epyc_job_12146.out "/>
    <s v="scale_mpi_epyc_epyc005_2023-06-13_08-16-52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71009999999999"/>
    <n v="0.148199"/>
    <n v="0.30640699999999998"/>
    <n v="5.1068000000000002E-2"/>
    <s v="5"/>
    <s v="scale_mpi_epyc_job_12146.out "/>
    <s v="scale_mpi_epyc_epyc005_2023-06-13_08-16-52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12724999999998"/>
    <n v="0.12861800000000001"/>
    <n v="0.18277299999999999"/>
    <n v="3.6554999999999997E-2"/>
    <s v="5"/>
    <s v="scale_mpi_epyc_job_12146.out "/>
    <s v="scale_mpi_epyc_epyc005_2023-06-13_08-16-52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90440999999998"/>
    <n v="0.235738"/>
    <n v="0.49875599999999998"/>
    <n v="0.12468899999999999"/>
    <s v="5"/>
    <s v="scale_mpi_epyc_job_12146.out "/>
    <s v="scale_mpi_epyc_epyc005_2023-06-13_08-16-52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310718999999999"/>
    <n v="0.22550100000000001"/>
    <n v="0.33546100000000001"/>
    <n v="0.11182"/>
    <s v="5"/>
    <s v="scale_mpi_epyc_job_12146.out "/>
    <s v="scale_mpi_epyc_epyc005_2023-06-13_08-16-52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01377000000002"/>
    <n v="0.24107600000000001"/>
    <n v="0.25791700000000001"/>
    <n v="0.12895899999999999"/>
    <s v="5"/>
    <s v="scale_mpi_epyc_job_12146.out "/>
    <s v="scale_mpi_epyc_epyc005_2023-06-13_08-16-52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755476999999999"/>
    <n v="0.24826000000000001"/>
    <n v="0.137686"/>
    <n v="0.137686"/>
    <s v="5"/>
    <s v="scale_mpi_epyc_job_12146.out "/>
    <s v="scale_mpi_epyc_epyc005_2023-06-13_08-16-52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767594"/>
    <n v="0.37106"/>
    <n v="0"/>
    <n v="0"/>
    <s v="5"/>
    <s v="scale_mpi_epyc_job_12146.out "/>
    <s v="scale_mpi_epyc_epyc005_2023-06-13_08-16-52.csv "/>
    <s v="e1 10000 100 100000 1 1"/>
    <n v="186.54209166666666"/>
    <n v="0.34441681482777609"/>
    <n v="186.19767485183888"/>
    <n v="186.88650848149445"/>
    <x v="1"/>
  </r>
  <r>
    <x v="1"/>
    <x v="0"/>
    <n v="100"/>
    <x v="1"/>
    <x v="63"/>
    <n v="1"/>
    <n v="4.538348"/>
    <n v="0.33357700000000001"/>
    <n v="13.342364999999999"/>
    <n v="0.211784"/>
    <s v="5"/>
    <s v="scale_mpi_epyc_job_12146.out "/>
    <s v="scale_mpi_epyc_epyc005_2023-06-13_08-16-52.csv "/>
    <s v="e1 10000 100 100000 1 64"/>
    <n v="4.4507514285714276"/>
    <n v="8.4020895386441447E-2"/>
    <n v="4.3667305331849864"/>
    <n v="4.5347723239578688"/>
    <x v="0"/>
  </r>
  <r>
    <x v="1"/>
    <x v="0"/>
    <n v="100"/>
    <x v="1"/>
    <x v="62"/>
    <n v="1"/>
    <n v="4.3031009999999998"/>
    <n v="0.16773299999999999"/>
    <n v="3.872455"/>
    <n v="6.2459000000000001E-2"/>
    <s v="5"/>
    <s v="scale_mpi_epyc_job_12146.out "/>
    <s v="scale_mpi_epyc_epyc005_2023-06-13_08-16-52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4433540000000002"/>
    <n v="0.169267"/>
    <n v="3.9391129999999999"/>
    <n v="6.4575999999999995E-2"/>
    <s v="5"/>
    <s v="scale_mpi_epyc_job_12146.out "/>
    <s v="scale_mpi_epyc_epyc005_2023-06-13_08-16-52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4554239999999998"/>
    <n v="0.16644300000000001"/>
    <n v="3.6186020000000001"/>
    <n v="6.0310000000000002E-2"/>
    <s v="5"/>
    <s v="scale_mpi_epyc_job_12146.out "/>
    <s v="scale_mpi_epyc_epyc005_2023-06-13_08-16-52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6778250000000003"/>
    <n v="0.17699599999999999"/>
    <n v="4.2425620000000004"/>
    <n v="7.1908E-2"/>
    <s v="5"/>
    <s v="scale_mpi_epyc_job_12146.out "/>
    <s v="scale_mpi_epyc_epyc005_2023-06-13_08-16-52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549652"/>
    <n v="0.16906499999999999"/>
    <n v="3.925602"/>
    <n v="6.7682999999999993E-2"/>
    <s v="5"/>
    <s v="scale_mpi_epyc_job_12146.out "/>
    <s v="scale_mpi_epyc_epyc005_2023-06-13_08-16-52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708200000000003"/>
    <n v="0.16206000000000001"/>
    <n v="3.4099370000000002"/>
    <n v="5.9823000000000001E-2"/>
    <s v="5"/>
    <s v="scale_mpi_epyc_job_12146.out "/>
    <s v="scale_mpi_epyc_epyc005_2023-06-13_08-16-52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4.9938609999999999"/>
    <n v="0.19151000000000001"/>
    <n v="3.1517240000000002"/>
    <n v="5.6280999999999998E-2"/>
    <s v="5"/>
    <s v="scale_mpi_epyc_job_12146.out "/>
    <s v="scale_mpi_epyc_epyc005_2023-06-13_08-16-52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4.9261679999999997"/>
    <n v="0.18437700000000001"/>
    <n v="2.9342649999999999"/>
    <n v="5.3350000000000002E-2"/>
    <s v="5"/>
    <s v="scale_mpi_epyc_job_12146.out "/>
    <s v="scale_mpi_epyc_epyc005_2023-06-13_08-16-52.csv "/>
    <s v="e1 10000 100 100000 1 56"/>
    <n v="5.1554500714285707"/>
    <n v="0.1747705055500457"/>
    <n v="4.9806795658785248"/>
    <n v="5.3302205769786166"/>
    <x v="0"/>
  </r>
  <r>
    <x v="1"/>
    <x v="0"/>
    <n v="100"/>
    <x v="1"/>
    <x v="54"/>
    <n v="1"/>
    <n v="5.3368690000000001"/>
    <n v="0.19519500000000001"/>
    <n v="3.856916"/>
    <n v="7.1424000000000001E-2"/>
    <s v="5"/>
    <s v="scale_mpi_epyc_job_12146.out "/>
    <s v="scale_mpi_epyc_epyc005_2023-06-13_08-16-52.csv "/>
    <s v="e1 10000 100 100000 1 55"/>
    <n v="5.2850632857142861"/>
    <n v="0.17879339499083591"/>
    <n v="5.1062698907234498"/>
    <n v="5.4638566807051223"/>
    <x v="1"/>
  </r>
  <r>
    <x v="1"/>
    <x v="0"/>
    <n v="100"/>
    <x v="1"/>
    <x v="53"/>
    <n v="1"/>
    <n v="5.1681160000000004"/>
    <n v="0.17083999999999999"/>
    <n v="2.7677719999999999"/>
    <n v="5.2221999999999998E-2"/>
    <s v="5"/>
    <s v="scale_mpi_epyc_job_12146.out "/>
    <s v="scale_mpi_epyc_epyc005_2023-06-13_08-16-52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0283129999999998"/>
    <n v="0.18045"/>
    <n v="3.2664800000000001"/>
    <n v="6.2816999999999998E-2"/>
    <s v="5"/>
    <s v="scale_mpi_epyc_job_12146.out "/>
    <s v="scale_mpi_epyc_epyc005_2023-06-13_08-16-52.csv "/>
    <s v="e1 10000 100 100000 1 53"/>
    <n v="5.3329474285714289"/>
    <n v="0.20773171298358883"/>
    <n v="5.1252157155878404"/>
    <n v="5.5406791415550174"/>
    <x v="0"/>
  </r>
  <r>
    <x v="1"/>
    <x v="0"/>
    <n v="100"/>
    <x v="1"/>
    <x v="51"/>
    <n v="1"/>
    <n v="5.3142969999999998"/>
    <n v="0.179427"/>
    <n v="3.5314709999999998"/>
    <n v="6.9245000000000001E-2"/>
    <s v="5"/>
    <s v="scale_mpi_epyc_job_12146.out "/>
    <s v="scale_mpi_epyc_epyc005_2023-06-13_08-16-52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3988480000000001"/>
    <n v="0.170514"/>
    <n v="2.667681"/>
    <n v="5.3353999999999999E-2"/>
    <s v="5"/>
    <s v="scale_mpi_epyc_job_12146.out "/>
    <s v="scale_mpi_epyc_epyc005_2023-06-13_08-16-52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106598"/>
    <n v="0.16978099999999999"/>
    <n v="2.590509"/>
    <n v="5.2867999999999998E-2"/>
    <s v="5"/>
    <s v="scale_mpi_epyc_job_12146.out "/>
    <s v="scale_mpi_epyc_epyc005_2023-06-13_08-16-52.csv "/>
    <s v="e1 10000 100 100000 1 50"/>
    <n v="5.3896227142857143"/>
    <n v="0.24369891145762837"/>
    <n v="5.1459238028280856"/>
    <n v="5.6333216257433429"/>
    <x v="0"/>
  </r>
  <r>
    <x v="1"/>
    <x v="0"/>
    <n v="100"/>
    <x v="1"/>
    <x v="48"/>
    <n v="1"/>
    <n v="5.3834710000000001"/>
    <n v="0.17988599999999999"/>
    <n v="2.9983849999999999"/>
    <n v="6.2466000000000001E-2"/>
    <s v="5"/>
    <s v="scale_mpi_epyc_job_12146.out "/>
    <s v="scale_mpi_epyc_epyc005_2023-06-13_08-16-52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4845750000000004"/>
    <n v="0.17513899999999999"/>
    <n v="2.3594569999999999"/>
    <n v="5.0201000000000003E-2"/>
    <s v="5"/>
    <s v="scale_mpi_epyc_job_12146.out "/>
    <s v="scale_mpi_epyc_epyc005_2023-06-13_08-16-52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2808159999999997"/>
    <n v="0.17145299999999999"/>
    <n v="2.2938160000000001"/>
    <n v="4.9866000000000001E-2"/>
    <s v="5"/>
    <s v="scale_mpi_epyc_job_12146.out "/>
    <s v="scale_mpi_epyc_epyc005_2023-06-13_08-16-52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6408050000000003"/>
    <n v="0.19149099999999999"/>
    <n v="2.7661509999999998"/>
    <n v="6.1469999999999997E-2"/>
    <s v="5"/>
    <s v="scale_mpi_epyc_job_12146.out "/>
    <s v="scale_mpi_epyc_epyc005_2023-06-13_08-16-52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7884019999999996"/>
    <n v="0.174928"/>
    <n v="2.2435830000000001"/>
    <n v="5.0991000000000002E-2"/>
    <s v="5"/>
    <s v="scale_mpi_epyc_job_12146.out "/>
    <s v="scale_mpi_epyc_epyc005_2023-06-13_08-16-52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8177479999999999"/>
    <n v="0.15295300000000001"/>
    <n v="2.004019"/>
    <n v="4.6605000000000001E-2"/>
    <s v="5"/>
    <s v="scale_mpi_epyc_job_12146.out "/>
    <s v="scale_mpi_epyc_epyc005_2023-06-13_08-16-52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8037979999999996"/>
    <n v="0.15717900000000001"/>
    <n v="2.518497"/>
    <n v="5.9964000000000003E-2"/>
    <s v="5"/>
    <s v="scale_mpi_epyc_job_12146.out "/>
    <s v="scale_mpi_epyc_epyc005_2023-06-13_08-16-52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691344"/>
    <n v="0.15467500000000001"/>
    <n v="1.881035"/>
    <n v="4.5879000000000003E-2"/>
    <s v="5"/>
    <s v="scale_mpi_epyc_job_12146.out "/>
    <s v="scale_mpi_epyc_epyc005_2023-06-13_08-16-52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6.0306069999999998"/>
    <n v="0.15934100000000001"/>
    <n v="1.9753430000000001"/>
    <n v="4.9383999999999997E-2"/>
    <s v="5"/>
    <s v="scale_mpi_epyc_job_12146.out "/>
    <s v="scale_mpi_epyc_epyc005_2023-06-13_08-16-52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6.128323"/>
    <n v="0.16020899999999999"/>
    <n v="2.0068890000000001"/>
    <n v="5.1458999999999998E-2"/>
    <s v="5"/>
    <s v="scale_mpi_epyc_job_12146.out "/>
    <s v="scale_mpi_epyc_epyc005_2023-06-13_08-16-52.csv "/>
    <s v="e1 10000 100 100000 1 40"/>
    <n v="6.0045920000000015"/>
    <n v="9.4336703905951322E-2"/>
    <n v="5.91025529609405"/>
    <n v="6.098928703905953"/>
    <x v="0"/>
  </r>
  <r>
    <x v="1"/>
    <x v="0"/>
    <n v="100"/>
    <x v="1"/>
    <x v="38"/>
    <n v="1"/>
    <n v="6.1129509999999998"/>
    <n v="0.171569"/>
    <n v="2.1429200000000002"/>
    <n v="5.6392999999999999E-2"/>
    <s v="5"/>
    <s v="scale_mpi_epyc_job_12146.out "/>
    <s v="scale_mpi_epyc_epyc005_2023-06-13_08-16-52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27386"/>
    <n v="0.171739"/>
    <n v="2.2681529999999999"/>
    <n v="6.1301000000000001E-2"/>
    <s v="5"/>
    <s v="scale_mpi_epyc_job_12146.out "/>
    <s v="scale_mpi_epyc_epyc005_2023-06-13_08-16-52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1689809999999996"/>
    <n v="0.17099800000000001"/>
    <n v="2.1571699999999998"/>
    <n v="5.9921000000000002E-2"/>
    <s v="5"/>
    <s v="scale_mpi_epyc_job_12146.out "/>
    <s v="scale_mpi_epyc_epyc005_2023-06-13_08-16-52.csv "/>
    <s v="e1 10000 100 100000 1 37"/>
    <n v="6.3552268461538466"/>
    <n v="0.10974338396862987"/>
    <n v="6.2454834621852164"/>
    <n v="6.4649702301224767"/>
    <x v="0"/>
  </r>
  <r>
    <x v="1"/>
    <x v="0"/>
    <n v="100"/>
    <x v="1"/>
    <x v="35"/>
    <n v="1"/>
    <n v="6.4315040000000003"/>
    <n v="0.150199"/>
    <n v="1.929297"/>
    <n v="5.5122999999999998E-2"/>
    <s v="5"/>
    <s v="scale_mpi_epyc_job_12146.out "/>
    <s v="scale_mpi_epyc_epyc005_2023-06-13_08-16-52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5891099999999998"/>
    <n v="0.161025"/>
    <n v="1.6822729999999999"/>
    <n v="4.9479000000000002E-2"/>
    <s v="5"/>
    <s v="scale_mpi_epyc_job_12146.out "/>
    <s v="scale_mpi_epyc_epyc005_2023-06-13_08-16-52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7612050000000004"/>
    <n v="0.13183800000000001"/>
    <n v="1.367583"/>
    <n v="4.1442E-2"/>
    <s v="5"/>
    <s v="scale_mpi_epyc_job_12146.out "/>
    <s v="scale_mpi_epyc_epyc005_2023-06-13_08-16-52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7623680000000004"/>
    <n v="0.19955300000000001"/>
    <n v="3.3229790000000001"/>
    <n v="0.103843"/>
    <s v="5"/>
    <s v="scale_mpi_epyc_job_12146.out "/>
    <s v="scale_mpi_epyc_epyc005_2023-06-13_08-16-52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7.1280809999999999"/>
    <n v="0.15657399999999999"/>
    <n v="1.5565020000000001"/>
    <n v="5.0209999999999998E-2"/>
    <s v="5"/>
    <s v="scale_mpi_epyc_job_12146.out "/>
    <s v="scale_mpi_epyc_epyc005_2023-06-13_08-16-52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1347449999999997"/>
    <n v="0.14661099999999999"/>
    <n v="1.5882339999999999"/>
    <n v="5.2941000000000002E-2"/>
    <s v="5"/>
    <s v="scale_mpi_epyc_job_12146.out "/>
    <s v="scale_mpi_epyc_epyc005_2023-06-13_08-16-52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3878110000000001"/>
    <n v="0.15368699999999999"/>
    <n v="1.6612439999999999"/>
    <n v="5.7284000000000002E-2"/>
    <s v="5"/>
    <s v="scale_mpi_epyc_job_12146.out "/>
    <s v="scale_mpi_epyc_epyc005_2023-06-13_08-16-52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649290000000001"/>
    <n v="0.149674"/>
    <n v="1.334638"/>
    <n v="4.7666E-2"/>
    <s v="5"/>
    <s v="scale_mpi_epyc_job_12146.out "/>
    <s v="scale_mpi_epyc_epyc005_2023-06-13_08-16-52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6591719999999999"/>
    <n v="0.22528000000000001"/>
    <n v="0.999448"/>
    <n v="3.7017000000000001E-2"/>
    <s v="5"/>
    <s v="scale_mpi_epyc_job_12146.out "/>
    <s v="scale_mpi_epyc_epyc005_2023-06-13_08-16-52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8.0507439999999999"/>
    <n v="0.14736399999999999"/>
    <n v="1.1678230000000001"/>
    <n v="4.4915999999999998E-2"/>
    <s v="5"/>
    <s v="scale_mpi_epyc_job_12146.out "/>
    <s v="scale_mpi_epyc_epyc005_2023-06-13_08-16-52.csv "/>
    <s v="e1 10000 100 100000 1 27"/>
    <n v="7.8902751818181818"/>
    <n v="0.15369230499890646"/>
    <n v="7.7365828768192753"/>
    <n v="8.0439674868170883"/>
    <x v="0"/>
  </r>
  <r>
    <x v="1"/>
    <x v="0"/>
    <n v="100"/>
    <x v="1"/>
    <x v="25"/>
    <n v="1"/>
    <n v="8.21645"/>
    <n v="0.14476900000000001"/>
    <n v="1.118527"/>
    <n v="4.4741000000000003E-2"/>
    <s v="5"/>
    <s v="scale_mpi_epyc_job_12146.out "/>
    <s v="scale_mpi_epyc_epyc005_2023-06-13_08-16-52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5011609999999997"/>
    <n v="0.14727299999999999"/>
    <n v="1.1161099999999999"/>
    <n v="4.6504999999999998E-2"/>
    <s v="5"/>
    <s v="scale_mpi_epyc_job_12146.out "/>
    <s v="scale_mpi_epyc_epyc005_2023-06-13_08-16-52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8078699999999994"/>
    <n v="0.13277800000000001"/>
    <n v="0.91949000000000003"/>
    <n v="3.9978E-2"/>
    <s v="5"/>
    <s v="scale_mpi_epyc_job_12146.out "/>
    <s v="scale_mpi_epyc_epyc005_2023-06-13_08-16-52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707430000000002"/>
    <n v="0.15001500000000001"/>
    <n v="1.1796629999999999"/>
    <n v="5.3621000000000002E-2"/>
    <s v="5"/>
    <s v="scale_mpi_epyc_job_12146.out "/>
    <s v="scale_mpi_epyc_epyc005_2023-06-13_08-16-52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233099999999997"/>
    <n v="0.13400799999999999"/>
    <n v="0.90372200000000003"/>
    <n v="4.3034000000000003E-2"/>
    <s v="5"/>
    <s v="scale_mpi_epyc_job_12146.out "/>
    <s v="scale_mpi_epyc_epyc005_2023-06-13_08-16-52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781089999999995"/>
    <n v="0.141432"/>
    <n v="0.923593"/>
    <n v="4.6179999999999999E-2"/>
    <s v="5"/>
    <s v="scale_mpi_epyc_job_12146.out "/>
    <s v="scale_mpi_epyc_epyc005_2023-06-13_08-16-52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250166999999999"/>
    <n v="0.14898800000000001"/>
    <n v="0.88230399999999998"/>
    <n v="4.6436999999999999E-2"/>
    <s v="5"/>
    <s v="scale_mpi_epyc_job_12146.out "/>
    <s v="scale_mpi_epyc_epyc005_2023-06-13_08-16-52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66173000000001"/>
    <n v="0.12826799999999999"/>
    <n v="0.68828599999999995"/>
    <n v="3.8238000000000001E-2"/>
    <s v="5"/>
    <s v="scale_mpi_epyc_job_12146.out "/>
    <s v="scale_mpi_epyc_epyc005_2023-06-13_08-16-52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44351"/>
    <n v="0.120977"/>
    <n v="0.53014799999999995"/>
    <n v="3.1185000000000001E-2"/>
    <s v="5"/>
    <s v="scale_mpi_epyc_job_12146.out "/>
    <s v="scale_mpi_epyc_epyc005_2023-06-13_08-16-52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44016"/>
    <n v="0.137347"/>
    <n v="0.73588299999999995"/>
    <n v="4.5992999999999999E-2"/>
    <s v="5"/>
    <s v="scale_mpi_epyc_job_12146.out "/>
    <s v="scale_mpi_epyc_epyc005_2023-06-13_08-16-52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85248000000001"/>
    <n v="0.12900400000000001"/>
    <n v="0.581013"/>
    <n v="3.8733999999999998E-2"/>
    <s v="5"/>
    <s v="scale_mpi_epyc_job_12146.out "/>
    <s v="scale_mpi_epyc_epyc005_2023-06-13_08-16-52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78992999999999"/>
    <n v="0.140101"/>
    <n v="0.71147700000000003"/>
    <n v="5.0819999999999997E-2"/>
    <s v="5"/>
    <s v="scale_mpi_epyc_job_12146.out "/>
    <s v="scale_mpi_epyc_epyc005_2023-06-13_08-16-52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17574000000001"/>
    <n v="0.120743"/>
    <n v="0.42204000000000003"/>
    <n v="3.2465000000000001E-2"/>
    <s v="5"/>
    <s v="scale_mpi_epyc_job_12146.out "/>
    <s v="scale_mpi_epyc_epyc005_2023-06-13_08-16-52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720563"/>
    <n v="0.161963"/>
    <n v="0.77774500000000002"/>
    <n v="6.4811999999999995E-2"/>
    <s v="5"/>
    <s v="scale_mpi_epyc_job_12146.out "/>
    <s v="scale_mpi_epyc_epyc005_2023-06-13_08-16-52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86481"/>
    <n v="0.138762"/>
    <n v="0.416686"/>
    <n v="3.7880999999999998E-2"/>
    <s v="5"/>
    <s v="scale_mpi_epyc_job_12146.out "/>
    <s v="scale_mpi_epyc_epyc005_2023-06-13_08-16-52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39595"/>
    <n v="0.12592200000000001"/>
    <n v="0.35605199999999998"/>
    <n v="3.5604999999999998E-2"/>
    <s v="5"/>
    <s v="scale_mpi_epyc_job_12146.out "/>
    <s v="scale_mpi_epyc_epyc005_2023-06-13_08-16-52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5646999999999"/>
    <n v="0.138376"/>
    <n v="0.42700399999999999"/>
    <n v="4.7445000000000001E-2"/>
    <s v="5"/>
    <s v="scale_mpi_epyc_job_12146.out "/>
    <s v="scale_mpi_epyc_epyc005_2023-06-13_08-16-52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37786000000001"/>
    <n v="0.136656"/>
    <n v="0.31092999999999998"/>
    <n v="3.8865999999999998E-2"/>
    <s v="5"/>
    <s v="scale_mpi_epyc_job_12146.out "/>
    <s v="scale_mpi_epyc_epyc005_2023-06-13_08-16-52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393284000000001"/>
    <n v="0.13569700000000001"/>
    <n v="0.27094400000000002"/>
    <n v="3.8705999999999997E-2"/>
    <s v="5"/>
    <s v="scale_mpi_epyc_job_12146.out "/>
    <s v="scale_mpi_epyc_epyc005_2023-06-13_08-16-52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40879000000002"/>
    <n v="0.14709900000000001"/>
    <n v="0.28561700000000001"/>
    <n v="4.7602999999999999E-2"/>
    <s v="5"/>
    <s v="scale_mpi_epyc_job_12146.out "/>
    <s v="scale_mpi_epyc_epyc005_2023-06-13_08-16-52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29876"/>
    <n v="0.13347300000000001"/>
    <n v="0.22031400000000001"/>
    <n v="4.4062999999999998E-2"/>
    <s v="5"/>
    <s v="scale_mpi_epyc_job_12146.out "/>
    <s v="scale_mpi_epyc_epyc005_2023-06-13_08-16-52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06889999999999"/>
    <n v="0.13376299999999999"/>
    <n v="0.17118800000000001"/>
    <n v="4.2797000000000002E-2"/>
    <s v="5"/>
    <s v="scale_mpi_epyc_job_12146.out "/>
    <s v="scale_mpi_epyc_epyc005_2023-06-13_08-16-52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47427999999998"/>
    <n v="0.243258"/>
    <n v="0.38420700000000002"/>
    <n v="0.12806899999999999"/>
    <s v="5"/>
    <s v="scale_mpi_epyc_job_12146.out "/>
    <s v="scale_mpi_epyc_epyc005_2023-06-13_08-16-52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09134999999998"/>
    <n v="0.220501"/>
    <n v="0.21030799999999999"/>
    <n v="0.105154"/>
    <s v="5"/>
    <s v="scale_mpi_epyc_job_12146.out "/>
    <s v="scale_mpi_epyc_epyc005_2023-06-13_08-16-52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15799999999993"/>
    <n v="0.24432499999999999"/>
    <n v="0.13339500000000001"/>
    <n v="0.13339500000000001"/>
    <s v="5"/>
    <s v="scale_mpi_epyc_job_12146.out "/>
    <s v="scale_mpi_epyc_epyc005_2023-06-13_08-16-52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0271500000001"/>
    <n v="0.23106699999999999"/>
    <n v="0"/>
    <n v="0"/>
    <s v="5"/>
    <s v="scale_mpi_epyc_job_12146.out "/>
    <s v="scale_mpi_epyc_epyc005_2023-06-13_08-16-52.csv "/>
    <s v="e1 10000 100 100000 1 1"/>
    <n v="186.54209166666666"/>
    <n v="0.34441681482777609"/>
    <n v="186.19767485183888"/>
    <n v="186.88650848149445"/>
    <x v="1"/>
  </r>
  <r>
    <x v="1"/>
    <x v="0"/>
    <n v="100"/>
    <x v="1"/>
    <x v="63"/>
    <n v="1"/>
    <n v="4.468089"/>
    <n v="0.25659100000000001"/>
    <n v="8.5543040000000001"/>
    <n v="0.13578299999999999"/>
    <s v="5"/>
    <s v="scale_mpi_epyc_job_12146.out "/>
    <s v="scale_mpi_epyc_epyc005_2023-06-13_08-16-52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3695019999999998"/>
    <n v="0.17856900000000001"/>
    <n v="4.8047139999999997"/>
    <n v="7.7494999999999994E-2"/>
    <s v="5"/>
    <s v="scale_mpi_epyc_job_12146.out "/>
    <s v="scale_mpi_epyc_epyc005_2023-06-13_08-16-52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3547710000000004"/>
    <n v="0.163548"/>
    <n v="3.7712089999999998"/>
    <n v="6.1823000000000003E-2"/>
    <s v="5"/>
    <s v="scale_mpi_epyc_job_12146.out "/>
    <s v="scale_mpi_epyc_epyc005_2023-06-13_08-16-52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5897790000000001"/>
    <n v="0.17189699999999999"/>
    <n v="3.7760820000000002"/>
    <n v="6.2935000000000005E-2"/>
    <s v="5"/>
    <s v="scale_mpi_epyc_job_12146.out "/>
    <s v="scale_mpi_epyc_epyc005_2023-06-13_08-16-52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4135419999999996"/>
    <n v="0.160858"/>
    <n v="3.5537429999999999"/>
    <n v="6.0233000000000002E-2"/>
    <s v="5"/>
    <s v="scale_mpi_epyc_job_12146.out "/>
    <s v="scale_mpi_epyc_epyc005_2023-06-13_08-16-52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4802150000000003"/>
    <n v="0.159554"/>
    <n v="3.4671370000000001"/>
    <n v="5.9777999999999998E-2"/>
    <s v="5"/>
    <s v="scale_mpi_epyc_job_12146.out "/>
    <s v="scale_mpi_epyc_epyc005_2023-06-13_08-16-52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466749999999996"/>
    <n v="0.16811799999999999"/>
    <n v="3.967368"/>
    <n v="6.9602999999999998E-2"/>
    <s v="5"/>
    <s v="scale_mpi_epyc_job_12146.out "/>
    <s v="scale_mpi_epyc_epyc005_2023-06-13_08-16-52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5.155894"/>
    <n v="0.21868000000000001"/>
    <n v="4.1344500000000002"/>
    <n v="7.3829000000000006E-2"/>
    <s v="5"/>
    <s v="scale_mpi_epyc_job_12146.out "/>
    <s v="scale_mpi_epyc_epyc005_2023-06-13_08-16-52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5.4591599999999998"/>
    <n v="0.19461300000000001"/>
    <n v="3.3338209999999999"/>
    <n v="6.0615000000000002E-2"/>
    <s v="5"/>
    <s v="scale_mpi_epyc_job_12146.out "/>
    <s v="scale_mpi_epyc_epyc005_2023-06-13_08-16-52.csv "/>
    <s v="e1 10000 100 100000 1 56"/>
    <n v="5.1554500714285707"/>
    <n v="0.1747705055500457"/>
    <n v="4.9806795658785248"/>
    <n v="5.3302205769786166"/>
    <x v="0"/>
  </r>
  <r>
    <x v="1"/>
    <x v="0"/>
    <n v="100"/>
    <x v="1"/>
    <x v="54"/>
    <n v="1"/>
    <n v="5.1497380000000001"/>
    <n v="0.16751199999999999"/>
    <n v="2.8523019999999999"/>
    <n v="5.2819999999999999E-2"/>
    <s v="5"/>
    <s v="scale_mpi_epyc_job_12146.out "/>
    <s v="scale_mpi_epyc_epyc005_2023-06-13_08-16-52.csv "/>
    <s v="e1 10000 100 100000 1 55"/>
    <n v="5.2850632857142861"/>
    <n v="0.17879339499083591"/>
    <n v="5.1062698907234498"/>
    <n v="5.4638566807051223"/>
    <x v="1"/>
  </r>
  <r>
    <x v="1"/>
    <x v="0"/>
    <n v="100"/>
    <x v="1"/>
    <x v="53"/>
    <n v="1"/>
    <n v="5.4545630000000003"/>
    <n v="0.17950199999999999"/>
    <n v="2.8234539999999999"/>
    <n v="5.3273000000000001E-2"/>
    <s v="5"/>
    <s v="scale_mpi_epyc_job_12146.out "/>
    <s v="scale_mpi_epyc_epyc005_2023-06-13_08-16-52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2972590000000004"/>
    <n v="0.21796599999999999"/>
    <n v="3.4212250000000002"/>
    <n v="6.5793000000000004E-2"/>
    <s v="5"/>
    <s v="scale_mpi_epyc_job_12146.out "/>
    <s v="scale_mpi_epyc_epyc005_2023-06-13_08-16-52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1417320000000002"/>
    <n v="0.184948"/>
    <n v="3.1623389999999998"/>
    <n v="6.2007E-2"/>
    <s v="5"/>
    <s v="scale_mpi_epyc_job_12146.out "/>
    <s v="scale_mpi_epyc_epyc005_2023-06-13_08-16-52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6187389999999997"/>
    <n v="0.15812999999999999"/>
    <n v="2.4194650000000002"/>
    <n v="4.8389000000000001E-2"/>
    <s v="5"/>
    <s v="scale_mpi_epyc_job_12146.out "/>
    <s v="scale_mpi_epyc_epyc005_2023-06-13_08-16-52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5851050000000004"/>
    <n v="0.19031400000000001"/>
    <n v="2.8609420000000001"/>
    <n v="5.8387000000000001E-2"/>
    <s v="5"/>
    <s v="scale_mpi_epyc_job_12146.out "/>
    <s v="scale_mpi_epyc_epyc005_2023-06-13_08-16-52.csv "/>
    <s v="e1 10000 100 100000 1 50"/>
    <n v="5.3896227142857143"/>
    <n v="0.24369891145762837"/>
    <n v="5.1459238028280856"/>
    <n v="5.6333216257433429"/>
    <x v="1"/>
  </r>
  <r>
    <x v="1"/>
    <x v="0"/>
    <n v="100"/>
    <x v="1"/>
    <x v="48"/>
    <n v="1"/>
    <n v="5.6383939999999999"/>
    <n v="0.16927400000000001"/>
    <n v="2.4119989999999998"/>
    <n v="5.0250000000000003E-2"/>
    <s v="5"/>
    <s v="scale_mpi_epyc_job_12146.out "/>
    <s v="scale_mpi_epyc_epyc005_2023-06-13_08-16-52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4217659999999999"/>
    <n v="0.172373"/>
    <n v="3.278321"/>
    <n v="6.9751999999999995E-2"/>
    <s v="5"/>
    <s v="scale_mpi_epyc_job_12146.out "/>
    <s v="scale_mpi_epyc_epyc005_2023-06-13_08-16-52.csv "/>
    <s v="e1 10000 100 100000 1 48"/>
    <n v="5.6202827142857137"/>
    <n v="0.17283132587560757"/>
    <n v="5.4474513884101059"/>
    <n v="5.7931140401613215"/>
    <x v="0"/>
  </r>
  <r>
    <x v="1"/>
    <x v="0"/>
    <n v="100"/>
    <x v="1"/>
    <x v="46"/>
    <n v="1"/>
    <n v="5.5144580000000003"/>
    <n v="0.19101599999999999"/>
    <n v="3.4846430000000002"/>
    <n v="7.5753000000000001E-2"/>
    <s v="5"/>
    <s v="scale_mpi_epyc_job_12146.out "/>
    <s v="scale_mpi_epyc_epyc005_2023-06-13_08-16-52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7943910000000001"/>
    <n v="0.165266"/>
    <n v="2.2966289999999998"/>
    <n v="5.1035999999999998E-2"/>
    <s v="5"/>
    <s v="scale_mpi_epyc_job_12146.out "/>
    <s v="scale_mpi_epyc_epyc005_2023-06-13_08-16-52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4169409999999996"/>
    <n v="0.20555899999999999"/>
    <n v="3.0730460000000002"/>
    <n v="6.9842000000000001E-2"/>
    <s v="5"/>
    <s v="scale_mpi_epyc_job_12146.out "/>
    <s v="scale_mpi_epyc_epyc005_2023-06-13_08-16-52.csv "/>
    <s v="e1 10000 100 100000 1 45"/>
    <n v="5.7405707857142856"/>
    <n v="0.12330791384414516"/>
    <n v="5.6172628718701407"/>
    <n v="5.8638786995584304"/>
    <x v="0"/>
  </r>
  <r>
    <x v="1"/>
    <x v="0"/>
    <n v="100"/>
    <x v="1"/>
    <x v="43"/>
    <n v="1"/>
    <n v="5.8761070000000002"/>
    <n v="0.15970799999999999"/>
    <n v="2.1698849999999998"/>
    <n v="5.0462E-2"/>
    <s v="5"/>
    <s v="scale_mpi_epyc_job_12146.out "/>
    <s v="scale_mpi_epyc_epyc005_2023-06-13_08-16-52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719703"/>
    <n v="0.140407"/>
    <n v="1.9776400000000001"/>
    <n v="4.7086999999999997E-2"/>
    <s v="5"/>
    <s v="scale_mpi_epyc_job_12146.out "/>
    <s v="scale_mpi_epyc_epyc005_2023-06-13_08-16-52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6.0009300000000003"/>
    <n v="0.15543899999999999"/>
    <n v="2.08765"/>
    <n v="5.0917999999999998E-2"/>
    <s v="5"/>
    <s v="scale_mpi_epyc_job_12146.out "/>
    <s v="scale_mpi_epyc_epyc005_2023-06-13_08-16-52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7765529999999998"/>
    <n v="0.13311999999999999"/>
    <n v="1.6561729999999999"/>
    <n v="4.1404000000000003E-2"/>
    <s v="5"/>
    <s v="scale_mpi_epyc_job_12146.out "/>
    <s v="scale_mpi_epyc_epyc005_2023-06-13_08-16-52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5.9661460000000002"/>
    <n v="0.14648"/>
    <n v="1.5291779999999999"/>
    <n v="3.9210000000000002E-2"/>
    <s v="5"/>
    <s v="scale_mpi_epyc_job_12146.out "/>
    <s v="scale_mpi_epyc_epyc005_2023-06-13_08-16-52.csv "/>
    <s v="e1 10000 100 100000 1 40"/>
    <n v="6.0045920000000015"/>
    <n v="9.4336703905951322E-2"/>
    <n v="5.91025529609405"/>
    <n v="6.098928703905953"/>
    <x v="1"/>
  </r>
  <r>
    <x v="1"/>
    <x v="0"/>
    <n v="100"/>
    <x v="1"/>
    <x v="38"/>
    <n v="1"/>
    <n v="6.0958839999999999"/>
    <n v="0.17516699999999999"/>
    <n v="2.2272180000000001"/>
    <n v="5.8611000000000003E-2"/>
    <s v="5"/>
    <s v="scale_mpi_epyc_job_12146.out "/>
    <s v="scale_mpi_epyc_epyc005_2023-06-13_08-16-52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2146730000000003"/>
    <n v="0.164826"/>
    <n v="1.8220209999999999"/>
    <n v="4.9244000000000003E-2"/>
    <s v="5"/>
    <s v="scale_mpi_epyc_job_12146.out "/>
    <s v="scale_mpi_epyc_epyc005_2023-06-13_08-16-52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3088829999999998"/>
    <n v="0.163906"/>
    <n v="2.113556"/>
    <n v="5.8709999999999998E-2"/>
    <s v="5"/>
    <s v="scale_mpi_epyc_job_12146.out "/>
    <s v="scale_mpi_epyc_epyc005_2023-06-13_08-16-52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4265939999999997"/>
    <n v="0.153637"/>
    <n v="2.0166369999999998"/>
    <n v="5.7618000000000003E-2"/>
    <s v="5"/>
    <s v="scale_mpi_epyc_job_12146.out "/>
    <s v="scale_mpi_epyc_epyc005_2023-06-13_08-16-52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6526680000000002"/>
    <n v="0.157606"/>
    <n v="1.8258110000000001"/>
    <n v="5.3699999999999998E-2"/>
    <s v="5"/>
    <s v="scale_mpi_epyc_job_12146.out "/>
    <s v="scale_mpi_epyc_epyc005_2023-06-13_08-16-52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556413"/>
    <n v="0.150896"/>
    <n v="1.807447"/>
    <n v="5.4771E-2"/>
    <s v="5"/>
    <s v="scale_mpi_epyc_job_12146.out "/>
    <s v="scale_mpi_epyc_epyc005_2023-06-13_08-16-52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8205450000000001"/>
    <n v="0.14138300000000001"/>
    <n v="1.355054"/>
    <n v="4.2345000000000001E-2"/>
    <s v="5"/>
    <s v="scale_mpi_epyc_job_12146.out "/>
    <s v="scale_mpi_epyc_epyc005_2023-06-13_08-16-52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6.9885320000000002"/>
    <n v="0.153284"/>
    <n v="1.6807080000000001"/>
    <n v="5.4216E-2"/>
    <s v="5"/>
    <s v="scale_mpi_epyc_job_12146.out "/>
    <s v="scale_mpi_epyc_epyc005_2023-06-13_08-16-52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2530039999999998"/>
    <n v="0.14918699999999999"/>
    <n v="1.619043"/>
    <n v="5.3968000000000002E-2"/>
    <s v="5"/>
    <s v="scale_mpi_epyc_job_12146.out "/>
    <s v="scale_mpi_epyc_epyc005_2023-06-13_08-16-52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498379999999999"/>
    <n v="0.14127300000000001"/>
    <n v="1.250329"/>
    <n v="4.3115000000000001E-2"/>
    <s v="5"/>
    <s v="scale_mpi_epyc_job_12146.out "/>
    <s v="scale_mpi_epyc_epyc005_2023-06-13_08-16-52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4993550000000004"/>
    <n v="0.14339299999999999"/>
    <n v="1.2057910000000001"/>
    <n v="4.3063999999999998E-2"/>
    <s v="5"/>
    <s v="scale_mpi_epyc_job_12146.out "/>
    <s v="scale_mpi_epyc_epyc005_2023-06-13_08-16-52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594919999999998"/>
    <n v="0.14763000000000001"/>
    <n v="1.2635529999999999"/>
    <n v="4.6797999999999999E-2"/>
    <s v="5"/>
    <s v="scale_mpi_epyc_job_12146.out "/>
    <s v="scale_mpi_epyc_epyc005_2023-06-13_08-16-52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9860199999999999"/>
    <n v="0.14291499999999999"/>
    <n v="1.006345"/>
    <n v="3.8705999999999997E-2"/>
    <s v="5"/>
    <s v="scale_mpi_epyc_job_12146.out "/>
    <s v="scale_mpi_epyc_epyc005_2023-06-13_08-16-52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2347979999999996"/>
    <n v="0.132383"/>
    <n v="0.98319000000000001"/>
    <n v="3.9328000000000002E-2"/>
    <s v="5"/>
    <s v="scale_mpi_epyc_job_12146.out "/>
    <s v="scale_mpi_epyc_epyc005_2023-06-13_08-16-52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7318990000000003"/>
    <n v="0.17305899999999999"/>
    <n v="1.1022430000000001"/>
    <n v="4.5927000000000003E-2"/>
    <s v="5"/>
    <s v="scale_mpi_epyc_job_12146.out "/>
    <s v="scale_mpi_epyc_epyc005_2023-06-13_08-16-52.csv "/>
    <s v="e1 10000 100 100000 1 25"/>
    <n v="8.4049835454545434"/>
    <n v="0.1616022681666674"/>
    <n v="8.2433812772878756"/>
    <n v="8.5665858136212112"/>
    <x v="0"/>
  </r>
  <r>
    <x v="1"/>
    <x v="0"/>
    <n v="100"/>
    <x v="1"/>
    <x v="23"/>
    <n v="1"/>
    <n v="8.7258669999999992"/>
    <n v="0.13636999999999999"/>
    <n v="0.95214399999999999"/>
    <n v="4.1397999999999997E-2"/>
    <s v="5"/>
    <s v="scale_mpi_epyc_job_12146.out "/>
    <s v="scale_mpi_epyc_epyc005_2023-06-13_08-16-52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626040000000003"/>
    <n v="0.138846"/>
    <n v="0.87292499999999995"/>
    <n v="3.9677999999999998E-2"/>
    <s v="5"/>
    <s v="scale_mpi_epyc_job_12146.out "/>
    <s v="scale_mpi_epyc_epyc005_2023-06-13_08-16-52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4573400000000003"/>
    <n v="0.135936"/>
    <n v="0.78453799999999996"/>
    <n v="3.7359000000000003E-2"/>
    <s v="5"/>
    <s v="scale_mpi_epyc_job_12146.out "/>
    <s v="scale_mpi_epyc_epyc005_2023-06-13_08-16-52.csv "/>
    <s v="e1 10000 100 100000 1 22"/>
    <n v="9.3080216363636357"/>
    <n v="0.13388485799482511"/>
    <n v="9.1741367783688101"/>
    <n v="9.4419064943584612"/>
    <x v="0"/>
  </r>
  <r>
    <x v="1"/>
    <x v="0"/>
    <n v="100"/>
    <x v="1"/>
    <x v="20"/>
    <n v="1"/>
    <n v="9.8064319999999991"/>
    <n v="0.15296999999999999"/>
    <n v="1.0212760000000001"/>
    <n v="5.1063999999999998E-2"/>
    <s v="5"/>
    <s v="scale_mpi_epyc_job_12146.out "/>
    <s v="scale_mpi_epyc_epyc005_2023-06-13_08-16-52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032526000000001"/>
    <n v="0.14505399999999999"/>
    <n v="0.908968"/>
    <n v="4.7840000000000001E-2"/>
    <s v="5"/>
    <s v="scale_mpi_epyc_job_12146.out "/>
    <s v="scale_mpi_epyc_epyc005_2023-06-13_08-16-52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98636"/>
    <n v="0.155196"/>
    <n v="0.99969399999999997"/>
    <n v="5.5538999999999998E-2"/>
    <s v="5"/>
    <s v="scale_mpi_epyc_job_12146.out "/>
    <s v="scale_mpi_epyc_epyc005_2023-06-13_08-16-52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210846999999999"/>
    <n v="0.15879799999999999"/>
    <n v="1.073977"/>
    <n v="6.3174999999999995E-2"/>
    <s v="5"/>
    <s v="scale_mpi_epyc_job_12146.out "/>
    <s v="scale_mpi_epyc_epyc005_2023-06-13_08-16-52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53368"/>
    <n v="0.14443500000000001"/>
    <n v="0.67156700000000003"/>
    <n v="4.1973000000000003E-2"/>
    <s v="5"/>
    <s v="scale_mpi_epyc_job_12146.out "/>
    <s v="scale_mpi_epyc_epyc005_2023-06-13_08-16-52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91875000000001"/>
    <n v="0.14138000000000001"/>
    <n v="0.78447500000000003"/>
    <n v="5.2297999999999997E-2"/>
    <s v="5"/>
    <s v="scale_mpi_epyc_job_12146.out "/>
    <s v="scale_mpi_epyc_epyc005_2023-06-13_08-16-52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99545"/>
    <n v="0.13661400000000001"/>
    <n v="0.58362700000000001"/>
    <n v="4.1688000000000003E-2"/>
    <s v="5"/>
    <s v="scale_mpi_epyc_job_12146.out "/>
    <s v="scale_mpi_epyc_epyc005_2023-06-13_08-16-52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11513"/>
    <n v="0.13973099999999999"/>
    <n v="0.53617300000000001"/>
    <n v="4.1244000000000003E-2"/>
    <s v="5"/>
    <s v="scale_mpi_epyc_job_12146.out "/>
    <s v="scale_mpi_epyc_epyc005_2023-06-13_08-16-52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8691000000001"/>
    <n v="0.13996600000000001"/>
    <n v="0.50089399999999995"/>
    <n v="4.1741E-2"/>
    <s v="5"/>
    <s v="scale_mpi_epyc_job_12146.out "/>
    <s v="scale_mpi_epyc_epyc005_2023-06-13_08-16-52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83982"/>
    <n v="0.12811500000000001"/>
    <n v="0.43743500000000002"/>
    <n v="3.9766999999999997E-2"/>
    <s v="5"/>
    <s v="scale_mpi_epyc_job_12146.out "/>
    <s v="scale_mpi_epyc_epyc005_2023-06-13_08-16-52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77772000000001"/>
    <n v="0.13831199999999999"/>
    <n v="0.35520400000000002"/>
    <n v="3.5520000000000003E-2"/>
    <s v="5"/>
    <s v="scale_mpi_epyc_job_12146.out "/>
    <s v="scale_mpi_epyc_epyc005_2023-06-13_08-16-52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83415000000002"/>
    <n v="0.13122500000000001"/>
    <n v="0.32584299999999999"/>
    <n v="3.6205000000000001E-2"/>
    <s v="5"/>
    <s v="scale_mpi_epyc_job_12146.out "/>
    <s v="scale_mpi_epyc_epyc005_2023-06-13_08-16-52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06948999999999"/>
    <n v="0.12553400000000001"/>
    <n v="0.25527499999999997"/>
    <n v="3.1909E-2"/>
    <s v="5"/>
    <s v="scale_mpi_epyc_job_12146.out "/>
    <s v="scale_mpi_epyc_epyc005_2023-06-13_08-16-52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59112000000001"/>
    <n v="0.130272"/>
    <n v="0.25916899999999998"/>
    <n v="3.7024000000000001E-2"/>
    <s v="5"/>
    <s v="scale_mpi_epyc_job_12146.out "/>
    <s v="scale_mpi_epyc_epyc005_2023-06-13_08-16-52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582689999999999"/>
    <n v="0.119007"/>
    <n v="0.19881499999999999"/>
    <n v="3.3135999999999999E-2"/>
    <s v="5"/>
    <s v="scale_mpi_epyc_job_12146.out "/>
    <s v="scale_mpi_epyc_epyc005_2023-06-13_08-16-52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32507999999999"/>
    <n v="0.136633"/>
    <n v="0.23444599999999999"/>
    <n v="4.6889E-2"/>
    <s v="5"/>
    <s v="scale_mpi_epyc_job_12146.out "/>
    <s v="scale_mpi_epyc_epyc005_2023-06-13_08-16-52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70684999999997"/>
    <n v="0.20730799999999999"/>
    <n v="0.41349999999999998"/>
    <n v="0.10337499999999999"/>
    <s v="5"/>
    <s v="scale_mpi_epyc_job_12146.out "/>
    <s v="scale_mpi_epyc_epyc005_2023-06-13_08-16-52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80787000000002"/>
    <n v="0.245586"/>
    <n v="0.42426399999999997"/>
    <n v="0.14142099999999999"/>
    <s v="5"/>
    <s v="scale_mpi_epyc_job_12146.out "/>
    <s v="scale_mpi_epyc_epyc005_2023-06-13_08-16-52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77602000000003"/>
    <n v="0.27112000000000003"/>
    <n v="0.336204"/>
    <n v="0.168102"/>
    <s v="5"/>
    <s v="scale_mpi_epyc_job_12146.out "/>
    <s v="scale_mpi_epyc_epyc005_2023-06-13_08-16-52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94488999999996"/>
    <n v="0.22628100000000001"/>
    <n v="0.122846"/>
    <n v="0.122846"/>
    <s v="5"/>
    <s v="scale_mpi_epyc_job_12146.out "/>
    <s v="scale_mpi_epyc_epyc005_2023-06-13_08-16-52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2611199999999"/>
    <n v="0.193686"/>
    <n v="0"/>
    <n v="0"/>
    <s v="5"/>
    <s v="scale_mpi_epyc_job_12146.out "/>
    <s v="scale_mpi_epyc_epyc005_2023-06-13_08-16-52.csv "/>
    <s v="e1 10000 100 100000 1 1"/>
    <n v="186.54209166666666"/>
    <n v="0.34441681482777609"/>
    <n v="186.19767485183888"/>
    <n v="186.88650848149445"/>
    <x v="1"/>
  </r>
  <r>
    <x v="1"/>
    <x v="0"/>
    <n v="100"/>
    <x v="1"/>
    <x v="63"/>
    <n v="1"/>
    <n v="4.3769130000000001"/>
    <n v="0.28144000000000002"/>
    <n v="10.109837000000001"/>
    <n v="0.16047400000000001"/>
    <s v="5"/>
    <s v="scale_mpi_epyc_job_12146.out "/>
    <s v="scale_mpi_epyc_epyc005_2023-06-13_08-16-52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3165509999999996"/>
    <n v="0.16433400000000001"/>
    <n v="3.7924169999999999"/>
    <n v="6.1168E-2"/>
    <s v="5"/>
    <s v="scale_mpi_epyc_job_12146.out "/>
    <s v="scale_mpi_epyc_epyc005_2023-06-13_08-16-52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5317569999999998"/>
    <n v="0.165826"/>
    <n v="3.7532049999999999"/>
    <n v="6.1527999999999999E-2"/>
    <s v="5"/>
    <s v="scale_mpi_epyc_job_12146.out "/>
    <s v="scale_mpi_epyc_epyc005_2023-06-13_08-16-52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4559730000000002"/>
    <n v="0.16861000000000001"/>
    <n v="4.0706810000000004"/>
    <n v="6.7845000000000003E-2"/>
    <s v="5"/>
    <s v="scale_mpi_epyc_job_12146.out "/>
    <s v="scale_mpi_epyc_epyc005_2023-06-13_08-16-52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3904480000000001"/>
    <n v="0.157911"/>
    <n v="3.513341"/>
    <n v="5.9547999999999997E-2"/>
    <s v="5"/>
    <s v="scale_mpi_epyc_job_12146.out "/>
    <s v="scale_mpi_epyc_epyc005_2023-06-13_08-16-52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5578260000000004"/>
    <n v="0.17103299999999999"/>
    <n v="3.4178109999999999"/>
    <n v="5.8928000000000001E-2"/>
    <s v="5"/>
    <s v="scale_mpi_epyc_job_12146.out "/>
    <s v="scale_mpi_epyc_epyc005_2023-06-13_08-16-52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516550000000002"/>
    <n v="0.15892899999999999"/>
    <n v="3.2679049999999998"/>
    <n v="5.7332000000000001E-2"/>
    <s v="5"/>
    <s v="scale_mpi_epyc_job_12146.out "/>
    <s v="scale_mpi_epyc_epyc005_2023-06-13_08-16-52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4.9192770000000001"/>
    <n v="0.20227999999999999"/>
    <n v="4.1028099999999998"/>
    <n v="7.3263999999999996E-2"/>
    <s v="5"/>
    <s v="scale_mpi_epyc_job_12146.out "/>
    <s v="scale_mpi_epyc_epyc005_2023-06-13_08-16-52.csv "/>
    <s v="e1 10000 100 100000 1 57"/>
    <n v="5.1921095714285723"/>
    <n v="0.23836910848174073"/>
    <n v="4.9537404629468318"/>
    <n v="5.4304786799103129"/>
    <x v="0"/>
  </r>
  <r>
    <x v="1"/>
    <x v="0"/>
    <n v="100"/>
    <x v="1"/>
    <x v="55"/>
    <n v="1"/>
    <n v="4.8973550000000001"/>
    <n v="0.17080400000000001"/>
    <n v="2.908887"/>
    <n v="5.2888999999999999E-2"/>
    <s v="5"/>
    <s v="scale_mpi_epyc_job_12146.out "/>
    <s v="scale_mpi_epyc_epyc005_2023-06-13_08-16-52.csv "/>
    <s v="e1 10000 100 100000 1 56"/>
    <n v="5.1554500714285707"/>
    <n v="0.1747705055500457"/>
    <n v="4.9806795658785248"/>
    <n v="5.3302205769786166"/>
    <x v="0"/>
  </r>
  <r>
    <x v="1"/>
    <x v="0"/>
    <n v="100"/>
    <x v="1"/>
    <x v="54"/>
    <n v="1"/>
    <n v="5.4955819999999997"/>
    <n v="0.19805600000000001"/>
    <n v="3.0551360000000001"/>
    <n v="5.6577000000000002E-2"/>
    <s v="5"/>
    <s v="scale_mpi_epyc_job_12146.out "/>
    <s v="scale_mpi_epyc_epyc005_2023-06-13_08-16-52.csv "/>
    <s v="e1 10000 100 100000 1 55"/>
    <n v="5.2850632857142861"/>
    <n v="0.17879339499083591"/>
    <n v="5.1062698907234498"/>
    <n v="5.4638566807051223"/>
    <x v="0"/>
  </r>
  <r>
    <x v="1"/>
    <x v="0"/>
    <n v="100"/>
    <x v="1"/>
    <x v="53"/>
    <n v="1"/>
    <n v="4.9323360000000003"/>
    <n v="0.15843599999999999"/>
    <n v="2.5814810000000001"/>
    <n v="4.8707E-2"/>
    <s v="5"/>
    <s v="scale_mpi_epyc_job_12146.out "/>
    <s v="scale_mpi_epyc_epyc005_2023-06-13_08-16-52.csv "/>
    <s v="e1 10000 100 100000 1 54"/>
    <n v="5.2586892857142873"/>
    <n v="0.2089861970819204"/>
    <n v="5.0497030886323673"/>
    <n v="5.4676754827962073"/>
    <x v="0"/>
  </r>
  <r>
    <x v="1"/>
    <x v="0"/>
    <n v="100"/>
    <x v="1"/>
    <x v="52"/>
    <n v="1"/>
    <n v="5.2005600000000003"/>
    <n v="0.16838900000000001"/>
    <n v="3.2189139999999998"/>
    <n v="6.1901999999999999E-2"/>
    <s v="5"/>
    <s v="scale_mpi_epyc_job_12146.out "/>
    <s v="scale_mpi_epyc_epyc005_2023-06-13_08-16-52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2857370000000001"/>
    <n v="0.182978"/>
    <n v="2.987733"/>
    <n v="5.8583000000000003E-2"/>
    <s v="5"/>
    <s v="scale_mpi_epyc_job_12146.out "/>
    <s v="scale_mpi_epyc_epyc005_2023-06-13_08-16-52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1014910000000002"/>
    <n v="0.17255200000000001"/>
    <n v="2.9967320000000002"/>
    <n v="5.9935000000000002E-2"/>
    <s v="5"/>
    <s v="scale_mpi_epyc_job_12146.out "/>
    <s v="scale_mpi_epyc_epyc005_2023-06-13_08-16-52.csv "/>
    <s v="e1 10000 100 100000 1 51"/>
    <n v="5.5038507857142855"/>
    <n v="0.16882503840289162"/>
    <n v="5.335025747311394"/>
    <n v="5.6726758241171771"/>
    <x v="0"/>
  </r>
  <r>
    <x v="1"/>
    <x v="0"/>
    <n v="100"/>
    <x v="1"/>
    <x v="49"/>
    <n v="1"/>
    <n v="5.3666970000000003"/>
    <n v="0.17303199999999999"/>
    <n v="2.756513"/>
    <n v="5.6254999999999999E-2"/>
    <s v="5"/>
    <s v="scale_mpi_epyc_job_12146.out "/>
    <s v="scale_mpi_epyc_epyc005_2023-06-13_08-16-52.csv "/>
    <s v="e1 10000 100 100000 1 50"/>
    <n v="5.3896227142857143"/>
    <n v="0.24369891145762837"/>
    <n v="5.1459238028280856"/>
    <n v="5.6333216257433429"/>
    <x v="1"/>
  </r>
  <r>
    <x v="1"/>
    <x v="0"/>
    <n v="100"/>
    <x v="1"/>
    <x v="48"/>
    <n v="1"/>
    <n v="5.598471"/>
    <n v="0.187197"/>
    <n v="2.962056"/>
    <n v="6.1710000000000001E-2"/>
    <s v="5"/>
    <s v="scale_mpi_epyc_job_12146.out "/>
    <s v="scale_mpi_epyc_epyc005_2023-06-13_08-16-52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6129819999999997"/>
    <n v="0.15324399999999999"/>
    <n v="2.160838"/>
    <n v="4.5975000000000002E-2"/>
    <s v="5"/>
    <s v="scale_mpi_epyc_job_12146.out "/>
    <s v="scale_mpi_epyc_epyc005_2023-06-13_08-16-52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2693050000000001"/>
    <n v="0.176097"/>
    <n v="2.3456380000000001"/>
    <n v="5.0992000000000003E-2"/>
    <s v="5"/>
    <s v="scale_mpi_epyc_job_12146.out "/>
    <s v="scale_mpi_epyc_epyc005_2023-06-13_08-16-52.csv "/>
    <s v="e1 10000 100 100000 1 47"/>
    <n v="5.5774134285714299"/>
    <n v="0.30237169277577025"/>
    <n v="5.2750417357956598"/>
    <n v="5.8797851213471999"/>
    <x v="0"/>
  </r>
  <r>
    <x v="1"/>
    <x v="0"/>
    <n v="100"/>
    <x v="1"/>
    <x v="45"/>
    <n v="1"/>
    <n v="5.5720140000000002"/>
    <n v="0.16672200000000001"/>
    <n v="2.5923289999999999"/>
    <n v="5.7606999999999998E-2"/>
    <s v="5"/>
    <s v="scale_mpi_epyc_job_12146.out "/>
    <s v="scale_mpi_epyc_epyc005_2023-06-13_08-16-52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8014210000000004"/>
    <n v="0.14967"/>
    <n v="2.11978"/>
    <n v="4.8176999999999998E-2"/>
    <s v="5"/>
    <s v="scale_mpi_epyc_job_12146.out "/>
    <s v="scale_mpi_epyc_epyc005_2023-06-13_08-16-52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4085070000000002"/>
    <n v="0.146902"/>
    <n v="2.172186"/>
    <n v="5.0515999999999998E-2"/>
    <s v="5"/>
    <s v="scale_mpi_epyc_job_12146.out "/>
    <s v="scale_mpi_epyc_epyc005_2023-06-13_08-16-52.csv "/>
    <s v="e1 10000 100 100000 1 44"/>
    <n v="5.7841858571428579"/>
    <n v="0.2049279686659323"/>
    <n v="5.5792578884769259"/>
    <n v="5.9891138258087899"/>
    <x v="0"/>
  </r>
  <r>
    <x v="1"/>
    <x v="0"/>
    <n v="100"/>
    <x v="1"/>
    <x v="42"/>
    <n v="1"/>
    <n v="5.7343099999999998"/>
    <n v="0.186949"/>
    <n v="2.7630780000000001"/>
    <n v="6.5787999999999999E-2"/>
    <s v="5"/>
    <s v="scale_mpi_epyc_job_12146.out "/>
    <s v="scale_mpi_epyc_epyc005_2023-06-13_08-16-52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8606850000000001"/>
    <n v="0.166127"/>
    <n v="2.4674909999999999"/>
    <n v="6.0183E-2"/>
    <s v="5"/>
    <s v="scale_mpi_epyc_job_12146.out "/>
    <s v="scale_mpi_epyc_epyc005_2023-06-13_08-16-52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6327259999999999"/>
    <n v="0.14479700000000001"/>
    <n v="2.2073619999999998"/>
    <n v="5.5183999999999997E-2"/>
    <s v="5"/>
    <s v="scale_mpi_epyc_job_12146.out "/>
    <s v="scale_mpi_epyc_epyc005_2023-06-13_08-16-52.csv "/>
    <s v="e1 10000 100 100000 1 41"/>
    <n v="6.0712682857142868"/>
    <n v="0.42470815093028763"/>
    <n v="5.6465601347839991"/>
    <n v="6.4959764366445745"/>
    <x v="0"/>
  </r>
  <r>
    <x v="1"/>
    <x v="0"/>
    <n v="100"/>
    <x v="1"/>
    <x v="39"/>
    <n v="1"/>
    <n v="6.0724499999999999"/>
    <n v="0.17363500000000001"/>
    <n v="2.5036740000000002"/>
    <n v="6.4197000000000004E-2"/>
    <s v="5"/>
    <s v="scale_mpi_epyc_job_12146.out "/>
    <s v="scale_mpi_epyc_epyc005_2023-06-13_08-16-52.csv "/>
    <s v="e1 10000 100 100000 1 40"/>
    <n v="6.0045920000000015"/>
    <n v="9.4336703905951322E-2"/>
    <n v="5.91025529609405"/>
    <n v="6.098928703905953"/>
    <x v="1"/>
  </r>
  <r>
    <x v="1"/>
    <x v="0"/>
    <n v="100"/>
    <x v="1"/>
    <x v="38"/>
    <n v="1"/>
    <n v="6.2391569999999996"/>
    <n v="0.168929"/>
    <n v="2.2609240000000002"/>
    <n v="5.9498000000000002E-2"/>
    <s v="5"/>
    <s v="scale_mpi_epyc_job_12146.out "/>
    <s v="scale_mpi_epyc_epyc005_2023-06-13_08-16-52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2962949999999998"/>
    <n v="0.16409799999999999"/>
    <n v="1.9235739999999999"/>
    <n v="5.1987999999999999E-2"/>
    <s v="5"/>
    <s v="scale_mpi_epyc_job_12146.out "/>
    <s v="scale_mpi_epyc_epyc005_2023-06-13_08-16-52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3288479999999998"/>
    <n v="0.157137"/>
    <n v="1.7942070000000001"/>
    <n v="4.9839000000000001E-2"/>
    <s v="5"/>
    <s v="scale_mpi_epyc_job_12146.out "/>
    <s v="scale_mpi_epyc_epyc005_2023-06-13_08-16-52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4935729999999996"/>
    <n v="0.139043"/>
    <n v="1.6958709999999999"/>
    <n v="4.8453000000000003E-2"/>
    <s v="5"/>
    <s v="scale_mpi_epyc_job_12146.out "/>
    <s v="scale_mpi_epyc_epyc005_2023-06-13_08-16-52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5555940000000001"/>
    <n v="0.14664099999999999"/>
    <n v="1.5617529999999999"/>
    <n v="4.5934000000000003E-2"/>
    <s v="5"/>
    <s v="scale_mpi_epyc_job_12146.out "/>
    <s v="scale_mpi_epyc_epyc005_2023-06-13_08-16-52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4634970000000003"/>
    <n v="0.156057"/>
    <n v="1.670131"/>
    <n v="5.0610000000000002E-2"/>
    <s v="5"/>
    <s v="scale_mpi_epyc_job_12146.out "/>
    <s v="scale_mpi_epyc_epyc005_2023-06-13_08-16-52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9186329999999998"/>
    <n v="0.165074"/>
    <n v="1.580506"/>
    <n v="4.9390999999999997E-2"/>
    <s v="5"/>
    <s v="scale_mpi_epyc_job_12146.out "/>
    <s v="scale_mpi_epyc_epyc005_2023-06-13_08-16-52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6.9478660000000003"/>
    <n v="0.15736700000000001"/>
    <n v="1.7020919999999999"/>
    <n v="5.4906000000000003E-2"/>
    <s v="5"/>
    <s v="scale_mpi_epyc_job_12146.out "/>
    <s v="scale_mpi_epyc_epyc005_2023-06-13_08-16-52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139138"/>
    <n v="0.15018200000000001"/>
    <n v="1.1083099999999999"/>
    <n v="3.6943999999999998E-2"/>
    <s v="5"/>
    <s v="scale_mpi_epyc_job_12146.out "/>
    <s v="scale_mpi_epyc_epyc005_2023-06-13_08-16-52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749200000000002"/>
    <n v="0.144926"/>
    <n v="1.475624"/>
    <n v="5.0883999999999999E-2"/>
    <s v="5"/>
    <s v="scale_mpi_epyc_job_12146.out "/>
    <s v="scale_mpi_epyc_epyc005_2023-06-13_08-16-52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89977"/>
    <n v="0.15817800000000001"/>
    <n v="1.6014090000000001"/>
    <n v="5.7193000000000001E-2"/>
    <s v="5"/>
    <s v="scale_mpi_epyc_job_12146.out "/>
    <s v="scale_mpi_epyc_epyc005_2023-06-13_08-16-52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584350000000004"/>
    <n v="0.14735799999999999"/>
    <n v="1.472564"/>
    <n v="5.4538999999999997E-2"/>
    <s v="5"/>
    <s v="scale_mpi_epyc_job_12146.out "/>
    <s v="scale_mpi_epyc_epyc005_2023-06-13_08-16-52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9797060000000002"/>
    <n v="0.147062"/>
    <n v="1.3133699999999999"/>
    <n v="5.0514000000000003E-2"/>
    <s v="5"/>
    <s v="scale_mpi_epyc_job_12146.out "/>
    <s v="scale_mpi_epyc_epyc005_2023-06-13_08-16-52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2333020000000001"/>
    <n v="0.13799"/>
    <n v="1.028402"/>
    <n v="4.1135999999999999E-2"/>
    <s v="5"/>
    <s v="scale_mpi_epyc_job_12146.out "/>
    <s v="scale_mpi_epyc_epyc005_2023-06-13_08-16-52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4712739999999993"/>
    <n v="0.14168500000000001"/>
    <n v="1.0100420000000001"/>
    <n v="4.2084999999999997E-2"/>
    <s v="5"/>
    <s v="scale_mpi_epyc_job_12146.out "/>
    <s v="scale_mpi_epyc_epyc005_2023-06-13_08-16-52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9773540000000001"/>
    <n v="0.126608"/>
    <n v="0.99705999999999995"/>
    <n v="4.335E-2"/>
    <s v="5"/>
    <s v="scale_mpi_epyc_job_12146.out "/>
    <s v="scale_mpi_epyc_epyc005_2023-06-13_08-16-52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779549999999993"/>
    <n v="0.13026699999999999"/>
    <n v="0.84989899999999996"/>
    <n v="3.8632E-2"/>
    <s v="5"/>
    <s v="scale_mpi_epyc_job_12146.out "/>
    <s v="scale_mpi_epyc_epyc005_2023-06-13_08-16-52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4065220000000007"/>
    <n v="0.135847"/>
    <n v="0.95848500000000003"/>
    <n v="4.5642000000000002E-2"/>
    <s v="5"/>
    <s v="scale_mpi_epyc_job_12146.out "/>
    <s v="scale_mpi_epyc_epyc005_2023-06-13_08-16-52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786020000000001"/>
    <n v="0.14185800000000001"/>
    <n v="0.89950300000000005"/>
    <n v="4.4975000000000001E-2"/>
    <s v="5"/>
    <s v="scale_mpi_epyc_job_12146.out "/>
    <s v="scale_mpi_epyc_epyc005_2023-06-13_08-16-52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014374999999999"/>
    <n v="0.137073"/>
    <n v="0.83431299999999997"/>
    <n v="4.3910999999999999E-2"/>
    <s v="5"/>
    <s v="scale_mpi_epyc_job_12146.out "/>
    <s v="scale_mpi_epyc_epyc005_2023-06-13_08-16-52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67585000000001"/>
    <n v="0.13145599999999999"/>
    <n v="0.67649700000000001"/>
    <n v="3.7582999999999998E-2"/>
    <s v="5"/>
    <s v="scale_mpi_epyc_job_12146.out "/>
    <s v="scale_mpi_epyc_epyc005_2023-06-13_08-16-52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43465000000001"/>
    <n v="0.136578"/>
    <n v="0.68014300000000005"/>
    <n v="4.0008000000000002E-2"/>
    <s v="5"/>
    <s v="scale_mpi_epyc_job_12146.out "/>
    <s v="scale_mpi_epyc_epyc005_2023-06-13_08-16-52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43993"/>
    <n v="0.134577"/>
    <n v="0.66474"/>
    <n v="4.1546E-2"/>
    <s v="5"/>
    <s v="scale_mpi_epyc_job_12146.out "/>
    <s v="scale_mpi_epyc_epyc005_2023-06-13_08-16-52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79313"/>
    <n v="0.13914000000000001"/>
    <n v="0.70656799999999997"/>
    <n v="4.7105000000000001E-2"/>
    <s v="5"/>
    <s v="scale_mpi_epyc_job_12146.out "/>
    <s v="scale_mpi_epyc_epyc005_2023-06-13_08-16-52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51467"/>
    <n v="0.123805"/>
    <n v="0.45352100000000001"/>
    <n v="3.2393999999999999E-2"/>
    <s v="5"/>
    <s v="scale_mpi_epyc_job_12146.out "/>
    <s v="scale_mpi_epyc_epyc005_2023-06-13_08-16-52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08646"/>
    <n v="0.139234"/>
    <n v="0.49649399999999999"/>
    <n v="3.8191999999999997E-2"/>
    <s v="5"/>
    <s v="scale_mpi_epyc_job_12146.out "/>
    <s v="scale_mpi_epyc_epyc005_2023-06-13_08-16-52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80099"/>
    <n v="0.13767099999999999"/>
    <n v="0.46538400000000002"/>
    <n v="3.8781999999999997E-2"/>
    <s v="5"/>
    <s v="scale_mpi_epyc_job_12146.out "/>
    <s v="scale_mpi_epyc_epyc005_2023-06-13_08-16-52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72857"/>
    <n v="0.121548"/>
    <n v="0.34613300000000002"/>
    <n v="3.1467000000000002E-2"/>
    <s v="5"/>
    <s v="scale_mpi_epyc_job_12146.out "/>
    <s v="scale_mpi_epyc_epyc005_2023-06-13_08-16-52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45879999999998"/>
    <n v="0.127942"/>
    <n v="0.33241100000000001"/>
    <n v="3.3241E-2"/>
    <s v="5"/>
    <s v="scale_mpi_epyc_job_12146.out "/>
    <s v="scale_mpi_epyc_epyc005_2023-06-13_08-16-52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79320999999999"/>
    <n v="0.120796"/>
    <n v="0.292653"/>
    <n v="3.2516999999999997E-2"/>
    <s v="5"/>
    <s v="scale_mpi_epyc_job_12146.out "/>
    <s v="scale_mpi_epyc_epyc005_2023-06-13_08-16-52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47435000000001"/>
    <n v="0.13799800000000001"/>
    <n v="0.28027299999999999"/>
    <n v="3.5034000000000003E-2"/>
    <s v="5"/>
    <s v="scale_mpi_epyc_job_12146.out "/>
    <s v="scale_mpi_epyc_epyc005_2023-06-13_08-16-52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556698999999998"/>
    <n v="0.117409"/>
    <n v="0.223108"/>
    <n v="3.1872999999999999E-2"/>
    <s v="5"/>
    <s v="scale_mpi_epyc_job_12146.out "/>
    <s v="scale_mpi_epyc_epyc005_2023-06-13_08-16-52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19703000000001"/>
    <n v="0.123575"/>
    <n v="0.205842"/>
    <n v="3.4306999999999997E-2"/>
    <s v="5"/>
    <s v="scale_mpi_epyc_job_12146.out "/>
    <s v="scale_mpi_epyc_epyc005_2023-06-13_08-16-52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04032999999998"/>
    <n v="0.123321"/>
    <n v="0.18970100000000001"/>
    <n v="3.7940000000000002E-2"/>
    <s v="5"/>
    <s v="scale_mpi_epyc_job_12146.out "/>
    <s v="scale_mpi_epyc_epyc005_2023-06-13_08-16-52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63808999999999"/>
    <n v="0.12163400000000001"/>
    <n v="0.142925"/>
    <n v="3.5730999999999999E-2"/>
    <s v="5"/>
    <s v="scale_mpi_epyc_job_12146.out "/>
    <s v="scale_mpi_epyc_epyc005_2023-06-13_08-16-52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24197000000002"/>
    <n v="0.21207899999999999"/>
    <n v="0.326403"/>
    <n v="0.10880099999999999"/>
    <s v="5"/>
    <s v="scale_mpi_epyc_job_12146.out "/>
    <s v="scale_mpi_epyc_epyc005_2023-06-13_08-16-52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13450000000003"/>
    <n v="0.22569900000000001"/>
    <n v="0.24612200000000001"/>
    <n v="0.123061"/>
    <s v="5"/>
    <s v="scale_mpi_epyc_job_12146.out "/>
    <s v="scale_mpi_epyc_epyc005_2023-06-13_08-16-52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755897000000004"/>
    <n v="0.23829500000000001"/>
    <n v="0.13570299999999999"/>
    <n v="0.13570299999999999"/>
    <s v="5"/>
    <s v="scale_mpi_epyc_job_12146.out "/>
    <s v="scale_mpi_epyc_epyc005_2023-06-13_08-16-52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5175599999999"/>
    <n v="0.194187"/>
    <n v="0"/>
    <n v="0"/>
    <s v="5"/>
    <s v="scale_mpi_epyc_job_12146.out "/>
    <s v="scale_mpi_epyc_epyc005_2023-06-13_08-16-52.csv "/>
    <s v="e1 10000 100 100000 1 1"/>
    <n v="186.54209166666666"/>
    <n v="0.34441681482777609"/>
    <n v="186.19767485183888"/>
    <n v="186.88650848149445"/>
    <x v="1"/>
  </r>
  <r>
    <x v="1"/>
    <x v="0"/>
    <n v="100"/>
    <x v="1"/>
    <x v="63"/>
    <n v="1"/>
    <n v="4.415775"/>
    <n v="0.28525400000000001"/>
    <n v="10.173757999999999"/>
    <n v="0.16148799999999999"/>
    <s v="5"/>
    <s v="scale_mpi_epyc_job_12146.out "/>
    <s v="scale_mpi_epyc_epyc005_2023-06-13_08-16-52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3215209999999997"/>
    <n v="0.17238800000000001"/>
    <n v="4.0065749999999998"/>
    <n v="6.4621999999999999E-2"/>
    <s v="5"/>
    <s v="scale_mpi_epyc_job_12146.out "/>
    <s v="scale_mpi_epyc_epyc005_2023-06-13_08-16-52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3573700000000004"/>
    <n v="0.16738700000000001"/>
    <n v="3.9323700000000001"/>
    <n v="6.4464999999999995E-2"/>
    <s v="5"/>
    <s v="scale_mpi_epyc_job_12146.out "/>
    <s v="scale_mpi_epyc_epyc005_2023-06-13_08-16-52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4209430000000003"/>
    <n v="0.16950100000000001"/>
    <n v="3.6635789999999999"/>
    <n v="6.1060000000000003E-2"/>
    <s v="5"/>
    <s v="scale_mpi_epyc_job_12146.out "/>
    <s v="scale_mpi_epyc_epyc005_2023-06-13_08-16-52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6613439999999997"/>
    <n v="0.18018200000000001"/>
    <n v="4.0231570000000003"/>
    <n v="6.8189E-2"/>
    <s v="5"/>
    <s v="scale_mpi_epyc_job_12146.out "/>
    <s v="scale_mpi_epyc_epyc005_2023-06-13_08-16-52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4726980000000003"/>
    <n v="0.1714"/>
    <n v="3.4523419999999998"/>
    <n v="5.9523E-2"/>
    <s v="5"/>
    <s v="scale_mpi_epyc_job_12146.out "/>
    <s v="scale_mpi_epyc_epyc005_2023-06-13_08-16-52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410320000000004"/>
    <n v="0.15950400000000001"/>
    <n v="3.4097740000000001"/>
    <n v="5.9820999999999999E-2"/>
    <s v="5"/>
    <s v="scale_mpi_epyc_job_12146.out "/>
    <s v="scale_mpi_epyc_epyc005_2023-06-13_08-16-52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5.159764"/>
    <n v="0.21063200000000001"/>
    <n v="3.000213"/>
    <n v="5.3574999999999998E-2"/>
    <s v="5"/>
    <s v="scale_mpi_epyc_job_12146.out "/>
    <s v="scale_mpi_epyc_epyc005_2023-06-13_08-16-52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5.1036489999999999"/>
    <n v="0.179983"/>
    <n v="3.2787169999999999"/>
    <n v="5.9612999999999999E-2"/>
    <s v="5"/>
    <s v="scale_mpi_epyc_job_12146.out "/>
    <s v="scale_mpi_epyc_epyc005_2023-06-13_08-16-52.csv "/>
    <s v="e1 10000 100 100000 1 56"/>
    <n v="5.1554500714285707"/>
    <n v="0.1747705055500457"/>
    <n v="4.9806795658785248"/>
    <n v="5.3302205769786166"/>
    <x v="1"/>
  </r>
  <r>
    <x v="1"/>
    <x v="0"/>
    <n v="100"/>
    <x v="1"/>
    <x v="54"/>
    <n v="1"/>
    <n v="5.2135850000000001"/>
    <n v="0.23768700000000001"/>
    <n v="3.9599150000000001"/>
    <n v="7.3331999999999994E-2"/>
    <s v="5"/>
    <s v="scale_mpi_epyc_job_12146.out "/>
    <s v="scale_mpi_epyc_epyc005_2023-06-13_08-16-52.csv "/>
    <s v="e1 10000 100 100000 1 55"/>
    <n v="5.2850632857142861"/>
    <n v="0.17879339499083591"/>
    <n v="5.1062698907234498"/>
    <n v="5.4638566807051223"/>
    <x v="1"/>
  </r>
  <r>
    <x v="1"/>
    <x v="0"/>
    <n v="100"/>
    <x v="1"/>
    <x v="53"/>
    <n v="1"/>
    <n v="5.214226"/>
    <n v="0.205956"/>
    <n v="3.0881120000000002"/>
    <n v="5.8265999999999998E-2"/>
    <s v="5"/>
    <s v="scale_mpi_epyc_job_12146.out "/>
    <s v="scale_mpi_epyc_epyc005_2023-06-13_08-16-52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2849570000000003"/>
    <n v="0.19111"/>
    <n v="3.8894820000000001"/>
    <n v="7.4798000000000003E-2"/>
    <s v="5"/>
    <s v="scale_mpi_epyc_job_12146.out "/>
    <s v="scale_mpi_epyc_epyc005_2023-06-13_08-16-52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3431730000000002"/>
    <n v="0.20424900000000001"/>
    <n v="2.4071440000000002"/>
    <n v="4.7198999999999998E-2"/>
    <s v="5"/>
    <s v="scale_mpi_epyc_job_12146.out "/>
    <s v="scale_mpi_epyc_epyc005_2023-06-13_08-16-52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5457510000000001"/>
    <n v="0.177176"/>
    <n v="2.483298"/>
    <n v="4.9666000000000002E-2"/>
    <s v="5"/>
    <s v="scale_mpi_epyc_job_12146.out "/>
    <s v="scale_mpi_epyc_epyc005_2023-06-13_08-16-52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1451710000000004"/>
    <n v="0.18684300000000001"/>
    <n v="2.743522"/>
    <n v="5.5989999999999998E-2"/>
    <s v="5"/>
    <s v="scale_mpi_epyc_job_12146.out "/>
    <s v="scale_mpi_epyc_epyc005_2023-06-13_08-16-52.csv "/>
    <s v="e1 10000 100 100000 1 50"/>
    <n v="5.3896227142857143"/>
    <n v="0.24369891145762837"/>
    <n v="5.1459238028280856"/>
    <n v="5.6333216257433429"/>
    <x v="0"/>
  </r>
  <r>
    <x v="1"/>
    <x v="0"/>
    <n v="100"/>
    <x v="1"/>
    <x v="48"/>
    <n v="1"/>
    <n v="5.426545"/>
    <n v="0.15876899999999999"/>
    <n v="2.1656939999999998"/>
    <n v="4.5118999999999999E-2"/>
    <s v="5"/>
    <s v="scale_mpi_epyc_job_12146.out "/>
    <s v="scale_mpi_epyc_epyc005_2023-06-13_08-16-52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4751310000000002"/>
    <n v="0.188945"/>
    <n v="3.283169"/>
    <n v="6.9855E-2"/>
    <s v="5"/>
    <s v="scale_mpi_epyc_job_12146.out "/>
    <s v="scale_mpi_epyc_epyc005_2023-06-13_08-16-52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2202809999999999"/>
    <n v="0.13877300000000001"/>
    <n v="2.1268910000000001"/>
    <n v="4.6237E-2"/>
    <s v="5"/>
    <s v="scale_mpi_epyc_job_12146.out "/>
    <s v="scale_mpi_epyc_epyc005_2023-06-13_08-16-52.csv "/>
    <s v="e1 10000 100 100000 1 47"/>
    <n v="5.5774134285714299"/>
    <n v="0.30237169277577025"/>
    <n v="5.2750417357956598"/>
    <n v="5.8797851213471999"/>
    <x v="0"/>
  </r>
  <r>
    <x v="1"/>
    <x v="0"/>
    <n v="100"/>
    <x v="1"/>
    <x v="45"/>
    <n v="1"/>
    <n v="5.5045089999999997"/>
    <n v="0.147813"/>
    <n v="2.1171069999999999"/>
    <n v="4.7046999999999999E-2"/>
    <s v="5"/>
    <s v="scale_mpi_epyc_job_12146.out "/>
    <s v="scale_mpi_epyc_epyc005_2023-06-13_08-16-52.csv "/>
    <s v="e1 10000 100 100000 1 46"/>
    <n v="5.6974494285714288"/>
    <n v="0.17136720598541968"/>
    <n v="5.5260822225860089"/>
    <n v="5.8688166345568487"/>
    <x v="0"/>
  </r>
  <r>
    <x v="1"/>
    <x v="0"/>
    <n v="100"/>
    <x v="1"/>
    <x v="44"/>
    <n v="1"/>
    <n v="5.7730509999999997"/>
    <n v="0.171708"/>
    <n v="2.9658730000000002"/>
    <n v="6.7405999999999994E-2"/>
    <s v="5"/>
    <s v="scale_mpi_epyc_job_12146.out "/>
    <s v="scale_mpi_epyc_epyc005_2023-06-13_08-16-52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820354"/>
    <n v="0.17003699999999999"/>
    <n v="2.835699"/>
    <n v="6.5946000000000005E-2"/>
    <s v="5"/>
    <s v="scale_mpi_epyc_job_12146.out "/>
    <s v="scale_mpi_epyc_epyc005_2023-06-13_08-16-52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7534640000000001"/>
    <n v="0.16737299999999999"/>
    <n v="2.6642389999999998"/>
    <n v="6.3434000000000004E-2"/>
    <s v="5"/>
    <s v="scale_mpi_epyc_job_12146.out "/>
    <s v="scale_mpi_epyc_epyc005_2023-06-13_08-16-52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7926380000000002"/>
    <n v="0.156361"/>
    <n v="1.9565509999999999"/>
    <n v="4.7721E-2"/>
    <s v="5"/>
    <s v="scale_mpi_epyc_job_12146.out "/>
    <s v="scale_mpi_epyc_epyc005_2023-06-13_08-16-52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890466"/>
    <n v="0.16019900000000001"/>
    <n v="1.951058"/>
    <n v="4.8776E-2"/>
    <s v="5"/>
    <s v="scale_mpi_epyc_job_12146.out "/>
    <s v="scale_mpi_epyc_epyc005_2023-06-13_08-16-52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5.9234859999999996"/>
    <n v="0.33432800000000001"/>
    <n v="8.6193849999999994"/>
    <n v="0.22101000000000001"/>
    <s v="5"/>
    <s v="scale_mpi_epyc_job_12146.out "/>
    <s v="scale_mpi_epyc_epyc005_2023-06-13_08-16-52.csv "/>
    <s v="e1 10000 100 100000 1 40"/>
    <n v="6.0045920000000015"/>
    <n v="9.4336703905951322E-2"/>
    <n v="5.91025529609405"/>
    <n v="6.098928703905953"/>
    <x v="1"/>
  </r>
  <r>
    <x v="1"/>
    <x v="0"/>
    <n v="100"/>
    <x v="1"/>
    <x v="38"/>
    <n v="1"/>
    <n v="6.1515709999999997"/>
    <n v="0.18382499999999999"/>
    <n v="2.6064050000000001"/>
    <n v="6.8589999999999998E-2"/>
    <s v="5"/>
    <s v="scale_mpi_epyc_job_12146.out "/>
    <s v="scale_mpi_epyc_epyc005_2023-06-13_08-16-52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1714029999999998"/>
    <n v="0.16153799999999999"/>
    <n v="2.3673850000000001"/>
    <n v="6.3982999999999998E-2"/>
    <s v="5"/>
    <s v="scale_mpi_epyc_job_12146.out "/>
    <s v="scale_mpi_epyc_epyc005_2023-06-13_08-16-52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4476579999999997"/>
    <n v="0.15246399999999999"/>
    <n v="1.994594"/>
    <n v="5.5405000000000003E-2"/>
    <s v="5"/>
    <s v="scale_mpi_epyc_job_12146.out "/>
    <s v="scale_mpi_epyc_epyc005_2023-06-13_08-16-52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495933"/>
    <n v="0.13899800000000001"/>
    <n v="1.418606"/>
    <n v="4.0531999999999999E-2"/>
    <s v="5"/>
    <s v="scale_mpi_epyc_job_12146.out "/>
    <s v="scale_mpi_epyc_epyc005_2023-06-13_08-16-52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6440950000000001"/>
    <n v="0.14524200000000001"/>
    <n v="1.7351270000000001"/>
    <n v="5.1033000000000002E-2"/>
    <s v="5"/>
    <s v="scale_mpi_epyc_job_12146.out "/>
    <s v="scale_mpi_epyc_epyc005_2023-06-13_08-16-52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7919640000000001"/>
    <n v="0.13982"/>
    <n v="1.346306"/>
    <n v="4.0797E-2"/>
    <s v="5"/>
    <s v="scale_mpi_epyc_job_12146.out "/>
    <s v="scale_mpi_epyc_epyc005_2023-06-13_08-16-52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6242900000000002"/>
    <n v="0.160635"/>
    <n v="1.774043"/>
    <n v="5.5439000000000002E-2"/>
    <s v="5"/>
    <s v="scale_mpi_epyc_job_12146.out "/>
    <s v="scale_mpi_epyc_epyc005_2023-06-13_08-16-52.csv "/>
    <s v="e1 10000 100 100000 1 33"/>
    <n v="6.8761746923076918"/>
    <n v="0.16121060589151862"/>
    <n v="6.714964086416173"/>
    <n v="7.0373852981992107"/>
    <x v="0"/>
  </r>
  <r>
    <x v="1"/>
    <x v="0"/>
    <n v="100"/>
    <x v="1"/>
    <x v="31"/>
    <n v="1"/>
    <n v="7.0739210000000003"/>
    <n v="0.15067900000000001"/>
    <n v="1.6066290000000001"/>
    <n v="5.1826999999999998E-2"/>
    <s v="5"/>
    <s v="scale_mpi_epyc_job_12146.out "/>
    <s v="scale_mpi_epyc_epyc005_2023-06-13_08-16-52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1713149999999999"/>
    <n v="0.12771199999999999"/>
    <n v="1.1756580000000001"/>
    <n v="3.9189000000000002E-2"/>
    <s v="5"/>
    <s v="scale_mpi_epyc_job_12146.out "/>
    <s v="scale_mpi_epyc_epyc005_2023-06-13_08-16-52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066940000000001"/>
    <n v="0.15706300000000001"/>
    <n v="1.6790400000000001"/>
    <n v="5.7897999999999998E-2"/>
    <s v="5"/>
    <s v="scale_mpi_epyc_job_12146.out "/>
    <s v="scale_mpi_epyc_epyc005_2023-06-13_08-16-52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772279999999997"/>
    <n v="0.13572899999999999"/>
    <n v="1.1176189999999999"/>
    <n v="3.9914999999999999E-2"/>
    <s v="5"/>
    <s v="scale_mpi_epyc_job_12146.out "/>
    <s v="scale_mpi_epyc_epyc005_2023-06-13_08-16-52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338440000000002"/>
    <n v="0.15487799999999999"/>
    <n v="1.4864489999999999"/>
    <n v="5.5053999999999999E-2"/>
    <s v="5"/>
    <s v="scale_mpi_epyc_job_12146.out "/>
    <s v="scale_mpi_epyc_epyc005_2023-06-13_08-16-52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7837040000000002"/>
    <n v="0.14924899999999999"/>
    <n v="1.290143"/>
    <n v="4.9620999999999998E-2"/>
    <s v="5"/>
    <s v="scale_mpi_epyc_job_12146.out "/>
    <s v="scale_mpi_epyc_epyc005_2023-06-13_08-16-52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7.9925600000000001"/>
    <n v="0.148004"/>
    <n v="1.2317359999999999"/>
    <n v="4.9269E-2"/>
    <s v="5"/>
    <s v="scale_mpi_epyc_job_12146.out "/>
    <s v="scale_mpi_epyc_epyc005_2023-06-13_08-16-52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889180000000007"/>
    <n v="0.12380099999999999"/>
    <n v="0.80001900000000004"/>
    <n v="3.3334000000000003E-2"/>
    <s v="5"/>
    <s v="scale_mpi_epyc_job_12146.out "/>
    <s v="scale_mpi_epyc_epyc005_2023-06-13_08-16-52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6093639999999994"/>
    <n v="0.15112400000000001"/>
    <n v="1.1587700000000001"/>
    <n v="5.0381000000000002E-2"/>
    <s v="5"/>
    <s v="scale_mpi_epyc_job_12146.out "/>
    <s v="scale_mpi_epyc_epyc005_2023-06-13_08-16-52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889449999999997"/>
    <n v="0.16147400000000001"/>
    <n v="1.398658"/>
    <n v="6.3575000000000007E-2"/>
    <s v="5"/>
    <s v="scale_mpi_epyc_job_12146.out "/>
    <s v="scale_mpi_epyc_epyc005_2023-06-13_08-16-52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298069999999992"/>
    <n v="0.16639000000000001"/>
    <n v="1.476164"/>
    <n v="7.0293999999999995E-2"/>
    <s v="5"/>
    <s v="scale_mpi_epyc_job_12146.out "/>
    <s v="scale_mpi_epyc_epyc005_2023-06-13_08-16-52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943930000000002"/>
    <n v="0.13844100000000001"/>
    <n v="0.83172299999999999"/>
    <n v="4.1585999999999998E-2"/>
    <s v="5"/>
    <s v="scale_mpi_epyc_job_12146.out "/>
    <s v="scale_mpi_epyc_epyc005_2023-06-13_08-16-52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9.9798519999999993"/>
    <n v="0.14358599999999999"/>
    <n v="0.78093500000000005"/>
    <n v="4.1102E-2"/>
    <s v="5"/>
    <s v="scale_mpi_epyc_job_12146.out "/>
    <s v="scale_mpi_epyc_epyc005_2023-06-13_08-16-52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451395"/>
    <n v="0.13461100000000001"/>
    <n v="0.730379"/>
    <n v="4.0577000000000002E-2"/>
    <s v="5"/>
    <s v="scale_mpi_epyc_job_12146.out "/>
    <s v="scale_mpi_epyc_epyc005_2023-06-13_08-16-52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0.96213"/>
    <n v="0.14191699999999999"/>
    <n v="0.71274899999999997"/>
    <n v="4.1925999999999998E-2"/>
    <s v="5"/>
    <s v="scale_mpi_epyc_job_12146.out "/>
    <s v="scale_mpi_epyc_epyc005_2023-06-13_08-16-52.csv "/>
    <s v="e1 10000 100 100000 1 18"/>
    <n v="11.119783217391305"/>
    <n v="0.10245514262114744"/>
    <n v="11.017328074770157"/>
    <n v="11.222238360012453"/>
    <x v="0"/>
  </r>
  <r>
    <x v="1"/>
    <x v="0"/>
    <n v="100"/>
    <x v="1"/>
    <x v="16"/>
    <n v="1"/>
    <n v="11.552390000000001"/>
    <n v="0.139154"/>
    <n v="0.68532599999999999"/>
    <n v="4.2833000000000003E-2"/>
    <s v="5"/>
    <s v="scale_mpi_epyc_job_12146.out "/>
    <s v="scale_mpi_epyc_epyc005_2023-06-13_08-16-52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129165"/>
    <n v="0.12453599999999999"/>
    <n v="0.534331"/>
    <n v="3.5622000000000001E-2"/>
    <s v="5"/>
    <s v="scale_mpi_epyc_job_12146.out "/>
    <s v="scale_mpi_epyc_epyc005_2023-06-13_08-16-52.csv "/>
    <s v="e1 10000 100 100000 1 16"/>
    <n v="12.328149999999999"/>
    <n v="0.13658903521412447"/>
    <n v="12.191560964785875"/>
    <n v="12.464739035214123"/>
    <x v="0"/>
  </r>
  <r>
    <x v="1"/>
    <x v="0"/>
    <n v="100"/>
    <x v="1"/>
    <x v="14"/>
    <n v="1"/>
    <n v="12.890058"/>
    <n v="0.13958400000000001"/>
    <n v="0.46584399999999998"/>
    <n v="3.3274999999999999E-2"/>
    <s v="5"/>
    <s v="scale_mpi_epyc_job_12146.out "/>
    <s v="scale_mpi_epyc_epyc005_2023-06-13_08-16-52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07996"/>
    <n v="0.138599"/>
    <n v="0.412082"/>
    <n v="3.1698999999999998E-2"/>
    <s v="5"/>
    <s v="scale_mpi_epyc_job_12146.out "/>
    <s v="scale_mpi_epyc_epyc005_2023-06-13_08-16-52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8193"/>
    <n v="0.116831"/>
    <n v="0.39292100000000002"/>
    <n v="3.2743000000000001E-2"/>
    <s v="5"/>
    <s v="scale_mpi_epyc_job_12146.out "/>
    <s v="scale_mpi_epyc_epyc005_2023-06-13_08-16-52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74933000000001"/>
    <n v="0.119365"/>
    <n v="0.33787299999999998"/>
    <n v="3.0716E-2"/>
    <s v="5"/>
    <s v="scale_mpi_epyc_job_12146.out "/>
    <s v="scale_mpi_epyc_epyc005_2023-06-13_08-16-52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73722999999999"/>
    <n v="0.13330700000000001"/>
    <n v="0.41687099999999999"/>
    <n v="4.1687000000000002E-2"/>
    <s v="5"/>
    <s v="scale_mpi_epyc_job_12146.out "/>
    <s v="scale_mpi_epyc_epyc005_2023-06-13_08-16-52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08069"/>
    <n v="0.14282"/>
    <n v="0.462532"/>
    <n v="5.1392E-2"/>
    <s v="5"/>
    <s v="scale_mpi_epyc_job_12146.out "/>
    <s v="scale_mpi_epyc_epyc005_2023-06-13_08-16-52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07568"/>
    <n v="0.13222500000000001"/>
    <n v="0.29739900000000002"/>
    <n v="3.7175E-2"/>
    <s v="5"/>
    <s v="scale_mpi_epyc_job_12146.out "/>
    <s v="scale_mpi_epyc_epyc005_2023-06-13_08-16-52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32924"/>
    <n v="0.117398"/>
    <n v="0.215944"/>
    <n v="3.0849000000000001E-2"/>
    <s v="5"/>
    <s v="scale_mpi_epyc_job_12146.out "/>
    <s v="scale_mpi_epyc_epyc005_2023-06-13_08-16-52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27299000000001"/>
    <n v="0.13492100000000001"/>
    <n v="0.26548300000000002"/>
    <n v="4.4247000000000002E-2"/>
    <s v="5"/>
    <s v="scale_mpi_epyc_job_12146.out "/>
    <s v="scale_mpi_epyc_epyc005_2023-06-13_08-16-52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870854000000001"/>
    <n v="0.120641"/>
    <n v="0.17524000000000001"/>
    <n v="3.5048000000000003E-2"/>
    <s v="5"/>
    <s v="scale_mpi_epyc_job_12146.out "/>
    <s v="scale_mpi_epyc_epyc005_2023-06-13_08-16-52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50297"/>
    <n v="0.20927299999999999"/>
    <n v="0.419213"/>
    <n v="0.10480299999999999"/>
    <s v="5"/>
    <s v="scale_mpi_epyc_job_12146.out "/>
    <s v="scale_mpi_epyc_epyc005_2023-06-13_08-16-52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04553000000003"/>
    <n v="0.200493"/>
    <n v="0.29184100000000002"/>
    <n v="9.7280000000000005E-2"/>
    <s v="5"/>
    <s v="scale_mpi_epyc_job_12146.out "/>
    <s v="scale_mpi_epyc_epyc005_2023-06-13_08-16-52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29193000000002"/>
    <n v="0.20921600000000001"/>
    <n v="0.21362500000000001"/>
    <n v="0.10681300000000001"/>
    <s v="5"/>
    <s v="scale_mpi_epyc_job_12146.out "/>
    <s v="scale_mpi_epyc_epyc005_2023-06-13_08-16-52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38133999999994"/>
    <n v="0.26912399999999997"/>
    <n v="0.13734399999999999"/>
    <n v="0.13734399999999999"/>
    <s v="5"/>
    <s v="scale_mpi_epyc_job_12146.out "/>
    <s v="scale_mpi_epyc_epyc005_2023-06-13_08-16-52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1012999999999"/>
    <n v="0.18997600000000001"/>
    <n v="0"/>
    <n v="0"/>
    <s v="5"/>
    <s v="scale_mpi_epyc_job_12146.out "/>
    <s v="scale_mpi_epyc_epyc005_2023-06-13_08-16-52.csv "/>
    <s v="e1 10000 100 100000 1 1"/>
    <n v="186.54209166666666"/>
    <n v="0.34441681482777609"/>
    <n v="186.19767485183888"/>
    <n v="186.88650848149445"/>
    <x v="1"/>
  </r>
  <r>
    <x v="3"/>
    <x v="0"/>
    <n v="100"/>
    <x v="1"/>
    <x v="63"/>
    <n v="1"/>
    <n v="265.22621099999998"/>
    <n v="0.33468599999999998"/>
    <n v="9.3325560000000003"/>
    <n v="0.14813599999999999"/>
    <s v="6"/>
    <s v="scale_mpi_epyc_job_12147.out "/>
    <s v="scale_mpi_epyc_epyc006_2023-06-13_08-17-01.csv "/>
    <s v="e2 10000 100 100000 1 64"/>
    <n v="268.45878349999998"/>
    <n v="8.7176480893904635"/>
    <n v="259.7411354106095"/>
    <n v="277.17643158939046"/>
    <x v="1"/>
  </r>
  <r>
    <x v="3"/>
    <x v="0"/>
    <n v="100"/>
    <x v="1"/>
    <x v="62"/>
    <n v="1"/>
    <n v="267.47142600000001"/>
    <n v="0.47268300000000002"/>
    <n v="18.072676000000001"/>
    <n v="0.291495"/>
    <s v="6"/>
    <s v="scale_mpi_epyc_job_12147.out "/>
    <s v="scale_mpi_epyc_epyc006_2023-06-13_08-17-01.csv "/>
    <s v="e2 10000 100 100000 1 63"/>
    <n v="274.07997037500002"/>
    <n v="17.093600139177525"/>
    <n v="256.98637023582251"/>
    <n v="291.17357051417753"/>
    <x v="1"/>
  </r>
  <r>
    <x v="3"/>
    <x v="0"/>
    <n v="100"/>
    <x v="1"/>
    <x v="61"/>
    <n v="1"/>
    <n v="266.08363700000001"/>
    <n v="0.30854700000000002"/>
    <n v="11.030146999999999"/>
    <n v="0.18082200000000001"/>
    <s v="6"/>
    <s v="scale_mpi_epyc_job_12147.out "/>
    <s v="scale_mpi_epyc_epyc006_2023-06-13_08-17-01.csv "/>
    <s v="e2 10000 100 100000 1 62"/>
    <n v="273.42776025000006"/>
    <n v="17.517860786335149"/>
    <n v="255.90989946366491"/>
    <n v="290.94562103633518"/>
    <x v="1"/>
  </r>
  <r>
    <x v="3"/>
    <x v="0"/>
    <n v="100"/>
    <x v="1"/>
    <x v="60"/>
    <n v="1"/>
    <n v="264.360118"/>
    <n v="0.28294900000000001"/>
    <n v="9.2154430000000005"/>
    <n v="0.15359100000000001"/>
    <s v="6"/>
    <s v="scale_mpi_epyc_job_12147.out "/>
    <s v="scale_mpi_epyc_epyc006_2023-06-13_08-17-01.csv "/>
    <s v="e2 10000 100 100000 1 61"/>
    <n v="270.54589700000002"/>
    <n v="18.026459784004974"/>
    <n v="252.51943721599505"/>
    <n v="288.57235678400502"/>
    <x v="1"/>
  </r>
  <r>
    <x v="3"/>
    <x v="0"/>
    <n v="100"/>
    <x v="1"/>
    <x v="59"/>
    <n v="1"/>
    <n v="264.03637500000002"/>
    <n v="0.34189900000000001"/>
    <n v="11.433812"/>
    <n v="0.19379299999999999"/>
    <s v="6"/>
    <s v="scale_mpi_epyc_job_12147.out "/>
    <s v="scale_mpi_epyc_epyc006_2023-06-13_08-17-01.csv "/>
    <s v="e2 10000 100 100000 1 60"/>
    <n v="269.21007312500001"/>
    <n v="14.16045588707215"/>
    <n v="255.04961723792786"/>
    <n v="283.37052901207215"/>
    <x v="1"/>
  </r>
  <r>
    <x v="3"/>
    <x v="0"/>
    <n v="100"/>
    <x v="1"/>
    <x v="58"/>
    <n v="1"/>
    <n v="262.29516100000001"/>
    <n v="0.26157799999999998"/>
    <n v="7.603815"/>
    <n v="0.13109999999999999"/>
    <s v="6"/>
    <s v="scale_mpi_epyc_job_12147.out "/>
    <s v="scale_mpi_epyc_epyc006_2023-06-13_08-17-01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62.09867000000003"/>
    <n v="0.27573199999999998"/>
    <n v="8.1272160000000007"/>
    <n v="0.14258299999999999"/>
    <s v="6"/>
    <s v="scale_mpi_epyc_job_12147.out "/>
    <s v="scale_mpi_epyc_epyc006_2023-06-13_08-17-01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62.00401199999999"/>
    <n v="0.25717000000000001"/>
    <n v="6.4207359999999998"/>
    <n v="0.11465599999999999"/>
    <s v="6"/>
    <s v="scale_mpi_epyc_job_12147.out "/>
    <s v="scale_mpi_epyc_epyc006_2023-06-13_08-17-01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60.41439400000002"/>
    <n v="0.27039000000000002"/>
    <n v="7.4055970000000002"/>
    <n v="0.13464699999999999"/>
    <s v="6"/>
    <s v="scale_mpi_epyc_job_12147.out "/>
    <s v="scale_mpi_epyc_epyc006_2023-06-13_08-17-01.csv "/>
    <s v="e2 10000 100 100000 1 56"/>
    <n v="264.282528125"/>
    <n v="16.330745202579244"/>
    <n v="247.95178292242076"/>
    <n v="280.61327332757924"/>
    <x v="1"/>
  </r>
  <r>
    <x v="3"/>
    <x v="0"/>
    <n v="100"/>
    <x v="1"/>
    <x v="54"/>
    <n v="1"/>
    <n v="259.66794299999998"/>
    <n v="0.26012600000000002"/>
    <n v="6.8427889999999998"/>
    <n v="0.126718"/>
    <s v="6"/>
    <s v="scale_mpi_epyc_job_12147.out "/>
    <s v="scale_mpi_epyc_epyc006_2023-06-13_08-17-01.csv "/>
    <s v="e2 10000 100 100000 1 55"/>
    <n v="263.73357950000002"/>
    <n v="11.031771747444967"/>
    <n v="252.70180775255506"/>
    <n v="274.76535124744498"/>
    <x v="1"/>
  </r>
  <r>
    <x v="3"/>
    <x v="0"/>
    <n v="100"/>
    <x v="1"/>
    <x v="53"/>
    <n v="1"/>
    <n v="258.776657"/>
    <n v="1.0810789999999999"/>
    <n v="49.956310999999999"/>
    <n v="0.94257199999999997"/>
    <s v="6"/>
    <s v="scale_mpi_epyc_job_12147.out "/>
    <s v="scale_mpi_epyc_epyc006_2023-06-13_08-17-01.csv "/>
    <s v="e2 10000 100 100000 1 54"/>
    <n v="264.18259012499999"/>
    <n v="17.094217065993657"/>
    <n v="247.08837305900633"/>
    <n v="281.27680719099362"/>
    <x v="1"/>
  </r>
  <r>
    <x v="3"/>
    <x v="0"/>
    <n v="100"/>
    <x v="1"/>
    <x v="52"/>
    <n v="1"/>
    <n v="257.37214399999999"/>
    <n v="0.27659800000000001"/>
    <n v="6.924607"/>
    <n v="0.13316600000000001"/>
    <s v="6"/>
    <s v="scale_mpi_epyc_job_12147.out "/>
    <s v="scale_mpi_epyc_epyc006_2023-06-13_08-17-01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55.768068"/>
    <n v="0.296269"/>
    <n v="7.3412059999999997"/>
    <n v="0.14394499999999999"/>
    <s v="6"/>
    <s v="scale_mpi_epyc_job_12147.out "/>
    <s v="scale_mpi_epyc_epyc006_2023-06-13_08-17-01.csv "/>
    <s v="e2 10000 100 100000 1 52"/>
    <n v="258.42340124999998"/>
    <n v="11.295187690582374"/>
    <n v="247.12821355941762"/>
    <n v="269.71858894058238"/>
    <x v="1"/>
  </r>
  <r>
    <x v="3"/>
    <x v="0"/>
    <n v="100"/>
    <x v="1"/>
    <x v="50"/>
    <n v="1"/>
    <n v="254.54146399999999"/>
    <n v="0.32535199999999997"/>
    <n v="9.5497180000000004"/>
    <n v="0.190994"/>
    <s v="6"/>
    <s v="scale_mpi_epyc_job_12147.out "/>
    <s v="scale_mpi_epyc_epyc006_2023-06-13_08-17-01.csv "/>
    <s v="e2 10000 100 100000 1 51"/>
    <n v="261.45135487499999"/>
    <n v="16.07872631569094"/>
    <n v="245.37262855930905"/>
    <n v="277.53008119069091"/>
    <x v="1"/>
  </r>
  <r>
    <x v="3"/>
    <x v="0"/>
    <n v="100"/>
    <x v="1"/>
    <x v="49"/>
    <n v="1"/>
    <n v="254.01314400000001"/>
    <n v="0.40445900000000001"/>
    <n v="12.843852"/>
    <n v="0.26211899999999999"/>
    <s v="6"/>
    <s v="scale_mpi_epyc_job_12147.out "/>
    <s v="scale_mpi_epyc_epyc006_2023-06-13_08-17-01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52.48874000000001"/>
    <n v="0.283302"/>
    <n v="6.3013719999999998"/>
    <n v="0.13127900000000001"/>
    <s v="6"/>
    <s v="scale_mpi_epyc_job_12147.out "/>
    <s v="scale_mpi_epyc_epyc006_2023-06-13_08-17-01.csv "/>
    <s v="e2 10000 100 100000 1 49"/>
    <n v="255.98938912499997"/>
    <n v="14.647788799809428"/>
    <n v="241.34160032519054"/>
    <n v="270.63717792480941"/>
    <x v="1"/>
  </r>
  <r>
    <x v="3"/>
    <x v="0"/>
    <n v="100"/>
    <x v="1"/>
    <x v="47"/>
    <n v="1"/>
    <n v="253.84676999999999"/>
    <n v="0.24986900000000001"/>
    <n v="5.3601970000000003"/>
    <n v="0.114047"/>
    <s v="6"/>
    <s v="scale_mpi_epyc_job_12147.out "/>
    <s v="scale_mpi_epyc_epyc006_2023-06-13_08-17-01.csv "/>
    <s v="e2 10000 100 100000 1 48"/>
    <n v="255.716565"/>
    <n v="16.944610879091545"/>
    <n v="238.77195412090845"/>
    <n v="272.66117587909156"/>
    <x v="1"/>
  </r>
  <r>
    <x v="3"/>
    <x v="0"/>
    <n v="100"/>
    <x v="1"/>
    <x v="46"/>
    <n v="1"/>
    <n v="249.71161499999999"/>
    <n v="0.26871"/>
    <n v="6.7543670000000002"/>
    <n v="0.14683399999999999"/>
    <s v="6"/>
    <s v="scale_mpi_epyc_job_12147.out "/>
    <s v="scale_mpi_epyc_epyc006_2023-06-13_08-17-01.csv "/>
    <s v="e2 10000 100 100000 1 47"/>
    <n v="255.24244162500003"/>
    <n v="16.339338845608744"/>
    <n v="238.90310277939128"/>
    <n v="271.58178047060875"/>
    <x v="1"/>
  </r>
  <r>
    <x v="3"/>
    <x v="0"/>
    <n v="100"/>
    <x v="1"/>
    <x v="45"/>
    <n v="1"/>
    <n v="248.76668100000001"/>
    <n v="0.232098"/>
    <n v="4.9537940000000003"/>
    <n v="0.110084"/>
    <s v="6"/>
    <s v="scale_mpi_epyc_job_12147.out "/>
    <s v="scale_mpi_epyc_epyc006_2023-06-13_08-17-01.csv "/>
    <s v="e2 10000 100 100000 1 46"/>
    <n v="251.94903374999996"/>
    <n v="14.051036406016896"/>
    <n v="237.89799734398306"/>
    <n v="266.00007015601687"/>
    <x v="1"/>
  </r>
  <r>
    <x v="3"/>
    <x v="0"/>
    <n v="100"/>
    <x v="1"/>
    <x v="44"/>
    <n v="1"/>
    <n v="247.02667600000001"/>
    <n v="0.26130199999999998"/>
    <n v="5.7659089999999997"/>
    <n v="0.13104299999999999"/>
    <s v="6"/>
    <s v="scale_mpi_epyc_job_12147.out "/>
    <s v="scale_mpi_epyc_epyc006_2023-06-13_08-17-01.csv "/>
    <s v="e2 10000 100 100000 1 45"/>
    <n v="251.67066825000003"/>
    <n v="12.556456448234158"/>
    <n v="239.11421180176586"/>
    <n v="264.22712469823421"/>
    <x v="1"/>
  </r>
  <r>
    <x v="3"/>
    <x v="0"/>
    <n v="100"/>
    <x v="1"/>
    <x v="43"/>
    <n v="1"/>
    <n v="245.51754"/>
    <n v="0.226633"/>
    <n v="4.6899030000000002"/>
    <n v="0.109068"/>
    <s v="6"/>
    <s v="scale_mpi_epyc_job_12147.out "/>
    <s v="scale_mpi_epyc_epyc006_2023-06-13_08-17-01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44.32760400000001"/>
    <n v="0.25669599999999998"/>
    <n v="5.7384279999999999"/>
    <n v="0.136629"/>
    <s v="6"/>
    <s v="scale_mpi_epyc_job_12147.out "/>
    <s v="scale_mpi_epyc_epyc006_2023-06-13_08-17-01.csv "/>
    <s v="e2 10000 100 100000 1 43"/>
    <n v="248.56237362500002"/>
    <n v="11.254078473515124"/>
    <n v="237.30829515148488"/>
    <n v="259.81645209851513"/>
    <x v="1"/>
  </r>
  <r>
    <x v="3"/>
    <x v="0"/>
    <n v="100"/>
    <x v="1"/>
    <x v="41"/>
    <n v="1"/>
    <n v="242.56545299999999"/>
    <n v="0.285721"/>
    <n v="6.4279580000000003"/>
    <n v="0.156779"/>
    <s v="6"/>
    <s v="scale_mpi_epyc_job_12147.out "/>
    <s v="scale_mpi_epyc_epyc006_2023-06-13_08-17-01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40.72581"/>
    <n v="0.25233"/>
    <n v="4.9630599999999996"/>
    <n v="0.12407700000000001"/>
    <s v="6"/>
    <s v="scale_mpi_epyc_job_12147.out "/>
    <s v="scale_mpi_epyc_epyc006_2023-06-13_08-17-01.csv "/>
    <s v="e2 10000 100 100000 1 41"/>
    <n v="245.60489075000001"/>
    <n v="14.865861044673585"/>
    <n v="230.73902970532643"/>
    <n v="260.47075179467362"/>
    <x v="1"/>
  </r>
  <r>
    <x v="3"/>
    <x v="0"/>
    <n v="100"/>
    <x v="1"/>
    <x v="39"/>
    <n v="1"/>
    <n v="240.16641300000001"/>
    <n v="0.23377400000000001"/>
    <n v="4.7142140000000001"/>
    <n v="0.120877"/>
    <s v="6"/>
    <s v="scale_mpi_epyc_job_12147.out "/>
    <s v="scale_mpi_epyc_epyc006_2023-06-13_08-17-01.csv "/>
    <s v="e2 10000 100 100000 1 40"/>
    <n v="239.47870833333334"/>
    <n v="3.5104426628989303"/>
    <n v="235.96826567043442"/>
    <n v="242.98915099623227"/>
    <x v="1"/>
  </r>
  <r>
    <x v="3"/>
    <x v="0"/>
    <n v="100"/>
    <x v="1"/>
    <x v="38"/>
    <n v="1"/>
    <n v="239.7475"/>
    <n v="0.22791800000000001"/>
    <n v="4.1745720000000004"/>
    <n v="0.109857"/>
    <s v="6"/>
    <s v="scale_mpi_epyc_job_12147.out "/>
    <s v="scale_mpi_epyc_epyc006_2023-06-13_08-17-01.csv "/>
    <s v="e2 10000 100 100000 1 39"/>
    <n v="240.01755633333335"/>
    <n v="1.6627929361434277"/>
    <n v="238.35476339718991"/>
    <n v="241.68034926947678"/>
    <x v="1"/>
  </r>
  <r>
    <x v="3"/>
    <x v="0"/>
    <n v="100"/>
    <x v="1"/>
    <x v="37"/>
    <n v="1"/>
    <n v="239.06594899999999"/>
    <n v="0.24157899999999999"/>
    <n v="4.581302"/>
    <n v="0.123819"/>
    <s v="6"/>
    <s v="scale_mpi_epyc_job_12147.out "/>
    <s v="scale_mpi_epyc_epyc006_2023-06-13_08-17-01.csv "/>
    <s v="e2 10000 100 100000 1 38"/>
    <n v="238.01451799999998"/>
    <n v="4.1933627898904247"/>
    <n v="233.82115521010957"/>
    <n v="242.2078807898904"/>
    <x v="1"/>
  </r>
  <r>
    <x v="4"/>
    <x v="0"/>
    <n v="100"/>
    <x v="1"/>
    <x v="63"/>
    <n v="1"/>
    <n v="6.0250719999999998"/>
    <n v="0.29121200000000003"/>
    <n v="10.498791000000001"/>
    <n v="0.16664699999999999"/>
    <s v="2"/>
    <s v="scale_mpi_epyc_job_12148.out "/>
    <s v="scale_mpi_epyc_epyc002_2023-06-13_08-39-43.csv "/>
    <s v="e3 10000 100 100000 1 64"/>
    <n v="5.7435593571428569"/>
    <n v="0.16344440743333594"/>
    <n v="5.5801149497095208"/>
    <n v="5.907003764576193"/>
    <x v="0"/>
  </r>
  <r>
    <x v="4"/>
    <x v="0"/>
    <n v="100"/>
    <x v="1"/>
    <x v="62"/>
    <n v="1"/>
    <n v="5.8041609999999997"/>
    <n v="0.41660999999999998"/>
    <n v="18.988309000000001"/>
    <n v="0.30626300000000001"/>
    <s v="2"/>
    <s v="scale_mpi_epyc_job_12148.out "/>
    <s v="scale_mpi_epyc_epyc002_2023-06-13_08-39-43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5849200000000003"/>
    <n v="0.168569"/>
    <n v="3.8994040000000001"/>
    <n v="6.3924999999999996E-2"/>
    <s v="2"/>
    <s v="scale_mpi_epyc_job_12148.out "/>
    <s v="scale_mpi_epyc_epyc002_2023-06-13_08-39-43.csv "/>
    <s v="e3 10000 100 100000 1 62"/>
    <n v="5.7916944285714278"/>
    <n v="0.19082864253592907"/>
    <n v="5.6008657860354987"/>
    <n v="5.9825230711073569"/>
    <x v="0"/>
  </r>
  <r>
    <x v="4"/>
    <x v="0"/>
    <n v="100"/>
    <x v="1"/>
    <x v="60"/>
    <n v="1"/>
    <n v="6.0836360000000003"/>
    <n v="0.202235"/>
    <n v="4.0719219999999998"/>
    <n v="6.7864999999999995E-2"/>
    <s v="2"/>
    <s v="scale_mpi_epyc_job_12148.out "/>
    <s v="scale_mpi_epyc_epyc002_2023-06-13_08-39-43.csv "/>
    <s v="e3 10000 100 100000 1 61"/>
    <n v="5.8491380000000008"/>
    <n v="0.20874145762160301"/>
    <n v="5.6403965423783982"/>
    <n v="6.0578794576216035"/>
    <x v="0"/>
  </r>
  <r>
    <x v="4"/>
    <x v="0"/>
    <n v="100"/>
    <x v="1"/>
    <x v="59"/>
    <n v="1"/>
    <n v="6.0900309999999998"/>
    <n v="0.16688"/>
    <n v="3.5291299999999999"/>
    <n v="5.9816000000000001E-2"/>
    <s v="2"/>
    <s v="scale_mpi_epyc_job_12148.out "/>
    <s v="scale_mpi_epyc_epyc002_2023-06-13_08-39-43.csv "/>
    <s v="e3 10000 100 100000 1 60"/>
    <n v="5.8696038571428568"/>
    <n v="0.21063305224450746"/>
    <n v="5.6589708048983489"/>
    <n v="6.0802369093873647"/>
    <x v="0"/>
  </r>
  <r>
    <x v="4"/>
    <x v="0"/>
    <n v="100"/>
    <x v="1"/>
    <x v="58"/>
    <n v="1"/>
    <n v="6.2128300000000003"/>
    <n v="0.175507"/>
    <n v="4.0968210000000003"/>
    <n v="7.0635000000000003E-2"/>
    <s v="2"/>
    <s v="scale_mpi_epyc_job_12148.out "/>
    <s v="scale_mpi_epyc_epyc002_2023-06-13_08-39-43.csv "/>
    <s v="e3 10000 100 100000 1 59"/>
    <n v="5.9375166428571422"/>
    <n v="0.19544216246122964"/>
    <n v="5.7420744803959129"/>
    <n v="6.1329588053183715"/>
    <x v="0"/>
  </r>
  <r>
    <x v="4"/>
    <x v="0"/>
    <n v="100"/>
    <x v="1"/>
    <x v="57"/>
    <n v="1"/>
    <n v="6.6099639999999997"/>
    <n v="0.17525399999999999"/>
    <n v="3.5566960000000001"/>
    <n v="6.2398000000000002E-2"/>
    <s v="2"/>
    <s v="scale_mpi_epyc_job_12148.out "/>
    <s v="scale_mpi_epyc_epyc002_2023-06-13_08-39-43.csv "/>
    <s v="e3 10000 100 100000 1 58"/>
    <n v="5.9981217142857144"/>
    <n v="0.18811283961132422"/>
    <n v="5.8100088746743905"/>
    <n v="6.1862345538970382"/>
    <x v="0"/>
  </r>
  <r>
    <x v="4"/>
    <x v="0"/>
    <n v="100"/>
    <x v="1"/>
    <x v="56"/>
    <n v="1"/>
    <n v="6.5534499999999998"/>
    <n v="0.17919299999999999"/>
    <n v="2.9112239999999998"/>
    <n v="5.1985999999999997E-2"/>
    <s v="2"/>
    <s v="scale_mpi_epyc_job_12148.out "/>
    <s v="scale_mpi_epyc_epyc002_2023-06-13_08-39-43.csv "/>
    <s v="e3 10000 100 100000 1 57"/>
    <n v="6.5243192142857138"/>
    <n v="0.15716905055299971"/>
    <n v="6.3671501637327141"/>
    <n v="6.6814882648387135"/>
    <x v="1"/>
  </r>
  <r>
    <x v="4"/>
    <x v="0"/>
    <n v="100"/>
    <x v="1"/>
    <x v="55"/>
    <n v="1"/>
    <n v="6.6723759999999999"/>
    <n v="0.19316700000000001"/>
    <n v="2.998021"/>
    <n v="5.4509000000000002E-2"/>
    <s v="2"/>
    <s v="scale_mpi_epyc_job_12148.out "/>
    <s v="scale_mpi_epyc_epyc002_2023-06-13_08-39-43.csv "/>
    <s v="e3 10000 100 100000 1 56"/>
    <n v="6.6360941428571421"/>
    <n v="0.25197068205075801"/>
    <n v="6.3841234608063839"/>
    <n v="6.8880648249079002"/>
    <x v="1"/>
  </r>
  <r>
    <x v="4"/>
    <x v="0"/>
    <n v="100"/>
    <x v="1"/>
    <x v="54"/>
    <n v="1"/>
    <n v="6.8499309999999998"/>
    <n v="0.21232599999999999"/>
    <n v="3.5325500000000001"/>
    <n v="6.5418000000000004E-2"/>
    <s v="2"/>
    <s v="scale_mpi_epyc_job_12148.out "/>
    <s v="scale_mpi_epyc_epyc002_2023-06-13_08-39-43.csv "/>
    <s v="e3 10000 100 100000 1 55"/>
    <n v="6.5838588571428573"/>
    <n v="0.18620188809798915"/>
    <n v="6.3976569690448679"/>
    <n v="6.7700607452408468"/>
    <x v="0"/>
  </r>
  <r>
    <x v="4"/>
    <x v="0"/>
    <n v="100"/>
    <x v="1"/>
    <x v="53"/>
    <n v="1"/>
    <n v="7.033245"/>
    <n v="0.19726299999999999"/>
    <n v="3.7392029999999998"/>
    <n v="7.0551000000000003E-2"/>
    <s v="2"/>
    <s v="scale_mpi_epyc_job_12148.out "/>
    <s v="scale_mpi_epyc_epyc002_2023-06-13_08-39-43.csv "/>
    <s v="e3 10000 100 100000 1 54"/>
    <n v="6.644173928571429"/>
    <n v="0.20208756104132075"/>
    <n v="6.4420863675301083"/>
    <n v="6.8462614896127496"/>
    <x v="0"/>
  </r>
  <r>
    <x v="4"/>
    <x v="0"/>
    <n v="100"/>
    <x v="1"/>
    <x v="52"/>
    <n v="1"/>
    <n v="7.1676200000000003"/>
    <n v="0.22645000000000001"/>
    <n v="3.5477720000000001"/>
    <n v="6.8225999999999995E-2"/>
    <s v="2"/>
    <s v="scale_mpi_epyc_job_12148.out "/>
    <s v="scale_mpi_epyc_epyc002_2023-06-13_08-39-43.csv "/>
    <s v="e3 10000 100 100000 1 53"/>
    <n v="6.6903144285714289"/>
    <n v="0.20364942578316872"/>
    <n v="6.4866650027882597"/>
    <n v="6.893963854354598"/>
    <x v="0"/>
  </r>
  <r>
    <x v="4"/>
    <x v="0"/>
    <n v="100"/>
    <x v="1"/>
    <x v="51"/>
    <n v="1"/>
    <n v="6.8820290000000002"/>
    <n v="0.167578"/>
    <n v="2.5334750000000001"/>
    <n v="4.9675999999999998E-2"/>
    <s v="2"/>
    <s v="scale_mpi_epyc_job_12148.out "/>
    <s v="scale_mpi_epyc_epyc002_2023-06-13_08-39-43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7914940000000001"/>
    <n v="0.16331999999999999"/>
    <n v="2.9459909999999998"/>
    <n v="5.892E-2"/>
    <s v="2"/>
    <s v="scale_mpi_epyc_job_12148.out "/>
    <s v="scale_mpi_epyc_epyc002_2023-06-13_08-39-43.csv "/>
    <s v="e3 10000 100 100000 1 51"/>
    <n v="6.7202737857142854"/>
    <n v="0.13862212291550111"/>
    <n v="6.5816516627987847"/>
    <n v="6.858895908629786"/>
    <x v="1"/>
  </r>
  <r>
    <x v="4"/>
    <x v="0"/>
    <n v="100"/>
    <x v="1"/>
    <x v="49"/>
    <n v="1"/>
    <n v="7.2392070000000004"/>
    <n v="0.18071400000000001"/>
    <n v="2.7575919999999998"/>
    <n v="5.6277000000000001E-2"/>
    <s v="2"/>
    <s v="scale_mpi_epyc_job_12148.out "/>
    <s v="scale_mpi_epyc_epyc002_2023-06-13_08-39-43.csv "/>
    <s v="e3 10000 100 100000 1 50"/>
    <n v="6.822647142857142"/>
    <n v="0.17645380487941756"/>
    <n v="6.6461933379777243"/>
    <n v="6.9991009477365598"/>
    <x v="0"/>
  </r>
  <r>
    <x v="4"/>
    <x v="0"/>
    <n v="100"/>
    <x v="1"/>
    <x v="48"/>
    <n v="1"/>
    <n v="6.7360829999999998"/>
    <n v="0.15459999999999999"/>
    <n v="2.3078789999999998"/>
    <n v="4.8080999999999999E-2"/>
    <s v="2"/>
    <s v="scale_mpi_epyc_job_12148.out "/>
    <s v="scale_mpi_epyc_epyc002_2023-06-13_08-39-43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6.875769"/>
    <n v="0.18245400000000001"/>
    <n v="2.5647739999999999"/>
    <n v="5.457E-2"/>
    <s v="2"/>
    <s v="scale_mpi_epyc_job_12148.out "/>
    <s v="scale_mpi_epyc_epyc002_2023-06-13_08-39-43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7.2960200000000004"/>
    <n v="0.172573"/>
    <n v="2.3772630000000001"/>
    <n v="5.1679999999999997E-2"/>
    <s v="2"/>
    <s v="scale_mpi_epyc_job_12148.out "/>
    <s v="scale_mpi_epyc_epyc002_2023-06-13_08-39-43.csv "/>
    <s v="e3 10000 100 100000 1 47"/>
    <n v="7.017781928571428"/>
    <n v="0.16728855009344257"/>
    <n v="6.8504933784779851"/>
    <n v="7.1850704786648709"/>
    <x v="0"/>
  </r>
  <r>
    <x v="4"/>
    <x v="0"/>
    <n v="100"/>
    <x v="1"/>
    <x v="45"/>
    <n v="1"/>
    <n v="7.171659"/>
    <n v="0.17230599999999999"/>
    <n v="2.6053350000000002"/>
    <n v="5.7896000000000003E-2"/>
    <s v="2"/>
    <s v="scale_mpi_epyc_job_12148.out "/>
    <s v="scale_mpi_epyc_epyc002_2023-06-13_08-39-43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2079009999999997"/>
    <n v="0.155031"/>
    <n v="2.0138929999999999"/>
    <n v="4.5769999999999998E-2"/>
    <s v="2"/>
    <s v="scale_mpi_epyc_job_12148.out "/>
    <s v="scale_mpi_epyc_epyc002_2023-06-13_08-39-43.csv "/>
    <s v="e3 10000 100 100000 1 45"/>
    <n v="7.1847531428571427"/>
    <n v="0.15911471223293297"/>
    <n v="7.0256384306242099"/>
    <n v="7.3438678550900756"/>
    <x v="1"/>
  </r>
  <r>
    <x v="4"/>
    <x v="0"/>
    <n v="100"/>
    <x v="1"/>
    <x v="43"/>
    <n v="1"/>
    <n v="7.4700369999999996"/>
    <n v="0.18831899999999999"/>
    <n v="2.8736899999999999"/>
    <n v="6.6830000000000001E-2"/>
    <s v="2"/>
    <s v="scale_mpi_epyc_job_12148.out "/>
    <s v="scale_mpi_epyc_epyc002_2023-06-13_08-39-43.csv "/>
    <s v="e3 10000 100 100000 1 44"/>
    <n v="7.2622446428571434"/>
    <n v="0.14712598651953676"/>
    <n v="7.1151186563376063"/>
    <n v="7.4093706293766806"/>
    <x v="0"/>
  </r>
  <r>
    <x v="4"/>
    <x v="0"/>
    <n v="100"/>
    <x v="1"/>
    <x v="42"/>
    <n v="1"/>
    <n v="7.176094"/>
    <n v="0.17355899999999999"/>
    <n v="2.58378"/>
    <n v="6.1518999999999997E-2"/>
    <s v="2"/>
    <s v="scale_mpi_epyc_job_12148.out "/>
    <s v="scale_mpi_epyc_epyc002_2023-06-13_08-39-43.csv "/>
    <s v="e3 10000 100 100000 1 43"/>
    <n v="7.3308762142857136"/>
    <n v="0.12695726536702104"/>
    <n v="7.2039189489186928"/>
    <n v="7.4578334796527344"/>
    <x v="0"/>
  </r>
  <r>
    <x v="4"/>
    <x v="0"/>
    <n v="100"/>
    <x v="1"/>
    <x v="41"/>
    <n v="1"/>
    <n v="7.3239599999999996"/>
    <n v="0.17193800000000001"/>
    <n v="2.4012799999999999"/>
    <n v="5.8568000000000002E-2"/>
    <s v="2"/>
    <s v="scale_mpi_epyc_job_12148.out "/>
    <s v="scale_mpi_epyc_epyc002_2023-06-13_08-39-43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9258319999999998"/>
    <n v="0.16170399999999999"/>
    <n v="2.1117940000000002"/>
    <n v="5.2795000000000002E-2"/>
    <s v="2"/>
    <s v="scale_mpi_epyc_job_12148.out "/>
    <s v="scale_mpi_epyc_epyc002_2023-06-13_08-39-43.csv "/>
    <s v="e3 10000 100 100000 1 41"/>
    <n v="7.5339378571428579"/>
    <n v="0.12913017588183331"/>
    <n v="7.4048076812610244"/>
    <n v="7.6630680330246914"/>
    <x v="0"/>
  </r>
  <r>
    <x v="4"/>
    <x v="0"/>
    <n v="100"/>
    <x v="1"/>
    <x v="39"/>
    <n v="1"/>
    <n v="7.5473189999999999"/>
    <n v="0.151115"/>
    <n v="1.969767"/>
    <n v="5.0507000000000003E-2"/>
    <s v="2"/>
    <s v="scale_mpi_epyc_job_12148.out "/>
    <s v="scale_mpi_epyc_epyc002_2023-06-13_08-39-43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7.859667"/>
    <n v="0.176148"/>
    <n v="2.3725719999999999"/>
    <n v="6.2435999999999998E-2"/>
    <s v="2"/>
    <s v="scale_mpi_epyc_job_12148.out "/>
    <s v="scale_mpi_epyc_epyc002_2023-06-13_08-39-43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8.5135470000000009"/>
    <n v="0.15936500000000001"/>
    <n v="1.8747419999999999"/>
    <n v="5.0668999999999999E-2"/>
    <s v="2"/>
    <s v="scale_mpi_epyc_job_12148.out "/>
    <s v="scale_mpi_epyc_epyc002_2023-06-13_08-39-43.csv "/>
    <s v="e3 10000 100 100000 1 38"/>
    <n v="8.0767295714285723"/>
    <n v="0.23445432615987544"/>
    <n v="7.8422752452686968"/>
    <n v="8.3111838975884478"/>
    <x v="0"/>
  </r>
  <r>
    <x v="4"/>
    <x v="0"/>
    <n v="100"/>
    <x v="1"/>
    <x v="36"/>
    <n v="1"/>
    <n v="8.1547879999999999"/>
    <n v="0.170656"/>
    <n v="1.91551"/>
    <n v="5.3208999999999999E-2"/>
    <s v="2"/>
    <s v="scale_mpi_epyc_job_12148.out "/>
    <s v="scale_mpi_epyc_epyc002_2023-06-13_08-39-43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2566659999999992"/>
    <n v="0.16634299999999999"/>
    <n v="1.6910670000000001"/>
    <n v="4.8315999999999998E-2"/>
    <s v="2"/>
    <s v="scale_mpi_epyc_job_12148.out "/>
    <s v="scale_mpi_epyc_epyc002_2023-06-13_08-39-43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9944260000000007"/>
    <n v="0.154915"/>
    <n v="2.091183"/>
    <n v="6.1504999999999997E-2"/>
    <s v="2"/>
    <s v="scale_mpi_epyc_job_12148.out "/>
    <s v="scale_mpi_epyc_epyc002_2023-06-13_08-39-43.csv "/>
    <s v="e3 10000 100 100000 1 35"/>
    <n v="8.5364762857142846"/>
    <n v="0.17451456046444497"/>
    <n v="8.3619617252498397"/>
    <n v="8.7109908461787295"/>
    <x v="0"/>
  </r>
  <r>
    <x v="4"/>
    <x v="0"/>
    <n v="100"/>
    <x v="1"/>
    <x v="33"/>
    <n v="1"/>
    <n v="8.7951859999999993"/>
    <n v="0.15909699999999999"/>
    <n v="1.762281"/>
    <n v="5.3401999999999998E-2"/>
    <s v="2"/>
    <s v="scale_mpi_epyc_job_12148.out "/>
    <s v="scale_mpi_epyc_epyc002_2023-06-13_08-39-43.csv "/>
    <s v="e3 10000 100 100000 1 34"/>
    <n v="8.7037087857142872"/>
    <n v="8.7618437791396081E-2"/>
    <n v="8.6160903479228903"/>
    <n v="8.7913272235056841"/>
    <x v="0"/>
  </r>
  <r>
    <x v="4"/>
    <x v="0"/>
    <n v="100"/>
    <x v="1"/>
    <x v="32"/>
    <n v="1"/>
    <n v="9.0718789999999991"/>
    <n v="0.16205900000000001"/>
    <n v="1.56887"/>
    <n v="4.9027000000000001E-2"/>
    <s v="2"/>
    <s v="scale_mpi_epyc_job_12148.out "/>
    <s v="scale_mpi_epyc_epyc002_2023-06-13_08-39-43.csv "/>
    <s v="e3 10000 100 100000 1 33"/>
    <n v="8.9984457142857153"/>
    <n v="0.11974058644020745"/>
    <n v="8.8787051278455085"/>
    <n v="9.1181863007259221"/>
    <x v="1"/>
  </r>
  <r>
    <x v="4"/>
    <x v="0"/>
    <n v="100"/>
    <x v="1"/>
    <x v="31"/>
    <n v="1"/>
    <n v="9.3245229999999992"/>
    <n v="0.15751100000000001"/>
    <n v="1.614357"/>
    <n v="5.2075999999999997E-2"/>
    <s v="2"/>
    <s v="scale_mpi_epyc_job_12148.out "/>
    <s v="scale_mpi_epyc_epyc002_2023-06-13_08-39-43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5555439999999994"/>
    <n v="0.161746"/>
    <n v="4.5666929999999999"/>
    <n v="0.152223"/>
    <s v="2"/>
    <s v="scale_mpi_epyc_job_12148.out "/>
    <s v="scale_mpi_epyc_epyc002_2023-06-13_08-39-43.csv "/>
    <s v="e3 10000 100 100000 1 31"/>
    <n v="9.3816031153846158"/>
    <n v="0.12371869642119264"/>
    <n v="9.2578844189634228"/>
    <n v="9.5053218118058087"/>
    <x v="0"/>
  </r>
  <r>
    <x v="4"/>
    <x v="0"/>
    <n v="100"/>
    <x v="1"/>
    <x v="29"/>
    <n v="1"/>
    <n v="9.9632229999999993"/>
    <n v="0.15615000000000001"/>
    <n v="1.566308"/>
    <n v="5.4011000000000003E-2"/>
    <s v="2"/>
    <s v="scale_mpi_epyc_job_12148.out "/>
    <s v="scale_mpi_epyc_epyc002_2023-06-13_08-39-43.csv "/>
    <s v="e3 10000 100 100000 1 30"/>
    <n v="9.6491385769230806"/>
    <n v="0.18890941285992058"/>
    <n v="9.4602291640631595"/>
    <n v="9.8380479897830018"/>
    <x v="0"/>
  </r>
  <r>
    <x v="4"/>
    <x v="0"/>
    <n v="100"/>
    <x v="1"/>
    <x v="28"/>
    <n v="1"/>
    <n v="10.062516"/>
    <n v="0.14616299999999999"/>
    <n v="1.3923019999999999"/>
    <n v="4.9724999999999998E-2"/>
    <s v="2"/>
    <s v="scale_mpi_epyc_job_12148.out "/>
    <s v="scale_mpi_epyc_epyc002_2023-06-13_08-39-43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306041"/>
    <n v="0.16083700000000001"/>
    <n v="1.324119"/>
    <n v="4.9041000000000001E-2"/>
    <s v="2"/>
    <s v="scale_mpi_epyc_job_12148.out "/>
    <s v="scale_mpi_epyc_epyc002_2023-06-13_08-39-4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1.166147"/>
    <n v="0.15328900000000001"/>
    <n v="1.159753"/>
    <n v="4.4606E-2"/>
    <s v="2"/>
    <s v="scale_mpi_epyc_job_12148.out "/>
    <s v="scale_mpi_epyc_epyc002_2023-06-13_08-39-43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965279000000001"/>
    <n v="0.13017500000000001"/>
    <n v="0.87468800000000002"/>
    <n v="3.4987999999999998E-2"/>
    <s v="2"/>
    <s v="scale_mpi_epyc_job_12148.out "/>
    <s v="scale_mpi_epyc_epyc002_2023-06-13_08-39-4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627546000000001"/>
    <n v="0.15382799999999999"/>
    <n v="1.165878"/>
    <n v="4.8578000000000003E-2"/>
    <s v="2"/>
    <s v="scale_mpi_epyc_job_12148.out "/>
    <s v="scale_mpi_epyc_epyc002_2023-06-13_08-39-43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739679000000001"/>
    <n v="0.13375899999999999"/>
    <n v="0.98122699999999996"/>
    <n v="4.2661999999999999E-2"/>
    <s v="2"/>
    <s v="scale_mpi_epyc_job_12148.out "/>
    <s v="scale_mpi_epyc_epyc002_2023-06-13_08-39-43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2.500147"/>
    <n v="0.13757"/>
    <n v="0.87793100000000002"/>
    <n v="3.9905999999999997E-2"/>
    <s v="2"/>
    <s v="scale_mpi_epyc_job_12148.out "/>
    <s v="scale_mpi_epyc_epyc002_2023-06-13_08-39-43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658606000000001"/>
    <n v="0.140377"/>
    <n v="0.90087399999999995"/>
    <n v="4.2899E-2"/>
    <s v="2"/>
    <s v="scale_mpi_epyc_job_12148.out "/>
    <s v="scale_mpi_epyc_epyc002_2023-06-13_08-39-43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605729"/>
    <n v="0.12909399999999999"/>
    <n v="0.740286"/>
    <n v="3.7013999999999998E-2"/>
    <s v="2"/>
    <s v="scale_mpi_epyc_job_12148.out "/>
    <s v="scale_mpi_epyc_epyc002_2023-06-13_08-39-43.csv "/>
    <s v="e3 10000 100 100000 1 21"/>
    <n v="13.096389884615384"/>
    <n v="0.1596983413500761"/>
    <n v="12.936691543265308"/>
    <n v="13.25608822596546"/>
    <x v="0"/>
  </r>
  <r>
    <x v="4"/>
    <x v="0"/>
    <n v="100"/>
    <x v="1"/>
    <x v="19"/>
    <n v="1"/>
    <n v="13.982711"/>
    <n v="0.14086000000000001"/>
    <n v="0.79056999999999999"/>
    <n v="4.1609E-2"/>
    <s v="2"/>
    <s v="scale_mpi_epyc_job_12148.out "/>
    <s v="scale_mpi_epyc_epyc002_2023-06-13_08-39-43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645237"/>
    <n v="0.146229"/>
    <n v="0.84937099999999999"/>
    <n v="4.7187E-2"/>
    <s v="2"/>
    <s v="scale_mpi_epyc_job_12148.out "/>
    <s v="scale_mpi_epyc_epyc002_2023-06-13_08-39-43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4.917106"/>
    <n v="0.15098"/>
    <n v="0.74857899999999999"/>
    <n v="4.4033999999999997E-2"/>
    <s v="2"/>
    <s v="scale_mpi_epyc_job_12148.out "/>
    <s v="scale_mpi_epyc_epyc002_2023-06-13_08-39-4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6.216455"/>
    <n v="0.32890599999999998"/>
    <n v="0.78263099999999997"/>
    <n v="4.8913999999999999E-2"/>
    <s v="2"/>
    <s v="scale_mpi_epyc_job_12148.out "/>
    <s v="scale_mpi_epyc_epyc002_2023-06-13_08-39-43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778708999999999"/>
    <n v="0.14537900000000001"/>
    <n v="0.57981799999999994"/>
    <n v="3.8655000000000002E-2"/>
    <s v="2"/>
    <s v="scale_mpi_epyc_job_12148.out "/>
    <s v="scale_mpi_epyc_epyc002_2023-06-13_08-39-43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87337000000002"/>
    <n v="0.14637900000000001"/>
    <n v="0.67711900000000003"/>
    <n v="4.8365999999999999E-2"/>
    <s v="2"/>
    <s v="scale_mpi_epyc_job_12148.out "/>
    <s v="scale_mpi_epyc_epyc002_2023-06-13_08-39-43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52597000000002"/>
    <n v="0.12709200000000001"/>
    <n v="0.42785299999999998"/>
    <n v="3.2911999999999997E-2"/>
    <s v="2"/>
    <s v="scale_mpi_epyc_job_12148.out "/>
    <s v="scale_mpi_epyc_epyc002_2023-06-13_08-39-4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03612999999999"/>
    <n v="0.13178899999999999"/>
    <n v="0.49360700000000002"/>
    <n v="4.1133999999999997E-2"/>
    <s v="2"/>
    <s v="scale_mpi_epyc_job_12148.out "/>
    <s v="scale_mpi_epyc_epyc002_2023-06-13_08-39-4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81858999999999"/>
    <n v="0.142182"/>
    <n v="0.42972300000000002"/>
    <n v="3.9065999999999997E-2"/>
    <s v="2"/>
    <s v="scale_mpi_epyc_job_12148.out "/>
    <s v="scale_mpi_epyc_epyc002_2023-06-13_08-39-4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53854000000001"/>
    <n v="0.136713"/>
    <n v="0.36828100000000003"/>
    <n v="3.6828E-2"/>
    <s v="2"/>
    <s v="scale_mpi_epyc_job_12148.out "/>
    <s v="scale_mpi_epyc_epyc002_2023-06-13_08-39-43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6928"/>
    <n v="0.13228200000000001"/>
    <n v="0.31916499999999998"/>
    <n v="3.5463000000000001E-2"/>
    <s v="2"/>
    <s v="scale_mpi_epyc_job_12148.out "/>
    <s v="scale_mpi_epyc_epyc002_2023-06-13_08-39-43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94659000000001"/>
    <n v="0.13398199999999999"/>
    <n v="0.30471700000000002"/>
    <n v="3.8089999999999999E-2"/>
    <s v="2"/>
    <s v="scale_mpi_epyc_job_12148.out "/>
    <s v="scale_mpi_epyc_epyc002_2023-06-13_08-39-4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08376000000001"/>
    <n v="0.13516500000000001"/>
    <n v="0.23078199999999999"/>
    <n v="3.2968999999999998E-2"/>
    <s v="2"/>
    <s v="scale_mpi_epyc_job_12148.out "/>
    <s v="scale_mpi_epyc_epyc002_2023-06-13_08-39-43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14501999999997"/>
    <n v="0.229325"/>
    <n v="0.71165999999999996"/>
    <n v="0.11860999999999999"/>
    <s v="2"/>
    <s v="scale_mpi_epyc_job_12148.out "/>
    <s v="scale_mpi_epyc_epyc002_2023-06-13_08-39-4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08351999999999"/>
    <n v="0.235793"/>
    <n v="0.62303699999999995"/>
    <n v="0.124607"/>
    <s v="2"/>
    <s v="scale_mpi_epyc_job_12148.out "/>
    <s v="scale_mpi_epyc_epyc002_2023-06-13_08-39-4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76192000000003"/>
    <n v="0.26333499999999999"/>
    <n v="0.61805299999999996"/>
    <n v="0.15451300000000001"/>
    <s v="2"/>
    <s v="scale_mpi_epyc_job_12148.out "/>
    <s v="scale_mpi_epyc_epyc002_2023-06-13_08-39-43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912109999999998"/>
    <n v="0.230573"/>
    <n v="0.371612"/>
    <n v="0.123871"/>
    <s v="2"/>
    <s v="scale_mpi_epyc_job_12148.out "/>
    <s v="scale_mpi_epyc_epyc002_2023-06-13_08-39-4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16367"/>
    <n v="0.237235"/>
    <n v="0.25408500000000001"/>
    <n v="0.12704299999999999"/>
    <s v="2"/>
    <s v="scale_mpi_epyc_job_12148.out "/>
    <s v="scale_mpi_epyc_epyc002_2023-06-13_08-39-4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8.28148200000001"/>
    <n v="0.23749899999999999"/>
    <n v="0.12490800000000001"/>
    <n v="0.12490800000000001"/>
    <s v="2"/>
    <s v="scale_mpi_epyc_job_12148.out "/>
    <s v="scale_mpi_epyc_epyc002_2023-06-13_08-39-43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36531200000002"/>
    <n v="0.19053200000000001"/>
    <n v="0"/>
    <n v="0"/>
    <s v="2"/>
    <s v="scale_mpi_epyc_job_12148.out "/>
    <s v="scale_mpi_epyc_epyc002_2023-06-13_08-39-43.csv "/>
    <s v="e3 10000 100 100000 1 1"/>
    <n v="257.38653288461535"/>
    <n v="0.32949614951006057"/>
    <n v="257.05703673510527"/>
    <n v="257.71602903412543"/>
    <x v="1"/>
  </r>
  <r>
    <x v="4"/>
    <x v="0"/>
    <n v="100"/>
    <x v="1"/>
    <x v="63"/>
    <n v="1"/>
    <n v="5.6366160000000001"/>
    <n v="0.29721799999999998"/>
    <n v="10.822939"/>
    <n v="0.171793"/>
    <s v="2"/>
    <s v="scale_mpi_epyc_job_12148.out "/>
    <s v="scale_mpi_epyc_epyc002_2023-06-13_08-39-43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5850590000000002"/>
    <n v="0.16673399999999999"/>
    <n v="3.9507089999999998"/>
    <n v="6.3721E-2"/>
    <s v="2"/>
    <s v="scale_mpi_epyc_job_12148.out "/>
    <s v="scale_mpi_epyc_epyc002_2023-06-13_08-39-43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6040999999999999"/>
    <n v="0.165406"/>
    <n v="3.8653789999999999"/>
    <n v="6.3367000000000007E-2"/>
    <s v="2"/>
    <s v="scale_mpi_epyc_job_12148.out "/>
    <s v="scale_mpi_epyc_epyc002_2023-06-13_08-39-43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629709999999998"/>
    <n v="0.16197600000000001"/>
    <n v="3.5767000000000002"/>
    <n v="5.9611999999999998E-2"/>
    <s v="2"/>
    <s v="scale_mpi_epyc_job_12148.out "/>
    <s v="scale_mpi_epyc_epyc002_2023-06-13_08-39-43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7041069999999996"/>
    <n v="0.16229199999999999"/>
    <n v="3.561445"/>
    <n v="6.0363E-2"/>
    <s v="2"/>
    <s v="scale_mpi_epyc_job_12148.out "/>
    <s v="scale_mpi_epyc_epyc002_2023-06-13_08-39-43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6.4188260000000001"/>
    <n v="0.16517899999999999"/>
    <n v="3.4275470000000001"/>
    <n v="5.9096000000000003E-2"/>
    <s v="2"/>
    <s v="scale_mpi_epyc_job_12148.out "/>
    <s v="scale_mpi_epyc_epyc002_2023-06-13_08-39-43.csv "/>
    <s v="e3 10000 100 100000 1 59"/>
    <n v="5.9375166428571422"/>
    <n v="0.19544216246122964"/>
    <n v="5.7420744803959129"/>
    <n v="6.1329588053183715"/>
    <x v="0"/>
  </r>
  <r>
    <x v="4"/>
    <x v="0"/>
    <n v="100"/>
    <x v="1"/>
    <x v="57"/>
    <n v="1"/>
    <n v="5.9034250000000004"/>
    <n v="0.17485400000000001"/>
    <n v="3.7575379999999998"/>
    <n v="6.5921999999999994E-2"/>
    <s v="2"/>
    <s v="scale_mpi_epyc_job_12148.out "/>
    <s v="scale_mpi_epyc_epyc002_2023-06-13_08-39-43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2950249999999999"/>
    <n v="0.189668"/>
    <n v="3.062754"/>
    <n v="5.4691999999999998E-2"/>
    <s v="2"/>
    <s v="scale_mpi_epyc_job_12148.out "/>
    <s v="scale_mpi_epyc_epyc002_2023-06-13_08-39-43.csv "/>
    <s v="e3 10000 100 100000 1 57"/>
    <n v="6.5243192142857138"/>
    <n v="0.15716905055299971"/>
    <n v="6.3671501637327141"/>
    <n v="6.6814882648387135"/>
    <x v="0"/>
  </r>
  <r>
    <x v="4"/>
    <x v="0"/>
    <n v="100"/>
    <x v="1"/>
    <x v="55"/>
    <n v="1"/>
    <n v="7.0766039999999997"/>
    <n v="0.20266899999999999"/>
    <n v="4.1144590000000001"/>
    <n v="7.4807999999999999E-2"/>
    <s v="2"/>
    <s v="scale_mpi_epyc_job_12148.out "/>
    <s v="scale_mpi_epyc_epyc002_2023-06-13_08-39-43.csv "/>
    <s v="e3 10000 100 100000 1 56"/>
    <n v="6.6360941428571421"/>
    <n v="0.25197068205075801"/>
    <n v="6.3841234608063839"/>
    <n v="6.8880648249079002"/>
    <x v="0"/>
  </r>
  <r>
    <x v="4"/>
    <x v="0"/>
    <n v="100"/>
    <x v="1"/>
    <x v="54"/>
    <n v="1"/>
    <n v="6.7376529999999999"/>
    <n v="0.229018"/>
    <n v="2.9491520000000002"/>
    <n v="5.4614000000000003E-2"/>
    <s v="2"/>
    <s v="scale_mpi_epyc_job_12148.out "/>
    <s v="scale_mpi_epyc_epyc002_2023-06-13_08-39-43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3741810000000001"/>
    <n v="0.1643"/>
    <n v="2.8896959999999998"/>
    <n v="5.4523000000000002E-2"/>
    <s v="2"/>
    <s v="scale_mpi_epyc_job_12148.out "/>
    <s v="scale_mpi_epyc_epyc002_2023-06-13_08-39-43.csv "/>
    <s v="e3 10000 100 100000 1 54"/>
    <n v="6.644173928571429"/>
    <n v="0.20208756104132075"/>
    <n v="6.4420863675301083"/>
    <n v="6.8462614896127496"/>
    <x v="0"/>
  </r>
  <r>
    <x v="4"/>
    <x v="0"/>
    <n v="100"/>
    <x v="1"/>
    <x v="52"/>
    <n v="1"/>
    <n v="6.7589050000000004"/>
    <n v="0.191214"/>
    <n v="2.4687359999999998"/>
    <n v="4.7475999999999997E-2"/>
    <s v="2"/>
    <s v="scale_mpi_epyc_job_12148.out "/>
    <s v="scale_mpi_epyc_epyc002_2023-06-13_08-39-43.csv "/>
    <s v="e3 10000 100 100000 1 53"/>
    <n v="6.6903144285714289"/>
    <n v="0.20364942578316872"/>
    <n v="6.4866650027882597"/>
    <n v="6.893963854354598"/>
    <x v="1"/>
  </r>
  <r>
    <x v="4"/>
    <x v="0"/>
    <n v="100"/>
    <x v="1"/>
    <x v="51"/>
    <n v="1"/>
    <n v="6.5872159999999997"/>
    <n v="0.182339"/>
    <n v="2.53891"/>
    <n v="4.9783000000000001E-2"/>
    <s v="2"/>
    <s v="scale_mpi_epyc_job_12148.out "/>
    <s v="scale_mpi_epyc_epyc002_2023-06-13_08-39-43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6389230000000001"/>
    <n v="0.21284"/>
    <n v="3.0171109999999999"/>
    <n v="6.0342E-2"/>
    <s v="2"/>
    <s v="scale_mpi_epyc_job_12148.out "/>
    <s v="scale_mpi_epyc_epyc002_2023-06-13_08-39-43.csv "/>
    <s v="e3 10000 100 100000 1 51"/>
    <n v="6.7202737857142854"/>
    <n v="0.13862212291550111"/>
    <n v="6.5816516627987847"/>
    <n v="6.858895908629786"/>
    <x v="1"/>
  </r>
  <r>
    <x v="4"/>
    <x v="0"/>
    <n v="100"/>
    <x v="1"/>
    <x v="49"/>
    <n v="1"/>
    <n v="6.9119409999999997"/>
    <n v="0.182864"/>
    <n v="3.100581"/>
    <n v="6.3277E-2"/>
    <s v="2"/>
    <s v="scale_mpi_epyc_job_12148.out "/>
    <s v="scale_mpi_epyc_epyc002_2023-06-13_08-39-43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6.8097659999999998"/>
    <n v="0.209874"/>
    <n v="3.0205289999999998"/>
    <n v="6.2927999999999998E-2"/>
    <s v="2"/>
    <s v="scale_mpi_epyc_job_12148.out "/>
    <s v="scale_mpi_epyc_epyc002_2023-06-13_08-39-43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6.8634639999999996"/>
    <n v="0.18110899999999999"/>
    <n v="3.0629019999999998"/>
    <n v="6.5168000000000004E-2"/>
    <s v="2"/>
    <s v="scale_mpi_epyc_job_12148.out "/>
    <s v="scale_mpi_epyc_epyc002_2023-06-13_08-39-43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6.9721859999999998"/>
    <n v="0.19544700000000001"/>
    <n v="3.781434"/>
    <n v="8.2205E-2"/>
    <s v="2"/>
    <s v="scale_mpi_epyc_job_12148.out "/>
    <s v="scale_mpi_epyc_epyc002_2023-06-13_08-39-43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6.9934649999999996"/>
    <n v="0.17385400000000001"/>
    <n v="2.7075339999999999"/>
    <n v="6.0166999999999998E-2"/>
    <s v="2"/>
    <s v="scale_mpi_epyc_job_12148.out "/>
    <s v="scale_mpi_epyc_epyc002_2023-06-13_08-39-43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4326020000000002"/>
    <n v="0.165716"/>
    <n v="2.7575379999999998"/>
    <n v="6.2671000000000004E-2"/>
    <s v="2"/>
    <s v="scale_mpi_epyc_job_12148.out "/>
    <s v="scale_mpi_epyc_epyc002_2023-06-13_08-39-43.csv "/>
    <s v="e3 10000 100 100000 1 45"/>
    <n v="7.1847531428571427"/>
    <n v="0.15911471223293297"/>
    <n v="7.0256384306242099"/>
    <n v="7.3438678550900756"/>
    <x v="0"/>
  </r>
  <r>
    <x v="4"/>
    <x v="0"/>
    <n v="100"/>
    <x v="1"/>
    <x v="43"/>
    <n v="1"/>
    <n v="7.3986359999999998"/>
    <n v="0.16306899999999999"/>
    <n v="2.528092"/>
    <n v="5.8792999999999998E-2"/>
    <s v="2"/>
    <s v="scale_mpi_epyc_job_12148.out "/>
    <s v="scale_mpi_epyc_epyc002_2023-06-13_08-39-43.csv "/>
    <s v="e3 10000 100 100000 1 44"/>
    <n v="7.2622446428571434"/>
    <n v="0.14712598651953676"/>
    <n v="7.1151186563376063"/>
    <n v="7.4093706293766806"/>
    <x v="1"/>
  </r>
  <r>
    <x v="4"/>
    <x v="0"/>
    <n v="100"/>
    <x v="1"/>
    <x v="42"/>
    <n v="1"/>
    <n v="7.4345049999999997"/>
    <n v="0.157364"/>
    <n v="2.3148070000000001"/>
    <n v="5.5114000000000003E-2"/>
    <s v="2"/>
    <s v="scale_mpi_epyc_job_12148.out "/>
    <s v="scale_mpi_epyc_epyc002_2023-06-13_08-39-43.csv "/>
    <s v="e3 10000 100 100000 1 43"/>
    <n v="7.3308762142857136"/>
    <n v="0.12695726536702104"/>
    <n v="7.2039189489186928"/>
    <n v="7.4578334796527344"/>
    <x v="1"/>
  </r>
  <r>
    <x v="4"/>
    <x v="0"/>
    <n v="100"/>
    <x v="1"/>
    <x v="41"/>
    <n v="1"/>
    <n v="7.4229399999999996"/>
    <n v="0.15398100000000001"/>
    <n v="1.8150010000000001"/>
    <n v="4.4268000000000002E-2"/>
    <s v="2"/>
    <s v="scale_mpi_epyc_job_12148.out "/>
    <s v="scale_mpi_epyc_epyc002_2023-06-13_08-39-43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4594040000000001"/>
    <n v="0.15325800000000001"/>
    <n v="2.2986800000000001"/>
    <n v="5.7466999999999997E-2"/>
    <s v="2"/>
    <s v="scale_mpi_epyc_job_12148.out "/>
    <s v="scale_mpi_epyc_epyc002_2023-06-13_08-39-43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5111109999999996"/>
    <n v="0.136818"/>
    <n v="1.650153"/>
    <n v="4.2312000000000002E-2"/>
    <s v="2"/>
    <s v="scale_mpi_epyc_job_12148.out "/>
    <s v="scale_mpi_epyc_epyc002_2023-06-13_08-39-43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7.7266550000000001"/>
    <n v="0.14576"/>
    <n v="1.873245"/>
    <n v="4.9296E-2"/>
    <s v="2"/>
    <s v="scale_mpi_epyc_job_12148.out "/>
    <s v="scale_mpi_epyc_epyc002_2023-06-13_08-39-43.csv "/>
    <s v="e3 10000 100 100000 1 39"/>
    <n v="7.8575376428571433"/>
    <n v="7.4037486684158757E-2"/>
    <n v="7.7835001561729849"/>
    <n v="7.9315751295413017"/>
    <x v="0"/>
  </r>
  <r>
    <x v="4"/>
    <x v="0"/>
    <n v="100"/>
    <x v="1"/>
    <x v="37"/>
    <n v="1"/>
    <n v="7.9016700000000002"/>
    <n v="0.138818"/>
    <n v="1.6617649999999999"/>
    <n v="4.4913000000000002E-2"/>
    <s v="2"/>
    <s v="scale_mpi_epyc_job_12148.out "/>
    <s v="scale_mpi_epyc_epyc002_2023-06-13_08-39-43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1421119999999991"/>
    <n v="0.16492100000000001"/>
    <n v="2.0181279999999999"/>
    <n v="5.6058999999999998E-2"/>
    <s v="2"/>
    <s v="scale_mpi_epyc_job_12148.out "/>
    <s v="scale_mpi_epyc_epyc002_2023-06-13_08-39-43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3228530000000003"/>
    <n v="0.15801899999999999"/>
    <n v="2.0617070000000002"/>
    <n v="5.8906E-2"/>
    <s v="2"/>
    <s v="scale_mpi_epyc_job_12148.out "/>
    <s v="scale_mpi_epyc_epyc002_2023-06-13_08-39-43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3766660000000002"/>
    <n v="0.161769"/>
    <n v="1.7816019999999999"/>
    <n v="5.2400000000000002E-2"/>
    <s v="2"/>
    <s v="scale_mpi_epyc_job_12148.out "/>
    <s v="scale_mpi_epyc_epyc002_2023-06-13_08-39-43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5734680000000001"/>
    <n v="0.15338399999999999"/>
    <n v="1.823852"/>
    <n v="5.5267999999999998E-2"/>
    <s v="2"/>
    <s v="scale_mpi_epyc_job_12148.out "/>
    <s v="scale_mpi_epyc_epyc002_2023-06-13_08-39-43.csv "/>
    <s v="e3 10000 100 100000 1 34"/>
    <n v="8.7037087857142872"/>
    <n v="8.7618437791396081E-2"/>
    <n v="8.6160903479228903"/>
    <n v="8.7913272235056841"/>
    <x v="0"/>
  </r>
  <r>
    <x v="4"/>
    <x v="0"/>
    <n v="100"/>
    <x v="1"/>
    <x v="32"/>
    <n v="1"/>
    <n v="8.7887409999999999"/>
    <n v="0.156751"/>
    <n v="1.6947909999999999"/>
    <n v="5.2962000000000002E-2"/>
    <s v="2"/>
    <s v="scale_mpi_epyc_job_12148.out "/>
    <s v="scale_mpi_epyc_epyc002_2023-06-13_08-39-43.csv "/>
    <s v="e3 10000 100 100000 1 33"/>
    <n v="8.9984457142857153"/>
    <n v="0.11974058644020745"/>
    <n v="8.8787051278455085"/>
    <n v="9.1181863007259221"/>
    <x v="0"/>
  </r>
  <r>
    <x v="4"/>
    <x v="0"/>
    <n v="100"/>
    <x v="1"/>
    <x v="31"/>
    <n v="1"/>
    <n v="9.2692589999999999"/>
    <n v="0.15357499999999999"/>
    <n v="1.7485809999999999"/>
    <n v="5.6405999999999998E-2"/>
    <s v="2"/>
    <s v="scale_mpi_epyc_job_12148.out "/>
    <s v="scale_mpi_epyc_epyc002_2023-06-13_08-39-4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4588549999999998"/>
    <n v="0.131492"/>
    <n v="1.1443700000000001"/>
    <n v="3.8145999999999999E-2"/>
    <s v="2"/>
    <s v="scale_mpi_epyc_job_12148.out "/>
    <s v="scale_mpi_epyc_epyc002_2023-06-13_08-39-4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8009590000000006"/>
    <n v="0.15973399999999999"/>
    <n v="1.5855729999999999"/>
    <n v="5.4675000000000001E-2"/>
    <s v="2"/>
    <s v="scale_mpi_epyc_job_12148.out "/>
    <s v="scale_mpi_epyc_epyc002_2023-06-13_08-39-4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10.093444999999999"/>
    <n v="0.138571"/>
    <n v="1.1689929999999999"/>
    <n v="4.1750000000000002E-2"/>
    <s v="2"/>
    <s v="scale_mpi_epyc_job_12148.out "/>
    <s v="scale_mpi_epyc_epyc002_2023-06-13_08-39-43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76644"/>
    <n v="0.14483099999999999"/>
    <n v="1.1946369999999999"/>
    <n v="4.4246000000000001E-2"/>
    <s v="2"/>
    <s v="scale_mpi_epyc_job_12148.out "/>
    <s v="scale_mpi_epyc_epyc002_2023-06-13_08-39-4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655605"/>
    <n v="0.14191200000000001"/>
    <n v="0.90941499999999997"/>
    <n v="3.4978000000000002E-2"/>
    <s v="2"/>
    <s v="scale_mpi_epyc_job_12148.out "/>
    <s v="scale_mpi_epyc_epyc002_2023-06-13_08-39-43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956495"/>
    <n v="0.15501000000000001"/>
    <n v="1.2309140000000001"/>
    <n v="4.9237000000000003E-2"/>
    <s v="2"/>
    <s v="scale_mpi_epyc_job_12148.out "/>
    <s v="scale_mpi_epyc_epyc002_2023-06-13_08-39-4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359109"/>
    <n v="0.149816"/>
    <n v="1.174636"/>
    <n v="4.8943E-2"/>
    <s v="2"/>
    <s v="scale_mpi_epyc_job_12148.out "/>
    <s v="scale_mpi_epyc_epyc002_2023-06-13_08-39-43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711342"/>
    <n v="0.13317699999999999"/>
    <n v="0.83525700000000003"/>
    <n v="3.6316000000000001E-2"/>
    <s v="2"/>
    <s v="scale_mpi_epyc_job_12148.out "/>
    <s v="scale_mpi_epyc_epyc002_2023-06-13_08-39-43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090382999999999"/>
    <n v="0.15914800000000001"/>
    <n v="1.216979"/>
    <n v="5.5316999999999998E-2"/>
    <s v="2"/>
    <s v="scale_mpi_epyc_job_12148.out "/>
    <s v="scale_mpi_epyc_epyc002_2023-06-13_08-39-43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29970999999999"/>
    <n v="0.14042199999999999"/>
    <n v="0.92778300000000002"/>
    <n v="4.4179999999999997E-2"/>
    <s v="2"/>
    <s v="scale_mpi_epyc_job_12148.out "/>
    <s v="scale_mpi_epyc_epyc002_2023-06-13_08-39-43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52339"/>
    <n v="0.138568"/>
    <n v="0.83632600000000001"/>
    <n v="4.1815999999999999E-2"/>
    <s v="2"/>
    <s v="scale_mpi_epyc_job_12148.out "/>
    <s v="scale_mpi_epyc_epyc002_2023-06-13_08-39-43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02484999999999"/>
    <n v="0.14693899999999999"/>
    <n v="0.943137"/>
    <n v="4.9639000000000003E-2"/>
    <s v="2"/>
    <s v="scale_mpi_epyc_job_12148.out "/>
    <s v="scale_mpi_epyc_epyc002_2023-06-13_08-39-43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533512999999999"/>
    <n v="0.140151"/>
    <n v="0.82974999999999999"/>
    <n v="4.6096999999999999E-2"/>
    <s v="2"/>
    <s v="scale_mpi_epyc_job_12148.out "/>
    <s v="scale_mpi_epyc_epyc002_2023-06-13_08-39-43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5.063608"/>
    <n v="0.145005"/>
    <n v="0.72814800000000002"/>
    <n v="4.2832000000000002E-2"/>
    <s v="2"/>
    <s v="scale_mpi_epyc_job_12148.out "/>
    <s v="scale_mpi_epyc_epyc002_2023-06-13_08-39-4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997604000000001"/>
    <n v="0.126663"/>
    <n v="0.551979"/>
    <n v="3.4499000000000002E-2"/>
    <s v="2"/>
    <s v="scale_mpi_epyc_job_12148.out "/>
    <s v="scale_mpi_epyc_epyc002_2023-06-13_08-39-43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921054999999999"/>
    <n v="0.13495399999999999"/>
    <n v="0.59579000000000004"/>
    <n v="3.9718999999999997E-2"/>
    <s v="2"/>
    <s v="scale_mpi_epyc_job_12148.out "/>
    <s v="scale_mpi_epyc_epyc002_2023-06-13_08-39-43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75081999999998"/>
    <n v="0.12634200000000001"/>
    <n v="0.48028599999999999"/>
    <n v="3.4306000000000003E-2"/>
    <s v="2"/>
    <s v="scale_mpi_epyc_job_12148.out "/>
    <s v="scale_mpi_epyc_epyc002_2023-06-13_08-39-43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94519999999999"/>
    <n v="0.14685200000000001"/>
    <n v="0.73360099999999995"/>
    <n v="5.6431000000000002E-2"/>
    <s v="2"/>
    <s v="scale_mpi_epyc_job_12148.out "/>
    <s v="scale_mpi_epyc_epyc002_2023-06-13_08-39-4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23146999999999"/>
    <n v="0.140677"/>
    <n v="0.53156099999999995"/>
    <n v="4.4297000000000003E-2"/>
    <s v="2"/>
    <s v="scale_mpi_epyc_job_12148.out "/>
    <s v="scale_mpi_epyc_epyc002_2023-06-13_08-39-4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88023000000001"/>
    <n v="0.12987499999999999"/>
    <n v="0.39854600000000001"/>
    <n v="3.6230999999999999E-2"/>
    <s v="2"/>
    <s v="scale_mpi_epyc_job_12148.out "/>
    <s v="scale_mpi_epyc_epyc002_2023-06-13_08-39-4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608022999999999"/>
    <n v="0.14540400000000001"/>
    <n v="0.503023"/>
    <n v="5.0301999999999999E-2"/>
    <s v="2"/>
    <s v="scale_mpi_epyc_job_12148.out "/>
    <s v="scale_mpi_epyc_epyc002_2023-06-13_08-39-43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75872000000001"/>
    <n v="0.124363"/>
    <n v="0.32869399999999999"/>
    <n v="3.6521999999999999E-2"/>
    <s v="2"/>
    <s v="scale_mpi_epyc_job_12148.out "/>
    <s v="scale_mpi_epyc_epyc002_2023-06-13_08-39-43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702054"/>
    <n v="0.14103099999999999"/>
    <n v="0.32993499999999998"/>
    <n v="4.1242000000000001E-2"/>
    <s v="2"/>
    <s v="scale_mpi_epyc_job_12148.out "/>
    <s v="scale_mpi_epyc_epyc002_2023-06-13_08-39-4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85792000000001"/>
    <n v="0.13381499999999999"/>
    <n v="0.24493100000000001"/>
    <n v="3.499E-2"/>
    <s v="2"/>
    <s v="scale_mpi_epyc_job_12148.out "/>
    <s v="scale_mpi_epyc_epyc002_2023-06-13_08-39-43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42328999999999"/>
    <n v="0.21726000000000001"/>
    <n v="0.63179300000000005"/>
    <n v="0.105299"/>
    <s v="2"/>
    <s v="scale_mpi_epyc_job_12148.out "/>
    <s v="scale_mpi_epyc_epyc002_2023-06-13_08-39-4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73569999999999"/>
    <n v="0.22830300000000001"/>
    <n v="0.57612099999999999"/>
    <n v="0.11522399999999999"/>
    <s v="2"/>
    <s v="scale_mpi_epyc_job_12148.out "/>
    <s v="scale_mpi_epyc_epyc002_2023-06-13_08-39-4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39272000000001"/>
    <n v="0.21932499999999999"/>
    <n v="0.42915599999999998"/>
    <n v="0.107289"/>
    <s v="2"/>
    <s v="scale_mpi_epyc_job_12148.out "/>
    <s v="scale_mpi_epyc_epyc002_2023-06-13_08-39-4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47704"/>
    <n v="0.22378000000000001"/>
    <n v="0.34143099999999998"/>
    <n v="0.11380999999999999"/>
    <s v="2"/>
    <s v="scale_mpi_epyc_job_12148.out "/>
    <s v="scale_mpi_epyc_epyc002_2023-06-13_08-39-4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910247999999996"/>
    <n v="0.23510900000000001"/>
    <n v="0.249831"/>
    <n v="0.124915"/>
    <s v="2"/>
    <s v="scale_mpi_epyc_job_12148.out "/>
    <s v="scale_mpi_epyc_epyc002_2023-06-13_08-39-4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986509"/>
    <n v="0.26972000000000002"/>
    <n v="0.15962899999999999"/>
    <n v="0.15962899999999999"/>
    <s v="2"/>
    <s v="scale_mpi_epyc_job_12148.out "/>
    <s v="scale_mpi_epyc_epyc002_2023-06-13_08-39-43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23763500000001"/>
    <n v="0.190026"/>
    <n v="0"/>
    <n v="0"/>
    <s v="2"/>
    <s v="scale_mpi_epyc_job_12148.out "/>
    <s v="scale_mpi_epyc_epyc002_2023-06-13_08-39-43.csv "/>
    <s v="e3 10000 100 100000 1 1"/>
    <n v="257.38653288461535"/>
    <n v="0.32949614951006057"/>
    <n v="257.05703673510527"/>
    <n v="257.71602903412543"/>
    <x v="1"/>
  </r>
  <r>
    <x v="4"/>
    <x v="0"/>
    <n v="100"/>
    <x v="1"/>
    <x v="63"/>
    <n v="1"/>
    <n v="5.6258590000000002"/>
    <n v="0.277445"/>
    <n v="9.9707299999999996"/>
    <n v="0.15826599999999999"/>
    <s v="2"/>
    <s v="scale_mpi_epyc_job_12148.out "/>
    <s v="scale_mpi_epyc_epyc002_2023-06-13_08-39-43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5646310000000003"/>
    <n v="0.174787"/>
    <n v="4.3979889999999999"/>
    <n v="7.0934999999999998E-2"/>
    <s v="2"/>
    <s v="scale_mpi_epyc_job_12148.out "/>
    <s v="scale_mpi_epyc_epyc002_2023-06-13_08-39-43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684253"/>
    <n v="0.165629"/>
    <n v="3.8007409999999999"/>
    <n v="6.2307000000000001E-2"/>
    <s v="2"/>
    <s v="scale_mpi_epyc_job_12148.out "/>
    <s v="scale_mpi_epyc_epyc002_2023-06-13_08-39-43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320740000000002"/>
    <n v="0.16173399999999999"/>
    <n v="3.6039469999999998"/>
    <n v="6.0066000000000001E-2"/>
    <s v="2"/>
    <s v="scale_mpi_epyc_job_12148.out "/>
    <s v="scale_mpi_epyc_epyc002_2023-06-13_08-39-43.csv "/>
    <s v="e3 10000 100 100000 1 61"/>
    <n v="5.8491380000000008"/>
    <n v="0.20874145762160301"/>
    <n v="5.6403965423783982"/>
    <n v="6.0578794576216035"/>
    <x v="0"/>
  </r>
  <r>
    <x v="4"/>
    <x v="0"/>
    <n v="100"/>
    <x v="1"/>
    <x v="59"/>
    <n v="1"/>
    <n v="5.7315060000000004"/>
    <n v="0.15931600000000001"/>
    <n v="3.5682930000000002"/>
    <n v="6.0479999999999999E-2"/>
    <s v="2"/>
    <s v="scale_mpi_epyc_job_12148.out "/>
    <s v="scale_mpi_epyc_epyc002_2023-06-13_08-39-43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8712119999999999"/>
    <n v="0.17619299999999999"/>
    <n v="4.1371900000000004"/>
    <n v="7.1331000000000006E-2"/>
    <s v="2"/>
    <s v="scale_mpi_epyc_job_12148.out "/>
    <s v="scale_mpi_epyc_epyc002_2023-06-13_08-39-43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5.9891839999999998"/>
    <n v="0.17149900000000001"/>
    <n v="3.8068810000000002"/>
    <n v="6.6786999999999999E-2"/>
    <s v="2"/>
    <s v="scale_mpi_epyc_job_12148.out "/>
    <s v="scale_mpi_epyc_epyc002_2023-06-13_08-39-43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4897840000000002"/>
    <n v="0.194156"/>
    <n v="4.5100439999999997"/>
    <n v="8.0536999999999997E-2"/>
    <s v="2"/>
    <s v="scale_mpi_epyc_job_12148.out "/>
    <s v="scale_mpi_epyc_epyc002_2023-06-13_08-39-43.csv "/>
    <s v="e3 10000 100 100000 1 57"/>
    <n v="6.5243192142857138"/>
    <n v="0.15716905055299971"/>
    <n v="6.3671501637327141"/>
    <n v="6.6814882648387135"/>
    <x v="1"/>
  </r>
  <r>
    <x v="4"/>
    <x v="0"/>
    <n v="100"/>
    <x v="1"/>
    <x v="55"/>
    <n v="1"/>
    <n v="6.2794379999999999"/>
    <n v="0.172709"/>
    <n v="2.8458329999999998"/>
    <n v="5.1742000000000003E-2"/>
    <s v="2"/>
    <s v="scale_mpi_epyc_job_12148.out "/>
    <s v="scale_mpi_epyc_epyc002_2023-06-13_08-39-43.csv "/>
    <s v="e3 10000 100 100000 1 56"/>
    <n v="6.6360941428571421"/>
    <n v="0.25197068205075801"/>
    <n v="6.3841234608063839"/>
    <n v="6.8880648249079002"/>
    <x v="0"/>
  </r>
  <r>
    <x v="4"/>
    <x v="0"/>
    <n v="100"/>
    <x v="1"/>
    <x v="54"/>
    <n v="1"/>
    <n v="6.2435580000000002"/>
    <n v="0.15498700000000001"/>
    <n v="2.8151739999999998"/>
    <n v="5.2132999999999999E-2"/>
    <s v="2"/>
    <s v="scale_mpi_epyc_job_12148.out "/>
    <s v="scale_mpi_epyc_epyc002_2023-06-13_08-39-43.csv "/>
    <s v="e3 10000 100 100000 1 55"/>
    <n v="6.5838588571428573"/>
    <n v="0.18620188809798915"/>
    <n v="6.3976569690448679"/>
    <n v="6.7700607452408468"/>
    <x v="0"/>
  </r>
  <r>
    <x v="4"/>
    <x v="0"/>
    <n v="100"/>
    <x v="1"/>
    <x v="53"/>
    <n v="1"/>
    <n v="6.7889540000000004"/>
    <n v="0.20643"/>
    <n v="3.7877290000000001"/>
    <n v="7.1467000000000003E-2"/>
    <s v="2"/>
    <s v="scale_mpi_epyc_job_12148.out "/>
    <s v="scale_mpi_epyc_epyc002_2023-06-13_08-39-43.csv "/>
    <s v="e3 10000 100 100000 1 54"/>
    <n v="6.644173928571429"/>
    <n v="0.20208756104132075"/>
    <n v="6.4420863675301083"/>
    <n v="6.8462614896127496"/>
    <x v="1"/>
  </r>
  <r>
    <x v="4"/>
    <x v="0"/>
    <n v="100"/>
    <x v="1"/>
    <x v="52"/>
    <n v="1"/>
    <n v="6.6720199999999998"/>
    <n v="0.17575399999999999"/>
    <n v="2.5070969999999999"/>
    <n v="4.8212999999999999E-2"/>
    <s v="2"/>
    <s v="scale_mpi_epyc_job_12148.out "/>
    <s v="scale_mpi_epyc_epyc002_2023-06-13_08-39-43.csv "/>
    <s v="e3 10000 100 100000 1 53"/>
    <n v="6.6903144285714289"/>
    <n v="0.20364942578316872"/>
    <n v="6.4866650027882597"/>
    <n v="6.893963854354598"/>
    <x v="1"/>
  </r>
  <r>
    <x v="4"/>
    <x v="0"/>
    <n v="100"/>
    <x v="1"/>
    <x v="51"/>
    <n v="1"/>
    <n v="6.9204090000000003"/>
    <n v="0.20039999999999999"/>
    <n v="3.2028919999999999"/>
    <n v="6.2801999999999997E-2"/>
    <s v="2"/>
    <s v="scale_mpi_epyc_job_12148.out "/>
    <s v="scale_mpi_epyc_epyc002_2023-06-13_08-39-43.csv "/>
    <s v="e3 10000 100 100000 1 52"/>
    <n v="6.7163148571428577"/>
    <n v="0.19605434583580789"/>
    <n v="6.5202605113070495"/>
    <n v="6.9123692029786659"/>
    <x v="0"/>
  </r>
  <r>
    <x v="4"/>
    <x v="0"/>
    <n v="100"/>
    <x v="1"/>
    <x v="50"/>
    <n v="1"/>
    <n v="7.0167419999999998"/>
    <n v="0.153947"/>
    <n v="2.5263990000000001"/>
    <n v="5.0528000000000003E-2"/>
    <s v="2"/>
    <s v="scale_mpi_epyc_job_12148.out "/>
    <s v="scale_mpi_epyc_epyc002_2023-06-13_08-39-43.csv "/>
    <s v="e3 10000 100 100000 1 51"/>
    <n v="6.7202737857142854"/>
    <n v="0.13862212291550111"/>
    <n v="6.5816516627987847"/>
    <n v="6.858895908629786"/>
    <x v="0"/>
  </r>
  <r>
    <x v="4"/>
    <x v="0"/>
    <n v="100"/>
    <x v="1"/>
    <x v="49"/>
    <n v="1"/>
    <n v="6.8777549999999996"/>
    <n v="0.15754299999999999"/>
    <n v="2.186925"/>
    <n v="4.4630999999999997E-2"/>
    <s v="2"/>
    <s v="scale_mpi_epyc_job_12148.out "/>
    <s v="scale_mpi_epyc_epyc002_2023-06-13_08-39-43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7.0418649999999996"/>
    <n v="0.188806"/>
    <n v="2.597286"/>
    <n v="5.4109999999999998E-2"/>
    <s v="2"/>
    <s v="scale_mpi_epyc_job_12148.out "/>
    <s v="scale_mpi_epyc_epyc002_2023-06-13_08-39-43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7.0681799999999999"/>
    <n v="0.17807899999999999"/>
    <n v="2.3300649999999998"/>
    <n v="4.9576000000000002E-2"/>
    <s v="2"/>
    <s v="scale_mpi_epyc_job_12148.out "/>
    <s v="scale_mpi_epyc_epyc002_2023-06-13_08-39-43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7.0765849999999997"/>
    <n v="0.14172299999999999"/>
    <n v="2.112851"/>
    <n v="4.5932000000000001E-2"/>
    <s v="2"/>
    <s v="scale_mpi_epyc_job_12148.out "/>
    <s v="scale_mpi_epyc_epyc002_2023-06-13_08-39-43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7.376538"/>
    <n v="0.17743999999999999"/>
    <n v="3.196984"/>
    <n v="7.1043999999999996E-2"/>
    <s v="2"/>
    <s v="scale_mpi_epyc_job_12148.out "/>
    <s v="scale_mpi_epyc_epyc002_2023-06-13_08-39-43.csv "/>
    <s v="e3 10000 100 100000 1 46"/>
    <n v="7.1501050000000008"/>
    <n v="0.18332028252097318"/>
    <n v="6.9667847174790278"/>
    <n v="7.3334252825209738"/>
    <x v="0"/>
  </r>
  <r>
    <x v="4"/>
    <x v="0"/>
    <n v="100"/>
    <x v="1"/>
    <x v="44"/>
    <n v="1"/>
    <n v="7.1176349999999999"/>
    <n v="0.15292800000000001"/>
    <n v="2.077115"/>
    <n v="4.7206999999999999E-2"/>
    <s v="2"/>
    <s v="scale_mpi_epyc_job_12148.out "/>
    <s v="scale_mpi_epyc_epyc002_2023-06-13_08-39-43.csv "/>
    <s v="e3 10000 100 100000 1 45"/>
    <n v="7.1847531428571427"/>
    <n v="0.15911471223293297"/>
    <n v="7.0256384306242099"/>
    <n v="7.3438678550900756"/>
    <x v="1"/>
  </r>
  <r>
    <x v="4"/>
    <x v="0"/>
    <n v="100"/>
    <x v="1"/>
    <x v="43"/>
    <n v="1"/>
    <n v="7.105359"/>
    <n v="0.15767200000000001"/>
    <n v="2.4512580000000002"/>
    <n v="5.7006000000000001E-2"/>
    <s v="2"/>
    <s v="scale_mpi_epyc_job_12148.out "/>
    <s v="scale_mpi_epyc_epyc002_2023-06-13_08-39-43.csv "/>
    <s v="e3 10000 100 100000 1 44"/>
    <n v="7.2622446428571434"/>
    <n v="0.14712598651953676"/>
    <n v="7.1151186563376063"/>
    <n v="7.4093706293766806"/>
    <x v="0"/>
  </r>
  <r>
    <x v="4"/>
    <x v="0"/>
    <n v="100"/>
    <x v="1"/>
    <x v="42"/>
    <n v="1"/>
    <n v="7.1469300000000002"/>
    <n v="0.143757"/>
    <n v="2.1279949999999999"/>
    <n v="5.0666999999999997E-2"/>
    <s v="2"/>
    <s v="scale_mpi_epyc_job_12148.out "/>
    <s v="scale_mpi_epyc_epyc002_2023-06-13_08-39-43.csv "/>
    <s v="e3 10000 100 100000 1 43"/>
    <n v="7.3308762142857136"/>
    <n v="0.12695726536702104"/>
    <n v="7.2039189489186928"/>
    <n v="7.4578334796527344"/>
    <x v="0"/>
  </r>
  <r>
    <x v="4"/>
    <x v="0"/>
    <n v="100"/>
    <x v="1"/>
    <x v="41"/>
    <n v="1"/>
    <n v="7.2842279999999997"/>
    <n v="0.152367"/>
    <n v="2.532867"/>
    <n v="6.1776999999999999E-2"/>
    <s v="2"/>
    <s v="scale_mpi_epyc_job_12148.out "/>
    <s v="scale_mpi_epyc_epyc002_2023-06-13_08-39-43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4756600000000004"/>
    <n v="0.17343900000000001"/>
    <n v="3.2138819999999999"/>
    <n v="8.0347000000000002E-2"/>
    <s v="2"/>
    <s v="scale_mpi_epyc_job_12148.out "/>
    <s v="scale_mpi_epyc_epyc002_2023-06-13_08-39-43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9037899999999999"/>
    <n v="0.30259200000000003"/>
    <n v="8.2430190000000003"/>
    <n v="0.21135899999999999"/>
    <s v="2"/>
    <s v="scale_mpi_epyc_job_12148.out "/>
    <s v="scale_mpi_epyc_epyc002_2023-06-13_08-39-43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7.816522"/>
    <n v="0.132267"/>
    <n v="1.5945800000000001"/>
    <n v="4.1963E-2"/>
    <s v="2"/>
    <s v="scale_mpi_epyc_job_12148.out "/>
    <s v="scale_mpi_epyc_epyc002_2023-06-13_08-39-43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7.8573950000000004"/>
    <n v="0.15748699999999999"/>
    <n v="2.3388339999999999"/>
    <n v="6.3212000000000004E-2"/>
    <s v="2"/>
    <s v="scale_mpi_epyc_job_12148.out "/>
    <s v="scale_mpi_epyc_epyc002_2023-06-13_08-39-43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0158939999999994"/>
    <n v="0.12742600000000001"/>
    <n v="1.3127470000000001"/>
    <n v="3.6464999999999997E-2"/>
    <s v="2"/>
    <s v="scale_mpi_epyc_job_12148.out "/>
    <s v="scale_mpi_epyc_epyc002_2023-06-13_08-39-43.csv "/>
    <s v="e3 10000 100 100000 1 37"/>
    <n v="8.1446830000000023"/>
    <n v="0.10233840975048999"/>
    <n v="8.0423445902495132"/>
    <n v="8.2470214097504915"/>
    <x v="0"/>
  </r>
  <r>
    <x v="4"/>
    <x v="0"/>
    <n v="100"/>
    <x v="1"/>
    <x v="35"/>
    <n v="1"/>
    <n v="8.1897120000000001"/>
    <n v="0.15526499999999999"/>
    <n v="1.7336119999999999"/>
    <n v="4.9532E-2"/>
    <s v="2"/>
    <s v="scale_mpi_epyc_job_12148.out "/>
    <s v="scale_mpi_epyc_epyc002_2023-06-13_08-39-43.csv "/>
    <s v="e3 10000 100 100000 1 36"/>
    <n v="8.3073463571428565"/>
    <n v="0.11232379472095613"/>
    <n v="8.1950225624219009"/>
    <n v="8.4196701518638122"/>
    <x v="0"/>
  </r>
  <r>
    <x v="4"/>
    <x v="0"/>
    <n v="100"/>
    <x v="1"/>
    <x v="34"/>
    <n v="1"/>
    <n v="8.4108059999999991"/>
    <n v="0.15409200000000001"/>
    <n v="1.8416399999999999"/>
    <n v="5.4165999999999999E-2"/>
    <s v="2"/>
    <s v="scale_mpi_epyc_job_12148.out "/>
    <s v="scale_mpi_epyc_epyc002_2023-06-13_08-39-43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6127439999999993"/>
    <n v="0.15495500000000001"/>
    <n v="1.8717889999999999"/>
    <n v="5.6721000000000001E-2"/>
    <s v="2"/>
    <s v="scale_mpi_epyc_job_12148.out "/>
    <s v="scale_mpi_epyc_epyc002_2023-06-13_08-39-43.csv "/>
    <s v="e3 10000 100 100000 1 34"/>
    <n v="8.7037087857142872"/>
    <n v="8.7618437791396081E-2"/>
    <n v="8.6160903479228903"/>
    <n v="8.7913272235056841"/>
    <x v="0"/>
  </r>
  <r>
    <x v="4"/>
    <x v="0"/>
    <n v="100"/>
    <x v="1"/>
    <x v="32"/>
    <n v="1"/>
    <n v="8.7950560000000007"/>
    <n v="0.15925"/>
    <n v="2.2262840000000002"/>
    <n v="6.9570999999999994E-2"/>
    <s v="2"/>
    <s v="scale_mpi_epyc_job_12148.out "/>
    <s v="scale_mpi_epyc_epyc002_2023-06-13_08-39-43.csv "/>
    <s v="e3 10000 100 100000 1 33"/>
    <n v="8.9984457142857153"/>
    <n v="0.11974058644020745"/>
    <n v="8.8787051278455085"/>
    <n v="9.1181863007259221"/>
    <x v="0"/>
  </r>
  <r>
    <x v="4"/>
    <x v="0"/>
    <n v="100"/>
    <x v="1"/>
    <x v="31"/>
    <n v="1"/>
    <n v="9.1758430000000004"/>
    <n v="0.13675300000000001"/>
    <n v="1.2835490000000001"/>
    <n v="4.1404999999999997E-2"/>
    <s v="2"/>
    <s v="scale_mpi_epyc_job_12148.out "/>
    <s v="scale_mpi_epyc_epyc002_2023-06-13_08-39-4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4426760000000005"/>
    <n v="0.153609"/>
    <n v="1.715017"/>
    <n v="5.7167000000000003E-2"/>
    <s v="2"/>
    <s v="scale_mpi_epyc_job_12148.out "/>
    <s v="scale_mpi_epyc_epyc002_2023-06-13_08-39-4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6777580000000007"/>
    <n v="0.12761800000000001"/>
    <n v="0.94285600000000003"/>
    <n v="3.2511999999999999E-2"/>
    <s v="2"/>
    <s v="scale_mpi_epyc_job_12148.out "/>
    <s v="scale_mpi_epyc_epyc002_2023-06-13_08-39-4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9779909999999994"/>
    <n v="0.14638000000000001"/>
    <n v="1.48661"/>
    <n v="5.3093000000000001E-2"/>
    <s v="2"/>
    <s v="scale_mpi_epyc_job_12148.out "/>
    <s v="scale_mpi_epyc_epyc002_2023-06-13_08-39-43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279512"/>
    <n v="0.15149599999999999"/>
    <n v="1.4790719999999999"/>
    <n v="5.4780000000000002E-2"/>
    <s v="2"/>
    <s v="scale_mpi_epyc_job_12148.out "/>
    <s v="scale_mpi_epyc_epyc002_2023-06-13_08-39-4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566407999999999"/>
    <n v="0.14635200000000001"/>
    <n v="1.159443"/>
    <n v="4.4594000000000002E-2"/>
    <s v="2"/>
    <s v="scale_mpi_epyc_job_12148.out "/>
    <s v="scale_mpi_epyc_epyc002_2023-06-13_08-39-43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928376999999999"/>
    <n v="0.12600800000000001"/>
    <n v="0.85546500000000003"/>
    <n v="3.4218999999999999E-2"/>
    <s v="2"/>
    <s v="scale_mpi_epyc_job_12148.out "/>
    <s v="scale_mpi_epyc_epyc002_2023-06-13_08-39-4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349975000000001"/>
    <n v="0.14674799999999999"/>
    <n v="1.056073"/>
    <n v="4.4003E-2"/>
    <s v="2"/>
    <s v="scale_mpi_epyc_job_12148.out "/>
    <s v="scale_mpi_epyc_epyc002_2023-06-13_08-39-43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751535000000001"/>
    <n v="0.13914599999999999"/>
    <n v="0.99930200000000002"/>
    <n v="4.3448000000000001E-2"/>
    <s v="2"/>
    <s v="scale_mpi_epyc_job_12148.out "/>
    <s v="scale_mpi_epyc_epyc002_2023-06-13_08-39-43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2.153981"/>
    <n v="0.14718100000000001"/>
    <n v="1.1054060000000001"/>
    <n v="5.0245999999999999E-2"/>
    <s v="2"/>
    <s v="scale_mpi_epyc_job_12148.out "/>
    <s v="scale_mpi_epyc_epyc002_2023-06-13_08-39-43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597670000000001"/>
    <n v="0.153138"/>
    <n v="1.1687829999999999"/>
    <n v="5.5655999999999997E-2"/>
    <s v="2"/>
    <s v="scale_mpi_epyc_job_12148.out "/>
    <s v="scale_mpi_epyc_epyc002_2023-06-13_08-39-43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36279999999999"/>
    <n v="0.13280800000000001"/>
    <n v="0.77700999999999998"/>
    <n v="3.8850999999999997E-2"/>
    <s v="2"/>
    <s v="scale_mpi_epyc_job_12148.out "/>
    <s v="scale_mpi_epyc_epyc002_2023-06-13_08-39-43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25294999999999"/>
    <n v="0.12568199999999999"/>
    <n v="0.65213200000000004"/>
    <n v="3.4322999999999999E-2"/>
    <s v="2"/>
    <s v="scale_mpi_epyc_job_12148.out "/>
    <s v="scale_mpi_epyc_epyc002_2023-06-13_08-39-43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553988"/>
    <n v="0.13797200000000001"/>
    <n v="0.814253"/>
    <n v="4.5235999999999998E-2"/>
    <s v="2"/>
    <s v="scale_mpi_epyc_job_12148.out "/>
    <s v="scale_mpi_epyc_epyc002_2023-06-13_08-39-43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5.093980999999999"/>
    <n v="0.136628"/>
    <n v="0.74473999999999996"/>
    <n v="4.3808E-2"/>
    <s v="2"/>
    <s v="scale_mpi_epyc_job_12148.out "/>
    <s v="scale_mpi_epyc_epyc002_2023-06-13_08-39-4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917354"/>
    <n v="0.127356"/>
    <n v="0.60248800000000002"/>
    <n v="3.7656000000000002E-2"/>
    <s v="2"/>
    <s v="scale_mpi_epyc_job_12148.out "/>
    <s v="scale_mpi_epyc_epyc002_2023-06-13_08-39-43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10955999999999"/>
    <n v="0.14646000000000001"/>
    <n v="0.74538300000000002"/>
    <n v="4.9692E-2"/>
    <s v="2"/>
    <s v="scale_mpi_epyc_job_12148.out "/>
    <s v="scale_mpi_epyc_epyc002_2023-06-13_08-39-43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11840999999998"/>
    <n v="0.14549699999999999"/>
    <n v="0.54158799999999996"/>
    <n v="3.8684999999999997E-2"/>
    <s v="2"/>
    <s v="scale_mpi_epyc_job_12148.out "/>
    <s v="scale_mpi_epyc_epyc002_2023-06-13_08-39-43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76129999999998"/>
    <n v="0.14411499999999999"/>
    <n v="0.45470100000000002"/>
    <n v="3.4977000000000001E-2"/>
    <s v="2"/>
    <s v="scale_mpi_epyc_job_12148.out "/>
    <s v="scale_mpi_epyc_epyc002_2023-06-13_08-39-4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083030999999998"/>
    <n v="0.13958799999999999"/>
    <n v="0.44834299999999999"/>
    <n v="3.7361999999999999E-2"/>
    <s v="2"/>
    <s v="scale_mpi_epyc_job_12148.out "/>
    <s v="scale_mpi_epyc_epyc002_2023-06-13_08-39-43.csv "/>
    <s v="e3 10000 100 100000 1 13"/>
    <n v="20.124444192307692"/>
    <n v="3.9616744214437956E-2"/>
    <n v="20.084827448093254"/>
    <n v="20.16406093652213"/>
    <x v="0"/>
  </r>
  <r>
    <x v="4"/>
    <x v="0"/>
    <n v="100"/>
    <x v="1"/>
    <x v="11"/>
    <n v="1"/>
    <n v="21.670670000000001"/>
    <n v="0.13969000000000001"/>
    <n v="0.33133899999999999"/>
    <n v="3.0121999999999999E-2"/>
    <s v="2"/>
    <s v="scale_mpi_epyc_job_12148.out "/>
    <s v="scale_mpi_epyc_epyc002_2023-06-13_08-39-4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46330999999999"/>
    <n v="0.119647"/>
    <n v="0.30118499999999998"/>
    <n v="3.0117999999999999E-2"/>
    <s v="2"/>
    <s v="scale_mpi_epyc_job_12148.out "/>
    <s v="scale_mpi_epyc_epyc002_2023-06-13_08-39-43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43107"/>
    <n v="0.13048599999999999"/>
    <n v="0.318301"/>
    <n v="3.5367000000000003E-2"/>
    <s v="2"/>
    <s v="scale_mpi_epyc_job_12148.out "/>
    <s v="scale_mpi_epyc_epyc002_2023-06-13_08-39-43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46439999999998"/>
    <n v="0.135187"/>
    <n v="0.33532800000000001"/>
    <n v="4.1916000000000002E-2"/>
    <s v="2"/>
    <s v="scale_mpi_epyc_job_12148.out "/>
    <s v="scale_mpi_epyc_epyc002_2023-06-13_08-39-43.csv "/>
    <s v="e3 10000 100 100000 1 9"/>
    <n v="28.694976346153847"/>
    <n v="4.1658933501006773E-2"/>
    <n v="28.653317412652839"/>
    <n v="28.736635279654855"/>
    <x v="0"/>
  </r>
  <r>
    <x v="4"/>
    <x v="0"/>
    <n v="100"/>
    <x v="1"/>
    <x v="7"/>
    <n v="1"/>
    <n v="32.443699000000002"/>
    <n v="0.12548400000000001"/>
    <n v="0.243172"/>
    <n v="3.4738999999999999E-2"/>
    <s v="2"/>
    <s v="scale_mpi_epyc_job_12148.out "/>
    <s v="scale_mpi_epyc_epyc002_2023-06-13_08-39-43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693683999999998"/>
    <n v="0.13412199999999999"/>
    <n v="0.24346400000000001"/>
    <n v="4.0577000000000002E-2"/>
    <s v="2"/>
    <s v="scale_mpi_epyc_job_12148.out "/>
    <s v="scale_mpi_epyc_epyc002_2023-06-13_08-39-43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2.748311000000001"/>
    <n v="0.21728600000000001"/>
    <n v="0.52817899999999995"/>
    <n v="0.10563599999999999"/>
    <s v="2"/>
    <s v="scale_mpi_epyc_job_12148.out "/>
    <s v="scale_mpi_epyc_epyc002_2023-06-13_08-39-4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28919999999997"/>
    <n v="0.23585100000000001"/>
    <n v="0.51184700000000005"/>
    <n v="0.12796199999999999"/>
    <s v="2"/>
    <s v="scale_mpi_epyc_job_12148.out "/>
    <s v="scale_mpi_epyc_epyc002_2023-06-13_08-39-4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900576999999998"/>
    <n v="0.21878600000000001"/>
    <n v="0.34053600000000001"/>
    <n v="0.113512"/>
    <s v="2"/>
    <s v="scale_mpi_epyc_job_12148.out "/>
    <s v="scale_mpi_epyc_epyc002_2023-06-13_08-39-4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4066"/>
    <n v="0.21901300000000001"/>
    <n v="0.226773"/>
    <n v="0.113387"/>
    <s v="2"/>
    <s v="scale_mpi_epyc_job_12148.out "/>
    <s v="scale_mpi_epyc_epyc002_2023-06-13_08-39-4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22715"/>
    <n v="0.224828"/>
    <n v="0.12377199999999999"/>
    <n v="0.12377199999999999"/>
    <s v="2"/>
    <s v="scale_mpi_epyc_job_12148.out "/>
    <s v="scale_mpi_epyc_epyc002_2023-06-13_08-39-43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18547699999999"/>
    <n v="0.20605799999999999"/>
    <n v="0"/>
    <n v="0"/>
    <s v="2"/>
    <s v="scale_mpi_epyc_job_12148.out "/>
    <s v="scale_mpi_epyc_epyc002_2023-06-13_08-39-43.csv "/>
    <s v="e3 10000 100 100000 1 1"/>
    <n v="257.38653288461535"/>
    <n v="0.32949614951006057"/>
    <n v="257.05703673510527"/>
    <n v="257.71602903412543"/>
    <x v="1"/>
  </r>
  <r>
    <x v="4"/>
    <x v="0"/>
    <n v="100"/>
    <x v="1"/>
    <x v="63"/>
    <n v="1"/>
    <n v="5.6611500000000001"/>
    <n v="0.269708"/>
    <n v="8.770505"/>
    <n v="0.139214"/>
    <s v="2"/>
    <s v="scale_mpi_epyc_job_12148.out "/>
    <s v="scale_mpi_epyc_epyc002_2023-06-13_08-39-43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5679790000000002"/>
    <n v="0.16329299999999999"/>
    <n v="3.7773680000000001"/>
    <n v="6.0925E-2"/>
    <s v="2"/>
    <s v="scale_mpi_epyc_job_12148.out "/>
    <s v="scale_mpi_epyc_epyc002_2023-06-13_08-39-43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7325460000000001"/>
    <n v="0.17152899999999999"/>
    <n v="3.7692049999999999"/>
    <n v="6.1789999999999998E-2"/>
    <s v="2"/>
    <s v="scale_mpi_epyc_job_12148.out "/>
    <s v="scale_mpi_epyc_epyc002_2023-06-13_08-39-43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440359999999998"/>
    <n v="0.16009200000000001"/>
    <n v="3.5613700000000001"/>
    <n v="5.9355999999999999E-2"/>
    <s v="2"/>
    <s v="scale_mpi_epyc_job_12148.out "/>
    <s v="scale_mpi_epyc_epyc002_2023-06-13_08-39-43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7023489999999999"/>
    <n v="0.16108900000000001"/>
    <n v="3.4393039999999999"/>
    <n v="5.8292999999999998E-2"/>
    <s v="2"/>
    <s v="scale_mpi_epyc_job_12148.out "/>
    <s v="scale_mpi_epyc_epyc002_2023-06-13_08-39-43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7786220000000004"/>
    <n v="0.17027"/>
    <n v="4.1305509999999996"/>
    <n v="7.1216000000000002E-2"/>
    <s v="2"/>
    <s v="scale_mpi_epyc_job_12148.out "/>
    <s v="scale_mpi_epyc_epyc002_2023-06-13_08-39-43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5.8089449999999996"/>
    <n v="0.17305200000000001"/>
    <n v="3.6434850000000001"/>
    <n v="6.3921000000000006E-2"/>
    <s v="2"/>
    <s v="scale_mpi_epyc_job_12148.out "/>
    <s v="scale_mpi_epyc_epyc002_2023-06-13_08-39-43.csv "/>
    <s v="e3 10000 100 100000 1 58"/>
    <n v="5.9981217142857144"/>
    <n v="0.18811283961132422"/>
    <n v="5.8100088746743905"/>
    <n v="6.1862345538970382"/>
    <x v="0"/>
  </r>
  <r>
    <x v="4"/>
    <x v="0"/>
    <n v="100"/>
    <x v="1"/>
    <x v="56"/>
    <n v="1"/>
    <n v="6.4510120000000004"/>
    <n v="0.18959400000000001"/>
    <n v="2.9699629999999999"/>
    <n v="5.3034999999999999E-2"/>
    <s v="2"/>
    <s v="scale_mpi_epyc_job_12148.out "/>
    <s v="scale_mpi_epyc_epyc002_2023-06-13_08-39-43.csv "/>
    <s v="e3 10000 100 100000 1 57"/>
    <n v="6.5243192142857138"/>
    <n v="0.15716905055299971"/>
    <n v="6.3671501637327141"/>
    <n v="6.6814882648387135"/>
    <x v="1"/>
  </r>
  <r>
    <x v="4"/>
    <x v="0"/>
    <n v="100"/>
    <x v="1"/>
    <x v="55"/>
    <n v="1"/>
    <n v="6.7247779999999997"/>
    <n v="0.19536200000000001"/>
    <n v="3.375769"/>
    <n v="6.1378000000000002E-2"/>
    <s v="2"/>
    <s v="scale_mpi_epyc_job_12148.out "/>
    <s v="scale_mpi_epyc_epyc002_2023-06-13_08-39-43.csv "/>
    <s v="e3 10000 100 100000 1 56"/>
    <n v="6.6360941428571421"/>
    <n v="0.25197068205075801"/>
    <n v="6.3841234608063839"/>
    <n v="6.8880648249079002"/>
    <x v="1"/>
  </r>
  <r>
    <x v="4"/>
    <x v="0"/>
    <n v="100"/>
    <x v="1"/>
    <x v="54"/>
    <n v="1"/>
    <n v="6.4311879999999997"/>
    <n v="0.179673"/>
    <n v="3.8599929999999998"/>
    <n v="7.1481000000000003E-2"/>
    <s v="2"/>
    <s v="scale_mpi_epyc_job_12148.out "/>
    <s v="scale_mpi_epyc_epyc002_2023-06-13_08-39-43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669829"/>
    <n v="0.20774999999999999"/>
    <n v="3.1759249999999999"/>
    <n v="5.9922999999999997E-2"/>
    <s v="2"/>
    <s v="scale_mpi_epyc_job_12148.out "/>
    <s v="scale_mpi_epyc_epyc002_2023-06-13_08-39-43.csv "/>
    <s v="e3 10000 100 100000 1 54"/>
    <n v="6.644173928571429"/>
    <n v="0.20208756104132075"/>
    <n v="6.4420863675301083"/>
    <n v="6.8462614896127496"/>
    <x v="1"/>
  </r>
  <r>
    <x v="4"/>
    <x v="0"/>
    <n v="100"/>
    <x v="1"/>
    <x v="52"/>
    <n v="1"/>
    <n v="6.7572469999999996"/>
    <n v="0.21759100000000001"/>
    <n v="4.3194780000000002"/>
    <n v="8.3067000000000002E-2"/>
    <s v="2"/>
    <s v="scale_mpi_epyc_job_12148.out "/>
    <s v="scale_mpi_epyc_epyc002_2023-06-13_08-39-43.csv "/>
    <s v="e3 10000 100 100000 1 53"/>
    <n v="6.6903144285714289"/>
    <n v="0.20364942578316872"/>
    <n v="6.4866650027882597"/>
    <n v="6.893963854354598"/>
    <x v="1"/>
  </r>
  <r>
    <x v="4"/>
    <x v="0"/>
    <n v="100"/>
    <x v="1"/>
    <x v="51"/>
    <n v="1"/>
    <n v="6.7663200000000003"/>
    <n v="0.17758699999999999"/>
    <n v="3.6996519999999999"/>
    <n v="7.2541999999999995E-2"/>
    <s v="2"/>
    <s v="scale_mpi_epyc_job_12148.out "/>
    <s v="scale_mpi_epyc_epyc002_2023-06-13_08-39-43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8716910000000002"/>
    <n v="0.21446899999999999"/>
    <n v="4.0101380000000004"/>
    <n v="8.0202999999999997E-2"/>
    <s v="2"/>
    <s v="scale_mpi_epyc_job_12148.out "/>
    <s v="scale_mpi_epyc_epyc002_2023-06-13_08-39-43.csv "/>
    <s v="e3 10000 100 100000 1 51"/>
    <n v="6.7202737857142854"/>
    <n v="0.13862212291550111"/>
    <n v="6.5816516627987847"/>
    <n v="6.858895908629786"/>
    <x v="0"/>
  </r>
  <r>
    <x v="4"/>
    <x v="0"/>
    <n v="100"/>
    <x v="1"/>
    <x v="49"/>
    <n v="1"/>
    <n v="6.6405029999999998"/>
    <n v="0.16159799999999999"/>
    <n v="2.306597"/>
    <n v="4.7072999999999997E-2"/>
    <s v="2"/>
    <s v="scale_mpi_epyc_job_12148.out "/>
    <s v="scale_mpi_epyc_epyc002_2023-06-13_08-39-43.csv "/>
    <s v="e3 10000 100 100000 1 50"/>
    <n v="6.822647142857142"/>
    <n v="0.17645380487941756"/>
    <n v="6.6461933379777243"/>
    <n v="6.9991009477365598"/>
    <x v="0"/>
  </r>
  <r>
    <x v="4"/>
    <x v="0"/>
    <n v="100"/>
    <x v="1"/>
    <x v="48"/>
    <n v="1"/>
    <n v="6.7305890000000002"/>
    <n v="0.17456099999999999"/>
    <n v="2.562084"/>
    <n v="5.3377000000000001E-2"/>
    <s v="2"/>
    <s v="scale_mpi_epyc_job_12148.out "/>
    <s v="scale_mpi_epyc_epyc002_2023-06-13_08-39-43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6.8284079999999996"/>
    <n v="0.17231299999999999"/>
    <n v="2.826524"/>
    <n v="6.0138999999999998E-2"/>
    <s v="2"/>
    <s v="scale_mpi_epyc_job_12148.out "/>
    <s v="scale_mpi_epyc_epyc002_2023-06-13_08-39-43.csv "/>
    <s v="e3 10000 100 100000 1 48"/>
    <n v="6.9812722142857142"/>
    <n v="0.14087413852760564"/>
    <n v="6.8403980757581087"/>
    <n v="7.1221463528133198"/>
    <x v="0"/>
  </r>
  <r>
    <x v="4"/>
    <x v="0"/>
    <n v="100"/>
    <x v="1"/>
    <x v="46"/>
    <n v="1"/>
    <n v="6.8820360000000003"/>
    <n v="0.15188699999999999"/>
    <n v="2.2260200000000001"/>
    <n v="4.8391999999999998E-2"/>
    <s v="2"/>
    <s v="scale_mpi_epyc_job_12148.out "/>
    <s v="scale_mpi_epyc_epyc002_2023-06-13_08-39-43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7.1502689999999998"/>
    <n v="0.168017"/>
    <n v="2.3271649999999999"/>
    <n v="5.1714999999999997E-2"/>
    <s v="2"/>
    <s v="scale_mpi_epyc_job_12148.out "/>
    <s v="scale_mpi_epyc_epyc002_2023-06-13_08-39-43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0509399999999998"/>
    <n v="0.17966099999999999"/>
    <n v="3.068136"/>
    <n v="6.973E-2"/>
    <s v="2"/>
    <s v="scale_mpi_epyc_job_12148.out "/>
    <s v="scale_mpi_epyc_epyc002_2023-06-13_08-39-43.csv "/>
    <s v="e3 10000 100 100000 1 45"/>
    <n v="7.1847531428571427"/>
    <n v="0.15911471223293297"/>
    <n v="7.0256384306242099"/>
    <n v="7.3438678550900756"/>
    <x v="1"/>
  </r>
  <r>
    <x v="4"/>
    <x v="0"/>
    <n v="100"/>
    <x v="1"/>
    <x v="43"/>
    <n v="1"/>
    <n v="7.074751"/>
    <n v="0.17394000000000001"/>
    <n v="2.566694"/>
    <n v="5.9691000000000001E-2"/>
    <s v="2"/>
    <s v="scale_mpi_epyc_job_12148.out "/>
    <s v="scale_mpi_epyc_epyc002_2023-06-13_08-39-43.csv "/>
    <s v="e3 10000 100 100000 1 44"/>
    <n v="7.2622446428571434"/>
    <n v="0.14712598651953676"/>
    <n v="7.1151186563376063"/>
    <n v="7.4093706293766806"/>
    <x v="0"/>
  </r>
  <r>
    <x v="4"/>
    <x v="0"/>
    <n v="100"/>
    <x v="1"/>
    <x v="42"/>
    <n v="1"/>
    <n v="7.2744350000000004"/>
    <n v="0.162248"/>
    <n v="2.5810909999999998"/>
    <n v="6.1455000000000003E-2"/>
    <s v="2"/>
    <s v="scale_mpi_epyc_job_12148.out "/>
    <s v="scale_mpi_epyc_epyc002_2023-06-13_08-39-43.csv "/>
    <s v="e3 10000 100 100000 1 43"/>
    <n v="7.3308762142857136"/>
    <n v="0.12695726536702104"/>
    <n v="7.2039189489186928"/>
    <n v="7.4578334796527344"/>
    <x v="1"/>
  </r>
  <r>
    <x v="4"/>
    <x v="0"/>
    <n v="100"/>
    <x v="1"/>
    <x v="41"/>
    <n v="1"/>
    <n v="7.2638829999999999"/>
    <n v="0.136629"/>
    <n v="1.916107"/>
    <n v="4.6733999999999998E-2"/>
    <s v="2"/>
    <s v="scale_mpi_epyc_job_12148.out "/>
    <s v="scale_mpi_epyc_epyc002_2023-06-13_08-39-43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576492"/>
    <n v="0.18387300000000001"/>
    <n v="2.5905849999999999"/>
    <n v="6.4765000000000003E-2"/>
    <s v="2"/>
    <s v="scale_mpi_epyc_job_12148.out "/>
    <s v="scale_mpi_epyc_epyc002_2023-06-13_08-39-43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5556780000000003"/>
    <n v="0.153199"/>
    <n v="1.831518"/>
    <n v="4.6961999999999997E-2"/>
    <s v="2"/>
    <s v="scale_mpi_epyc_job_12148.out "/>
    <s v="scale_mpi_epyc_epyc002_2023-06-13_08-39-43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7.8789280000000002"/>
    <n v="0.16355900000000001"/>
    <n v="1.7538400000000001"/>
    <n v="4.6154000000000001E-2"/>
    <s v="2"/>
    <s v="scale_mpi_epyc_job_12148.out "/>
    <s v="scale_mpi_epyc_epyc002_2023-06-13_08-39-43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7.8731229999999996"/>
    <n v="0.16268099999999999"/>
    <n v="1.7372449999999999"/>
    <n v="4.6953000000000002E-2"/>
    <s v="2"/>
    <s v="scale_mpi_epyc_job_12148.out "/>
    <s v="scale_mpi_epyc_epyc002_2023-06-13_08-39-43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0176490000000005"/>
    <n v="0.16521"/>
    <n v="1.8476649999999999"/>
    <n v="5.1324000000000002E-2"/>
    <s v="2"/>
    <s v="scale_mpi_epyc_job_12148.out "/>
    <s v="scale_mpi_epyc_epyc002_2023-06-13_08-39-43.csv "/>
    <s v="e3 10000 100 100000 1 37"/>
    <n v="8.1446830000000023"/>
    <n v="0.10233840975048999"/>
    <n v="8.0423445902495132"/>
    <n v="8.2470214097504915"/>
    <x v="0"/>
  </r>
  <r>
    <x v="4"/>
    <x v="0"/>
    <n v="100"/>
    <x v="1"/>
    <x v="35"/>
    <n v="1"/>
    <n v="8.2380709999999997"/>
    <n v="0.16699900000000001"/>
    <n v="1.613834"/>
    <n v="4.6109999999999998E-2"/>
    <s v="2"/>
    <s v="scale_mpi_epyc_job_12148.out "/>
    <s v="scale_mpi_epyc_epyc002_2023-06-13_08-39-43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3813960000000005"/>
    <n v="0.15878400000000001"/>
    <n v="1.753085"/>
    <n v="5.1561000000000003E-2"/>
    <s v="2"/>
    <s v="scale_mpi_epyc_job_12148.out "/>
    <s v="scale_mpi_epyc_epyc002_2023-06-13_08-39-43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6899879999999996"/>
    <n v="0.15578700000000001"/>
    <n v="1.888868"/>
    <n v="5.7237999999999997E-2"/>
    <s v="2"/>
    <s v="scale_mpi_epyc_job_12148.out "/>
    <s v="scale_mpi_epyc_epyc002_2023-06-13_08-39-43.csv "/>
    <s v="e3 10000 100 100000 1 34"/>
    <n v="8.7037087857142872"/>
    <n v="8.7618437791396081E-2"/>
    <n v="8.6160903479228903"/>
    <n v="8.7913272235056841"/>
    <x v="1"/>
  </r>
  <r>
    <x v="4"/>
    <x v="0"/>
    <n v="100"/>
    <x v="1"/>
    <x v="32"/>
    <n v="1"/>
    <n v="8.9926729999999999"/>
    <n v="0.15278900000000001"/>
    <n v="1.4963880000000001"/>
    <n v="4.6761999999999998E-2"/>
    <s v="2"/>
    <s v="scale_mpi_epyc_job_12148.out "/>
    <s v="scale_mpi_epyc_epyc002_2023-06-13_08-39-43.csv "/>
    <s v="e3 10000 100 100000 1 33"/>
    <n v="8.9984457142857153"/>
    <n v="0.11974058644020745"/>
    <n v="8.8787051278455085"/>
    <n v="9.1181863007259221"/>
    <x v="1"/>
  </r>
  <r>
    <x v="4"/>
    <x v="0"/>
    <n v="100"/>
    <x v="1"/>
    <x v="31"/>
    <n v="1"/>
    <n v="9.2888040000000007"/>
    <n v="0.129496"/>
    <n v="1.1955610000000001"/>
    <n v="3.8566000000000003E-2"/>
    <s v="2"/>
    <s v="scale_mpi_epyc_job_12148.out "/>
    <s v="scale_mpi_epyc_epyc002_2023-06-13_08-39-4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3330760000000001"/>
    <n v="0.15898200000000001"/>
    <n v="1.4844759999999999"/>
    <n v="4.9482999999999999E-2"/>
    <s v="2"/>
    <s v="scale_mpi_epyc_job_12148.out "/>
    <s v="scale_mpi_epyc_epyc002_2023-06-13_08-39-4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176020000000001"/>
    <n v="0.14766499999999999"/>
    <n v="1.2867679999999999"/>
    <n v="4.4371000000000001E-2"/>
    <s v="2"/>
    <s v="scale_mpi_epyc_job_12148.out "/>
    <s v="scale_mpi_epyc_epyc002_2023-06-13_08-39-4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593809999999994"/>
    <n v="0.14732700000000001"/>
    <n v="1.178194"/>
    <n v="4.2077999999999997E-2"/>
    <s v="2"/>
    <s v="scale_mpi_epyc_job_12148.out "/>
    <s v="scale_mpi_epyc_epyc002_2023-06-13_08-39-43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100390000000001"/>
    <n v="0.156137"/>
    <n v="1.4272629999999999"/>
    <n v="5.2861999999999999E-2"/>
    <s v="2"/>
    <s v="scale_mpi_epyc_job_12148.out "/>
    <s v="scale_mpi_epyc_epyc002_2023-06-13_08-39-4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353958"/>
    <n v="0.15457799999999999"/>
    <n v="1.3719749999999999"/>
    <n v="5.2768000000000002E-2"/>
    <s v="2"/>
    <s v="scale_mpi_epyc_job_12148.out "/>
    <s v="scale_mpi_epyc_epyc002_2023-06-13_08-39-43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744237"/>
    <n v="0.126863"/>
    <n v="0.90164"/>
    <n v="3.6066000000000001E-2"/>
    <s v="2"/>
    <s v="scale_mpi_epyc_job_12148.out "/>
    <s v="scale_mpi_epyc_epyc002_2023-06-13_08-39-43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086553"/>
    <n v="0.155053"/>
    <n v="1.2061900000000001"/>
    <n v="5.0257999999999997E-2"/>
    <s v="2"/>
    <s v="scale_mpi_epyc_job_12148.out "/>
    <s v="scale_mpi_epyc_epyc002_2023-06-13_08-39-43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489267"/>
    <n v="0.135629"/>
    <n v="0.954094"/>
    <n v="4.1481999999999998E-2"/>
    <s v="2"/>
    <s v="scale_mpi_epyc_job_12148.out "/>
    <s v="scale_mpi_epyc_epyc002_2023-06-13_08-39-43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47454"/>
    <n v="0.14419499999999999"/>
    <n v="1.0725389999999999"/>
    <n v="4.8751999999999997E-2"/>
    <s v="2"/>
    <s v="scale_mpi_epyc_job_12148.out "/>
    <s v="scale_mpi_epyc_epyc002_2023-06-13_08-39-43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394753"/>
    <n v="0.134852"/>
    <n v="0.82962599999999997"/>
    <n v="3.9505999999999999E-2"/>
    <s v="2"/>
    <s v="scale_mpi_epyc_job_12148.out "/>
    <s v="scale_mpi_epyc_epyc002_2023-06-13_08-39-43.csv "/>
    <s v="e3 10000 100 100000 1 22"/>
    <n v="12.596708"/>
    <n v="0.19322536242634572"/>
    <n v="12.403482637573655"/>
    <n v="12.789933362426344"/>
    <x v="0"/>
  </r>
  <r>
    <x v="4"/>
    <x v="0"/>
    <n v="100"/>
    <x v="1"/>
    <x v="20"/>
    <n v="1"/>
    <n v="12.921931000000001"/>
    <n v="0.140843"/>
    <n v="0.94263799999999998"/>
    <n v="4.7132E-2"/>
    <s v="2"/>
    <s v="scale_mpi_epyc_job_12148.out "/>
    <s v="scale_mpi_epyc_epyc002_2023-06-13_08-39-43.csv "/>
    <s v="e3 10000 100 100000 1 21"/>
    <n v="13.096389884615384"/>
    <n v="0.1596983413500761"/>
    <n v="12.936691543265308"/>
    <n v="13.25608822596546"/>
    <x v="0"/>
  </r>
  <r>
    <x v="4"/>
    <x v="0"/>
    <n v="100"/>
    <x v="1"/>
    <x v="19"/>
    <n v="1"/>
    <n v="13.530315999999999"/>
    <n v="0.160941"/>
    <n v="1.157729"/>
    <n v="6.0933000000000001E-2"/>
    <s v="2"/>
    <s v="scale_mpi_epyc_job_12148.out "/>
    <s v="scale_mpi_epyc_epyc002_2023-06-13_08-39-43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53563"/>
    <n v="0.119605"/>
    <n v="0.56823999999999997"/>
    <n v="3.1569E-2"/>
    <s v="2"/>
    <s v="scale_mpi_epyc_job_12148.out "/>
    <s v="scale_mpi_epyc_epyc002_2023-06-13_08-39-43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4.893895000000001"/>
    <n v="0.14132400000000001"/>
    <n v="0.84168699999999996"/>
    <n v="4.9510999999999999E-2"/>
    <s v="2"/>
    <s v="scale_mpi_epyc_job_12148.out "/>
    <s v="scale_mpi_epyc_epyc002_2023-06-13_08-39-4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685275000000001"/>
    <n v="0.14498900000000001"/>
    <n v="0.76791799999999999"/>
    <n v="4.7995000000000003E-2"/>
    <s v="2"/>
    <s v="scale_mpi_epyc_job_12148.out "/>
    <s v="scale_mpi_epyc_epyc002_2023-06-13_08-39-43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610185999999999"/>
    <n v="0.15753700000000001"/>
    <n v="0.88189700000000004"/>
    <n v="5.8792999999999998E-2"/>
    <s v="2"/>
    <s v="scale_mpi_epyc_job_12148.out "/>
    <s v="scale_mpi_epyc_epyc002_2023-06-13_08-39-43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97176999999999"/>
    <n v="0.14049500000000001"/>
    <n v="0.65651300000000001"/>
    <n v="4.6893999999999998E-2"/>
    <s v="2"/>
    <s v="scale_mpi_epyc_job_12148.out "/>
    <s v="scale_mpi_epyc_epyc002_2023-06-13_08-39-43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76167000000001"/>
    <n v="0.15412799999999999"/>
    <n v="0.75590100000000005"/>
    <n v="5.8146000000000003E-2"/>
    <s v="2"/>
    <s v="scale_mpi_epyc_job_12148.out "/>
    <s v="scale_mpi_epyc_epyc002_2023-06-13_08-39-4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53279000000001"/>
    <n v="0.15514800000000001"/>
    <n v="0.74613799999999997"/>
    <n v="6.2177999999999997E-2"/>
    <s v="2"/>
    <s v="scale_mpi_epyc_job_12148.out "/>
    <s v="scale_mpi_epyc_epyc002_2023-06-13_08-39-4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67876"/>
    <n v="0.138791"/>
    <n v="0.43410300000000002"/>
    <n v="3.9463999999999999E-2"/>
    <s v="2"/>
    <s v="scale_mpi_epyc_job_12148.out "/>
    <s v="scale_mpi_epyc_epyc002_2023-06-13_08-39-4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611426999999999"/>
    <n v="0.124546"/>
    <n v="0.361539"/>
    <n v="3.6153999999999999E-2"/>
    <s v="2"/>
    <s v="scale_mpi_epyc_job_12148.out "/>
    <s v="scale_mpi_epyc_epyc002_2023-06-13_08-39-43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68456999999999"/>
    <n v="0.12551699999999999"/>
    <n v="0.294296"/>
    <n v="3.27E-2"/>
    <s v="2"/>
    <s v="scale_mpi_epyc_job_12148.out "/>
    <s v="scale_mpi_epyc_epyc002_2023-06-13_08-39-43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59265999999999"/>
    <n v="0.121618"/>
    <n v="0.26898"/>
    <n v="3.3621999999999999E-2"/>
    <s v="2"/>
    <s v="scale_mpi_epyc_job_12148.out "/>
    <s v="scale_mpi_epyc_epyc002_2023-06-13_08-39-4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407536"/>
    <n v="0.12960099999999999"/>
    <n v="0.293207"/>
    <n v="4.1887000000000001E-2"/>
    <s v="2"/>
    <s v="scale_mpi_epyc_job_12148.out "/>
    <s v="scale_mpi_epyc_epyc002_2023-06-13_08-39-43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89788999999999"/>
    <n v="0.20937500000000001"/>
    <n v="0.60221599999999997"/>
    <n v="0.100369"/>
    <s v="2"/>
    <s v="scale_mpi_epyc_job_12148.out "/>
    <s v="scale_mpi_epyc_epyc002_2023-06-13_08-39-4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19178999999997"/>
    <n v="0.20189399999999999"/>
    <n v="0.47706700000000002"/>
    <n v="9.5412999999999998E-2"/>
    <s v="2"/>
    <s v="scale_mpi_epyc_job_12148.out "/>
    <s v="scale_mpi_epyc_epyc002_2023-06-13_08-39-43.csv "/>
    <s v="e3 10000 100 100000 1 6"/>
    <n v="42.800457730769224"/>
    <n v="7.699122272283114E-2"/>
    <n v="42.723466508046393"/>
    <n v="42.877448953492056"/>
    <x v="0"/>
  </r>
  <r>
    <x v="4"/>
    <x v="0"/>
    <n v="100"/>
    <x v="1"/>
    <x v="4"/>
    <n v="1"/>
    <n v="51.261318000000003"/>
    <n v="0.205035"/>
    <n v="0.39467000000000002"/>
    <n v="9.8667000000000005E-2"/>
    <s v="2"/>
    <s v="scale_mpi_epyc_job_12148.out "/>
    <s v="scale_mpi_epyc_epyc002_2023-06-13_08-39-43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822367999999997"/>
    <n v="0.208034"/>
    <n v="0.31184899999999999"/>
    <n v="0.10395"/>
    <s v="2"/>
    <s v="scale_mpi_epyc_job_12148.out "/>
    <s v="scale_mpi_epyc_epyc002_2023-06-13_08-39-4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43586999999999"/>
    <n v="0.21890399999999999"/>
    <n v="0.23028299999999999"/>
    <n v="0.11514199999999999"/>
    <s v="2"/>
    <s v="scale_mpi_epyc_job_12148.out "/>
    <s v="scale_mpi_epyc_epyc002_2023-06-13_08-39-4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1769300000001"/>
    <n v="0.23431299999999999"/>
    <n v="0.132026"/>
    <n v="0.132026"/>
    <s v="2"/>
    <s v="scale_mpi_epyc_job_12148.out "/>
    <s v="scale_mpi_epyc_epyc002_2023-06-13_08-39-43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17943100000002"/>
    <n v="0.192686"/>
    <n v="0"/>
    <n v="0"/>
    <s v="2"/>
    <s v="scale_mpi_epyc_job_12148.out "/>
    <s v="scale_mpi_epyc_epyc002_2023-06-13_08-39-43.csv "/>
    <s v="e3 10000 100 100000 1 1"/>
    <n v="257.38653288461535"/>
    <n v="0.32949614951006057"/>
    <n v="257.05703673510527"/>
    <n v="257.71602903412543"/>
    <x v="1"/>
  </r>
  <r>
    <x v="4"/>
    <x v="0"/>
    <n v="100"/>
    <x v="1"/>
    <x v="63"/>
    <n v="1"/>
    <n v="5.6381670000000002"/>
    <n v="0.28217199999999998"/>
    <n v="10.143859000000001"/>
    <n v="0.16101399999999999"/>
    <s v="2"/>
    <s v="scale_mpi_epyc_job_12148.out "/>
    <s v="scale_mpi_epyc_epyc002_2023-06-13_08-39-43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570532"/>
    <n v="0.16827900000000001"/>
    <n v="3.761676"/>
    <n v="6.0671999999999997E-2"/>
    <s v="2"/>
    <s v="scale_mpi_epyc_job_12148.out "/>
    <s v="scale_mpi_epyc_epyc002_2023-06-13_08-39-43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8148489999999997"/>
    <n v="0.16955700000000001"/>
    <n v="3.9332660000000002"/>
    <n v="6.4479999999999996E-2"/>
    <s v="2"/>
    <s v="scale_mpi_epyc_job_12148.out "/>
    <s v="scale_mpi_epyc_epyc002_2023-06-13_08-39-43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724589999999999"/>
    <n v="0.17107800000000001"/>
    <n v="3.7125590000000002"/>
    <n v="6.1876E-2"/>
    <s v="2"/>
    <s v="scale_mpi_epyc_job_12148.out "/>
    <s v="scale_mpi_epyc_epyc002_2023-06-13_08-39-43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6865930000000002"/>
    <n v="0.16087599999999999"/>
    <n v="3.375829"/>
    <n v="5.7216999999999997E-2"/>
    <s v="2"/>
    <s v="scale_mpi_epyc_job_12148.out "/>
    <s v="scale_mpi_epyc_epyc002_2023-06-13_08-39-43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7720710000000004"/>
    <n v="0.16261100000000001"/>
    <n v="3.4075039999999999"/>
    <n v="5.8749999999999997E-2"/>
    <s v="2"/>
    <s v="scale_mpi_epyc_job_12148.out "/>
    <s v="scale_mpi_epyc_epyc002_2023-06-13_08-39-43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5.8440240000000001"/>
    <n v="0.15901799999999999"/>
    <n v="3.9799289999999998"/>
    <n v="6.9822999999999996E-2"/>
    <s v="2"/>
    <s v="scale_mpi_epyc_job_12148.out "/>
    <s v="scale_mpi_epyc_epyc002_2023-06-13_08-39-43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5854869999999996"/>
    <n v="0.16054099999999999"/>
    <n v="2.6807270000000001"/>
    <n v="4.7870000000000003E-2"/>
    <s v="2"/>
    <s v="scale_mpi_epyc_job_12148.out "/>
    <s v="scale_mpi_epyc_epyc002_2023-06-13_08-39-43.csv "/>
    <s v="e3 10000 100 100000 1 57"/>
    <n v="6.5243192142857138"/>
    <n v="0.15716905055299971"/>
    <n v="6.3671501637327141"/>
    <n v="6.6814882648387135"/>
    <x v="1"/>
  </r>
  <r>
    <x v="4"/>
    <x v="0"/>
    <n v="100"/>
    <x v="1"/>
    <x v="55"/>
    <n v="1"/>
    <n v="6.3278169999999996"/>
    <n v="0.17983299999999999"/>
    <n v="3.0340029999999998"/>
    <n v="5.5163999999999998E-2"/>
    <s v="2"/>
    <s v="scale_mpi_epyc_job_12148.out "/>
    <s v="scale_mpi_epyc_epyc002_2023-06-13_08-39-43.csv "/>
    <s v="e3 10000 100 100000 1 56"/>
    <n v="6.6360941428571421"/>
    <n v="0.25197068205075801"/>
    <n v="6.3841234608063839"/>
    <n v="6.8880648249079002"/>
    <x v="0"/>
  </r>
  <r>
    <x v="4"/>
    <x v="0"/>
    <n v="100"/>
    <x v="1"/>
    <x v="54"/>
    <n v="1"/>
    <n v="6.3586980000000004"/>
    <n v="0.16581099999999999"/>
    <n v="3.0204960000000001"/>
    <n v="5.5934999999999999E-2"/>
    <s v="2"/>
    <s v="scale_mpi_epyc_job_12148.out "/>
    <s v="scale_mpi_epyc_epyc002_2023-06-13_08-39-43.csv "/>
    <s v="e3 10000 100 100000 1 55"/>
    <n v="6.5838588571428573"/>
    <n v="0.18620188809798915"/>
    <n v="6.3976569690448679"/>
    <n v="6.7700607452408468"/>
    <x v="0"/>
  </r>
  <r>
    <x v="4"/>
    <x v="0"/>
    <n v="100"/>
    <x v="1"/>
    <x v="53"/>
    <n v="1"/>
    <n v="6.4095639999999996"/>
    <n v="0.178228"/>
    <n v="2.6477249999999999"/>
    <n v="4.9957000000000001E-2"/>
    <s v="2"/>
    <s v="scale_mpi_epyc_job_12148.out "/>
    <s v="scale_mpi_epyc_epyc002_2023-06-13_08-39-43.csv "/>
    <s v="e3 10000 100 100000 1 54"/>
    <n v="6.644173928571429"/>
    <n v="0.20208756104132075"/>
    <n v="6.4420863675301083"/>
    <n v="6.8462614896127496"/>
    <x v="0"/>
  </r>
  <r>
    <x v="4"/>
    <x v="0"/>
    <n v="100"/>
    <x v="1"/>
    <x v="52"/>
    <n v="1"/>
    <n v="6.4590360000000002"/>
    <n v="0.18418799999999999"/>
    <n v="2.7745639999999998"/>
    <n v="5.3357000000000002E-2"/>
    <s v="2"/>
    <s v="scale_mpi_epyc_job_12148.out "/>
    <s v="scale_mpi_epyc_epyc002_2023-06-13_08-39-43.csv "/>
    <s v="e3 10000 100 100000 1 53"/>
    <n v="6.6903144285714289"/>
    <n v="0.20364942578316872"/>
    <n v="6.4866650027882597"/>
    <n v="6.893963854354598"/>
    <x v="0"/>
  </r>
  <r>
    <x v="4"/>
    <x v="0"/>
    <n v="100"/>
    <x v="1"/>
    <x v="51"/>
    <n v="1"/>
    <n v="6.5504879999999996"/>
    <n v="0.17710799999999999"/>
    <n v="2.7702849999999999"/>
    <n v="5.4318999999999999E-2"/>
    <s v="2"/>
    <s v="scale_mpi_epyc_job_12148.out "/>
    <s v="scale_mpi_epyc_epyc002_2023-06-13_08-39-43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5382379999999998"/>
    <n v="0.16641600000000001"/>
    <n v="2.5577800000000002"/>
    <n v="5.1156E-2"/>
    <s v="2"/>
    <s v="scale_mpi_epyc_job_12148.out "/>
    <s v="scale_mpi_epyc_epyc002_2023-06-13_08-39-43.csv "/>
    <s v="e3 10000 100 100000 1 51"/>
    <n v="6.7202737857142854"/>
    <n v="0.13862212291550111"/>
    <n v="6.5816516627987847"/>
    <n v="6.858895908629786"/>
    <x v="0"/>
  </r>
  <r>
    <x v="4"/>
    <x v="0"/>
    <n v="100"/>
    <x v="1"/>
    <x v="49"/>
    <n v="1"/>
    <n v="6.8226339999999999"/>
    <n v="0.186695"/>
    <n v="2.962294"/>
    <n v="6.0455000000000002E-2"/>
    <s v="2"/>
    <s v="scale_mpi_epyc_job_12148.out "/>
    <s v="scale_mpi_epyc_epyc002_2023-06-13_08-39-43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6.7232890000000003"/>
    <n v="0.17602300000000001"/>
    <n v="2.5135649999999998"/>
    <n v="5.2366000000000003E-2"/>
    <s v="2"/>
    <s v="scale_mpi_epyc_job_12148.out "/>
    <s v="scale_mpi_epyc_epyc002_2023-06-13_08-39-43.csv "/>
    <s v="e3 10000 100 100000 1 49"/>
    <n v="6.9045758571428566"/>
    <n v="0.17982512888519928"/>
    <n v="6.7247507282576571"/>
    <n v="7.0844009860280561"/>
    <x v="0"/>
  </r>
  <r>
    <x v="4"/>
    <x v="0"/>
    <n v="100"/>
    <x v="1"/>
    <x v="47"/>
    <n v="1"/>
    <n v="7.0357690000000002"/>
    <n v="0.19081400000000001"/>
    <n v="2.617057"/>
    <n v="5.5682000000000002E-2"/>
    <s v="2"/>
    <s v="scale_mpi_epyc_job_12148.out "/>
    <s v="scale_mpi_epyc_epyc002_2023-06-13_08-39-43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7.0134489999999996"/>
    <n v="0.16256399999999999"/>
    <n v="2.612206"/>
    <n v="5.6786999999999997E-2"/>
    <s v="2"/>
    <s v="scale_mpi_epyc_job_12148.out "/>
    <s v="scale_mpi_epyc_epyc002_2023-06-13_08-39-43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7.1680460000000004"/>
    <n v="0.174233"/>
    <n v="2.8022079999999998"/>
    <n v="6.2271E-2"/>
    <s v="2"/>
    <s v="scale_mpi_epyc_job_12148.out "/>
    <s v="scale_mpi_epyc_epyc002_2023-06-13_08-39-43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1329359999999999"/>
    <n v="0.15448600000000001"/>
    <n v="2.0433309999999998"/>
    <n v="4.6439000000000001E-2"/>
    <s v="2"/>
    <s v="scale_mpi_epyc_job_12148.out "/>
    <s v="scale_mpi_epyc_epyc002_2023-06-13_08-39-43.csv "/>
    <s v="e3 10000 100 100000 1 45"/>
    <n v="7.1847531428571427"/>
    <n v="0.15911471223293297"/>
    <n v="7.0256384306242099"/>
    <n v="7.3438678550900756"/>
    <x v="1"/>
  </r>
  <r>
    <x v="4"/>
    <x v="0"/>
    <n v="100"/>
    <x v="1"/>
    <x v="43"/>
    <n v="1"/>
    <n v="7.2656400000000003"/>
    <n v="0.16550500000000001"/>
    <n v="2.1459709999999999"/>
    <n v="4.9905999999999999E-2"/>
    <s v="2"/>
    <s v="scale_mpi_epyc_job_12148.out "/>
    <s v="scale_mpi_epyc_epyc002_2023-06-13_08-39-43.csv "/>
    <s v="e3 10000 100 100000 1 44"/>
    <n v="7.2622446428571434"/>
    <n v="0.14712598651953676"/>
    <n v="7.1151186563376063"/>
    <n v="7.4093706293766806"/>
    <x v="1"/>
  </r>
  <r>
    <x v="4"/>
    <x v="0"/>
    <n v="100"/>
    <x v="1"/>
    <x v="42"/>
    <n v="1"/>
    <n v="7.1825369999999999"/>
    <n v="0.16119900000000001"/>
    <n v="2.2501280000000001"/>
    <n v="5.3573999999999997E-2"/>
    <s v="2"/>
    <s v="scale_mpi_epyc_job_12148.out "/>
    <s v="scale_mpi_epyc_epyc002_2023-06-13_08-39-43.csv "/>
    <s v="e3 10000 100 100000 1 43"/>
    <n v="7.3308762142857136"/>
    <n v="0.12695726536702104"/>
    <n v="7.2039189489186928"/>
    <n v="7.4578334796527344"/>
    <x v="0"/>
  </r>
  <r>
    <x v="4"/>
    <x v="0"/>
    <n v="100"/>
    <x v="1"/>
    <x v="41"/>
    <n v="1"/>
    <n v="7.3655330000000001"/>
    <n v="0.16175999999999999"/>
    <n v="2.0110049999999999"/>
    <n v="4.9049000000000002E-2"/>
    <s v="2"/>
    <s v="scale_mpi_epyc_job_12148.out "/>
    <s v="scale_mpi_epyc_epyc002_2023-06-13_08-39-43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4155470000000001"/>
    <n v="0.15479200000000001"/>
    <n v="1.765547"/>
    <n v="4.4138999999999998E-2"/>
    <s v="2"/>
    <s v="scale_mpi_epyc_job_12148.out "/>
    <s v="scale_mpi_epyc_epyc002_2023-06-13_08-39-43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6541819999999996"/>
    <n v="0.154006"/>
    <n v="1.632325"/>
    <n v="4.1854000000000002E-2"/>
    <s v="2"/>
    <s v="scale_mpi_epyc_job_12148.out "/>
    <s v="scale_mpi_epyc_epyc002_2023-06-13_08-39-43.csv "/>
    <s v="e3 10000 100 100000 1 40"/>
    <n v="7.7223289285714296"/>
    <n v="0.16324507410041525"/>
    <n v="7.5590838544710142"/>
    <n v="7.8855740026718451"/>
    <x v="1"/>
  </r>
  <r>
    <x v="4"/>
    <x v="0"/>
    <n v="100"/>
    <x v="1"/>
    <x v="38"/>
    <n v="1"/>
    <n v="7.7861979999999997"/>
    <n v="0.14492099999999999"/>
    <n v="2.1060449999999999"/>
    <n v="5.5421999999999999E-2"/>
    <s v="2"/>
    <s v="scale_mpi_epyc_job_12148.out "/>
    <s v="scale_mpi_epyc_epyc002_2023-06-13_08-39-43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7.9289649999999998"/>
    <n v="0.161797"/>
    <n v="2.2870490000000001"/>
    <n v="6.1811999999999999E-2"/>
    <s v="2"/>
    <s v="scale_mpi_epyc_job_12148.out "/>
    <s v="scale_mpi_epyc_epyc002_2023-06-13_08-39-43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0782019999999992"/>
    <n v="0.16553699999999999"/>
    <n v="2.1807820000000002"/>
    <n v="6.0576999999999999E-2"/>
    <s v="2"/>
    <s v="scale_mpi_epyc_job_12148.out "/>
    <s v="scale_mpi_epyc_epyc002_2023-06-13_08-39-43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2236779999999996"/>
    <n v="0.164851"/>
    <n v="1.6166609999999999"/>
    <n v="4.6190000000000002E-2"/>
    <s v="2"/>
    <s v="scale_mpi_epyc_job_12148.out "/>
    <s v="scale_mpi_epyc_epyc002_2023-06-13_08-39-43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4857709999999997"/>
    <n v="0.15499199999999999"/>
    <n v="1.646835"/>
    <n v="4.8436E-2"/>
    <s v="2"/>
    <s v="scale_mpi_epyc_job_12148.out "/>
    <s v="scale_mpi_epyc_epyc002_2023-06-13_08-39-43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5933440000000001"/>
    <n v="0.16436700000000001"/>
    <n v="1.9602999999999999"/>
    <n v="5.9402999999999997E-2"/>
    <s v="2"/>
    <s v="scale_mpi_epyc_job_12148.out "/>
    <s v="scale_mpi_epyc_epyc002_2023-06-13_08-39-43.csv "/>
    <s v="e3 10000 100 100000 1 34"/>
    <n v="8.7037087857142872"/>
    <n v="8.7618437791396081E-2"/>
    <n v="8.6160903479228903"/>
    <n v="8.7913272235056841"/>
    <x v="0"/>
  </r>
  <r>
    <x v="4"/>
    <x v="0"/>
    <n v="100"/>
    <x v="1"/>
    <x v="32"/>
    <n v="1"/>
    <n v="8.8264390000000006"/>
    <n v="0.16619200000000001"/>
    <n v="1.876611"/>
    <n v="5.8644000000000002E-2"/>
    <s v="2"/>
    <s v="scale_mpi_epyc_job_12148.out "/>
    <s v="scale_mpi_epyc_epyc002_2023-06-13_08-39-43.csv "/>
    <s v="e3 10000 100 100000 1 33"/>
    <n v="8.9984457142857153"/>
    <n v="0.11974058644020745"/>
    <n v="8.8787051278455085"/>
    <n v="9.1181863007259221"/>
    <x v="0"/>
  </r>
  <r>
    <x v="4"/>
    <x v="0"/>
    <n v="100"/>
    <x v="1"/>
    <x v="31"/>
    <n v="1"/>
    <n v="9.2671100000000006"/>
    <n v="0.161245"/>
    <n v="1.7459469999999999"/>
    <n v="5.6321000000000003E-2"/>
    <s v="2"/>
    <s v="scale_mpi_epyc_job_12148.out "/>
    <s v="scale_mpi_epyc_epyc002_2023-06-13_08-39-4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955970000000008"/>
    <n v="0.17929400000000001"/>
    <n v="1.294481"/>
    <n v="4.3149E-2"/>
    <s v="2"/>
    <s v="scale_mpi_epyc_job_12148.out "/>
    <s v="scale_mpi_epyc_epyc002_2023-06-13_08-39-4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265190000000004"/>
    <n v="0.152999"/>
    <n v="1.489115"/>
    <n v="5.1348999999999999E-2"/>
    <s v="2"/>
    <s v="scale_mpi_epyc_job_12148.out "/>
    <s v="scale_mpi_epyc_epyc002_2023-06-13_08-39-4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8600370000000002"/>
    <n v="0.15285000000000001"/>
    <n v="1.5878859999999999"/>
    <n v="5.6710000000000003E-2"/>
    <s v="2"/>
    <s v="scale_mpi_epyc_job_12148.out "/>
    <s v="scale_mpi_epyc_epyc002_2023-06-13_08-39-43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15766000000001"/>
    <n v="0.140074"/>
    <n v="1.257058"/>
    <n v="4.6558000000000002E-2"/>
    <s v="2"/>
    <s v="scale_mpi_epyc_job_12148.out "/>
    <s v="scale_mpi_epyc_epyc002_2023-06-13_08-39-4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482882"/>
    <n v="0.13614299999999999"/>
    <n v="1.2035260000000001"/>
    <n v="4.6288999999999997E-2"/>
    <s v="2"/>
    <s v="scale_mpi_epyc_job_12148.out "/>
    <s v="scale_mpi_epyc_epyc002_2023-06-13_08-39-43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36286"/>
    <n v="0.134767"/>
    <n v="1.0672159999999999"/>
    <n v="4.2688999999999998E-2"/>
    <s v="2"/>
    <s v="scale_mpi_epyc_job_12148.out "/>
    <s v="scale_mpi_epyc_epyc002_2023-06-13_08-39-43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126992"/>
    <n v="0.149558"/>
    <n v="1.29112"/>
    <n v="5.3796999999999998E-2"/>
    <s v="2"/>
    <s v="scale_mpi_epyc_job_12148.out "/>
    <s v="scale_mpi_epyc_epyc002_2023-06-13_08-39-43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511673999999999"/>
    <n v="0.12309100000000001"/>
    <n v="0.76733099999999999"/>
    <n v="3.3362000000000003E-2"/>
    <s v="2"/>
    <s v="scale_mpi_epyc_job_12148.out "/>
    <s v="scale_mpi_epyc_epyc002_2023-06-13_08-39-43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04142999999999"/>
    <n v="0.13161300000000001"/>
    <n v="0.78017000000000003"/>
    <n v="3.5462E-2"/>
    <s v="2"/>
    <s v="scale_mpi_epyc_job_12148.out "/>
    <s v="scale_mpi_epyc_epyc002_2023-06-13_08-39-43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380841"/>
    <n v="0.12818099999999999"/>
    <n v="0.749421"/>
    <n v="3.5687000000000003E-2"/>
    <s v="2"/>
    <s v="scale_mpi_epyc_job_12148.out "/>
    <s v="scale_mpi_epyc_epyc002_2023-06-13_08-39-43.csv "/>
    <s v="e3 10000 100 100000 1 22"/>
    <n v="12.596708"/>
    <n v="0.19322536242634572"/>
    <n v="12.403482637573655"/>
    <n v="12.789933362426344"/>
    <x v="0"/>
  </r>
  <r>
    <x v="4"/>
    <x v="0"/>
    <n v="100"/>
    <x v="1"/>
    <x v="20"/>
    <n v="1"/>
    <n v="12.939652000000001"/>
    <n v="0.15684100000000001"/>
    <n v="1.1589100000000001"/>
    <n v="5.7945000000000003E-2"/>
    <s v="2"/>
    <s v="scale_mpi_epyc_job_12148.out "/>
    <s v="scale_mpi_epyc_epyc002_2023-06-13_08-39-43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29731"/>
    <n v="0.14344599999999999"/>
    <n v="0.88787499999999997"/>
    <n v="4.6730000000000001E-2"/>
    <s v="2"/>
    <s v="scale_mpi_epyc_job_12148.out "/>
    <s v="scale_mpi_epyc_epyc002_2023-06-13_08-39-43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77103000000001"/>
    <n v="0.14394499999999999"/>
    <n v="0.85991600000000001"/>
    <n v="4.7773000000000003E-2"/>
    <s v="2"/>
    <s v="scale_mpi_epyc_job_12148.out "/>
    <s v="scale_mpi_epyc_epyc002_2023-06-13_08-39-43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78774"/>
    <n v="0.126357"/>
    <n v="0.62521400000000005"/>
    <n v="3.6776999999999997E-2"/>
    <s v="2"/>
    <s v="scale_mpi_epyc_job_12148.out "/>
    <s v="scale_mpi_epyc_epyc002_2023-06-13_08-39-4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669382000000001"/>
    <n v="0.140491"/>
    <n v="0.64757699999999996"/>
    <n v="4.0474000000000003E-2"/>
    <s v="2"/>
    <s v="scale_mpi_epyc_job_12148.out "/>
    <s v="scale_mpi_epyc_epyc002_2023-06-13_08-39-43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551618000000001"/>
    <n v="0.141849"/>
    <n v="0.74762300000000004"/>
    <n v="4.9841999999999997E-2"/>
    <s v="2"/>
    <s v="scale_mpi_epyc_job_12148.out "/>
    <s v="scale_mpi_epyc_epyc002_2023-06-13_08-39-43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640733999999998"/>
    <n v="0.15074100000000001"/>
    <n v="0.74226800000000004"/>
    <n v="5.3018999999999997E-2"/>
    <s v="2"/>
    <s v="scale_mpi_epyc_job_12148.out "/>
    <s v="scale_mpi_epyc_epyc002_2023-06-13_08-39-43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765416999999999"/>
    <n v="0.14108599999999999"/>
    <n v="0.61334200000000005"/>
    <n v="4.718E-2"/>
    <s v="2"/>
    <s v="scale_mpi_epyc_job_12148.out "/>
    <s v="scale_mpi_epyc_epyc002_2023-06-13_08-39-4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06334"/>
    <n v="0.121114"/>
    <n v="0.37983"/>
    <n v="3.1652E-2"/>
    <s v="2"/>
    <s v="scale_mpi_epyc_job_12148.out "/>
    <s v="scale_mpi_epyc_epyc002_2023-06-13_08-39-4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04018000000001"/>
    <n v="0.121444"/>
    <n v="0.36834499999999998"/>
    <n v="3.3486000000000002E-2"/>
    <s v="2"/>
    <s v="scale_mpi_epyc_job_12148.out "/>
    <s v="scale_mpi_epyc_epyc002_2023-06-13_08-39-4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96064999999999"/>
    <n v="0.13335900000000001"/>
    <n v="0.443907"/>
    <n v="4.4391E-2"/>
    <s v="2"/>
    <s v="scale_mpi_epyc_job_12148.out "/>
    <s v="scale_mpi_epyc_epyc002_2023-06-13_08-39-43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886"/>
    <n v="0.14342199999999999"/>
    <n v="0.43017300000000003"/>
    <n v="4.7796999999999999E-2"/>
    <s v="2"/>
    <s v="scale_mpi_epyc_job_12148.out "/>
    <s v="scale_mpi_epyc_epyc002_2023-06-13_08-39-43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63485000000001"/>
    <n v="0.130773"/>
    <n v="0.29747299999999999"/>
    <n v="3.7184000000000002E-2"/>
    <s v="2"/>
    <s v="scale_mpi_epyc_job_12148.out "/>
    <s v="scale_mpi_epyc_epyc002_2023-06-13_08-39-4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84978000000002"/>
    <n v="0.127114"/>
    <n v="0.26323800000000003"/>
    <n v="3.7605E-2"/>
    <s v="2"/>
    <s v="scale_mpi_epyc_job_12148.out "/>
    <s v="scale_mpi_epyc_epyc002_2023-06-13_08-39-43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45860999999999"/>
    <n v="0.236378"/>
    <n v="0.71558500000000003"/>
    <n v="0.119264"/>
    <s v="2"/>
    <s v="scale_mpi_epyc_job_12148.out "/>
    <s v="scale_mpi_epyc_epyc002_2023-06-13_08-39-4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44506000000001"/>
    <n v="0.23553199999999999"/>
    <n v="0.58953999999999995"/>
    <n v="0.117908"/>
    <s v="2"/>
    <s v="scale_mpi_epyc_job_12148.out "/>
    <s v="scale_mpi_epyc_epyc002_2023-06-13_08-39-4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82617000000002"/>
    <n v="0.21625900000000001"/>
    <n v="0.43903999999999999"/>
    <n v="0.10976"/>
    <s v="2"/>
    <s v="scale_mpi_epyc_job_12148.out "/>
    <s v="scale_mpi_epyc_epyc002_2023-06-13_08-39-4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768158"/>
    <n v="0.21482699999999999"/>
    <n v="0.331426"/>
    <n v="0.110475"/>
    <s v="2"/>
    <s v="scale_mpi_epyc_job_12148.out "/>
    <s v="scale_mpi_epyc_epyc002_2023-06-13_08-39-43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837253000000004"/>
    <n v="0.213447"/>
    <n v="0.200381"/>
    <n v="0.10019"/>
    <s v="2"/>
    <s v="scale_mpi_epyc_job_12148.out "/>
    <s v="scale_mpi_epyc_epyc002_2023-06-13_08-39-4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99721"/>
    <n v="0.29418100000000003"/>
    <n v="0.17319599999999999"/>
    <n v="0.17319599999999999"/>
    <s v="2"/>
    <s v="scale_mpi_epyc_job_12148.out "/>
    <s v="scale_mpi_epyc_epyc002_2023-06-13_08-39-43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02605599999998"/>
    <n v="0.180481"/>
    <n v="0"/>
    <n v="0"/>
    <s v="2"/>
    <s v="scale_mpi_epyc_job_12148.out "/>
    <s v="scale_mpi_epyc_epyc002_2023-06-13_08-39-43.csv "/>
    <s v="e3 10000 100 100000 1 1"/>
    <n v="257.38653288461535"/>
    <n v="0.32949614951006057"/>
    <n v="257.05703673510527"/>
    <n v="257.71602903412543"/>
    <x v="0"/>
  </r>
  <r>
    <x v="1"/>
    <x v="0"/>
    <n v="100"/>
    <x v="1"/>
    <x v="63"/>
    <n v="1"/>
    <n v="4.3985440000000002"/>
    <n v="0.26602300000000001"/>
    <n v="8.8913759999999993"/>
    <n v="0.14113300000000001"/>
    <s v="6"/>
    <s v="scale_mpi_epyc_job_12180.out "/>
    <s v="scale_mpi_epyc_epyc006_2023-06-13_10-24-13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3807679999999998"/>
    <n v="0.17565500000000001"/>
    <n v="4.2248960000000002"/>
    <n v="6.8142999999999995E-2"/>
    <s v="6"/>
    <s v="scale_mpi_epyc_job_12180.out "/>
    <s v="scale_mpi_epyc_epyc006_2023-06-13_10-24-13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456099"/>
    <n v="0.163469"/>
    <n v="3.623081"/>
    <n v="5.9395000000000003E-2"/>
    <s v="6"/>
    <s v="scale_mpi_epyc_job_12180.out "/>
    <s v="scale_mpi_epyc_epyc006_2023-06-13_10-24-13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3941540000000003"/>
    <n v="0.17497199999999999"/>
    <n v="4.3196490000000001"/>
    <n v="7.1994000000000002E-2"/>
    <s v="6"/>
    <s v="scale_mpi_epyc_job_12180.out "/>
    <s v="scale_mpi_epyc_epyc006_2023-06-13_10-24-13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5651149999999996"/>
    <n v="0.163073"/>
    <n v="3.5434679999999998"/>
    <n v="6.0059000000000001E-2"/>
    <s v="6"/>
    <s v="scale_mpi_epyc_job_12180.out "/>
    <s v="scale_mpi_epyc_epyc006_2023-06-13_10-24-13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4794080000000003"/>
    <n v="0.15733900000000001"/>
    <n v="3.272716"/>
    <n v="5.6425999999999997E-2"/>
    <s v="6"/>
    <s v="scale_mpi_epyc_job_12180.out "/>
    <s v="scale_mpi_epyc_epyc006_2023-06-13_10-24-13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196569999999996"/>
    <n v="0.16394600000000001"/>
    <n v="3.5383200000000001"/>
    <n v="6.2075999999999999E-2"/>
    <s v="6"/>
    <s v="scale_mpi_epyc_job_12180.out "/>
    <s v="scale_mpi_epyc_epyc006_2023-06-13_10-24-13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5.1430230000000003"/>
    <n v="0.19309299999999999"/>
    <n v="2.8635769999999998"/>
    <n v="5.1135E-2"/>
    <s v="6"/>
    <s v="scale_mpi_epyc_job_12180.out "/>
    <s v="scale_mpi_epyc_epyc006_2023-06-13_10-24-13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4.9618969999999996"/>
    <n v="0.216526"/>
    <n v="3.5411160000000002"/>
    <n v="6.4383999999999997E-2"/>
    <s v="6"/>
    <s v="scale_mpi_epyc_job_12180.out "/>
    <s v="scale_mpi_epyc_epyc006_2023-06-13_10-24-13.csv "/>
    <s v="e1 10000 100 100000 1 56"/>
    <n v="5.1554500714285707"/>
    <n v="0.1747705055500457"/>
    <n v="4.9806795658785248"/>
    <n v="5.3302205769786166"/>
    <x v="0"/>
  </r>
  <r>
    <x v="1"/>
    <x v="0"/>
    <n v="100"/>
    <x v="1"/>
    <x v="54"/>
    <n v="1"/>
    <n v="5.4819209999999998"/>
    <n v="0.165854"/>
    <n v="3.2361360000000001"/>
    <n v="5.9928000000000002E-2"/>
    <s v="6"/>
    <s v="scale_mpi_epyc_job_12180.out "/>
    <s v="scale_mpi_epyc_epyc006_2023-06-13_10-24-13.csv "/>
    <s v="e1 10000 100 100000 1 55"/>
    <n v="5.2850632857142861"/>
    <n v="0.17879339499083591"/>
    <n v="5.1062698907234498"/>
    <n v="5.4638566807051223"/>
    <x v="0"/>
  </r>
  <r>
    <x v="1"/>
    <x v="0"/>
    <n v="100"/>
    <x v="1"/>
    <x v="53"/>
    <n v="1"/>
    <n v="5.0931369999999996"/>
    <n v="0.18871099999999999"/>
    <n v="2.720008"/>
    <n v="5.1320999999999999E-2"/>
    <s v="6"/>
    <s v="scale_mpi_epyc_job_12180.out "/>
    <s v="scale_mpi_epyc_epyc006_2023-06-13_10-24-13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4287029999999996"/>
    <n v="0.17923"/>
    <n v="2.5699960000000002"/>
    <n v="4.9423000000000002E-2"/>
    <s v="6"/>
    <s v="scale_mpi_epyc_job_12180.out "/>
    <s v="scale_mpi_epyc_epyc006_2023-06-13_10-24-13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4869070000000004"/>
    <n v="0.177041"/>
    <n v="2.7679119999999999"/>
    <n v="5.4273000000000002E-2"/>
    <s v="6"/>
    <s v="scale_mpi_epyc_job_12180.out "/>
    <s v="scale_mpi_epyc_epyc006_2023-06-13_10-24-13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5881889999999999"/>
    <n v="0.193107"/>
    <n v="2.9210590000000001"/>
    <n v="5.8421000000000001E-2"/>
    <s v="6"/>
    <s v="scale_mpi_epyc_job_12180.out "/>
    <s v="scale_mpi_epyc_epyc006_2023-06-13_10-24-13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355073"/>
    <n v="0.18637100000000001"/>
    <n v="3.735433"/>
    <n v="7.6232999999999995E-2"/>
    <s v="6"/>
    <s v="scale_mpi_epyc_job_12180.out "/>
    <s v="scale_mpi_epyc_epyc006_2023-06-13_10-24-13.csv "/>
    <s v="e1 10000 100 100000 1 50"/>
    <n v="5.3896227142857143"/>
    <n v="0.24369891145762837"/>
    <n v="5.1459238028280856"/>
    <n v="5.6333216257433429"/>
    <x v="1"/>
  </r>
  <r>
    <x v="1"/>
    <x v="0"/>
    <n v="100"/>
    <x v="1"/>
    <x v="48"/>
    <n v="1"/>
    <n v="5.453716"/>
    <n v="0.16925699999999999"/>
    <n v="2.6528360000000002"/>
    <n v="5.5266999999999997E-2"/>
    <s v="6"/>
    <s v="scale_mpi_epyc_job_12180.out "/>
    <s v="scale_mpi_epyc_epyc006_2023-06-13_10-24-13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5059319999999996"/>
    <n v="0.19161600000000001"/>
    <n v="2.8127900000000001"/>
    <n v="5.9846999999999997E-2"/>
    <s v="6"/>
    <s v="scale_mpi_epyc_job_12180.out "/>
    <s v="scale_mpi_epyc_epyc006_2023-06-13_10-24-13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5119189999999998"/>
    <n v="0.16428400000000001"/>
    <n v="2.3525559999999999"/>
    <n v="5.1143000000000001E-2"/>
    <s v="6"/>
    <s v="scale_mpi_epyc_job_12180.out "/>
    <s v="scale_mpi_epyc_epyc006_2023-06-13_10-24-13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7945510000000002"/>
    <n v="0.174093"/>
    <n v="2.9083589999999999"/>
    <n v="6.4630000000000007E-2"/>
    <s v="6"/>
    <s v="scale_mpi_epyc_job_12180.out "/>
    <s v="scale_mpi_epyc_epyc006_2023-06-13_10-24-13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7990729999999999"/>
    <n v="0.167819"/>
    <n v="2.4454760000000002"/>
    <n v="5.5579000000000003E-2"/>
    <s v="6"/>
    <s v="scale_mpi_epyc_job_12180.out "/>
    <s v="scale_mpi_epyc_epyc006_2023-06-13_10-24-13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4411060000000004"/>
    <n v="0.142204"/>
    <n v="2.0061619999999998"/>
    <n v="4.6655000000000002E-2"/>
    <s v="6"/>
    <s v="scale_mpi_epyc_job_12180.out "/>
    <s v="scale_mpi_epyc_epyc006_2023-06-13_10-24-13.csv "/>
    <s v="e1 10000 100 100000 1 44"/>
    <n v="5.7841858571428579"/>
    <n v="0.2049279686659323"/>
    <n v="5.5792578884769259"/>
    <n v="5.9891138258087899"/>
    <x v="0"/>
  </r>
  <r>
    <x v="1"/>
    <x v="0"/>
    <n v="100"/>
    <x v="1"/>
    <x v="42"/>
    <n v="1"/>
    <n v="5.8277130000000001"/>
    <n v="0.17938100000000001"/>
    <n v="2.5316299999999998"/>
    <n v="6.0276999999999997E-2"/>
    <s v="6"/>
    <s v="scale_mpi_epyc_job_12180.out "/>
    <s v="scale_mpi_epyc_epyc006_2023-06-13_10-24-13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6.0259520000000002"/>
    <n v="0.17038200000000001"/>
    <n v="2.2375189999999998"/>
    <n v="5.4573999999999998E-2"/>
    <s v="6"/>
    <s v="scale_mpi_epyc_job_12180.out "/>
    <s v="scale_mpi_epyc_epyc006_2023-06-13_10-24-13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7041459999999997"/>
    <n v="0.15603"/>
    <n v="1.65648"/>
    <n v="4.1411999999999997E-2"/>
    <s v="6"/>
    <s v="scale_mpi_epyc_job_12180.out "/>
    <s v="scale_mpi_epyc_epyc006_2023-06-13_10-24-13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6.0711839999999997"/>
    <n v="0.15990199999999999"/>
    <n v="1.6125370000000001"/>
    <n v="4.1347000000000002E-2"/>
    <s v="6"/>
    <s v="scale_mpi_epyc_job_12180.out "/>
    <s v="scale_mpi_epyc_epyc006_2023-06-13_10-24-13.csv "/>
    <s v="e1 10000 100 100000 1 40"/>
    <n v="6.0045920000000015"/>
    <n v="9.4336703905951322E-2"/>
    <n v="5.91025529609405"/>
    <n v="6.098928703905953"/>
    <x v="1"/>
  </r>
  <r>
    <x v="1"/>
    <x v="0"/>
    <n v="100"/>
    <x v="1"/>
    <x v="38"/>
    <n v="1"/>
    <n v="6.1884119999999996"/>
    <n v="0.16427800000000001"/>
    <n v="2.1468400000000001"/>
    <n v="5.6495999999999998E-2"/>
    <s v="6"/>
    <s v="scale_mpi_epyc_job_12180.out "/>
    <s v="scale_mpi_epyc_epyc006_2023-06-13_10-24-13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228389"/>
    <n v="0.14044400000000001"/>
    <n v="1.720931"/>
    <n v="4.6511999999999998E-2"/>
    <s v="6"/>
    <s v="scale_mpi_epyc_job_12180.out "/>
    <s v="scale_mpi_epyc_epyc006_2023-06-13_10-24-13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2970139999999999"/>
    <n v="0.13199900000000001"/>
    <n v="1.3179590000000001"/>
    <n v="3.6609999999999997E-2"/>
    <s v="6"/>
    <s v="scale_mpi_epyc_job_12180.out "/>
    <s v="scale_mpi_epyc_epyc006_2023-06-13_10-24-13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4555040000000004"/>
    <n v="0.166273"/>
    <n v="2.006033"/>
    <n v="5.7314999999999998E-2"/>
    <s v="6"/>
    <s v="scale_mpi_epyc_job_12180.out "/>
    <s v="scale_mpi_epyc_epyc006_2023-06-13_10-24-13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6836770000000003"/>
    <n v="0.16611799999999999"/>
    <n v="1.9583390000000001"/>
    <n v="5.7598000000000003E-2"/>
    <s v="6"/>
    <s v="scale_mpi_epyc_job_12180.out "/>
    <s v="scale_mpi_epyc_epyc006_2023-06-13_10-24-13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548324"/>
    <n v="0.15348500000000001"/>
    <n v="1.6670879999999999"/>
    <n v="5.0518E-2"/>
    <s v="6"/>
    <s v="scale_mpi_epyc_job_12180.out "/>
    <s v="scale_mpi_epyc_epyc006_2023-06-13_10-24-13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7.0094799999999999"/>
    <n v="0.160215"/>
    <n v="1.724186"/>
    <n v="5.3880999999999998E-2"/>
    <s v="6"/>
    <s v="scale_mpi_epyc_job_12180.out "/>
    <s v="scale_mpi_epyc_epyc006_2023-06-13_10-24-13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7.1032419999999998"/>
    <n v="0.16775499999999999"/>
    <n v="2.08657"/>
    <n v="6.7308999999999994E-2"/>
    <s v="6"/>
    <s v="scale_mpi_epyc_job_12180.out "/>
    <s v="scale_mpi_epyc_epyc006_2023-06-13_10-24-13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2956209999999997"/>
    <n v="0.16505900000000001"/>
    <n v="2.0309789999999999"/>
    <n v="6.7698999999999995E-2"/>
    <s v="6"/>
    <s v="scale_mpi_epyc_job_12180.out "/>
    <s v="scale_mpi_epyc_epyc006_2023-06-13_10-24-13.csv "/>
    <s v="e1 10000 100 100000 1 31"/>
    <n v="7.1072796363636375"/>
    <n v="0.15711102310565489"/>
    <n v="6.9501686132579827"/>
    <n v="7.2643906594692922"/>
    <x v="0"/>
  </r>
  <r>
    <x v="1"/>
    <x v="0"/>
    <n v="100"/>
    <x v="1"/>
    <x v="29"/>
    <n v="1"/>
    <n v="7.1802190000000001"/>
    <n v="0.15008099999999999"/>
    <n v="1.5362169999999999"/>
    <n v="5.2972999999999999E-2"/>
    <s v="6"/>
    <s v="scale_mpi_epyc_job_12180.out "/>
    <s v="scale_mpi_epyc_epyc006_2023-06-13_10-24-13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801730000000001"/>
    <n v="0.13003999999999999"/>
    <n v="1.0155209999999999"/>
    <n v="3.6269000000000003E-2"/>
    <s v="6"/>
    <s v="scale_mpi_epyc_job_12180.out "/>
    <s v="scale_mpi_epyc_epyc006_2023-06-13_10-24-13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960469999999997"/>
    <n v="0.16431100000000001"/>
    <n v="1.574481"/>
    <n v="5.8313999999999998E-2"/>
    <s v="6"/>
    <s v="scale_mpi_epyc_job_12180.out "/>
    <s v="scale_mpi_epyc_epyc006_2023-06-13_10-24-13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8.0858509999999999"/>
    <n v="0.15495300000000001"/>
    <n v="1.3134380000000001"/>
    <n v="5.0516999999999999E-2"/>
    <s v="6"/>
    <s v="scale_mpi_epyc_job_12180.out "/>
    <s v="scale_mpi_epyc_epyc006_2023-06-13_10-24-13.csv "/>
    <s v="e1 10000 100 100000 1 27"/>
    <n v="7.8902751818181818"/>
    <n v="0.15369230499890646"/>
    <n v="7.7365828768192753"/>
    <n v="8.0439674868170883"/>
    <x v="0"/>
  </r>
  <r>
    <x v="1"/>
    <x v="0"/>
    <n v="100"/>
    <x v="1"/>
    <x v="25"/>
    <n v="1"/>
    <n v="8.2784589999999998"/>
    <n v="0.130971"/>
    <n v="0.94220400000000004"/>
    <n v="3.7687999999999999E-2"/>
    <s v="6"/>
    <s v="scale_mpi_epyc_job_12180.out "/>
    <s v="scale_mpi_epyc_epyc006_2023-06-13_10-24-13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5430539999999997"/>
    <n v="0.13047600000000001"/>
    <n v="0.88095100000000004"/>
    <n v="3.6706000000000003E-2"/>
    <s v="6"/>
    <s v="scale_mpi_epyc_job_12180.out "/>
    <s v="scale_mpi_epyc_epyc006_2023-06-13_10-24-13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8646080000000005"/>
    <n v="0.156833"/>
    <n v="0.95891999999999999"/>
    <n v="4.1692E-2"/>
    <s v="6"/>
    <s v="scale_mpi_epyc_job_12180.out "/>
    <s v="scale_mpi_epyc_epyc006_2023-06-13_10-24-13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745070000000005"/>
    <n v="0.14905499999999999"/>
    <n v="1.167683"/>
    <n v="5.3076999999999999E-2"/>
    <s v="6"/>
    <s v="scale_mpi_epyc_job_12180.out "/>
    <s v="scale_mpi_epyc_epyc006_2023-06-13_10-24-13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3910610000000005"/>
    <n v="0.148565"/>
    <n v="0.945519"/>
    <n v="4.5025000000000003E-2"/>
    <s v="6"/>
    <s v="scale_mpi_epyc_job_12180.out "/>
    <s v="scale_mpi_epyc_epyc006_2023-06-13_10-24-13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786979999999993"/>
    <n v="0.13557900000000001"/>
    <n v="0.84273100000000001"/>
    <n v="4.2137000000000001E-2"/>
    <s v="6"/>
    <s v="scale_mpi_epyc_job_12180.out "/>
    <s v="scale_mpi_epyc_epyc006_2023-06-13_10-24-13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24567"/>
    <n v="0.15302299999999999"/>
    <n v="1.0211509999999999"/>
    <n v="5.3745000000000001E-2"/>
    <s v="6"/>
    <s v="scale_mpi_epyc_job_12180.out "/>
    <s v="scale_mpi_epyc_epyc006_2023-06-13_10-24-13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58084000000001"/>
    <n v="0.14260800000000001"/>
    <n v="0.83708199999999999"/>
    <n v="4.6504999999999998E-2"/>
    <s v="6"/>
    <s v="scale_mpi_epyc_job_12180.out "/>
    <s v="scale_mpi_epyc_epyc006_2023-06-13_10-24-13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099292"/>
    <n v="0.16179499999999999"/>
    <n v="1.052011"/>
    <n v="6.1883000000000001E-2"/>
    <s v="6"/>
    <s v="scale_mpi_epyc_job_12180.out "/>
    <s v="scale_mpi_epyc_epyc006_2023-06-13_10-24-13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62502"/>
    <n v="0.14221700000000001"/>
    <n v="0.72105399999999997"/>
    <n v="4.5066000000000002E-2"/>
    <s v="6"/>
    <s v="scale_mpi_epyc_job_12180.out "/>
    <s v="scale_mpi_epyc_epyc006_2023-06-13_10-24-13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66097999999999"/>
    <n v="0.13281299999999999"/>
    <n v="0.606209"/>
    <n v="4.0413999999999999E-2"/>
    <s v="6"/>
    <s v="scale_mpi_epyc_job_12180.out "/>
    <s v="scale_mpi_epyc_epyc006_2023-06-13_10-24-13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75576000000001"/>
    <n v="0.12809999999999999"/>
    <n v="0.46537499999999998"/>
    <n v="3.3241E-2"/>
    <s v="6"/>
    <s v="scale_mpi_epyc_job_12180.out "/>
    <s v="scale_mpi_epyc_epyc006_2023-06-13_10-24-13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37859"/>
    <n v="0.15038499999999999"/>
    <n v="0.66417700000000002"/>
    <n v="5.1090999999999998E-2"/>
    <s v="6"/>
    <s v="scale_mpi_epyc_job_12180.out "/>
    <s v="scale_mpi_epyc_epyc006_2023-06-13_10-24-13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95916"/>
    <n v="0.127272"/>
    <n v="0.39169100000000001"/>
    <n v="3.2641000000000003E-2"/>
    <s v="6"/>
    <s v="scale_mpi_epyc_job_12180.out "/>
    <s v="scale_mpi_epyc_epyc006_2023-06-13_10-24-13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54398999999999"/>
    <n v="0.13627600000000001"/>
    <n v="0.371394"/>
    <n v="3.3763000000000001E-2"/>
    <s v="6"/>
    <s v="scale_mpi_epyc_job_12180.out "/>
    <s v="scale_mpi_epyc_epyc006_2023-06-13_10-24-13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85334999999998"/>
    <n v="0.146289"/>
    <n v="0.39417000000000002"/>
    <n v="3.9417000000000001E-2"/>
    <s v="6"/>
    <s v="scale_mpi_epyc_job_12180.out "/>
    <s v="scale_mpi_epyc_epyc006_2023-06-13_10-24-13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5024000000002"/>
    <n v="0.13001499999999999"/>
    <n v="0.34787699999999999"/>
    <n v="3.8653E-2"/>
    <s v="6"/>
    <s v="scale_mpi_epyc_job_12180.out "/>
    <s v="scale_mpi_epyc_epyc006_2023-06-13_10-24-13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23160000000001"/>
    <n v="0.12695699999999999"/>
    <n v="0.283279"/>
    <n v="3.5409999999999997E-2"/>
    <s v="6"/>
    <s v="scale_mpi_epyc_job_12180.out "/>
    <s v="scale_mpi_epyc_epyc006_2023-06-13_10-24-13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88229"/>
    <n v="0.138237"/>
    <n v="0.24757499999999999"/>
    <n v="3.5367999999999997E-2"/>
    <s v="6"/>
    <s v="scale_mpi_epyc_job_12180.out "/>
    <s v="scale_mpi_epyc_epyc006_2023-06-13_10-24-13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82665"/>
    <n v="0.13728000000000001"/>
    <n v="0.23699500000000001"/>
    <n v="3.9498999999999999E-2"/>
    <s v="6"/>
    <s v="scale_mpi_epyc_job_12180.out "/>
    <s v="scale_mpi_epyc_epyc006_2023-06-13_10-24-13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1.001487999999998"/>
    <n v="0.146394"/>
    <n v="0.200907"/>
    <n v="4.0181000000000001E-2"/>
    <s v="6"/>
    <s v="scale_mpi_epyc_job_12180.out "/>
    <s v="scale_mpi_epyc_epyc006_2023-06-13_10-24-13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98964000000002"/>
    <n v="0.14616399999999999"/>
    <n v="0.189246"/>
    <n v="4.7310999999999999E-2"/>
    <s v="6"/>
    <s v="scale_mpi_epyc_job_12180.out "/>
    <s v="scale_mpi_epyc_epyc006_2023-06-13_10-24-13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80486999999999"/>
    <n v="0.216033"/>
    <n v="0.297213"/>
    <n v="9.9071000000000006E-2"/>
    <s v="6"/>
    <s v="scale_mpi_epyc_job_12180.out "/>
    <s v="scale_mpi_epyc_epyc006_2023-06-13_10-24-13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33665000000003"/>
    <n v="0.24198900000000001"/>
    <n v="0.24213399999999999"/>
    <n v="0.12106699999999999"/>
    <s v="6"/>
    <s v="scale_mpi_epyc_job_12180.out "/>
    <s v="scale_mpi_epyc_epyc006_2023-06-13_10-24-13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93113999999994"/>
    <n v="0.24543100000000001"/>
    <n v="0.128804"/>
    <n v="0.128804"/>
    <s v="6"/>
    <s v="scale_mpi_epyc_job_12180.out "/>
    <s v="scale_mpi_epyc_epyc006_2023-06-13_10-24-13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6656300000001"/>
    <n v="0.224299"/>
    <n v="0"/>
    <n v="0"/>
    <s v="6"/>
    <s v="scale_mpi_epyc_job_12180.out "/>
    <s v="scale_mpi_epyc_epyc006_2023-06-13_10-24-13.csv "/>
    <s v="e1 10000 100 100000 1 1"/>
    <n v="186.54209166666666"/>
    <n v="0.34441681482777609"/>
    <n v="186.19767485183888"/>
    <n v="186.88650848149445"/>
    <x v="1"/>
  </r>
  <r>
    <x v="1"/>
    <x v="2"/>
    <n v="100"/>
    <x v="1"/>
    <x v="63"/>
    <n v="1"/>
    <n v="1.3936820000000001"/>
    <n v="0.125834"/>
    <n v="3.6446320000000001"/>
    <n v="5.7851E-2"/>
    <s v="6"/>
    <s v="scale_mpi_epyc_job_12180.out "/>
    <s v="scale_mpi_epyc_epyc006_2023-06-13_10-24-13.csv "/>
    <s v="e1 100 100 100000 1 64"/>
    <e v="#N/A"/>
    <e v="#N/A"/>
    <e v="#N/A"/>
    <e v="#N/A"/>
    <x v="2"/>
  </r>
  <r>
    <x v="1"/>
    <x v="2"/>
    <n v="100"/>
    <x v="1"/>
    <x v="62"/>
    <n v="1"/>
    <n v="1.3606020000000001"/>
    <n v="7.4166999999999997E-2"/>
    <n v="3.8999389999999998"/>
    <n v="6.2902E-2"/>
    <s v="6"/>
    <s v="scale_mpi_epyc_job_12180.out "/>
    <s v="scale_mpi_epyc_epyc006_2023-06-13_10-24-13.csv "/>
    <s v="e1 100 100 100000 1 63"/>
    <e v="#N/A"/>
    <e v="#N/A"/>
    <e v="#N/A"/>
    <e v="#N/A"/>
    <x v="2"/>
  </r>
  <r>
    <x v="1"/>
    <x v="2"/>
    <n v="100"/>
    <x v="1"/>
    <x v="61"/>
    <n v="1"/>
    <n v="1.275112"/>
    <n v="6.9015999999999994E-2"/>
    <n v="3.6453289999999998"/>
    <n v="5.9759E-2"/>
    <s v="6"/>
    <s v="scale_mpi_epyc_job_12180.out "/>
    <s v="scale_mpi_epyc_epyc006_2023-06-13_10-24-13.csv "/>
    <s v="e1 100 100 100000 1 62"/>
    <e v="#N/A"/>
    <e v="#N/A"/>
    <e v="#N/A"/>
    <e v="#N/A"/>
    <x v="2"/>
  </r>
  <r>
    <x v="1"/>
    <x v="2"/>
    <n v="100"/>
    <x v="1"/>
    <x v="60"/>
    <n v="1"/>
    <n v="1.293037"/>
    <n v="6.3319E-2"/>
    <n v="3.3398829999999999"/>
    <n v="5.5664999999999999E-2"/>
    <s v="6"/>
    <s v="scale_mpi_epyc_job_12180.out "/>
    <s v="scale_mpi_epyc_epyc006_2023-06-13_10-24-13.csv "/>
    <s v="e1 100 100 100000 1 61"/>
    <e v="#N/A"/>
    <e v="#N/A"/>
    <e v="#N/A"/>
    <e v="#N/A"/>
    <x v="2"/>
  </r>
  <r>
    <x v="1"/>
    <x v="2"/>
    <n v="100"/>
    <x v="1"/>
    <x v="59"/>
    <n v="1"/>
    <n v="1.3480810000000001"/>
    <n v="6.4350000000000004E-2"/>
    <n v="3.3512330000000001"/>
    <n v="5.6800999999999997E-2"/>
    <s v="6"/>
    <s v="scale_mpi_epyc_job_12180.out "/>
    <s v="scale_mpi_epyc_epyc006_2023-06-13_10-24-13.csv "/>
    <s v="e1 100 100 100000 1 60"/>
    <e v="#N/A"/>
    <e v="#N/A"/>
    <e v="#N/A"/>
    <e v="#N/A"/>
    <x v="2"/>
  </r>
  <r>
    <x v="1"/>
    <x v="2"/>
    <n v="100"/>
    <x v="1"/>
    <x v="58"/>
    <n v="1"/>
    <n v="1.2633289999999999"/>
    <n v="6.0748999999999997E-2"/>
    <n v="3.0661580000000002"/>
    <n v="5.2865000000000002E-2"/>
    <s v="6"/>
    <s v="scale_mpi_epyc_job_12180.out "/>
    <s v="scale_mpi_epyc_epyc006_2023-06-13_10-24-13.csv "/>
    <s v="e1 100 100 100000 1 59"/>
    <e v="#N/A"/>
    <e v="#N/A"/>
    <e v="#N/A"/>
    <e v="#N/A"/>
    <x v="2"/>
  </r>
  <r>
    <x v="1"/>
    <x v="2"/>
    <n v="100"/>
    <x v="1"/>
    <x v="57"/>
    <n v="1"/>
    <n v="1.323056"/>
    <n v="6.3423999999999994E-2"/>
    <n v="3.0575589999999999"/>
    <n v="5.3641000000000001E-2"/>
    <s v="6"/>
    <s v="scale_mpi_epyc_job_12180.out "/>
    <s v="scale_mpi_epyc_epyc006_2023-06-13_10-24-13.csv "/>
    <s v="e1 100 100 100000 1 58"/>
    <e v="#N/A"/>
    <e v="#N/A"/>
    <e v="#N/A"/>
    <e v="#N/A"/>
    <x v="2"/>
  </r>
  <r>
    <x v="1"/>
    <x v="2"/>
    <n v="100"/>
    <x v="1"/>
    <x v="56"/>
    <n v="1"/>
    <n v="1.6468149999999999"/>
    <n v="5.5372999999999999E-2"/>
    <n v="2.6708660000000002"/>
    <n v="4.7694E-2"/>
    <s v="6"/>
    <s v="scale_mpi_epyc_job_12180.out "/>
    <s v="scale_mpi_epyc_epyc006_2023-06-13_10-24-13.csv "/>
    <s v="e1 100 100 100000 1 57"/>
    <e v="#N/A"/>
    <e v="#N/A"/>
    <e v="#N/A"/>
    <e v="#N/A"/>
    <x v="2"/>
  </r>
  <r>
    <x v="1"/>
    <x v="2"/>
    <n v="100"/>
    <x v="1"/>
    <x v="55"/>
    <n v="1"/>
    <n v="1.83473"/>
    <n v="7.5943999999999998E-2"/>
    <n v="2.5470190000000001"/>
    <n v="4.6309000000000003E-2"/>
    <s v="6"/>
    <s v="scale_mpi_epyc_job_12180.out "/>
    <s v="scale_mpi_epyc_epyc006_2023-06-13_10-24-13.csv "/>
    <s v="e1 100 100 100000 1 56"/>
    <e v="#N/A"/>
    <e v="#N/A"/>
    <e v="#N/A"/>
    <e v="#N/A"/>
    <x v="2"/>
  </r>
  <r>
    <x v="1"/>
    <x v="2"/>
    <n v="100"/>
    <x v="1"/>
    <x v="54"/>
    <n v="1"/>
    <n v="1.7520990000000001"/>
    <n v="5.3582999999999999E-2"/>
    <n v="2.5297529999999999"/>
    <n v="4.6847E-2"/>
    <s v="6"/>
    <s v="scale_mpi_epyc_job_12180.out "/>
    <s v="scale_mpi_epyc_epyc006_2023-06-13_10-24-13.csv "/>
    <s v="e1 100 100 100000 1 55"/>
    <e v="#N/A"/>
    <e v="#N/A"/>
    <e v="#N/A"/>
    <e v="#N/A"/>
    <x v="2"/>
  </r>
  <r>
    <x v="1"/>
    <x v="2"/>
    <n v="100"/>
    <x v="1"/>
    <x v="53"/>
    <n v="1"/>
    <n v="1.8398939999999999"/>
    <n v="8.5115999999999997E-2"/>
    <n v="3.0672000000000001"/>
    <n v="5.7872E-2"/>
    <s v="6"/>
    <s v="scale_mpi_epyc_job_12180.out "/>
    <s v="scale_mpi_epyc_epyc006_2023-06-13_10-24-13.csv "/>
    <s v="e1 100 100 100000 1 54"/>
    <e v="#N/A"/>
    <e v="#N/A"/>
    <e v="#N/A"/>
    <e v="#N/A"/>
    <x v="2"/>
  </r>
  <r>
    <x v="1"/>
    <x v="2"/>
    <n v="100"/>
    <x v="1"/>
    <x v="52"/>
    <n v="1"/>
    <n v="1.6260380000000001"/>
    <n v="8.7508000000000002E-2"/>
    <n v="2.6392699999999998"/>
    <n v="5.0755000000000002E-2"/>
    <s v="6"/>
    <s v="scale_mpi_epyc_job_12180.out "/>
    <s v="scale_mpi_epyc_epyc006_2023-06-13_10-24-13.csv "/>
    <s v="e1 100 100 100000 1 53"/>
    <e v="#N/A"/>
    <e v="#N/A"/>
    <e v="#N/A"/>
    <e v="#N/A"/>
    <x v="2"/>
  </r>
  <r>
    <x v="1"/>
    <x v="2"/>
    <n v="100"/>
    <x v="1"/>
    <x v="51"/>
    <n v="1"/>
    <n v="1.744335"/>
    <n v="6.2674999999999995E-2"/>
    <n v="2.7520210000000001"/>
    <n v="5.3961000000000002E-2"/>
    <s v="6"/>
    <s v="scale_mpi_epyc_job_12180.out "/>
    <s v="scale_mpi_epyc_epyc006_2023-06-13_10-24-13.csv "/>
    <s v="e1 100 100 100000 1 52"/>
    <e v="#N/A"/>
    <e v="#N/A"/>
    <e v="#N/A"/>
    <e v="#N/A"/>
    <x v="2"/>
  </r>
  <r>
    <x v="1"/>
    <x v="2"/>
    <n v="100"/>
    <x v="1"/>
    <x v="50"/>
    <n v="1"/>
    <n v="1.543831"/>
    <n v="7.8524999999999998E-2"/>
    <n v="2.4271780000000001"/>
    <n v="4.8543999999999997E-2"/>
    <s v="6"/>
    <s v="scale_mpi_epyc_job_12180.out "/>
    <s v="scale_mpi_epyc_epyc006_2023-06-13_10-24-13.csv "/>
    <s v="e1 100 100 100000 1 51"/>
    <e v="#N/A"/>
    <e v="#N/A"/>
    <e v="#N/A"/>
    <e v="#N/A"/>
    <x v="2"/>
  </r>
  <r>
    <x v="1"/>
    <x v="2"/>
    <n v="100"/>
    <x v="1"/>
    <x v="49"/>
    <n v="1"/>
    <n v="1.713519"/>
    <n v="4.9048000000000001E-2"/>
    <n v="2.1170749999999998"/>
    <n v="4.3206000000000001E-2"/>
    <s v="6"/>
    <s v="scale_mpi_epyc_job_12180.out "/>
    <s v="scale_mpi_epyc_epyc006_2023-06-13_10-24-13.csv "/>
    <s v="e1 100 100 100000 1 50"/>
    <e v="#N/A"/>
    <e v="#N/A"/>
    <e v="#N/A"/>
    <e v="#N/A"/>
    <x v="2"/>
  </r>
  <r>
    <x v="1"/>
    <x v="2"/>
    <n v="100"/>
    <x v="1"/>
    <x v="48"/>
    <n v="1"/>
    <n v="1.612128"/>
    <n v="7.0243E-2"/>
    <n v="1.966893"/>
    <n v="4.0977E-2"/>
    <s v="6"/>
    <s v="scale_mpi_epyc_job_12180.out "/>
    <s v="scale_mpi_epyc_epyc006_2023-06-13_10-24-13.csv "/>
    <s v="e1 100 100 100000 1 49"/>
    <e v="#N/A"/>
    <e v="#N/A"/>
    <e v="#N/A"/>
    <e v="#N/A"/>
    <x v="2"/>
  </r>
  <r>
    <x v="1"/>
    <x v="2"/>
    <n v="100"/>
    <x v="1"/>
    <x v="47"/>
    <n v="1"/>
    <n v="1.5556719999999999"/>
    <n v="0.100804"/>
    <n v="3.1900879999999998"/>
    <n v="6.7874000000000004E-2"/>
    <s v="6"/>
    <s v="scale_mpi_epyc_job_12180.out "/>
    <s v="scale_mpi_epyc_epyc006_2023-06-13_10-24-13.csv "/>
    <s v="e1 100 100 100000 1 48"/>
    <e v="#N/A"/>
    <e v="#N/A"/>
    <e v="#N/A"/>
    <e v="#N/A"/>
    <x v="2"/>
  </r>
  <r>
    <x v="1"/>
    <x v="2"/>
    <n v="100"/>
    <x v="1"/>
    <x v="46"/>
    <n v="1"/>
    <n v="1.493716"/>
    <n v="6.8633E-2"/>
    <n v="2.174248"/>
    <n v="4.7266000000000002E-2"/>
    <s v="6"/>
    <s v="scale_mpi_epyc_job_12180.out "/>
    <s v="scale_mpi_epyc_epyc006_2023-06-13_10-24-13.csv "/>
    <s v="e1 100 100 100000 1 47"/>
    <e v="#N/A"/>
    <e v="#N/A"/>
    <e v="#N/A"/>
    <e v="#N/A"/>
    <x v="2"/>
  </r>
  <r>
    <x v="1"/>
    <x v="2"/>
    <n v="100"/>
    <x v="1"/>
    <x v="45"/>
    <n v="1"/>
    <n v="1.665484"/>
    <n v="6.4488000000000004E-2"/>
    <n v="2.0311599999999999"/>
    <n v="4.5136999999999997E-2"/>
    <s v="6"/>
    <s v="scale_mpi_epyc_job_12180.out "/>
    <s v="scale_mpi_epyc_epyc006_2023-06-13_10-24-13.csv "/>
    <s v="e1 100 100 100000 1 46"/>
    <e v="#N/A"/>
    <e v="#N/A"/>
    <e v="#N/A"/>
    <e v="#N/A"/>
    <x v="2"/>
  </r>
  <r>
    <x v="1"/>
    <x v="2"/>
    <n v="100"/>
    <x v="1"/>
    <x v="44"/>
    <n v="1"/>
    <n v="1.4365680000000001"/>
    <n v="4.3833999999999998E-2"/>
    <n v="1.6193280000000001"/>
    <n v="3.6803000000000002E-2"/>
    <s v="6"/>
    <s v="scale_mpi_epyc_job_12180.out "/>
    <s v="scale_mpi_epyc_epyc006_2023-06-13_10-24-13.csv "/>
    <s v="e1 100 100 100000 1 45"/>
    <e v="#N/A"/>
    <e v="#N/A"/>
    <e v="#N/A"/>
    <e v="#N/A"/>
    <x v="2"/>
  </r>
  <r>
    <x v="1"/>
    <x v="2"/>
    <n v="100"/>
    <x v="1"/>
    <x v="43"/>
    <n v="1"/>
    <n v="1.6263110000000001"/>
    <n v="6.7242999999999997E-2"/>
    <n v="1.7395449999999999"/>
    <n v="4.0454999999999998E-2"/>
    <s v="6"/>
    <s v="scale_mpi_epyc_job_12180.out "/>
    <s v="scale_mpi_epyc_epyc006_2023-06-13_10-24-13.csv "/>
    <s v="e1 100 100 100000 1 44"/>
    <e v="#N/A"/>
    <e v="#N/A"/>
    <e v="#N/A"/>
    <e v="#N/A"/>
    <x v="2"/>
  </r>
  <r>
    <x v="1"/>
    <x v="2"/>
    <n v="100"/>
    <x v="1"/>
    <x v="42"/>
    <n v="1"/>
    <n v="1.465338"/>
    <n v="8.8705000000000006E-2"/>
    <n v="2.4267880000000002"/>
    <n v="5.7780999999999999E-2"/>
    <s v="6"/>
    <s v="scale_mpi_epyc_job_12180.out "/>
    <s v="scale_mpi_epyc_epyc006_2023-06-13_10-24-13.csv "/>
    <s v="e1 100 100 100000 1 43"/>
    <e v="#N/A"/>
    <e v="#N/A"/>
    <e v="#N/A"/>
    <e v="#N/A"/>
    <x v="2"/>
  </r>
  <r>
    <x v="1"/>
    <x v="2"/>
    <n v="100"/>
    <x v="1"/>
    <x v="41"/>
    <n v="1"/>
    <n v="1.418377"/>
    <n v="6.9821999999999995E-2"/>
    <n v="2.0582500000000001"/>
    <n v="5.0201000000000003E-2"/>
    <s v="6"/>
    <s v="scale_mpi_epyc_job_12180.out "/>
    <s v="scale_mpi_epyc_epyc006_2023-06-13_10-24-13.csv "/>
    <s v="e1 100 100 100000 1 42"/>
    <e v="#N/A"/>
    <e v="#N/A"/>
    <e v="#N/A"/>
    <e v="#N/A"/>
    <x v="2"/>
  </r>
  <r>
    <x v="1"/>
    <x v="2"/>
    <n v="100"/>
    <x v="1"/>
    <x v="40"/>
    <n v="1"/>
    <n v="1.528049"/>
    <n v="5.2641E-2"/>
    <n v="1.8799360000000001"/>
    <n v="4.6997999999999998E-2"/>
    <s v="6"/>
    <s v="scale_mpi_epyc_job_12180.out "/>
    <s v="scale_mpi_epyc_epyc006_2023-06-13_10-24-13.csv "/>
    <s v="e1 100 100 100000 1 41"/>
    <e v="#N/A"/>
    <e v="#N/A"/>
    <e v="#N/A"/>
    <e v="#N/A"/>
    <x v="2"/>
  </r>
  <r>
    <x v="1"/>
    <x v="2"/>
    <n v="100"/>
    <x v="1"/>
    <x v="39"/>
    <n v="1"/>
    <n v="1.399805"/>
    <n v="6.0519000000000003E-2"/>
    <n v="1.991819"/>
    <n v="5.1071999999999999E-2"/>
    <s v="6"/>
    <s v="scale_mpi_epyc_job_12180.out "/>
    <s v="scale_mpi_epyc_epyc006_2023-06-13_10-24-13.csv "/>
    <s v="e1 100 100 100000 1 40"/>
    <e v="#N/A"/>
    <e v="#N/A"/>
    <e v="#N/A"/>
    <e v="#N/A"/>
    <x v="2"/>
  </r>
  <r>
    <x v="1"/>
    <x v="2"/>
    <n v="100"/>
    <x v="1"/>
    <x v="38"/>
    <n v="1"/>
    <n v="1.5174840000000001"/>
    <n v="6.7696000000000006E-2"/>
    <n v="1.792538"/>
    <n v="4.7171999999999999E-2"/>
    <s v="6"/>
    <s v="scale_mpi_epyc_job_12180.out "/>
    <s v="scale_mpi_epyc_epyc006_2023-06-13_10-24-13.csv "/>
    <s v="e1 100 100 100000 1 39"/>
    <e v="#N/A"/>
    <e v="#N/A"/>
    <e v="#N/A"/>
    <e v="#N/A"/>
    <x v="2"/>
  </r>
  <r>
    <x v="1"/>
    <x v="2"/>
    <n v="100"/>
    <x v="1"/>
    <x v="37"/>
    <n v="1"/>
    <n v="1.4197390000000001"/>
    <n v="6.5483E-2"/>
    <n v="1.710569"/>
    <n v="4.6232000000000002E-2"/>
    <s v="6"/>
    <s v="scale_mpi_epyc_job_12180.out "/>
    <s v="scale_mpi_epyc_epyc006_2023-06-13_10-24-13.csv "/>
    <s v="e1 100 100 100000 1 38"/>
    <e v="#N/A"/>
    <e v="#N/A"/>
    <e v="#N/A"/>
    <e v="#N/A"/>
    <x v="2"/>
  </r>
  <r>
    <x v="1"/>
    <x v="2"/>
    <n v="100"/>
    <x v="1"/>
    <x v="36"/>
    <n v="1"/>
    <n v="1.3457790000000001"/>
    <n v="4.8215000000000001E-2"/>
    <n v="1.370287"/>
    <n v="3.8064000000000001E-2"/>
    <s v="6"/>
    <s v="scale_mpi_epyc_job_12180.out "/>
    <s v="scale_mpi_epyc_epyc006_2023-06-13_10-24-13.csv "/>
    <s v="e1 100 100 100000 1 37"/>
    <e v="#N/A"/>
    <e v="#N/A"/>
    <e v="#N/A"/>
    <e v="#N/A"/>
    <x v="2"/>
  </r>
  <r>
    <x v="1"/>
    <x v="2"/>
    <n v="100"/>
    <x v="1"/>
    <x v="35"/>
    <n v="1"/>
    <n v="1.3929199999999999"/>
    <n v="7.3865E-2"/>
    <n v="1.702305"/>
    <n v="4.8637E-2"/>
    <s v="6"/>
    <s v="scale_mpi_epyc_job_12180.out "/>
    <s v="scale_mpi_epyc_epyc006_2023-06-13_10-24-13.csv "/>
    <s v="e1 100 100 100000 1 36"/>
    <e v="#N/A"/>
    <e v="#N/A"/>
    <e v="#N/A"/>
    <e v="#N/A"/>
    <x v="2"/>
  </r>
  <r>
    <x v="1"/>
    <x v="2"/>
    <n v="100"/>
    <x v="1"/>
    <x v="34"/>
    <n v="1"/>
    <n v="1.3352329999999999"/>
    <n v="5.7079999999999999E-2"/>
    <n v="1.4540550000000001"/>
    <n v="4.2765999999999998E-2"/>
    <s v="6"/>
    <s v="scale_mpi_epyc_job_12180.out "/>
    <s v="scale_mpi_epyc_epyc006_2023-06-13_10-24-13.csv "/>
    <s v="e1 100 100 100000 1 35"/>
    <e v="#N/A"/>
    <e v="#N/A"/>
    <e v="#N/A"/>
    <e v="#N/A"/>
    <x v="2"/>
  </r>
  <r>
    <x v="1"/>
    <x v="2"/>
    <n v="100"/>
    <x v="1"/>
    <x v="33"/>
    <n v="1"/>
    <n v="1.367804"/>
    <n v="5.9957999999999997E-2"/>
    <n v="1.540759"/>
    <n v="4.6690000000000002E-2"/>
    <s v="6"/>
    <s v="scale_mpi_epyc_job_12180.out "/>
    <s v="scale_mpi_epyc_epyc006_2023-06-13_10-24-13.csv "/>
    <s v="e1 100 100 100000 1 34"/>
    <e v="#N/A"/>
    <e v="#N/A"/>
    <e v="#N/A"/>
    <e v="#N/A"/>
    <x v="2"/>
  </r>
  <r>
    <x v="1"/>
    <x v="2"/>
    <n v="100"/>
    <x v="1"/>
    <x v="32"/>
    <n v="1"/>
    <n v="1.40777"/>
    <n v="5.5929E-2"/>
    <n v="1.5481309999999999"/>
    <n v="4.8378999999999998E-2"/>
    <s v="6"/>
    <s v="scale_mpi_epyc_job_12180.out "/>
    <s v="scale_mpi_epyc_epyc006_2023-06-13_10-24-13.csv "/>
    <s v="e1 100 100 100000 1 33"/>
    <e v="#N/A"/>
    <e v="#N/A"/>
    <e v="#N/A"/>
    <e v="#N/A"/>
    <x v="2"/>
  </r>
  <r>
    <x v="1"/>
    <x v="2"/>
    <n v="100"/>
    <x v="1"/>
    <x v="31"/>
    <n v="1"/>
    <n v="1.2952999999999999"/>
    <n v="6.4721000000000001E-2"/>
    <n v="1.5143439999999999"/>
    <n v="4.8849999999999998E-2"/>
    <s v="6"/>
    <s v="scale_mpi_epyc_job_12180.out "/>
    <s v="scale_mpi_epyc_epyc006_2023-06-13_10-24-13.csv "/>
    <s v="e1 100 100 100000 1 32"/>
    <e v="#N/A"/>
    <e v="#N/A"/>
    <e v="#N/A"/>
    <e v="#N/A"/>
    <x v="2"/>
  </r>
  <r>
    <x v="1"/>
    <x v="2"/>
    <n v="100"/>
    <x v="1"/>
    <x v="30"/>
    <n v="1"/>
    <n v="1.256005"/>
    <n v="3.7178000000000003E-2"/>
    <n v="0.918659"/>
    <n v="3.0622E-2"/>
    <s v="6"/>
    <s v="scale_mpi_epyc_job_12180.out "/>
    <s v="scale_mpi_epyc_epyc006_2023-06-13_10-24-13.csv "/>
    <s v="e1 100 100 100000 1 31"/>
    <e v="#N/A"/>
    <e v="#N/A"/>
    <e v="#N/A"/>
    <e v="#N/A"/>
    <x v="2"/>
  </r>
  <r>
    <x v="1"/>
    <x v="2"/>
    <n v="100"/>
    <x v="1"/>
    <x v="29"/>
    <n v="1"/>
    <n v="1.3470120000000001"/>
    <n v="4.4637000000000003E-2"/>
    <n v="1.104468"/>
    <n v="3.8085000000000001E-2"/>
    <s v="6"/>
    <s v="scale_mpi_epyc_job_12180.out "/>
    <s v="scale_mpi_epyc_epyc006_2023-06-13_10-24-13.csv "/>
    <s v="e1 100 100 100000 1 30"/>
    <e v="#N/A"/>
    <e v="#N/A"/>
    <e v="#N/A"/>
    <e v="#N/A"/>
    <x v="2"/>
  </r>
  <r>
    <x v="1"/>
    <x v="2"/>
    <n v="100"/>
    <x v="1"/>
    <x v="28"/>
    <n v="1"/>
    <n v="1.3065850000000001"/>
    <n v="6.5224000000000004E-2"/>
    <n v="1.303542"/>
    <n v="4.6554999999999999E-2"/>
    <s v="6"/>
    <s v="scale_mpi_epyc_job_12180.out "/>
    <s v="scale_mpi_epyc_epyc006_2023-06-13_10-24-13.csv "/>
    <s v="e1 100 100 100000 1 29"/>
    <e v="#N/A"/>
    <e v="#N/A"/>
    <e v="#N/A"/>
    <e v="#N/A"/>
    <x v="2"/>
  </r>
  <r>
    <x v="1"/>
    <x v="2"/>
    <n v="100"/>
    <x v="1"/>
    <x v="27"/>
    <n v="1"/>
    <n v="1.3173859999999999"/>
    <n v="6.0987E-2"/>
    <n v="1.232923"/>
    <n v="4.5664000000000003E-2"/>
    <s v="6"/>
    <s v="scale_mpi_epyc_job_12180.out "/>
    <s v="scale_mpi_epyc_epyc006_2023-06-13_10-24-13.csv "/>
    <s v="e1 100 100 100000 1 28"/>
    <e v="#N/A"/>
    <e v="#N/A"/>
    <e v="#N/A"/>
    <e v="#N/A"/>
    <x v="2"/>
  </r>
  <r>
    <x v="1"/>
    <x v="2"/>
    <n v="100"/>
    <x v="1"/>
    <x v="26"/>
    <n v="1"/>
    <n v="1.2396780000000001"/>
    <n v="5.3294000000000001E-2"/>
    <n v="0.95665199999999995"/>
    <n v="3.6794E-2"/>
    <s v="6"/>
    <s v="scale_mpi_epyc_job_12180.out "/>
    <s v="scale_mpi_epyc_epyc006_2023-06-13_10-24-13.csv "/>
    <s v="e1 100 100 100000 1 27"/>
    <e v="#N/A"/>
    <e v="#N/A"/>
    <e v="#N/A"/>
    <e v="#N/A"/>
    <x v="2"/>
  </r>
  <r>
    <x v="1"/>
    <x v="2"/>
    <n v="100"/>
    <x v="1"/>
    <x v="25"/>
    <n v="1"/>
    <n v="1.2895220000000001"/>
    <n v="5.1063999999999998E-2"/>
    <n v="0.77006699999999995"/>
    <n v="3.0803000000000001E-2"/>
    <s v="6"/>
    <s v="scale_mpi_epyc_job_12180.out "/>
    <s v="scale_mpi_epyc_epyc006_2023-06-13_10-24-13.csv "/>
    <s v="e1 100 100 100000 1 26"/>
    <e v="#N/A"/>
    <e v="#N/A"/>
    <e v="#N/A"/>
    <e v="#N/A"/>
    <x v="2"/>
  </r>
  <r>
    <x v="1"/>
    <x v="2"/>
    <n v="100"/>
    <x v="1"/>
    <x v="24"/>
    <n v="1"/>
    <n v="1.2663869999999999"/>
    <n v="5.4739999999999997E-2"/>
    <n v="0.86680900000000005"/>
    <n v="3.6117000000000003E-2"/>
    <s v="6"/>
    <s v="scale_mpi_epyc_job_12180.out "/>
    <s v="scale_mpi_epyc_epyc006_2023-06-13_10-24-13.csv "/>
    <s v="e1 100 100 100000 1 25"/>
    <e v="#N/A"/>
    <e v="#N/A"/>
    <e v="#N/A"/>
    <e v="#N/A"/>
    <x v="2"/>
  </r>
  <r>
    <x v="1"/>
    <x v="2"/>
    <n v="100"/>
    <x v="1"/>
    <x v="23"/>
    <n v="1"/>
    <n v="1.2141960000000001"/>
    <n v="4.1001999999999997E-2"/>
    <n v="0.67476400000000003"/>
    <n v="2.9337999999999999E-2"/>
    <s v="6"/>
    <s v="scale_mpi_epyc_job_12180.out "/>
    <s v="scale_mpi_epyc_epyc006_2023-06-13_10-24-13.csv "/>
    <s v="e1 100 100 100000 1 24"/>
    <e v="#N/A"/>
    <e v="#N/A"/>
    <e v="#N/A"/>
    <e v="#N/A"/>
    <x v="2"/>
  </r>
  <r>
    <x v="1"/>
    <x v="2"/>
    <n v="100"/>
    <x v="1"/>
    <x v="22"/>
    <n v="1"/>
    <n v="1.2480869999999999"/>
    <n v="4.5754000000000003E-2"/>
    <n v="0.70487299999999997"/>
    <n v="3.2039999999999999E-2"/>
    <s v="6"/>
    <s v="scale_mpi_epyc_job_12180.out "/>
    <s v="scale_mpi_epyc_epyc006_2023-06-13_10-24-13.csv "/>
    <s v="e1 100 100 100000 1 23"/>
    <e v="#N/A"/>
    <e v="#N/A"/>
    <e v="#N/A"/>
    <e v="#N/A"/>
    <x v="2"/>
  </r>
  <r>
    <x v="1"/>
    <x v="2"/>
    <n v="100"/>
    <x v="1"/>
    <x v="21"/>
    <n v="1"/>
    <n v="1.228529"/>
    <n v="5.2194999999999998E-2"/>
    <n v="0.89360099999999998"/>
    <n v="4.2552E-2"/>
    <s v="6"/>
    <s v="scale_mpi_epyc_job_12180.out "/>
    <s v="scale_mpi_epyc_epyc006_2023-06-13_10-24-13.csv "/>
    <s v="e1 100 100 100000 1 22"/>
    <e v="#N/A"/>
    <e v="#N/A"/>
    <e v="#N/A"/>
    <e v="#N/A"/>
    <x v="2"/>
  </r>
  <r>
    <x v="1"/>
    <x v="2"/>
    <n v="100"/>
    <x v="1"/>
    <x v="20"/>
    <n v="1"/>
    <n v="1.223382"/>
    <n v="4.3775000000000001E-2"/>
    <n v="0.66093999999999997"/>
    <n v="3.3047E-2"/>
    <s v="6"/>
    <s v="scale_mpi_epyc_job_12180.out "/>
    <s v="scale_mpi_epyc_epyc006_2023-06-13_10-24-13.csv "/>
    <s v="e1 100 100 100000 1 21"/>
    <e v="#N/A"/>
    <e v="#N/A"/>
    <e v="#N/A"/>
    <e v="#N/A"/>
    <x v="2"/>
  </r>
  <r>
    <x v="1"/>
    <x v="2"/>
    <n v="100"/>
    <x v="1"/>
    <x v="19"/>
    <n v="1"/>
    <n v="1.2071270000000001"/>
    <n v="3.8217000000000001E-2"/>
    <n v="0.55296100000000004"/>
    <n v="2.9103E-2"/>
    <s v="6"/>
    <s v="scale_mpi_epyc_job_12180.out "/>
    <s v="scale_mpi_epyc_epyc006_2023-06-13_10-24-13.csv "/>
    <s v="e1 100 100 100000 1 20"/>
    <e v="#N/A"/>
    <e v="#N/A"/>
    <e v="#N/A"/>
    <e v="#N/A"/>
    <x v="2"/>
  </r>
  <r>
    <x v="1"/>
    <x v="2"/>
    <n v="100"/>
    <x v="1"/>
    <x v="18"/>
    <n v="1"/>
    <n v="1.1701589999999999"/>
    <n v="2.2433000000000002E-2"/>
    <n v="0.34672599999999998"/>
    <n v="1.9262999999999999E-2"/>
    <s v="6"/>
    <s v="scale_mpi_epyc_job_12180.out "/>
    <s v="scale_mpi_epyc_epyc006_2023-06-13_10-24-13.csv "/>
    <s v="e1 100 100 100000 1 19"/>
    <e v="#N/A"/>
    <e v="#N/A"/>
    <e v="#N/A"/>
    <e v="#N/A"/>
    <x v="2"/>
  </r>
  <r>
    <x v="1"/>
    <x v="2"/>
    <n v="100"/>
    <x v="1"/>
    <x v="17"/>
    <n v="1"/>
    <n v="1.166906"/>
    <n v="2.1956E-2"/>
    <n v="0.32830199999999998"/>
    <n v="1.9311999999999999E-2"/>
    <s v="6"/>
    <s v="scale_mpi_epyc_job_12180.out "/>
    <s v="scale_mpi_epyc_epyc006_2023-06-13_10-24-13.csv "/>
    <s v="e1 100 100 100000 1 18"/>
    <e v="#N/A"/>
    <e v="#N/A"/>
    <e v="#N/A"/>
    <e v="#N/A"/>
    <x v="2"/>
  </r>
  <r>
    <x v="1"/>
    <x v="2"/>
    <n v="100"/>
    <x v="1"/>
    <x v="16"/>
    <n v="1"/>
    <n v="1.1659029999999999"/>
    <n v="2.9274000000000001E-2"/>
    <n v="0.35095900000000002"/>
    <n v="2.1935E-2"/>
    <s v="6"/>
    <s v="scale_mpi_epyc_job_12180.out "/>
    <s v="scale_mpi_epyc_epyc006_2023-06-13_10-24-13.csv "/>
    <s v="e1 100 100 100000 1 17"/>
    <e v="#N/A"/>
    <e v="#N/A"/>
    <e v="#N/A"/>
    <e v="#N/A"/>
    <x v="2"/>
  </r>
  <r>
    <x v="1"/>
    <x v="2"/>
    <n v="100"/>
    <x v="1"/>
    <x v="15"/>
    <n v="1"/>
    <n v="1.178188"/>
    <n v="3.8295999999999997E-2"/>
    <n v="0.36299500000000001"/>
    <n v="2.4199999999999999E-2"/>
    <s v="6"/>
    <s v="scale_mpi_epyc_job_12180.out "/>
    <s v="scale_mpi_epyc_epyc006_2023-06-13_10-24-13.csv "/>
    <s v="e1 100 100 100000 1 16"/>
    <e v="#N/A"/>
    <e v="#N/A"/>
    <e v="#N/A"/>
    <e v="#N/A"/>
    <x v="2"/>
  </r>
  <r>
    <x v="1"/>
    <x v="2"/>
    <n v="100"/>
    <x v="1"/>
    <x v="14"/>
    <n v="1"/>
    <n v="1.1607670000000001"/>
    <n v="3.5050999999999999E-2"/>
    <n v="0.30707699999999999"/>
    <n v="2.1933999999999999E-2"/>
    <s v="6"/>
    <s v="scale_mpi_epyc_job_12180.out "/>
    <s v="scale_mpi_epyc_epyc006_2023-06-13_10-24-13.csv "/>
    <s v="e1 100 100 100000 1 15"/>
    <e v="#N/A"/>
    <e v="#N/A"/>
    <e v="#N/A"/>
    <e v="#N/A"/>
    <x v="2"/>
  </r>
  <r>
    <x v="1"/>
    <x v="2"/>
    <n v="100"/>
    <x v="1"/>
    <x v="13"/>
    <n v="1"/>
    <n v="1.1567270000000001"/>
    <n v="3.7906000000000002E-2"/>
    <n v="0.20382"/>
    <n v="1.5678000000000001E-2"/>
    <s v="6"/>
    <s v="scale_mpi_epyc_job_12180.out "/>
    <s v="scale_mpi_epyc_epyc006_2023-06-13_10-24-13.csv "/>
    <s v="e1 100 100 100000 1 14"/>
    <e v="#N/A"/>
    <e v="#N/A"/>
    <e v="#N/A"/>
    <e v="#N/A"/>
    <x v="2"/>
  </r>
  <r>
    <x v="1"/>
    <x v="2"/>
    <n v="100"/>
    <x v="1"/>
    <x v="12"/>
    <n v="1"/>
    <n v="1.143278"/>
    <n v="3.4960999999999999E-2"/>
    <n v="0.31998199999999999"/>
    <n v="2.6665000000000001E-2"/>
    <s v="6"/>
    <s v="scale_mpi_epyc_job_12180.out "/>
    <s v="scale_mpi_epyc_epyc006_2023-06-13_10-24-13.csv "/>
    <s v="e1 100 100 100000 1 13"/>
    <e v="#N/A"/>
    <e v="#N/A"/>
    <e v="#N/A"/>
    <e v="#N/A"/>
    <x v="2"/>
  </r>
  <r>
    <x v="1"/>
    <x v="2"/>
    <n v="100"/>
    <x v="1"/>
    <x v="11"/>
    <n v="1"/>
    <n v="1.108498"/>
    <n v="1.5699000000000001E-2"/>
    <n v="0.13278200000000001"/>
    <n v="1.2071E-2"/>
    <s v="6"/>
    <s v="scale_mpi_epyc_job_12180.out "/>
    <s v="scale_mpi_epyc_epyc006_2023-06-13_10-24-13.csv "/>
    <s v="e1 100 100 100000 1 12"/>
    <e v="#N/A"/>
    <e v="#N/A"/>
    <e v="#N/A"/>
    <e v="#N/A"/>
    <x v="2"/>
  </r>
  <r>
    <x v="1"/>
    <x v="2"/>
    <n v="100"/>
    <x v="1"/>
    <x v="10"/>
    <n v="1"/>
    <n v="1.120274"/>
    <n v="2.0466999999999999E-2"/>
    <n v="0.14245099999999999"/>
    <n v="1.4245000000000001E-2"/>
    <s v="6"/>
    <s v="scale_mpi_epyc_job_12180.out "/>
    <s v="scale_mpi_epyc_epyc006_2023-06-13_10-24-13.csv "/>
    <s v="e1 100 100 100000 1 11"/>
    <e v="#N/A"/>
    <e v="#N/A"/>
    <e v="#N/A"/>
    <e v="#N/A"/>
    <x v="2"/>
  </r>
  <r>
    <x v="1"/>
    <x v="2"/>
    <n v="100"/>
    <x v="1"/>
    <x v="9"/>
    <n v="1"/>
    <n v="1.0938680000000001"/>
    <n v="1.5407000000000001E-2"/>
    <n v="0.110774"/>
    <n v="1.2307999999999999E-2"/>
    <s v="6"/>
    <s v="scale_mpi_epyc_job_12180.out "/>
    <s v="scale_mpi_epyc_epyc006_2023-06-13_10-24-13.csv "/>
    <s v="e1 100 100 100000 1 10"/>
    <e v="#N/A"/>
    <e v="#N/A"/>
    <e v="#N/A"/>
    <e v="#N/A"/>
    <x v="2"/>
  </r>
  <r>
    <x v="1"/>
    <x v="2"/>
    <n v="100"/>
    <x v="1"/>
    <x v="8"/>
    <n v="1"/>
    <n v="1.1085700000000001"/>
    <n v="2.3605000000000001E-2"/>
    <n v="0.14230799999999999"/>
    <n v="1.7788000000000002E-2"/>
    <s v="6"/>
    <s v="scale_mpi_epyc_job_12180.out "/>
    <s v="scale_mpi_epyc_epyc006_2023-06-13_10-24-13.csv "/>
    <s v="e1 100 100 100000 1 9"/>
    <e v="#N/A"/>
    <e v="#N/A"/>
    <e v="#N/A"/>
    <e v="#N/A"/>
    <x v="2"/>
  </r>
  <r>
    <x v="1"/>
    <x v="2"/>
    <n v="100"/>
    <x v="1"/>
    <x v="7"/>
    <n v="1"/>
    <n v="1.101235"/>
    <n v="2.3994000000000001E-2"/>
    <n v="9.3121999999999996E-2"/>
    <n v="1.3303000000000001E-2"/>
    <s v="6"/>
    <s v="scale_mpi_epyc_job_12180.out "/>
    <s v="scale_mpi_epyc_epyc006_2023-06-13_10-24-13.csv "/>
    <s v="e1 100 100 100000 1 8"/>
    <e v="#N/A"/>
    <e v="#N/A"/>
    <e v="#N/A"/>
    <e v="#N/A"/>
    <x v="2"/>
  </r>
  <r>
    <x v="1"/>
    <x v="2"/>
    <n v="100"/>
    <x v="1"/>
    <x v="6"/>
    <n v="1"/>
    <n v="1.095013"/>
    <n v="2.2370000000000001E-2"/>
    <n v="8.8417999999999997E-2"/>
    <n v="1.4736000000000001E-2"/>
    <s v="6"/>
    <s v="scale_mpi_epyc_job_12180.out "/>
    <s v="scale_mpi_epyc_epyc006_2023-06-13_10-24-13.csv "/>
    <s v="e1 100 100 100000 1 7"/>
    <e v="#N/A"/>
    <e v="#N/A"/>
    <e v="#N/A"/>
    <e v="#N/A"/>
    <x v="2"/>
  </r>
  <r>
    <x v="1"/>
    <x v="2"/>
    <n v="100"/>
    <x v="1"/>
    <x v="5"/>
    <n v="1"/>
    <n v="1.0729949999999999"/>
    <n v="1.1821999999999999E-2"/>
    <n v="4.7183999999999997E-2"/>
    <n v="9.4369999999999992E-3"/>
    <s v="6"/>
    <s v="scale_mpi_epyc_job_12180.out "/>
    <s v="scale_mpi_epyc_epyc006_2023-06-13_10-24-13.csv "/>
    <s v="e1 100 100 100000 1 6"/>
    <e v="#N/A"/>
    <e v="#N/A"/>
    <e v="#N/A"/>
    <e v="#N/A"/>
    <x v="2"/>
  </r>
  <r>
    <x v="1"/>
    <x v="2"/>
    <n v="100"/>
    <x v="1"/>
    <x v="4"/>
    <n v="1"/>
    <n v="1.068668"/>
    <n v="1.0926E-2"/>
    <n v="3.6073000000000001E-2"/>
    <n v="9.018E-3"/>
    <s v="6"/>
    <s v="scale_mpi_epyc_job_12180.out "/>
    <s v="scale_mpi_epyc_epyc006_2023-06-13_10-24-13.csv "/>
    <s v="e1 100 100 100000 1 5"/>
    <e v="#N/A"/>
    <e v="#N/A"/>
    <e v="#N/A"/>
    <e v="#N/A"/>
    <x v="2"/>
  </r>
  <r>
    <x v="1"/>
    <x v="2"/>
    <n v="100"/>
    <x v="1"/>
    <x v="3"/>
    <n v="1"/>
    <n v="1.0588169999999999"/>
    <n v="8.3689999999999997E-3"/>
    <n v="2.0947E-2"/>
    <n v="6.9820000000000004E-3"/>
    <s v="6"/>
    <s v="scale_mpi_epyc_job_12180.out "/>
    <s v="scale_mpi_epyc_epyc006_2023-06-13_10-24-13.csv "/>
    <s v="e1 100 100 100000 1 4"/>
    <e v="#N/A"/>
    <e v="#N/A"/>
    <e v="#N/A"/>
    <e v="#N/A"/>
    <x v="2"/>
  </r>
  <r>
    <x v="1"/>
    <x v="2"/>
    <n v="100"/>
    <x v="1"/>
    <x v="2"/>
    <n v="1"/>
    <n v="1.0593399999999999"/>
    <n v="7.4349999999999998E-3"/>
    <n v="1.1734E-2"/>
    <n v="5.8669999999999998E-3"/>
    <s v="6"/>
    <s v="scale_mpi_epyc_job_12180.out "/>
    <s v="scale_mpi_epyc_epyc006_2023-06-13_10-24-13.csv "/>
    <s v="e1 100 100 100000 1 3"/>
    <e v="#N/A"/>
    <e v="#N/A"/>
    <e v="#N/A"/>
    <e v="#N/A"/>
    <x v="2"/>
  </r>
  <r>
    <x v="1"/>
    <x v="2"/>
    <n v="100"/>
    <x v="1"/>
    <x v="1"/>
    <n v="1"/>
    <n v="1.057763"/>
    <n v="7.8740000000000008E-3"/>
    <n v="6.4440000000000001E-3"/>
    <n v="6.4440000000000001E-3"/>
    <s v="6"/>
    <s v="scale_mpi_epyc_job_12180.out "/>
    <s v="scale_mpi_epyc_epyc006_2023-06-13_10-24-13.csv "/>
    <s v="e1 100 100 100000 1 2"/>
    <e v="#N/A"/>
    <e v="#N/A"/>
    <e v="#N/A"/>
    <e v="#N/A"/>
    <x v="2"/>
  </r>
  <r>
    <x v="1"/>
    <x v="2"/>
    <n v="100"/>
    <x v="1"/>
    <x v="0"/>
    <n v="1"/>
    <n v="1.066087"/>
    <n v="5.8300000000000001E-3"/>
    <n v="0"/>
    <n v="0"/>
    <s v="6"/>
    <s v="scale_mpi_epyc_job_12180.out "/>
    <s v="scale_mpi_epyc_epyc006_2023-06-13_10-24-13.csv "/>
    <s v="e1 100 100 100000 1 1"/>
    <e v="#N/A"/>
    <e v="#N/A"/>
    <e v="#N/A"/>
    <e v="#N/A"/>
    <x v="2"/>
  </r>
  <r>
    <x v="1"/>
    <x v="0"/>
    <n v="100"/>
    <x v="2"/>
    <x v="63"/>
    <n v="1"/>
    <n v="15.554182000000001"/>
    <n v="11.244239"/>
    <n v="40.12265"/>
    <n v="0.63686699999999996"/>
    <s v="6"/>
    <s v="scale_mpi_epyc_job_12184.out "/>
    <s v="scale_mpi_epyc_epyc006_2023-06-13_10-50-11.csv "/>
    <s v="e1 10000 100 1 1 64"/>
    <n v="21.528800800000003"/>
    <n v="5.2711109367832911"/>
    <n v="16.257689863216712"/>
    <n v="26.799911736783294"/>
    <x v="0"/>
  </r>
  <r>
    <x v="1"/>
    <x v="0"/>
    <n v="100"/>
    <x v="2"/>
    <x v="62"/>
    <n v="1"/>
    <n v="16.305081000000001"/>
    <n v="11.971095999999999"/>
    <n v="29.003654999999998"/>
    <n v="0.46780100000000002"/>
    <s v="6"/>
    <s v="scale_mpi_epyc_job_12184.out "/>
    <s v="scale_mpi_epyc_epyc006_2023-06-13_10-50-11.csv "/>
    <s v="e1 10000 100 1 1 63"/>
    <n v="21.4372434"/>
    <n v="4.7183149522532579"/>
    <n v="16.718928447746741"/>
    <n v="26.155558352253259"/>
    <x v="0"/>
  </r>
  <r>
    <x v="1"/>
    <x v="0"/>
    <n v="100"/>
    <x v="2"/>
    <x v="61"/>
    <n v="1"/>
    <n v="17.398164000000001"/>
    <n v="12.913525999999999"/>
    <n v="33.714379000000001"/>
    <n v="0.55269500000000005"/>
    <s v="6"/>
    <s v="scale_mpi_epyc_job_12184.out "/>
    <s v="scale_mpi_epyc_epyc006_2023-06-13_10-50-11.csv "/>
    <s v="e1 10000 100 1 1 62"/>
    <n v="22.249456400000003"/>
    <n v="3.948503589200663"/>
    <n v="18.300952810799341"/>
    <n v="26.197959989200665"/>
    <x v="0"/>
  </r>
  <r>
    <x v="1"/>
    <x v="0"/>
    <n v="100"/>
    <x v="2"/>
    <x v="60"/>
    <n v="1"/>
    <n v="24.088626000000001"/>
    <n v="15.674023999999999"/>
    <n v="228.462671"/>
    <n v="3.8077109999999998"/>
    <s v="6"/>
    <s v="scale_mpi_epyc_job_12184.out "/>
    <s v="scale_mpi_epyc_epyc006_2023-06-13_10-50-11.csv "/>
    <s v="e1 10000 100 1 1 61"/>
    <n v="24.641291200000001"/>
    <n v="0.59580992121762033"/>
    <n v="24.045481278782383"/>
    <n v="25.23710112121762"/>
    <x v="1"/>
  </r>
  <r>
    <x v="1"/>
    <x v="0"/>
    <n v="100"/>
    <x v="2"/>
    <x v="59"/>
    <n v="1"/>
    <n v="23.939287"/>
    <n v="16.515398999999999"/>
    <n v="239.36839699999999"/>
    <n v="4.0570909999999998"/>
    <s v="6"/>
    <s v="scale_mpi_epyc_job_12184.out "/>
    <s v="scale_mpi_epyc_epyc006_2023-06-13_10-50-11.csv "/>
    <s v="e1 10000 100 1 1 60"/>
    <n v="25.673060600000003"/>
    <n v="2.3114169234687432"/>
    <n v="23.361643676531259"/>
    <n v="27.984477523468748"/>
    <x v="1"/>
  </r>
  <r>
    <x v="1"/>
    <x v="0"/>
    <n v="100"/>
    <x v="2"/>
    <x v="58"/>
    <n v="1"/>
    <n v="24.8889"/>
    <n v="17.153822999999999"/>
    <n v="224.522345"/>
    <n v="3.8710749999999998"/>
    <s v="6"/>
    <s v="scale_mpi_epyc_job_12184.out "/>
    <s v="scale_mpi_epyc_epyc006_2023-06-13_10-50-11.csv "/>
    <s v="e1 10000 100 1 1 59"/>
    <n v="25.040449800000001"/>
    <n v="1.1775018565355355"/>
    <n v="23.862947943464466"/>
    <n v="26.217951656535536"/>
    <x v="1"/>
  </r>
  <r>
    <x v="1"/>
    <x v="0"/>
    <n v="100"/>
    <x v="2"/>
    <x v="57"/>
    <n v="1"/>
    <n v="22.933112000000001"/>
    <n v="16.192129000000001"/>
    <n v="183.57642999999999"/>
    <n v="3.2206389999999998"/>
    <s v="6"/>
    <s v="scale_mpi_epyc_job_12184.out "/>
    <s v="scale_mpi_epyc_epyc006_2023-06-13_10-50-11.csv "/>
    <s v="e1 10000 100 1 1 58"/>
    <n v="24.585282799999998"/>
    <n v="1.4523001263969699"/>
    <n v="23.132982673603028"/>
    <n v="26.037582926396968"/>
    <x v="0"/>
  </r>
  <r>
    <x v="1"/>
    <x v="0"/>
    <n v="100"/>
    <x v="2"/>
    <x v="56"/>
    <n v="1"/>
    <n v="24.058509999999998"/>
    <n v="16.012222999999999"/>
    <n v="175.797876"/>
    <n v="3.1392479999999998"/>
    <s v="6"/>
    <s v="scale_mpi_epyc_job_12184.out "/>
    <s v="scale_mpi_epyc_epyc006_2023-06-13_10-50-11.csv "/>
    <s v="e1 10000 100 1 1 57"/>
    <n v="25.4343346"/>
    <n v="1.1764138013209078"/>
    <n v="24.257920798679091"/>
    <n v="26.610748401320908"/>
    <x v="0"/>
  </r>
  <r>
    <x v="1"/>
    <x v="0"/>
    <n v="100"/>
    <x v="2"/>
    <x v="55"/>
    <n v="1"/>
    <n v="24.141774999999999"/>
    <n v="16.609366000000001"/>
    <n v="211.46203"/>
    <n v="3.8447640000000001"/>
    <s v="6"/>
    <s v="scale_mpi_epyc_job_12184.out "/>
    <s v="scale_mpi_epyc_epyc006_2023-06-13_10-50-11.csv "/>
    <s v="e1 10000 100 1 1 56"/>
    <n v="25.6209408"/>
    <n v="0.96860350027643571"/>
    <n v="24.652337299723563"/>
    <n v="26.589544300276437"/>
    <x v="0"/>
  </r>
  <r>
    <x v="1"/>
    <x v="0"/>
    <n v="100"/>
    <x v="2"/>
    <x v="54"/>
    <n v="1"/>
    <n v="24.392821999999999"/>
    <n v="16.163497"/>
    <n v="173.67959500000001"/>
    <n v="3.2162890000000002"/>
    <s v="6"/>
    <s v="scale_mpi_epyc_job_12184.out "/>
    <s v="scale_mpi_epyc_epyc006_2023-06-13_10-50-11.csv "/>
    <s v="e1 10000 100 1 1 55"/>
    <n v="24.927188000000001"/>
    <n v="1.1221588538909908"/>
    <n v="23.80502914610901"/>
    <n v="26.049346853890992"/>
    <x v="1"/>
  </r>
  <r>
    <x v="1"/>
    <x v="0"/>
    <n v="100"/>
    <x v="2"/>
    <x v="53"/>
    <n v="1"/>
    <n v="24.887858999999999"/>
    <n v="17.127151999999999"/>
    <n v="209.575771"/>
    <n v="3.9542600000000001"/>
    <s v="6"/>
    <s v="scale_mpi_epyc_job_12184.out "/>
    <s v="scale_mpi_epyc_epyc006_2023-06-13_10-50-11.csv "/>
    <s v="e1 10000 100 1 1 54"/>
    <n v="25.278196399999999"/>
    <n v="0.68868325948053322"/>
    <n v="24.589513140519465"/>
    <n v="25.966879659480533"/>
    <x v="1"/>
  </r>
  <r>
    <x v="1"/>
    <x v="0"/>
    <n v="100"/>
    <x v="2"/>
    <x v="52"/>
    <n v="1"/>
    <n v="24.731027000000001"/>
    <n v="15.213946"/>
    <n v="166.92452599999999"/>
    <n v="3.2100870000000001"/>
    <s v="6"/>
    <s v="scale_mpi_epyc_job_12184.out "/>
    <s v="scale_mpi_epyc_epyc006_2023-06-13_10-50-11.csv "/>
    <s v="e1 10000 100 1 1 53"/>
    <n v="25.835574999999999"/>
    <n v="1.8876607606884563"/>
    <n v="23.947914239311544"/>
    <n v="27.723235760688453"/>
    <x v="1"/>
  </r>
  <r>
    <x v="1"/>
    <x v="0"/>
    <n v="100"/>
    <x v="2"/>
    <x v="51"/>
    <n v="1"/>
    <n v="24.571338999999998"/>
    <n v="16.510542000000001"/>
    <n v="187.409594"/>
    <n v="3.6746979999999998"/>
    <s v="6"/>
    <s v="scale_mpi_epyc_job_12184.out "/>
    <s v="scale_mpi_epyc_epyc006_2023-06-13_10-50-11.csv "/>
    <s v="e1 10000 100 1 1 52"/>
    <n v="25.054064599999997"/>
    <n v="0.99753204596402612"/>
    <n v="24.056532554035972"/>
    <n v="26.051596645964022"/>
    <x v="1"/>
  </r>
  <r>
    <x v="1"/>
    <x v="0"/>
    <n v="100"/>
    <x v="2"/>
    <x v="50"/>
    <n v="1"/>
    <n v="24.797104999999998"/>
    <n v="16.938872"/>
    <n v="145.47027299999999"/>
    <n v="2.909405"/>
    <s v="6"/>
    <s v="scale_mpi_epyc_job_12184.out "/>
    <s v="scale_mpi_epyc_epyc006_2023-06-13_10-50-11.csv "/>
    <s v="e1 10000 100 1 1 51"/>
    <n v="25.864676199999998"/>
    <n v="1.1989102796741273"/>
    <n v="24.665765920325871"/>
    <n v="27.063586479674125"/>
    <x v="1"/>
  </r>
  <r>
    <x v="1"/>
    <x v="0"/>
    <n v="100"/>
    <x v="2"/>
    <x v="49"/>
    <n v="1"/>
    <n v="24.848386999999999"/>
    <n v="15.290711999999999"/>
    <n v="139.77135000000001"/>
    <n v="2.8524769999999999"/>
    <s v="6"/>
    <s v="scale_mpi_epyc_job_12184.out "/>
    <s v="scale_mpi_epyc_epyc006_2023-06-13_10-50-11.csv "/>
    <s v="e1 10000 100 1 1 50"/>
    <n v="25.1265894"/>
    <n v="0.60091112839304606"/>
    <n v="24.525678271606953"/>
    <n v="25.727500528393048"/>
    <x v="1"/>
  </r>
  <r>
    <x v="1"/>
    <x v="0"/>
    <n v="100"/>
    <x v="2"/>
    <x v="48"/>
    <n v="1"/>
    <n v="24.734877999999998"/>
    <n v="16.092175999999998"/>
    <n v="127.800145"/>
    <n v="2.6625030000000001"/>
    <s v="6"/>
    <s v="scale_mpi_epyc_job_12184.out "/>
    <s v="scale_mpi_epyc_epyc006_2023-06-13_10-50-11.csv "/>
    <s v="e1 10000 100 1 1 49"/>
    <n v="25.009585399999999"/>
    <n v="1.206808390680812"/>
    <n v="23.802777009319186"/>
    <n v="26.216393790680812"/>
    <x v="1"/>
  </r>
  <r>
    <x v="1"/>
    <x v="0"/>
    <n v="100"/>
    <x v="2"/>
    <x v="47"/>
    <n v="1"/>
    <n v="25.168627999999998"/>
    <n v="16.221366"/>
    <n v="125.671841"/>
    <n v="2.6738689999999998"/>
    <s v="6"/>
    <s v="scale_mpi_epyc_job_12184.out "/>
    <s v="scale_mpi_epyc_epyc006_2023-06-13_10-50-11.csv "/>
    <s v="e1 10000 100 1 1 48"/>
    <n v="25.564371599999998"/>
    <n v="0.6288330400927753"/>
    <n v="24.935538559907222"/>
    <n v="26.193204640092773"/>
    <x v="1"/>
  </r>
  <r>
    <x v="1"/>
    <x v="0"/>
    <n v="100"/>
    <x v="2"/>
    <x v="46"/>
    <n v="1"/>
    <n v="25.808443"/>
    <n v="17.795491999999999"/>
    <n v="194.147223"/>
    <n v="4.2205919999999999"/>
    <s v="6"/>
    <s v="scale_mpi_epyc_job_12184.out "/>
    <s v="scale_mpi_epyc_epyc006_2023-06-13_10-50-11.csv "/>
    <s v="e1 10000 100 1 1 47"/>
    <n v="25.374945599999997"/>
    <n v="0.85566707482399851"/>
    <n v="24.519278525175999"/>
    <n v="26.230612674823995"/>
    <x v="1"/>
  </r>
  <r>
    <x v="1"/>
    <x v="0"/>
    <n v="100"/>
    <x v="2"/>
    <x v="45"/>
    <n v="1"/>
    <n v="24.864024000000001"/>
    <n v="17.143196"/>
    <n v="194.15066100000001"/>
    <n v="4.3144590000000003"/>
    <s v="6"/>
    <s v="scale_mpi_epyc_job_12184.out "/>
    <s v="scale_mpi_epyc_epyc006_2023-06-13_10-50-11.csv "/>
    <s v="e1 10000 100 1 1 46"/>
    <n v="25.039823199999997"/>
    <n v="0.77595204057016065"/>
    <n v="24.263871159429836"/>
    <n v="25.815775240570158"/>
    <x v="1"/>
  </r>
  <r>
    <x v="1"/>
    <x v="0"/>
    <n v="100"/>
    <x v="2"/>
    <x v="44"/>
    <n v="1"/>
    <n v="24.322993"/>
    <n v="16.639203999999999"/>
    <n v="167.09571500000001"/>
    <n v="3.7976299999999998"/>
    <s v="6"/>
    <s v="scale_mpi_epyc_job_12184.out "/>
    <s v="scale_mpi_epyc_epyc006_2023-06-13_10-50-11.csv "/>
    <s v="e1 10000 100 1 1 45"/>
    <n v="24.868521999999999"/>
    <n v="0.8686881659403749"/>
    <n v="23.999833834059622"/>
    <n v="25.737210165940375"/>
    <x v="1"/>
  </r>
  <r>
    <x v="1"/>
    <x v="0"/>
    <n v="100"/>
    <x v="2"/>
    <x v="43"/>
    <n v="1"/>
    <n v="24.087137999999999"/>
    <n v="16.214417000000001"/>
    <n v="156.93367699999999"/>
    <n v="3.6496200000000001"/>
    <s v="6"/>
    <s v="scale_mpi_epyc_job_12184.out "/>
    <s v="scale_mpi_epyc_epyc006_2023-06-13_10-50-11.csv "/>
    <s v="e1 10000 100 1 1 44"/>
    <n v="24.716263999999999"/>
    <n v="1.2220135485738592"/>
    <n v="23.49425045142614"/>
    <n v="25.938277548573858"/>
    <x v="1"/>
  </r>
  <r>
    <x v="1"/>
    <x v="0"/>
    <n v="100"/>
    <x v="2"/>
    <x v="42"/>
    <n v="1"/>
    <n v="23.199925"/>
    <n v="15.891959999999999"/>
    <n v="141.80927299999999"/>
    <n v="3.3764110000000001"/>
    <s v="6"/>
    <s v="scale_mpi_epyc_job_12184.out "/>
    <s v="scale_mpi_epyc_epyc006_2023-06-13_10-50-11.csv "/>
    <s v="e1 10000 100 1 1 43"/>
    <n v="25.0852146"/>
    <n v="1.053738343025038"/>
    <n v="24.031476256974962"/>
    <n v="26.138952943025039"/>
    <x v="0"/>
  </r>
  <r>
    <x v="1"/>
    <x v="0"/>
    <n v="100"/>
    <x v="2"/>
    <x v="41"/>
    <n v="1"/>
    <n v="25.211148000000001"/>
    <n v="16.424700999999999"/>
    <n v="157.30701300000001"/>
    <n v="3.8367559999999998"/>
    <s v="6"/>
    <s v="scale_mpi_epyc_job_12184.out "/>
    <s v="scale_mpi_epyc_epyc006_2023-06-13_10-50-11.csv "/>
    <s v="e1 10000 100 1 1 42"/>
    <n v="25.179888400000003"/>
    <n v="1.0868006449807599"/>
    <n v="24.093087755019244"/>
    <n v="26.266689044980762"/>
    <x v="1"/>
  </r>
  <r>
    <x v="1"/>
    <x v="0"/>
    <n v="100"/>
    <x v="2"/>
    <x v="40"/>
    <n v="1"/>
    <n v="24.618659999999998"/>
    <n v="15.731173999999999"/>
    <n v="150.45908900000001"/>
    <n v="3.7614770000000002"/>
    <s v="6"/>
    <s v="scale_mpi_epyc_job_12184.out "/>
    <s v="scale_mpi_epyc_epyc006_2023-06-13_10-50-11.csv "/>
    <s v="e1 10000 100 1 1 41"/>
    <n v="25.383420600000001"/>
    <n v="0.90928599515267117"/>
    <n v="24.474134604847329"/>
    <n v="26.292706595152673"/>
    <x v="1"/>
  </r>
  <r>
    <x v="1"/>
    <x v="0"/>
    <n v="100"/>
    <x v="2"/>
    <x v="39"/>
    <n v="1"/>
    <n v="24.310053"/>
    <n v="14.878187"/>
    <n v="135.19502800000001"/>
    <n v="3.466539"/>
    <s v="6"/>
    <s v="scale_mpi_epyc_job_12184.out "/>
    <s v="scale_mpi_epyc_epyc006_2023-06-13_10-50-11.csv "/>
    <s v="e1 10000 100 1 1 40"/>
    <n v="25.1045528"/>
    <n v="0.84186177175618948"/>
    <n v="24.262691028243811"/>
    <n v="25.94641457175619"/>
    <x v="1"/>
  </r>
  <r>
    <x v="1"/>
    <x v="0"/>
    <n v="100"/>
    <x v="2"/>
    <x v="38"/>
    <n v="1"/>
    <n v="25.166913999999998"/>
    <n v="17.062671000000002"/>
    <n v="180.46744799999999"/>
    <n v="4.7491430000000001"/>
    <s v="6"/>
    <s v="scale_mpi_epyc_job_12184.out "/>
    <s v="scale_mpi_epyc_epyc006_2023-06-13_10-50-11.csv "/>
    <s v="e1 10000 100 1 1 39"/>
    <n v="25.440655"/>
    <n v="0.69708145925258591"/>
    <n v="24.743573540747413"/>
    <n v="26.137736459252586"/>
    <x v="1"/>
  </r>
  <r>
    <x v="1"/>
    <x v="0"/>
    <n v="100"/>
    <x v="2"/>
    <x v="37"/>
    <n v="1"/>
    <n v="25.380078999999999"/>
    <n v="15.79073"/>
    <n v="163.673134"/>
    <n v="4.4235980000000001"/>
    <s v="6"/>
    <s v="scale_mpi_epyc_job_12184.out "/>
    <s v="scale_mpi_epyc_epyc006_2023-06-13_10-50-11.csv "/>
    <s v="e1 10000 100 1 1 38"/>
    <n v="25.195611599999999"/>
    <n v="0.72580543563997824"/>
    <n v="24.469806164360023"/>
    <n v="25.921417035639976"/>
    <x v="1"/>
  </r>
  <r>
    <x v="1"/>
    <x v="0"/>
    <n v="100"/>
    <x v="2"/>
    <x v="36"/>
    <n v="1"/>
    <n v="26.683911999999999"/>
    <n v="17.478255999999998"/>
    <n v="157.566442"/>
    <n v="4.3768459999999996"/>
    <s v="6"/>
    <s v="scale_mpi_epyc_job_12184.out "/>
    <s v="scale_mpi_epyc_epyc006_2023-06-13_10-50-11.csv "/>
    <s v="e1 10000 100 1 1 37"/>
    <n v="26.002432799999998"/>
    <n v="1.3051131508597964"/>
    <n v="24.697319649140201"/>
    <n v="27.307545950859794"/>
    <x v="1"/>
  </r>
  <r>
    <x v="1"/>
    <x v="0"/>
    <n v="100"/>
    <x v="2"/>
    <x v="35"/>
    <n v="1"/>
    <n v="25.704702999999999"/>
    <n v="16.176082999999998"/>
    <n v="135.889894"/>
    <n v="3.882568"/>
    <s v="6"/>
    <s v="scale_mpi_epyc_job_12184.out "/>
    <s v="scale_mpi_epyc_epyc006_2023-06-13_10-50-11.csv "/>
    <s v="e1 10000 100 1 1 36"/>
    <n v="25.940703599999999"/>
    <n v="0.82347594422286019"/>
    <n v="25.117227655777139"/>
    <n v="26.764179544222859"/>
    <x v="1"/>
  </r>
  <r>
    <x v="1"/>
    <x v="0"/>
    <n v="100"/>
    <x v="2"/>
    <x v="34"/>
    <n v="1"/>
    <n v="26.359283999999999"/>
    <n v="15.749237000000001"/>
    <n v="119.69210200000001"/>
    <n v="3.520356"/>
    <s v="6"/>
    <s v="scale_mpi_epyc_job_12184.out "/>
    <s v="scale_mpi_epyc_epyc006_2023-06-13_10-50-11.csv "/>
    <s v="e1 10000 100 1 1 35"/>
    <n v="26.373579599999999"/>
    <n v="0.19712142693968329"/>
    <n v="26.176458173060315"/>
    <n v="26.570701026939684"/>
    <x v="1"/>
  </r>
  <r>
    <x v="1"/>
    <x v="0"/>
    <n v="100"/>
    <x v="2"/>
    <x v="33"/>
    <n v="1"/>
    <n v="26.870428"/>
    <n v="17.951609000000001"/>
    <n v="162.30452600000001"/>
    <n v="4.9183190000000003"/>
    <s v="6"/>
    <s v="scale_mpi_epyc_job_12184.out "/>
    <s v="scale_mpi_epyc_epyc006_2023-06-13_10-50-11.csv "/>
    <s v="e1 10000 100 1 1 34"/>
    <n v="26.701664000000001"/>
    <n v="0.69245140636008007"/>
    <n v="26.009212593639919"/>
    <n v="27.394115406360083"/>
    <x v="1"/>
  </r>
  <r>
    <x v="1"/>
    <x v="0"/>
    <n v="100"/>
    <x v="2"/>
    <x v="32"/>
    <n v="1"/>
    <n v="25.708929999999999"/>
    <n v="15.756914999999999"/>
    <n v="103.266909"/>
    <n v="3.2270910000000002"/>
    <s v="6"/>
    <s v="scale_mpi_epyc_job_12184.out "/>
    <s v="scale_mpi_epyc_epyc006_2023-06-13_10-50-11.csv "/>
    <s v="e1 10000 100 1 1 33"/>
    <n v="26.295595000000002"/>
    <n v="0.81464063138213183"/>
    <n v="25.480954368617869"/>
    <n v="27.110235631382135"/>
    <x v="1"/>
  </r>
  <r>
    <x v="1"/>
    <x v="0"/>
    <n v="100"/>
    <x v="2"/>
    <x v="31"/>
    <n v="1"/>
    <n v="26.830354"/>
    <n v="16.372204"/>
    <n v="123.34182800000001"/>
    <n v="3.9787689999999998"/>
    <s v="6"/>
    <s v="scale_mpi_epyc_job_12184.out "/>
    <s v="scale_mpi_epyc_epyc006_2023-06-13_10-50-11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6.917705000000002"/>
    <n v="16.572130000000001"/>
    <n v="128.41604799999999"/>
    <n v="4.2805350000000004"/>
    <s v="6"/>
    <s v="scale_mpi_epyc_job_12184.out "/>
    <s v="scale_mpi_epyc_epyc006_2023-06-13_10-50-11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5.270733"/>
    <n v="15.736748"/>
    <n v="122.28783900000001"/>
    <n v="4.2168219999999996"/>
    <s v="6"/>
    <s v="scale_mpi_epyc_job_12184.out "/>
    <s v="scale_mpi_epyc_epyc006_2023-06-13_10-50-11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712558999999999"/>
    <n v="15.848181"/>
    <n v="122.051429"/>
    <n v="4.3589799999999999"/>
    <s v="6"/>
    <s v="scale_mpi_epyc_job_12184.out "/>
    <s v="scale_mpi_epyc_epyc006_2023-06-13_10-50-11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6.233936"/>
    <n v="15.704964"/>
    <n v="92.785769000000002"/>
    <n v="3.4365100000000002"/>
    <s v="6"/>
    <s v="scale_mpi_epyc_job_12184.out "/>
    <s v="scale_mpi_epyc_epyc006_2023-06-13_10-50-11.csv "/>
    <s v="e1 10000 100 1 1 28"/>
    <n v="25.260013142857144"/>
    <n v="0.86731017016821066"/>
    <n v="24.392702972688934"/>
    <n v="26.127323313025354"/>
    <x v="0"/>
  </r>
  <r>
    <x v="1"/>
    <x v="0"/>
    <n v="100"/>
    <x v="2"/>
    <x v="26"/>
    <n v="1"/>
    <n v="26.457006"/>
    <n v="14.790222999999999"/>
    <n v="82.385897"/>
    <n v="3.1686879999999999"/>
    <s v="6"/>
    <s v="scale_mpi_epyc_job_12184.out "/>
    <s v="scale_mpi_epyc_epyc006_2023-06-13_10-50-11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5.90992"/>
    <n v="15.361516999999999"/>
    <n v="105.70468"/>
    <n v="4.2281870000000001"/>
    <s v="6"/>
    <s v="scale_mpi_epyc_job_12184.out "/>
    <s v="scale_mpi_epyc_epyc006_2023-06-13_10-50-11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6.070936"/>
    <n v="14.583814"/>
    <n v="71.237458000000004"/>
    <n v="2.9682270000000002"/>
    <s v="6"/>
    <s v="scale_mpi_epyc_job_12184.out "/>
    <s v="scale_mpi_epyc_epyc006_2023-06-13_10-50-11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5.812249000000001"/>
    <n v="14.191668"/>
    <n v="64.687810999999996"/>
    <n v="2.8125140000000002"/>
    <s v="6"/>
    <s v="scale_mpi_epyc_job_12184.out "/>
    <s v="scale_mpi_epyc_epyc006_2023-06-13_10-50-11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6.160347999999999"/>
    <n v="14.029619"/>
    <n v="63.063963999999999"/>
    <n v="2.8665440000000002"/>
    <s v="6"/>
    <s v="scale_mpi_epyc_job_12184.out "/>
    <s v="scale_mpi_epyc_epyc006_2023-06-13_10-50-11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7.700268999999999"/>
    <n v="14.141253000000001"/>
    <n v="45.981842999999998"/>
    <n v="2.1896119999999999"/>
    <s v="6"/>
    <s v="scale_mpi_epyc_job_12184.out "/>
    <s v="scale_mpi_epyc_epyc006_2023-06-13_10-50-11.csv "/>
    <s v="e1 10000 100 1 1 22"/>
    <n v="26.793312199999999"/>
    <n v="0.87583957376065891"/>
    <n v="25.917472626239341"/>
    <n v="27.669151773760657"/>
    <x v="0"/>
  </r>
  <r>
    <x v="1"/>
    <x v="0"/>
    <n v="100"/>
    <x v="2"/>
    <x v="20"/>
    <n v="1"/>
    <n v="27.411636999999999"/>
    <n v="14.112845999999999"/>
    <n v="47.130972999999997"/>
    <n v="2.3565489999999998"/>
    <s v="6"/>
    <s v="scale_mpi_epyc_job_12184.out "/>
    <s v="scale_mpi_epyc_epyc006_2023-06-13_10-50-11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353781999999999"/>
    <n v="13.172651"/>
    <n v="44.731695000000002"/>
    <n v="2.3542999999999998"/>
    <s v="6"/>
    <s v="scale_mpi_epyc_job_12184.out "/>
    <s v="scale_mpi_epyc_epyc006_2023-06-13_10-50-11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9.398389000000002"/>
    <n v="14.223229999999999"/>
    <n v="46.038957000000003"/>
    <n v="2.5577200000000002"/>
    <s v="6"/>
    <s v="scale_mpi_epyc_job_12184.out "/>
    <s v="scale_mpi_epyc_epyc006_2023-06-13_10-50-11.csv "/>
    <s v="e1 10000 100 1 1 19"/>
    <n v="28.395312133333331"/>
    <n v="0.90368940206585346"/>
    <n v="27.491622731267476"/>
    <n v="29.299001535399185"/>
    <x v="0"/>
  </r>
  <r>
    <x v="1"/>
    <x v="0"/>
    <n v="100"/>
    <x v="2"/>
    <x v="17"/>
    <n v="1"/>
    <n v="30.030791000000001"/>
    <n v="13.423353000000001"/>
    <n v="58.911875999999999"/>
    <n v="3.4654039999999999"/>
    <s v="6"/>
    <s v="scale_mpi_epyc_job_12184.out "/>
    <s v="scale_mpi_epyc_epyc006_2023-06-13_10-50-11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30.366700000000002"/>
    <n v="12.75756"/>
    <n v="33.380785000000003"/>
    <n v="2.0862989999999999"/>
    <s v="6"/>
    <s v="scale_mpi_epyc_job_12184.out "/>
    <s v="scale_mpi_epyc_epyc006_2023-06-13_10-50-11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2.647213000000001"/>
    <n v="14.253757999999999"/>
    <n v="34.503363"/>
    <n v="2.300224"/>
    <s v="6"/>
    <s v="scale_mpi_epyc_job_12184.out "/>
    <s v="scale_mpi_epyc_epyc006_2023-06-13_10-50-11.csv "/>
    <s v="e1 10000 100 1 1 16"/>
    <n v="30.654017133333333"/>
    <n v="0.98892203942378865"/>
    <n v="29.665095093909546"/>
    <n v="31.642939172757121"/>
    <x v="0"/>
  </r>
  <r>
    <x v="1"/>
    <x v="0"/>
    <n v="100"/>
    <x v="2"/>
    <x v="14"/>
    <n v="1"/>
    <n v="29.098610000000001"/>
    <n v="13.489986999999999"/>
    <n v="38.841850000000001"/>
    <n v="2.7744179999999998"/>
    <s v="6"/>
    <s v="scale_mpi_epyc_job_12184.out "/>
    <s v="scale_mpi_epyc_epyc006_2023-06-13_10-50-11.csv "/>
    <s v="e1 10000 100 1 1 15"/>
    <n v="27.957936466666673"/>
    <n v="0.94194740770900842"/>
    <n v="27.015989058957665"/>
    <n v="28.899883874375682"/>
    <x v="0"/>
  </r>
  <r>
    <x v="1"/>
    <x v="0"/>
    <n v="100"/>
    <x v="2"/>
    <x v="13"/>
    <n v="1"/>
    <n v="26.261016999999999"/>
    <n v="12.396432000000001"/>
    <n v="19.246808999999999"/>
    <n v="1.480524"/>
    <s v="6"/>
    <s v="scale_mpi_epyc_job_12184.out "/>
    <s v="scale_mpi_epyc_epyc006_2023-06-13_10-50-11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7.894597999999998"/>
    <n v="13.22794"/>
    <n v="24.585245"/>
    <n v="2.0487700000000002"/>
    <s v="6"/>
    <s v="scale_mpi_epyc_job_12184.out "/>
    <s v="scale_mpi_epyc_epyc006_2023-06-13_10-50-11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8.064198999999999"/>
    <n v="12.275577999999999"/>
    <n v="15.011934"/>
    <n v="1.3647210000000001"/>
    <s v="6"/>
    <s v="scale_mpi_epyc_job_12184.out "/>
    <s v="scale_mpi_epyc_epyc006_2023-06-13_10-50-11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8.966004000000002"/>
    <n v="11.897656"/>
    <n v="12.643241"/>
    <n v="1.264324"/>
    <s v="6"/>
    <s v="scale_mpi_epyc_job_12184.out "/>
    <s v="scale_mpi_epyc_epyc006_2023-06-13_10-50-11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1.636490999999999"/>
    <n v="12.843717"/>
    <n v="12.053614"/>
    <n v="1.3392900000000001"/>
    <s v="6"/>
    <s v="scale_mpi_epyc_job_12184.out "/>
    <s v="scale_mpi_epyc_epyc006_2023-06-13_10-50-11.csv "/>
    <s v="e1 10000 100 1 1 10"/>
    <n v="30.412464799999999"/>
    <n v="0.72774818109002992"/>
    <n v="29.68471661890997"/>
    <n v="31.140212981090027"/>
    <x v="0"/>
  </r>
  <r>
    <x v="1"/>
    <x v="0"/>
    <n v="100"/>
    <x v="2"/>
    <x v="8"/>
    <n v="1"/>
    <n v="32.655827000000002"/>
    <n v="11.906456"/>
    <n v="10.063015999999999"/>
    <n v="1.2578769999999999"/>
    <s v="6"/>
    <s v="scale_mpi_epyc_job_12184.out "/>
    <s v="scale_mpi_epyc_epyc006_2023-06-13_10-50-11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5.482179000000002"/>
    <n v="12.040395999999999"/>
    <n v="9.4520560000000007"/>
    <n v="1.3502940000000001"/>
    <s v="6"/>
    <s v="scale_mpi_epyc_job_12184.out "/>
    <s v="scale_mpi_epyc_epyc006_2023-06-13_10-50-11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9.604339000000003"/>
    <n v="13.002794"/>
    <n v="8.8588590000000007"/>
    <n v="1.476477"/>
    <s v="6"/>
    <s v="scale_mpi_epyc_job_12184.out "/>
    <s v="scale_mpi_epyc_epyc006_2023-06-13_10-50-11.csv "/>
    <s v="e1 10000 100 1 1 7"/>
    <n v="38.721189333333335"/>
    <n v="0.65179271488225254"/>
    <n v="38.06939661845108"/>
    <n v="39.37298204821559"/>
    <x v="0"/>
  </r>
  <r>
    <x v="1"/>
    <x v="0"/>
    <n v="100"/>
    <x v="2"/>
    <x v="5"/>
    <n v="1"/>
    <n v="43.388565999999997"/>
    <n v="12.455831"/>
    <n v="8.3736529999999991"/>
    <n v="1.674731"/>
    <s v="6"/>
    <s v="scale_mpi_epyc_job_12184.out "/>
    <s v="scale_mpi_epyc_epyc006_2023-06-13_10-50-11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376243000000002"/>
    <n v="12.368831999999999"/>
    <n v="6.6970359999999998"/>
    <n v="1.6742589999999999"/>
    <s v="6"/>
    <s v="scale_mpi_epyc_job_12184.out "/>
    <s v="scale_mpi_epyc_epyc006_2023-06-13_10-50-11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8.963281000000002"/>
    <n v="12.874533"/>
    <n v="5.6054729999999999"/>
    <n v="1.8684909999999999"/>
    <s v="6"/>
    <s v="scale_mpi_epyc_job_12184.out "/>
    <s v="scale_mpi_epyc_epyc006_2023-06-13_10-50-11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5.317407000000003"/>
    <n v="14.201504"/>
    <n v="4.4675140000000004"/>
    <n v="2.2337570000000002"/>
    <s v="6"/>
    <s v="scale_mpi_epyc_job_12184.out "/>
    <s v="scale_mpi_epyc_epyc006_2023-06-13_10-50-11.csv "/>
    <s v="e1 10000 100 1 1 3"/>
    <n v="74.22605999999999"/>
    <n v="1.0185848912446103"/>
    <n v="73.207475108755375"/>
    <n v="75.244644891244604"/>
    <x v="0"/>
  </r>
  <r>
    <x v="1"/>
    <x v="0"/>
    <n v="100"/>
    <x v="2"/>
    <x v="1"/>
    <n v="1"/>
    <n v="107.45122000000001"/>
    <n v="14.925034999999999"/>
    <n v="3.1565319999999999"/>
    <n v="3.1565319999999999"/>
    <s v="6"/>
    <s v="scale_mpi_epyc_job_12184.out "/>
    <s v="scale_mpi_epyc_epyc006_2023-06-13_10-50-11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046031"/>
    <n v="5.6850630000000004"/>
    <n v="0"/>
    <n v="0"/>
    <s v="6"/>
    <s v="scale_mpi_epyc_job_12184.out "/>
    <s v="scale_mpi_epyc_epyc006_2023-06-13_10-50-11.csv "/>
    <s v="e1 10000 100 1 1 1"/>
    <n v="191.97639806666666"/>
    <n v="0.46254488362789614"/>
    <n v="191.51385318303878"/>
    <n v="192.43894295029455"/>
    <x v="1"/>
  </r>
  <r>
    <x v="1"/>
    <x v="2"/>
    <n v="100"/>
    <x v="2"/>
    <x v="63"/>
    <n v="1"/>
    <n v="5.2204860000000002"/>
    <n v="3.77705"/>
    <n v="134.603286"/>
    <n v="2.1365599999999998"/>
    <s v="6"/>
    <s v="scale_mpi_epyc_job_12184.out "/>
    <s v="scale_mpi_epyc_epyc006_2023-06-13_10-50-11.csv "/>
    <s v="e1 100 100 1 1 64"/>
    <e v="#N/A"/>
    <e v="#N/A"/>
    <e v="#N/A"/>
    <e v="#N/A"/>
    <x v="2"/>
  </r>
  <r>
    <x v="1"/>
    <x v="2"/>
    <n v="100"/>
    <x v="2"/>
    <x v="62"/>
    <n v="1"/>
    <n v="5.0366960000000001"/>
    <n v="3.691487"/>
    <n v="116.738281"/>
    <n v="1.882876"/>
    <s v="6"/>
    <s v="scale_mpi_epyc_job_12184.out "/>
    <s v="scale_mpi_epyc_epyc006_2023-06-13_10-50-11.csv "/>
    <s v="e1 100 100 1 1 63"/>
    <e v="#N/A"/>
    <e v="#N/A"/>
    <e v="#N/A"/>
    <e v="#N/A"/>
    <x v="2"/>
  </r>
  <r>
    <x v="1"/>
    <x v="2"/>
    <n v="100"/>
    <x v="2"/>
    <x v="61"/>
    <n v="1"/>
    <n v="5.1069610000000001"/>
    <n v="3.7157689999999999"/>
    <n v="125.091922"/>
    <n v="2.0506869999999999"/>
    <s v="6"/>
    <s v="scale_mpi_epyc_job_12184.out "/>
    <s v="scale_mpi_epyc_epyc006_2023-06-13_10-50-11.csv "/>
    <s v="e1 100 100 1 1 62"/>
    <e v="#N/A"/>
    <e v="#N/A"/>
    <e v="#N/A"/>
    <e v="#N/A"/>
    <x v="2"/>
  </r>
  <r>
    <x v="1"/>
    <x v="2"/>
    <n v="100"/>
    <x v="2"/>
    <x v="60"/>
    <n v="1"/>
    <n v="4.9054529999999996"/>
    <n v="3.4965769999999998"/>
    <n v="112.76733299999999"/>
    <n v="1.879456"/>
    <s v="6"/>
    <s v="scale_mpi_epyc_job_12184.out "/>
    <s v="scale_mpi_epyc_epyc006_2023-06-13_10-50-11.csv "/>
    <s v="e1 100 100 1 1 61"/>
    <e v="#N/A"/>
    <e v="#N/A"/>
    <e v="#N/A"/>
    <e v="#N/A"/>
    <x v="2"/>
  </r>
  <r>
    <x v="1"/>
    <x v="2"/>
    <n v="100"/>
    <x v="2"/>
    <x v="59"/>
    <n v="1"/>
    <n v="4.9055799999999996"/>
    <n v="3.5993029999999999"/>
    <n v="96.981972999999996"/>
    <n v="1.6437619999999999"/>
    <s v="6"/>
    <s v="scale_mpi_epyc_job_12184.out "/>
    <s v="scale_mpi_epyc_epyc006_2023-06-13_10-50-11.csv "/>
    <s v="e1 100 100 1 1 60"/>
    <e v="#N/A"/>
    <e v="#N/A"/>
    <e v="#N/A"/>
    <e v="#N/A"/>
    <x v="2"/>
  </r>
  <r>
    <x v="1"/>
    <x v="2"/>
    <n v="100"/>
    <x v="2"/>
    <x v="58"/>
    <n v="1"/>
    <n v="4.4947819999999998"/>
    <n v="3.1650710000000002"/>
    <n v="88.551067000000003"/>
    <n v="1.526743"/>
    <s v="6"/>
    <s v="scale_mpi_epyc_job_12184.out "/>
    <s v="scale_mpi_epyc_epyc006_2023-06-13_10-50-11.csv "/>
    <s v="e1 100 100 1 1 59"/>
    <e v="#N/A"/>
    <e v="#N/A"/>
    <e v="#N/A"/>
    <e v="#N/A"/>
    <x v="2"/>
  </r>
  <r>
    <x v="1"/>
    <x v="2"/>
    <n v="100"/>
    <x v="2"/>
    <x v="57"/>
    <n v="1"/>
    <n v="4.930612"/>
    <n v="3.5344500000000001"/>
    <n v="113.01533000000001"/>
    <n v="1.9827250000000001"/>
    <s v="6"/>
    <s v="scale_mpi_epyc_job_12184.out "/>
    <s v="scale_mpi_epyc_epyc006_2023-06-13_10-50-11.csv "/>
    <s v="e1 100 100 1 1 58"/>
    <e v="#N/A"/>
    <e v="#N/A"/>
    <e v="#N/A"/>
    <e v="#N/A"/>
    <x v="2"/>
  </r>
  <r>
    <x v="1"/>
    <x v="2"/>
    <n v="100"/>
    <x v="2"/>
    <x v="56"/>
    <n v="1"/>
    <n v="5.8458500000000004"/>
    <n v="3.896239"/>
    <n v="102.623758"/>
    <n v="1.8325670000000001"/>
    <s v="6"/>
    <s v="scale_mpi_epyc_job_12184.out "/>
    <s v="scale_mpi_epyc_epyc006_2023-06-13_10-50-11.csv "/>
    <s v="e1 100 100 1 1 57"/>
    <e v="#N/A"/>
    <e v="#N/A"/>
    <e v="#N/A"/>
    <e v="#N/A"/>
    <x v="2"/>
  </r>
  <r>
    <x v="1"/>
    <x v="2"/>
    <n v="100"/>
    <x v="2"/>
    <x v="55"/>
    <n v="1"/>
    <n v="4.6705680000000003"/>
    <n v="3.1355140000000001"/>
    <n v="86.294709999999995"/>
    <n v="1.5689949999999999"/>
    <s v="6"/>
    <s v="scale_mpi_epyc_job_12184.out "/>
    <s v="scale_mpi_epyc_epyc006_2023-06-13_10-50-11.csv "/>
    <s v="e1 100 100 1 1 56"/>
    <e v="#N/A"/>
    <e v="#N/A"/>
    <e v="#N/A"/>
    <e v="#N/A"/>
    <x v="2"/>
  </r>
  <r>
    <x v="1"/>
    <x v="2"/>
    <n v="100"/>
    <x v="2"/>
    <x v="54"/>
    <n v="1"/>
    <n v="4.7368389999999998"/>
    <n v="3.0454889999999999"/>
    <n v="95.447640000000007"/>
    <n v="1.767549"/>
    <s v="6"/>
    <s v="scale_mpi_epyc_job_12184.out "/>
    <s v="scale_mpi_epyc_epyc006_2023-06-13_10-50-11.csv "/>
    <s v="e1 100 100 1 1 55"/>
    <e v="#N/A"/>
    <e v="#N/A"/>
    <e v="#N/A"/>
    <e v="#N/A"/>
    <x v="2"/>
  </r>
  <r>
    <x v="1"/>
    <x v="2"/>
    <n v="100"/>
    <x v="2"/>
    <x v="53"/>
    <n v="1"/>
    <n v="4.8229379999999997"/>
    <n v="3.0167760000000001"/>
    <n v="86.945233000000002"/>
    <n v="1.640476"/>
    <s v="6"/>
    <s v="scale_mpi_epyc_job_12184.out "/>
    <s v="scale_mpi_epyc_epyc006_2023-06-13_10-50-11.csv "/>
    <s v="e1 100 100 1 1 54"/>
    <e v="#N/A"/>
    <e v="#N/A"/>
    <e v="#N/A"/>
    <e v="#N/A"/>
    <x v="2"/>
  </r>
  <r>
    <x v="1"/>
    <x v="2"/>
    <n v="100"/>
    <x v="2"/>
    <x v="52"/>
    <n v="1"/>
    <n v="4.6432989999999998"/>
    <n v="3.0729280000000001"/>
    <n v="75.097262000000001"/>
    <n v="1.444178"/>
    <s v="6"/>
    <s v="scale_mpi_epyc_job_12184.out "/>
    <s v="scale_mpi_epyc_epyc006_2023-06-13_10-50-11.csv "/>
    <s v="e1 100 100 1 1 53"/>
    <e v="#N/A"/>
    <e v="#N/A"/>
    <e v="#N/A"/>
    <e v="#N/A"/>
    <x v="2"/>
  </r>
  <r>
    <x v="1"/>
    <x v="2"/>
    <n v="100"/>
    <x v="2"/>
    <x v="51"/>
    <n v="1"/>
    <n v="4.5784320000000003"/>
    <n v="2.8303199999999999"/>
    <n v="74.613401999999994"/>
    <n v="1.4630080000000001"/>
    <s v="6"/>
    <s v="scale_mpi_epyc_job_12184.out "/>
    <s v="scale_mpi_epyc_epyc006_2023-06-13_10-50-11.csv "/>
    <s v="e1 100 100 1 1 52"/>
    <e v="#N/A"/>
    <e v="#N/A"/>
    <e v="#N/A"/>
    <e v="#N/A"/>
    <x v="2"/>
  </r>
  <r>
    <x v="1"/>
    <x v="2"/>
    <n v="100"/>
    <x v="2"/>
    <x v="50"/>
    <n v="1"/>
    <n v="5.163996"/>
    <n v="3.4064100000000002"/>
    <n v="103.256771"/>
    <n v="2.0651350000000002"/>
    <s v="6"/>
    <s v="scale_mpi_epyc_job_12184.out "/>
    <s v="scale_mpi_epyc_epyc006_2023-06-13_10-50-11.csv "/>
    <s v="e1 100 100 1 1 51"/>
    <e v="#N/A"/>
    <e v="#N/A"/>
    <e v="#N/A"/>
    <e v="#N/A"/>
    <x v="2"/>
  </r>
  <r>
    <x v="1"/>
    <x v="2"/>
    <n v="100"/>
    <x v="2"/>
    <x v="49"/>
    <n v="1"/>
    <n v="5.110188"/>
    <n v="3.3571390000000001"/>
    <n v="72.390275000000003"/>
    <n v="1.4773529999999999"/>
    <s v="6"/>
    <s v="scale_mpi_epyc_job_12184.out "/>
    <s v="scale_mpi_epyc_epyc006_2023-06-13_10-50-11.csv "/>
    <s v="e1 100 100 1 1 50"/>
    <e v="#N/A"/>
    <e v="#N/A"/>
    <e v="#N/A"/>
    <e v="#N/A"/>
    <x v="2"/>
  </r>
  <r>
    <x v="1"/>
    <x v="2"/>
    <n v="100"/>
    <x v="2"/>
    <x v="48"/>
    <n v="1"/>
    <n v="4.1982239999999997"/>
    <n v="2.6294499999999998"/>
    <n v="60.908909999999999"/>
    <n v="1.2689360000000001"/>
    <s v="6"/>
    <s v="scale_mpi_epyc_job_12184.out "/>
    <s v="scale_mpi_epyc_epyc006_2023-06-13_10-50-11.csv "/>
    <s v="e1 100 100 1 1 49"/>
    <e v="#N/A"/>
    <e v="#N/A"/>
    <e v="#N/A"/>
    <e v="#N/A"/>
    <x v="2"/>
  </r>
  <r>
    <x v="1"/>
    <x v="2"/>
    <n v="100"/>
    <x v="2"/>
    <x v="47"/>
    <n v="1"/>
    <n v="4.742235"/>
    <n v="2.9559639999999998"/>
    <n v="81.786315000000002"/>
    <n v="1.7401340000000001"/>
    <s v="6"/>
    <s v="scale_mpi_epyc_job_12184.out "/>
    <s v="scale_mpi_epyc_epyc006_2023-06-13_10-50-11.csv "/>
    <s v="e1 100 100 1 1 48"/>
    <e v="#N/A"/>
    <e v="#N/A"/>
    <e v="#N/A"/>
    <e v="#N/A"/>
    <x v="2"/>
  </r>
  <r>
    <x v="1"/>
    <x v="2"/>
    <n v="100"/>
    <x v="2"/>
    <x v="46"/>
    <n v="1"/>
    <n v="4.3728759999999998"/>
    <n v="2.8073950000000001"/>
    <n v="66.462382000000005"/>
    <n v="1.444834"/>
    <s v="6"/>
    <s v="scale_mpi_epyc_job_12184.out "/>
    <s v="scale_mpi_epyc_epyc006_2023-06-13_10-50-11.csv "/>
    <s v="e1 100 100 1 1 47"/>
    <e v="#N/A"/>
    <e v="#N/A"/>
    <e v="#N/A"/>
    <e v="#N/A"/>
    <x v="2"/>
  </r>
  <r>
    <x v="1"/>
    <x v="2"/>
    <n v="100"/>
    <x v="2"/>
    <x v="45"/>
    <n v="1"/>
    <n v="4.4367869999999998"/>
    <n v="2.8403550000000002"/>
    <n v="74.986120999999997"/>
    <n v="1.666358"/>
    <s v="6"/>
    <s v="scale_mpi_epyc_job_12184.out "/>
    <s v="scale_mpi_epyc_epyc006_2023-06-13_10-50-11.csv "/>
    <s v="e1 100 100 1 1 46"/>
    <e v="#N/A"/>
    <e v="#N/A"/>
    <e v="#N/A"/>
    <e v="#N/A"/>
    <x v="2"/>
  </r>
  <r>
    <x v="1"/>
    <x v="2"/>
    <n v="100"/>
    <x v="2"/>
    <x v="44"/>
    <n v="1"/>
    <n v="3.8870279999999999"/>
    <n v="2.3899059999999999"/>
    <n v="50.742418000000001"/>
    <n v="1.1532370000000001"/>
    <s v="6"/>
    <s v="scale_mpi_epyc_job_12184.out "/>
    <s v="scale_mpi_epyc_epyc006_2023-06-13_10-50-11.csv "/>
    <s v="e1 100 100 1 1 45"/>
    <e v="#N/A"/>
    <e v="#N/A"/>
    <e v="#N/A"/>
    <e v="#N/A"/>
    <x v="2"/>
  </r>
  <r>
    <x v="1"/>
    <x v="2"/>
    <n v="100"/>
    <x v="2"/>
    <x v="43"/>
    <n v="1"/>
    <n v="4.5051459999999999"/>
    <n v="3.0186999999999999"/>
    <n v="67.645606000000001"/>
    <n v="1.5731539999999999"/>
    <s v="6"/>
    <s v="scale_mpi_epyc_job_12184.out "/>
    <s v="scale_mpi_epyc_epyc006_2023-06-13_10-50-11.csv "/>
    <s v="e1 100 100 1 1 44"/>
    <e v="#N/A"/>
    <e v="#N/A"/>
    <e v="#N/A"/>
    <e v="#N/A"/>
    <x v="2"/>
  </r>
  <r>
    <x v="1"/>
    <x v="2"/>
    <n v="100"/>
    <x v="2"/>
    <x v="42"/>
    <n v="1"/>
    <n v="3.8249249999999999"/>
    <n v="2.3678439999999998"/>
    <n v="51.230980000000002"/>
    <n v="1.2197849999999999"/>
    <s v="6"/>
    <s v="scale_mpi_epyc_job_12184.out "/>
    <s v="scale_mpi_epyc_epyc006_2023-06-13_10-50-11.csv "/>
    <s v="e1 100 100 1 1 43"/>
    <e v="#N/A"/>
    <e v="#N/A"/>
    <e v="#N/A"/>
    <e v="#N/A"/>
    <x v="2"/>
  </r>
  <r>
    <x v="1"/>
    <x v="2"/>
    <n v="100"/>
    <x v="2"/>
    <x v="41"/>
    <n v="1"/>
    <n v="3.6014699999999999"/>
    <n v="2.1989589999999999"/>
    <n v="44.675440000000002"/>
    <n v="1.089645"/>
    <s v="6"/>
    <s v="scale_mpi_epyc_job_12184.out "/>
    <s v="scale_mpi_epyc_epyc006_2023-06-13_10-50-11.csv "/>
    <s v="e1 100 100 1 1 42"/>
    <e v="#N/A"/>
    <e v="#N/A"/>
    <e v="#N/A"/>
    <e v="#N/A"/>
    <x v="2"/>
  </r>
  <r>
    <x v="1"/>
    <x v="2"/>
    <n v="100"/>
    <x v="2"/>
    <x v="40"/>
    <n v="1"/>
    <n v="3.9381490000000001"/>
    <n v="2.5052020000000002"/>
    <n v="46.862952"/>
    <n v="1.1715739999999999"/>
    <s v="6"/>
    <s v="scale_mpi_epyc_job_12184.out "/>
    <s v="scale_mpi_epyc_epyc006_2023-06-13_10-50-11.csv "/>
    <s v="e1 100 100 1 1 41"/>
    <e v="#N/A"/>
    <e v="#N/A"/>
    <e v="#N/A"/>
    <e v="#N/A"/>
    <x v="2"/>
  </r>
  <r>
    <x v="1"/>
    <x v="2"/>
    <n v="100"/>
    <x v="2"/>
    <x v="39"/>
    <n v="1"/>
    <n v="3.9563730000000001"/>
    <n v="2.5853679999999999"/>
    <n v="53.801758999999997"/>
    <n v="1.379532"/>
    <s v="6"/>
    <s v="scale_mpi_epyc_job_12184.out "/>
    <s v="scale_mpi_epyc_epyc006_2023-06-13_10-50-11.csv "/>
    <s v="e1 100 100 1 1 40"/>
    <e v="#N/A"/>
    <e v="#N/A"/>
    <e v="#N/A"/>
    <e v="#N/A"/>
    <x v="2"/>
  </r>
  <r>
    <x v="1"/>
    <x v="2"/>
    <n v="100"/>
    <x v="2"/>
    <x v="38"/>
    <n v="1"/>
    <n v="3.511298"/>
    <n v="1.9783649999999999"/>
    <n v="35.579095000000002"/>
    <n v="0.93629200000000001"/>
    <s v="6"/>
    <s v="scale_mpi_epyc_job_12184.out "/>
    <s v="scale_mpi_epyc_epyc006_2023-06-13_10-50-11.csv "/>
    <s v="e1 100 100 1 1 39"/>
    <e v="#N/A"/>
    <e v="#N/A"/>
    <e v="#N/A"/>
    <e v="#N/A"/>
    <x v="2"/>
  </r>
  <r>
    <x v="1"/>
    <x v="2"/>
    <n v="100"/>
    <x v="2"/>
    <x v="37"/>
    <n v="1"/>
    <n v="3.9223870000000001"/>
    <n v="2.4989509999999999"/>
    <n v="46.217655999999998"/>
    <n v="1.249126"/>
    <s v="6"/>
    <s v="scale_mpi_epyc_job_12184.out "/>
    <s v="scale_mpi_epyc_epyc006_2023-06-13_10-50-11.csv "/>
    <s v="e1 100 100 1 1 38"/>
    <e v="#N/A"/>
    <e v="#N/A"/>
    <e v="#N/A"/>
    <e v="#N/A"/>
    <x v="2"/>
  </r>
  <r>
    <x v="1"/>
    <x v="2"/>
    <n v="100"/>
    <x v="2"/>
    <x v="36"/>
    <n v="1"/>
    <n v="3.6387930000000002"/>
    <n v="2.2890649999999999"/>
    <n v="39.570689999999999"/>
    <n v="1.099186"/>
    <s v="6"/>
    <s v="scale_mpi_epyc_job_12184.out "/>
    <s v="scale_mpi_epyc_epyc006_2023-06-13_10-50-11.csv "/>
    <s v="e1 100 100 1 1 37"/>
    <e v="#N/A"/>
    <e v="#N/A"/>
    <e v="#N/A"/>
    <e v="#N/A"/>
    <x v="2"/>
  </r>
  <r>
    <x v="1"/>
    <x v="2"/>
    <n v="100"/>
    <x v="2"/>
    <x v="35"/>
    <n v="1"/>
    <n v="3.453487"/>
    <n v="2.0033059999999998"/>
    <n v="32.233336000000001"/>
    <n v="0.92095199999999999"/>
    <s v="6"/>
    <s v="scale_mpi_epyc_job_12184.out "/>
    <s v="scale_mpi_epyc_epyc006_2023-06-13_10-50-11.csv "/>
    <s v="e1 100 100 1 1 36"/>
    <e v="#N/A"/>
    <e v="#N/A"/>
    <e v="#N/A"/>
    <e v="#N/A"/>
    <x v="2"/>
  </r>
  <r>
    <x v="1"/>
    <x v="2"/>
    <n v="100"/>
    <x v="2"/>
    <x v="34"/>
    <n v="1"/>
    <n v="3.2976930000000002"/>
    <n v="1.8734519999999999"/>
    <n v="30.464079000000002"/>
    <n v="0.89600199999999997"/>
    <s v="6"/>
    <s v="scale_mpi_epyc_job_12184.out "/>
    <s v="scale_mpi_epyc_epyc006_2023-06-13_10-50-11.csv "/>
    <s v="e1 100 100 1 1 35"/>
    <e v="#N/A"/>
    <e v="#N/A"/>
    <e v="#N/A"/>
    <e v="#N/A"/>
    <x v="2"/>
  </r>
  <r>
    <x v="1"/>
    <x v="2"/>
    <n v="100"/>
    <x v="2"/>
    <x v="33"/>
    <n v="1"/>
    <n v="2.9191549999999999"/>
    <n v="1.6011759999999999"/>
    <n v="23.756561000000001"/>
    <n v="0.71989599999999998"/>
    <s v="6"/>
    <s v="scale_mpi_epyc_job_12184.out "/>
    <s v="scale_mpi_epyc_epyc006_2023-06-13_10-50-11.csv "/>
    <s v="e1 100 100 1 1 34"/>
    <e v="#N/A"/>
    <e v="#N/A"/>
    <e v="#N/A"/>
    <e v="#N/A"/>
    <x v="2"/>
  </r>
  <r>
    <x v="1"/>
    <x v="2"/>
    <n v="100"/>
    <x v="2"/>
    <x v="32"/>
    <n v="1"/>
    <n v="3.2497189999999998"/>
    <n v="1.929122"/>
    <n v="31.60877"/>
    <n v="0.98777400000000004"/>
    <s v="6"/>
    <s v="scale_mpi_epyc_job_12184.out "/>
    <s v="scale_mpi_epyc_epyc006_2023-06-13_10-50-11.csv "/>
    <s v="e1 100 100 1 1 33"/>
    <e v="#N/A"/>
    <e v="#N/A"/>
    <e v="#N/A"/>
    <e v="#N/A"/>
    <x v="2"/>
  </r>
  <r>
    <x v="1"/>
    <x v="2"/>
    <n v="100"/>
    <x v="2"/>
    <x v="31"/>
    <n v="1"/>
    <n v="2.9612419999999999"/>
    <n v="1.681549"/>
    <n v="24.853275"/>
    <n v="0.80171899999999996"/>
    <s v="6"/>
    <s v="scale_mpi_epyc_job_12184.out "/>
    <s v="scale_mpi_epyc_epyc006_2023-06-13_10-50-11.csv "/>
    <s v="e1 100 100 1 1 32"/>
    <e v="#N/A"/>
    <e v="#N/A"/>
    <e v="#N/A"/>
    <e v="#N/A"/>
    <x v="2"/>
  </r>
  <r>
    <x v="1"/>
    <x v="2"/>
    <n v="100"/>
    <x v="2"/>
    <x v="30"/>
    <n v="1"/>
    <n v="2.8996390000000001"/>
    <n v="1.594597"/>
    <n v="22.424377"/>
    <n v="0.747479"/>
    <s v="6"/>
    <s v="scale_mpi_epyc_job_12184.out "/>
    <s v="scale_mpi_epyc_epyc006_2023-06-13_10-50-11.csv "/>
    <s v="e1 100 100 1 1 31"/>
    <e v="#N/A"/>
    <e v="#N/A"/>
    <e v="#N/A"/>
    <e v="#N/A"/>
    <x v="2"/>
  </r>
  <r>
    <x v="1"/>
    <x v="2"/>
    <n v="100"/>
    <x v="2"/>
    <x v="29"/>
    <n v="1"/>
    <n v="2.8114889999999999"/>
    <n v="1.5155879999999999"/>
    <n v="22.326885999999998"/>
    <n v="0.76989300000000005"/>
    <s v="6"/>
    <s v="scale_mpi_epyc_job_12184.out "/>
    <s v="scale_mpi_epyc_epyc006_2023-06-13_10-50-11.csv "/>
    <s v="e1 100 100 1 1 30"/>
    <e v="#N/A"/>
    <e v="#N/A"/>
    <e v="#N/A"/>
    <e v="#N/A"/>
    <x v="2"/>
  </r>
  <r>
    <x v="1"/>
    <x v="2"/>
    <n v="100"/>
    <x v="2"/>
    <x v="28"/>
    <n v="1"/>
    <n v="2.8447200000000001"/>
    <n v="1.495058"/>
    <n v="16.905246000000002"/>
    <n v="0.60375900000000005"/>
    <s v="6"/>
    <s v="scale_mpi_epyc_job_12184.out "/>
    <s v="scale_mpi_epyc_epyc006_2023-06-13_10-50-11.csv "/>
    <s v="e1 100 100 1 1 29"/>
    <e v="#N/A"/>
    <e v="#N/A"/>
    <e v="#N/A"/>
    <e v="#N/A"/>
    <x v="2"/>
  </r>
  <r>
    <x v="1"/>
    <x v="2"/>
    <n v="100"/>
    <x v="2"/>
    <x v="27"/>
    <n v="1"/>
    <n v="2.7027610000000002"/>
    <n v="1.4429019999999999"/>
    <n v="17.370387000000001"/>
    <n v="0.64334800000000003"/>
    <s v="6"/>
    <s v="scale_mpi_epyc_job_12184.out "/>
    <s v="scale_mpi_epyc_epyc006_2023-06-13_10-50-11.csv "/>
    <s v="e1 100 100 1 1 28"/>
    <e v="#N/A"/>
    <e v="#N/A"/>
    <e v="#N/A"/>
    <e v="#N/A"/>
    <x v="2"/>
  </r>
  <r>
    <x v="1"/>
    <x v="2"/>
    <n v="100"/>
    <x v="2"/>
    <x v="26"/>
    <n v="1"/>
    <n v="2.6563219999999998"/>
    <n v="1.3893150000000001"/>
    <n v="16.020043000000001"/>
    <n v="0.61615600000000004"/>
    <s v="6"/>
    <s v="scale_mpi_epyc_job_12184.out "/>
    <s v="scale_mpi_epyc_epyc006_2023-06-13_10-50-11.csv "/>
    <s v="e1 100 100 1 1 27"/>
    <e v="#N/A"/>
    <e v="#N/A"/>
    <e v="#N/A"/>
    <e v="#N/A"/>
    <x v="2"/>
  </r>
  <r>
    <x v="1"/>
    <x v="2"/>
    <n v="100"/>
    <x v="2"/>
    <x v="25"/>
    <n v="1"/>
    <n v="2.5920109999999998"/>
    <n v="1.300991"/>
    <n v="15.444151"/>
    <n v="0.61776600000000004"/>
    <s v="6"/>
    <s v="scale_mpi_epyc_job_12184.out "/>
    <s v="scale_mpi_epyc_epyc006_2023-06-13_10-50-11.csv "/>
    <s v="e1 100 100 1 1 26"/>
    <e v="#N/A"/>
    <e v="#N/A"/>
    <e v="#N/A"/>
    <e v="#N/A"/>
    <x v="2"/>
  </r>
  <r>
    <x v="1"/>
    <x v="2"/>
    <n v="100"/>
    <x v="2"/>
    <x v="24"/>
    <n v="1"/>
    <n v="2.5450910000000002"/>
    <n v="1.3078380000000001"/>
    <n v="14.589518999999999"/>
    <n v="0.60789700000000002"/>
    <s v="6"/>
    <s v="scale_mpi_epyc_job_12184.out "/>
    <s v="scale_mpi_epyc_epyc006_2023-06-13_10-50-11.csv "/>
    <s v="e1 100 100 1 1 25"/>
    <e v="#N/A"/>
    <e v="#N/A"/>
    <e v="#N/A"/>
    <e v="#N/A"/>
    <x v="2"/>
  </r>
  <r>
    <x v="1"/>
    <x v="2"/>
    <n v="100"/>
    <x v="2"/>
    <x v="23"/>
    <n v="1"/>
    <n v="2.5322239999999998"/>
    <n v="1.283881"/>
    <n v="13.638804"/>
    <n v="0.59299100000000005"/>
    <s v="6"/>
    <s v="scale_mpi_epyc_job_12184.out "/>
    <s v="scale_mpi_epyc_epyc006_2023-06-13_10-50-11.csv "/>
    <s v="e1 100 100 1 1 24"/>
    <e v="#N/A"/>
    <e v="#N/A"/>
    <e v="#N/A"/>
    <e v="#N/A"/>
    <x v="2"/>
  </r>
  <r>
    <x v="1"/>
    <x v="2"/>
    <n v="100"/>
    <x v="2"/>
    <x v="22"/>
    <n v="1"/>
    <n v="2.3297279999999998"/>
    <n v="1.1458969999999999"/>
    <n v="10.437768"/>
    <n v="0.47444399999999998"/>
    <s v="6"/>
    <s v="scale_mpi_epyc_job_12184.out "/>
    <s v="scale_mpi_epyc_epyc006_2023-06-13_10-50-11.csv "/>
    <s v="e1 100 100 1 1 23"/>
    <e v="#N/A"/>
    <e v="#N/A"/>
    <e v="#N/A"/>
    <e v="#N/A"/>
    <x v="2"/>
  </r>
  <r>
    <x v="1"/>
    <x v="2"/>
    <n v="100"/>
    <x v="2"/>
    <x v="21"/>
    <n v="1"/>
    <n v="2.3067419999999998"/>
    <n v="1.079278"/>
    <n v="9.8208959999999994"/>
    <n v="0.46766200000000002"/>
    <s v="6"/>
    <s v="scale_mpi_epyc_job_12184.out "/>
    <s v="scale_mpi_epyc_epyc006_2023-06-13_10-50-11.csv "/>
    <s v="e1 100 100 1 1 22"/>
    <e v="#N/A"/>
    <e v="#N/A"/>
    <e v="#N/A"/>
    <e v="#N/A"/>
    <x v="2"/>
  </r>
  <r>
    <x v="1"/>
    <x v="2"/>
    <n v="100"/>
    <x v="2"/>
    <x v="20"/>
    <n v="1"/>
    <n v="2.287004"/>
    <n v="1.0817049999999999"/>
    <n v="9.2690529999999995"/>
    <n v="0.463453"/>
    <s v="6"/>
    <s v="scale_mpi_epyc_job_12184.out "/>
    <s v="scale_mpi_epyc_epyc006_2023-06-13_10-50-11.csv "/>
    <s v="e1 100 100 1 1 21"/>
    <e v="#N/A"/>
    <e v="#N/A"/>
    <e v="#N/A"/>
    <e v="#N/A"/>
    <x v="2"/>
  </r>
  <r>
    <x v="1"/>
    <x v="2"/>
    <n v="100"/>
    <x v="2"/>
    <x v="19"/>
    <n v="1"/>
    <n v="2.4845969999999999"/>
    <n v="1.1962710000000001"/>
    <n v="10.370143000000001"/>
    <n v="0.54579699999999998"/>
    <s v="6"/>
    <s v="scale_mpi_epyc_job_12184.out "/>
    <s v="scale_mpi_epyc_epyc006_2023-06-13_10-50-11.csv "/>
    <s v="e1 100 100 1 1 20"/>
    <e v="#N/A"/>
    <e v="#N/A"/>
    <e v="#N/A"/>
    <e v="#N/A"/>
    <x v="2"/>
  </r>
  <r>
    <x v="1"/>
    <x v="2"/>
    <n v="100"/>
    <x v="2"/>
    <x v="18"/>
    <n v="1"/>
    <n v="2.5508510000000002"/>
    <n v="1.3220209999999999"/>
    <n v="7.3852570000000002"/>
    <n v="0.41029199999999999"/>
    <s v="6"/>
    <s v="scale_mpi_epyc_job_12184.out "/>
    <s v="scale_mpi_epyc_epyc006_2023-06-13_10-50-11.csv "/>
    <s v="e1 100 100 1 1 19"/>
    <e v="#N/A"/>
    <e v="#N/A"/>
    <e v="#N/A"/>
    <e v="#N/A"/>
    <x v="2"/>
  </r>
  <r>
    <x v="1"/>
    <x v="2"/>
    <n v="100"/>
    <x v="2"/>
    <x v="17"/>
    <n v="1"/>
    <n v="2.3199239999999999"/>
    <n v="1.1355820000000001"/>
    <n v="6.6215659999999996"/>
    <n v="0.38950400000000002"/>
    <s v="6"/>
    <s v="scale_mpi_epyc_job_12184.out "/>
    <s v="scale_mpi_epyc_epyc006_2023-06-13_10-50-11.csv "/>
    <s v="e1 100 100 1 1 18"/>
    <e v="#N/A"/>
    <e v="#N/A"/>
    <e v="#N/A"/>
    <e v="#N/A"/>
    <x v="2"/>
  </r>
  <r>
    <x v="1"/>
    <x v="2"/>
    <n v="100"/>
    <x v="2"/>
    <x v="16"/>
    <n v="1"/>
    <n v="2.0686960000000001"/>
    <n v="0.861958"/>
    <n v="5.9887519999999999"/>
    <n v="0.37429699999999999"/>
    <s v="6"/>
    <s v="scale_mpi_epyc_job_12184.out "/>
    <s v="scale_mpi_epyc_epyc006_2023-06-13_10-50-11.csv "/>
    <s v="e1 100 100 1 1 17"/>
    <e v="#N/A"/>
    <e v="#N/A"/>
    <e v="#N/A"/>
    <e v="#N/A"/>
    <x v="2"/>
  </r>
  <r>
    <x v="1"/>
    <x v="2"/>
    <n v="100"/>
    <x v="2"/>
    <x v="15"/>
    <n v="1"/>
    <n v="1.9048069999999999"/>
    <n v="0.72175699999999998"/>
    <n v="4.7905759999999997"/>
    <n v="0.31937199999999999"/>
    <s v="6"/>
    <s v="scale_mpi_epyc_job_12184.out "/>
    <s v="scale_mpi_epyc_epyc006_2023-06-13_10-50-11.csv "/>
    <s v="e1 100 100 1 1 16"/>
    <e v="#N/A"/>
    <e v="#N/A"/>
    <e v="#N/A"/>
    <e v="#N/A"/>
    <x v="2"/>
  </r>
  <r>
    <x v="1"/>
    <x v="2"/>
    <n v="100"/>
    <x v="2"/>
    <x v="14"/>
    <n v="1"/>
    <n v="1.9375789999999999"/>
    <n v="0.77746700000000002"/>
    <n v="4.909675"/>
    <n v="0.35069099999999997"/>
    <s v="6"/>
    <s v="scale_mpi_epyc_job_12184.out "/>
    <s v="scale_mpi_epyc_epyc006_2023-06-13_10-50-11.csv "/>
    <s v="e1 100 100 1 1 15"/>
    <e v="#N/A"/>
    <e v="#N/A"/>
    <e v="#N/A"/>
    <e v="#N/A"/>
    <x v="2"/>
  </r>
  <r>
    <x v="1"/>
    <x v="2"/>
    <n v="100"/>
    <x v="2"/>
    <x v="13"/>
    <n v="1"/>
    <n v="1.831993"/>
    <n v="0.68448200000000003"/>
    <n v="3.8760180000000002"/>
    <n v="0.298155"/>
    <s v="6"/>
    <s v="scale_mpi_epyc_job_12184.out "/>
    <s v="scale_mpi_epyc_epyc006_2023-06-13_10-50-11.csv "/>
    <s v="e1 100 100 1 1 14"/>
    <e v="#N/A"/>
    <e v="#N/A"/>
    <e v="#N/A"/>
    <e v="#N/A"/>
    <x v="2"/>
  </r>
  <r>
    <x v="1"/>
    <x v="2"/>
    <n v="100"/>
    <x v="2"/>
    <x v="12"/>
    <n v="1"/>
    <n v="1.8891869999999999"/>
    <n v="0.74588299999999996"/>
    <n v="3.4870990000000002"/>
    <n v="0.29059200000000002"/>
    <s v="6"/>
    <s v="scale_mpi_epyc_job_12184.out "/>
    <s v="scale_mpi_epyc_epyc006_2023-06-13_10-50-11.csv "/>
    <s v="e1 100 100 1 1 13"/>
    <e v="#N/A"/>
    <e v="#N/A"/>
    <e v="#N/A"/>
    <e v="#N/A"/>
    <x v="2"/>
  </r>
  <r>
    <x v="1"/>
    <x v="2"/>
    <n v="100"/>
    <x v="2"/>
    <x v="11"/>
    <n v="1"/>
    <n v="1.986389"/>
    <n v="0.84087299999999998"/>
    <n v="4.1744260000000004"/>
    <n v="0.37949300000000002"/>
    <s v="6"/>
    <s v="scale_mpi_epyc_job_12184.out "/>
    <s v="scale_mpi_epyc_epyc006_2023-06-13_10-50-11.csv "/>
    <s v="e1 100 100 1 1 12"/>
    <e v="#N/A"/>
    <e v="#N/A"/>
    <e v="#N/A"/>
    <e v="#N/A"/>
    <x v="2"/>
  </r>
  <r>
    <x v="1"/>
    <x v="2"/>
    <n v="100"/>
    <x v="2"/>
    <x v="10"/>
    <n v="1"/>
    <n v="1.64994"/>
    <n v="0.47067599999999998"/>
    <n v="2.3706659999999999"/>
    <n v="0.237067"/>
    <s v="6"/>
    <s v="scale_mpi_epyc_job_12184.out "/>
    <s v="scale_mpi_epyc_epyc006_2023-06-13_10-50-11.csv "/>
    <s v="e1 100 100 1 1 11"/>
    <e v="#N/A"/>
    <e v="#N/A"/>
    <e v="#N/A"/>
    <e v="#N/A"/>
    <x v="2"/>
  </r>
  <r>
    <x v="1"/>
    <x v="2"/>
    <n v="100"/>
    <x v="2"/>
    <x v="9"/>
    <n v="1"/>
    <n v="1.5601989999999999"/>
    <n v="0.37604799999999999"/>
    <n v="1.8009379999999999"/>
    <n v="0.200104"/>
    <s v="6"/>
    <s v="scale_mpi_epyc_job_12184.out "/>
    <s v="scale_mpi_epyc_epyc006_2023-06-13_10-50-11.csv "/>
    <s v="e1 100 100 1 1 10"/>
    <e v="#N/A"/>
    <e v="#N/A"/>
    <e v="#N/A"/>
    <e v="#N/A"/>
    <x v="2"/>
  </r>
  <r>
    <x v="1"/>
    <x v="2"/>
    <n v="100"/>
    <x v="2"/>
    <x v="8"/>
    <n v="1"/>
    <n v="1.5789800000000001"/>
    <n v="0.468914"/>
    <n v="1.4646589999999999"/>
    <n v="0.18308199999999999"/>
    <s v="6"/>
    <s v="scale_mpi_epyc_job_12184.out "/>
    <s v="scale_mpi_epyc_epyc006_2023-06-13_10-50-11.csv "/>
    <s v="e1 100 100 1 1 9"/>
    <e v="#N/A"/>
    <e v="#N/A"/>
    <e v="#N/A"/>
    <e v="#N/A"/>
    <x v="2"/>
  </r>
  <r>
    <x v="1"/>
    <x v="2"/>
    <n v="100"/>
    <x v="2"/>
    <x v="7"/>
    <n v="1"/>
    <n v="1.5116270000000001"/>
    <n v="0.419209"/>
    <n v="1.1359360000000001"/>
    <n v="0.162277"/>
    <s v="6"/>
    <s v="scale_mpi_epyc_job_12184.out "/>
    <s v="scale_mpi_epyc_epyc006_2023-06-13_10-50-11.csv "/>
    <s v="e1 100 100 1 1 8"/>
    <e v="#N/A"/>
    <e v="#N/A"/>
    <e v="#N/A"/>
    <e v="#N/A"/>
    <x v="2"/>
  </r>
  <r>
    <x v="1"/>
    <x v="2"/>
    <n v="100"/>
    <x v="2"/>
    <x v="6"/>
    <n v="1"/>
    <n v="1.425929"/>
    <n v="0.30455900000000002"/>
    <n v="0.76542500000000002"/>
    <n v="0.12757099999999999"/>
    <s v="6"/>
    <s v="scale_mpi_epyc_job_12184.out "/>
    <s v="scale_mpi_epyc_epyc006_2023-06-13_10-50-11.csv "/>
    <s v="e1 100 100 1 1 7"/>
    <e v="#N/A"/>
    <e v="#N/A"/>
    <e v="#N/A"/>
    <e v="#N/A"/>
    <x v="2"/>
  </r>
  <r>
    <x v="1"/>
    <x v="2"/>
    <n v="100"/>
    <x v="2"/>
    <x v="5"/>
    <n v="1"/>
    <n v="1.397351"/>
    <n v="0.27678199999999997"/>
    <n v="0.56784199999999996"/>
    <n v="0.113568"/>
    <s v="6"/>
    <s v="scale_mpi_epyc_job_12184.out "/>
    <s v="scale_mpi_epyc_epyc006_2023-06-13_10-50-11.csv "/>
    <s v="e1 100 100 1 1 6"/>
    <e v="#N/A"/>
    <e v="#N/A"/>
    <e v="#N/A"/>
    <e v="#N/A"/>
    <x v="2"/>
  </r>
  <r>
    <x v="1"/>
    <x v="2"/>
    <n v="100"/>
    <x v="2"/>
    <x v="4"/>
    <n v="1"/>
    <n v="1.420601"/>
    <n v="0.31286399999999998"/>
    <n v="0.44483800000000001"/>
    <n v="0.111209"/>
    <s v="6"/>
    <s v="scale_mpi_epyc_job_12184.out "/>
    <s v="scale_mpi_epyc_epyc006_2023-06-13_10-50-11.csv "/>
    <s v="e1 100 100 1 1 5"/>
    <e v="#N/A"/>
    <e v="#N/A"/>
    <e v="#N/A"/>
    <e v="#N/A"/>
    <x v="2"/>
  </r>
  <r>
    <x v="1"/>
    <x v="2"/>
    <n v="100"/>
    <x v="2"/>
    <x v="3"/>
    <n v="1"/>
    <n v="1.3820809999999999"/>
    <n v="0.29324299999999998"/>
    <n v="0.26992300000000002"/>
    <n v="8.9973999999999998E-2"/>
    <s v="6"/>
    <s v="scale_mpi_epyc_job_12184.out "/>
    <s v="scale_mpi_epyc_epyc006_2023-06-13_10-50-11.csv "/>
    <s v="e1 100 100 1 1 4"/>
    <e v="#N/A"/>
    <e v="#N/A"/>
    <e v="#N/A"/>
    <e v="#N/A"/>
    <x v="2"/>
  </r>
  <r>
    <x v="1"/>
    <x v="2"/>
    <n v="100"/>
    <x v="2"/>
    <x v="2"/>
    <n v="1"/>
    <n v="1.2270989999999999"/>
    <n v="0.16986699999999999"/>
    <n v="9.2476000000000003E-2"/>
    <n v="4.6238000000000001E-2"/>
    <s v="6"/>
    <s v="scale_mpi_epyc_job_12184.out "/>
    <s v="scale_mpi_epyc_epyc006_2023-06-13_10-50-11.csv "/>
    <s v="e1 100 100 1 1 3"/>
    <e v="#N/A"/>
    <e v="#N/A"/>
    <e v="#N/A"/>
    <e v="#N/A"/>
    <x v="2"/>
  </r>
  <r>
    <x v="1"/>
    <x v="2"/>
    <n v="100"/>
    <x v="2"/>
    <x v="1"/>
    <n v="1"/>
    <n v="1.1772290000000001"/>
    <n v="0.11695999999999999"/>
    <n v="3.3806000000000003E-2"/>
    <n v="3.3806000000000003E-2"/>
    <s v="6"/>
    <s v="scale_mpi_epyc_job_12184.out "/>
    <s v="scale_mpi_epyc_epyc006_2023-06-13_10-50-11.csv "/>
    <s v="e1 100 100 1 1 2"/>
    <e v="#N/A"/>
    <e v="#N/A"/>
    <e v="#N/A"/>
    <e v="#N/A"/>
    <x v="2"/>
  </r>
  <r>
    <x v="1"/>
    <x v="2"/>
    <n v="100"/>
    <x v="2"/>
    <x v="0"/>
    <n v="1"/>
    <n v="1.084767"/>
    <n v="2.6232999999999999E-2"/>
    <n v="0"/>
    <n v="0"/>
    <s v="6"/>
    <s v="scale_mpi_epyc_job_12184.out "/>
    <s v="scale_mpi_epyc_epyc006_2023-06-13_10-50-11.csv "/>
    <s v="e1 100 100 1 1 1"/>
    <e v="#N/A"/>
    <e v="#N/A"/>
    <e v="#N/A"/>
    <e v="#N/A"/>
    <x v="2"/>
  </r>
  <r>
    <x v="2"/>
    <x v="1"/>
    <n v="100"/>
    <x v="1"/>
    <x v="63"/>
    <n v="1"/>
    <n v="3.7551199999999998"/>
    <n v="0.138824"/>
    <n v="4.433954"/>
    <n v="7.0379999999999998E-2"/>
    <s v="6"/>
    <s v="scale_mpi_epyc_job_12201.out "/>
    <s v="scale_mpi_epyc_epyc006_2023-06-13_11-36-46.csv "/>
    <s v="e0 1000 100 100000 1 64"/>
    <e v="#N/A"/>
    <e v="#N/A"/>
    <e v="#N/A"/>
    <e v="#N/A"/>
    <x v="2"/>
  </r>
  <r>
    <x v="2"/>
    <x v="1"/>
    <n v="100"/>
    <x v="1"/>
    <x v="62"/>
    <n v="1"/>
    <n v="3.7688220000000001"/>
    <n v="7.7721999999999999E-2"/>
    <n v="6.3770210000000001"/>
    <n v="0.102855"/>
    <s v="6"/>
    <s v="scale_mpi_epyc_job_12201.out "/>
    <s v="scale_mpi_epyc_epyc006_2023-06-13_11-36-46.csv "/>
    <s v="e0 1000 100 100000 1 63"/>
    <e v="#N/A"/>
    <e v="#N/A"/>
    <e v="#N/A"/>
    <e v="#N/A"/>
    <x v="2"/>
  </r>
  <r>
    <x v="2"/>
    <x v="1"/>
    <n v="100"/>
    <x v="1"/>
    <x v="61"/>
    <n v="1"/>
    <n v="3.6445090000000002"/>
    <n v="6.1098E-2"/>
    <n v="3.2327759999999999"/>
    <n v="5.2996000000000001E-2"/>
    <s v="6"/>
    <s v="scale_mpi_epyc_job_12201.out "/>
    <s v="scale_mpi_epyc_epyc006_2023-06-13_11-36-46.csv "/>
    <s v="e0 1000 100 100000 1 62"/>
    <e v="#N/A"/>
    <e v="#N/A"/>
    <e v="#N/A"/>
    <e v="#N/A"/>
    <x v="2"/>
  </r>
  <r>
    <x v="2"/>
    <x v="1"/>
    <n v="100"/>
    <x v="1"/>
    <x v="60"/>
    <n v="1"/>
    <n v="3.7270859999999999"/>
    <n v="6.3152E-2"/>
    <n v="3.3236699999999999"/>
    <n v="5.5393999999999999E-2"/>
    <s v="6"/>
    <s v="scale_mpi_epyc_job_12201.out "/>
    <s v="scale_mpi_epyc_epyc006_2023-06-13_11-36-46.csv "/>
    <s v="e0 1000 100 100000 1 61"/>
    <e v="#N/A"/>
    <e v="#N/A"/>
    <e v="#N/A"/>
    <e v="#N/A"/>
    <x v="2"/>
  </r>
  <r>
    <x v="2"/>
    <x v="1"/>
    <n v="100"/>
    <x v="1"/>
    <x v="59"/>
    <n v="1"/>
    <n v="4.4958169999999997"/>
    <n v="6.3251000000000002E-2"/>
    <n v="3.1895250000000002"/>
    <n v="5.4059999999999997E-2"/>
    <s v="6"/>
    <s v="scale_mpi_epyc_job_12201.out "/>
    <s v="scale_mpi_epyc_epyc006_2023-06-13_11-36-46.csv "/>
    <s v="e0 1000 100 100000 1 60"/>
    <e v="#N/A"/>
    <e v="#N/A"/>
    <e v="#N/A"/>
    <e v="#N/A"/>
    <x v="2"/>
  </r>
  <r>
    <x v="2"/>
    <x v="1"/>
    <n v="100"/>
    <x v="1"/>
    <x v="58"/>
    <n v="1"/>
    <n v="3.6706650000000001"/>
    <n v="6.8178000000000002E-2"/>
    <n v="3.4108679999999998"/>
    <n v="5.8807999999999999E-2"/>
    <s v="6"/>
    <s v="scale_mpi_epyc_job_12201.out "/>
    <s v="scale_mpi_epyc_epyc006_2023-06-13_11-36-46.csv "/>
    <s v="e0 1000 100 100000 1 59"/>
    <e v="#N/A"/>
    <e v="#N/A"/>
    <e v="#N/A"/>
    <e v="#N/A"/>
    <x v="2"/>
  </r>
  <r>
    <x v="2"/>
    <x v="1"/>
    <n v="100"/>
    <x v="1"/>
    <x v="57"/>
    <n v="1"/>
    <n v="3.6319970000000001"/>
    <n v="6.2470999999999999E-2"/>
    <n v="3.180463"/>
    <n v="5.5798E-2"/>
    <s v="6"/>
    <s v="scale_mpi_epyc_job_12201.out "/>
    <s v="scale_mpi_epyc_epyc006_2023-06-13_11-36-46.csv "/>
    <s v="e0 1000 100 100000 1 58"/>
    <e v="#N/A"/>
    <e v="#N/A"/>
    <e v="#N/A"/>
    <e v="#N/A"/>
    <x v="2"/>
  </r>
  <r>
    <x v="2"/>
    <x v="1"/>
    <n v="100"/>
    <x v="1"/>
    <x v="56"/>
    <n v="1"/>
    <n v="4.2160669999999998"/>
    <n v="0.10220600000000001"/>
    <n v="3.800189"/>
    <n v="6.7861000000000005E-2"/>
    <s v="6"/>
    <s v="scale_mpi_epyc_job_12201.out "/>
    <s v="scale_mpi_epyc_epyc006_2023-06-13_11-36-46.csv "/>
    <s v="e0 1000 100 100000 1 57"/>
    <e v="#N/A"/>
    <e v="#N/A"/>
    <e v="#N/A"/>
    <e v="#N/A"/>
    <x v="2"/>
  </r>
  <r>
    <x v="2"/>
    <x v="1"/>
    <n v="100"/>
    <x v="1"/>
    <x v="55"/>
    <n v="1"/>
    <n v="4.4597009999999999"/>
    <n v="7.6336000000000001E-2"/>
    <n v="2.9281320000000002"/>
    <n v="5.3239000000000002E-2"/>
    <s v="6"/>
    <s v="scale_mpi_epyc_job_12201.out "/>
    <s v="scale_mpi_epyc_epyc006_2023-06-13_11-36-46.csv "/>
    <s v="e0 1000 100 100000 1 56"/>
    <e v="#N/A"/>
    <e v="#N/A"/>
    <e v="#N/A"/>
    <e v="#N/A"/>
    <x v="2"/>
  </r>
  <r>
    <x v="2"/>
    <x v="1"/>
    <n v="100"/>
    <x v="1"/>
    <x v="54"/>
    <n v="1"/>
    <n v="3.834362"/>
    <n v="9.5150999999999999E-2"/>
    <n v="3.307115"/>
    <n v="6.1242999999999999E-2"/>
    <s v="6"/>
    <s v="scale_mpi_epyc_job_12201.out "/>
    <s v="scale_mpi_epyc_epyc006_2023-06-13_11-36-46.csv "/>
    <s v="e0 1000 100 100000 1 55"/>
    <e v="#N/A"/>
    <e v="#N/A"/>
    <e v="#N/A"/>
    <e v="#N/A"/>
    <x v="2"/>
  </r>
  <r>
    <x v="2"/>
    <x v="1"/>
    <n v="100"/>
    <x v="1"/>
    <x v="53"/>
    <n v="1"/>
    <n v="3.9619399999999998"/>
    <n v="0.125278"/>
    <n v="3.0953629999999999"/>
    <n v="5.8402999999999997E-2"/>
    <s v="6"/>
    <s v="scale_mpi_epyc_job_12201.out "/>
    <s v="scale_mpi_epyc_epyc006_2023-06-13_11-36-46.csv "/>
    <s v="e0 1000 100 100000 1 54"/>
    <e v="#N/A"/>
    <e v="#N/A"/>
    <e v="#N/A"/>
    <e v="#N/A"/>
    <x v="2"/>
  </r>
  <r>
    <x v="2"/>
    <x v="1"/>
    <n v="100"/>
    <x v="1"/>
    <x v="52"/>
    <n v="1"/>
    <n v="3.9020869999999999"/>
    <n v="7.5082999999999997E-2"/>
    <n v="2.360665"/>
    <n v="4.5397E-2"/>
    <s v="6"/>
    <s v="scale_mpi_epyc_job_12201.out "/>
    <s v="scale_mpi_epyc_epyc006_2023-06-13_11-36-46.csv "/>
    <s v="e0 1000 100 100000 1 53"/>
    <e v="#N/A"/>
    <e v="#N/A"/>
    <e v="#N/A"/>
    <e v="#N/A"/>
    <x v="2"/>
  </r>
  <r>
    <x v="2"/>
    <x v="1"/>
    <n v="100"/>
    <x v="1"/>
    <x v="51"/>
    <n v="1"/>
    <n v="4.0272030000000001"/>
    <n v="6.3630999999999993E-2"/>
    <n v="2.5640990000000001"/>
    <n v="5.0276000000000001E-2"/>
    <s v="6"/>
    <s v="scale_mpi_epyc_job_12201.out "/>
    <s v="scale_mpi_epyc_epyc006_2023-06-13_11-36-46.csv "/>
    <s v="e0 1000 100 100000 1 52"/>
    <e v="#N/A"/>
    <e v="#N/A"/>
    <e v="#N/A"/>
    <e v="#N/A"/>
    <x v="2"/>
  </r>
  <r>
    <x v="2"/>
    <x v="1"/>
    <n v="100"/>
    <x v="1"/>
    <x v="50"/>
    <n v="1"/>
    <n v="4.0920899999999998"/>
    <n v="9.4743999999999995E-2"/>
    <n v="2.5357210000000001"/>
    <n v="5.0714000000000002E-2"/>
    <s v="6"/>
    <s v="scale_mpi_epyc_job_12201.out "/>
    <s v="scale_mpi_epyc_epyc006_2023-06-13_11-36-46.csv "/>
    <s v="e0 1000 100 100000 1 51"/>
    <e v="#N/A"/>
    <e v="#N/A"/>
    <e v="#N/A"/>
    <e v="#N/A"/>
    <x v="2"/>
  </r>
  <r>
    <x v="2"/>
    <x v="1"/>
    <n v="100"/>
    <x v="1"/>
    <x v="49"/>
    <n v="1"/>
    <n v="3.8187549999999999"/>
    <n v="6.7266999999999993E-2"/>
    <n v="1.929465"/>
    <n v="3.9377000000000002E-2"/>
    <s v="6"/>
    <s v="scale_mpi_epyc_job_12201.out "/>
    <s v="scale_mpi_epyc_epyc006_2023-06-13_11-36-46.csv "/>
    <s v="e0 1000 100 100000 1 50"/>
    <e v="#N/A"/>
    <e v="#N/A"/>
    <e v="#N/A"/>
    <e v="#N/A"/>
    <x v="2"/>
  </r>
  <r>
    <x v="2"/>
    <x v="1"/>
    <n v="100"/>
    <x v="1"/>
    <x v="48"/>
    <n v="1"/>
    <n v="4.0144479999999998"/>
    <n v="9.0291999999999997E-2"/>
    <n v="2.9571139999999998"/>
    <n v="6.1607000000000002E-2"/>
    <s v="6"/>
    <s v="scale_mpi_epyc_job_12201.out "/>
    <s v="scale_mpi_epyc_epyc006_2023-06-13_11-36-46.csv "/>
    <s v="e0 1000 100 100000 1 49"/>
    <e v="#N/A"/>
    <e v="#N/A"/>
    <e v="#N/A"/>
    <e v="#N/A"/>
    <x v="2"/>
  </r>
  <r>
    <x v="2"/>
    <x v="1"/>
    <n v="100"/>
    <x v="1"/>
    <x v="47"/>
    <n v="1"/>
    <n v="3.9397799999999998"/>
    <n v="7.6786999999999994E-2"/>
    <n v="2.3019150000000002"/>
    <n v="4.8977E-2"/>
    <s v="6"/>
    <s v="scale_mpi_epyc_job_12201.out "/>
    <s v="scale_mpi_epyc_epyc006_2023-06-13_11-36-46.csv "/>
    <s v="e0 1000 100 100000 1 48"/>
    <e v="#N/A"/>
    <e v="#N/A"/>
    <e v="#N/A"/>
    <e v="#N/A"/>
    <x v="2"/>
  </r>
  <r>
    <x v="2"/>
    <x v="1"/>
    <n v="100"/>
    <x v="1"/>
    <x v="46"/>
    <n v="1"/>
    <n v="4.193632"/>
    <n v="6.2838000000000005E-2"/>
    <n v="2.0250509999999999"/>
    <n v="4.4023E-2"/>
    <s v="6"/>
    <s v="scale_mpi_epyc_job_12201.out "/>
    <s v="scale_mpi_epyc_epyc006_2023-06-13_11-36-46.csv "/>
    <s v="e0 1000 100 100000 1 47"/>
    <e v="#N/A"/>
    <e v="#N/A"/>
    <e v="#N/A"/>
    <e v="#N/A"/>
    <x v="2"/>
  </r>
  <r>
    <x v="2"/>
    <x v="1"/>
    <n v="100"/>
    <x v="1"/>
    <x v="45"/>
    <n v="1"/>
    <n v="3.8966430000000001"/>
    <n v="7.9558000000000004E-2"/>
    <n v="2.6223040000000002"/>
    <n v="5.8272999999999998E-2"/>
    <s v="6"/>
    <s v="scale_mpi_epyc_job_12201.out "/>
    <s v="scale_mpi_epyc_epyc006_2023-06-13_11-36-46.csv "/>
    <s v="e0 1000 100 100000 1 46"/>
    <e v="#N/A"/>
    <e v="#N/A"/>
    <e v="#N/A"/>
    <e v="#N/A"/>
    <x v="2"/>
  </r>
  <r>
    <x v="2"/>
    <x v="1"/>
    <n v="100"/>
    <x v="1"/>
    <x v="44"/>
    <n v="1"/>
    <n v="3.7118380000000002"/>
    <n v="8.0655000000000004E-2"/>
    <n v="2.1919219999999999"/>
    <n v="4.9815999999999999E-2"/>
    <s v="6"/>
    <s v="scale_mpi_epyc_job_12201.out "/>
    <s v="scale_mpi_epyc_epyc006_2023-06-13_11-36-46.csv "/>
    <s v="e0 1000 100 100000 1 45"/>
    <e v="#N/A"/>
    <e v="#N/A"/>
    <e v="#N/A"/>
    <e v="#N/A"/>
    <x v="2"/>
  </r>
  <r>
    <x v="2"/>
    <x v="1"/>
    <n v="100"/>
    <x v="1"/>
    <x v="43"/>
    <n v="1"/>
    <n v="3.6687150000000002"/>
    <n v="7.3683999999999999E-2"/>
    <n v="1.9674700000000001"/>
    <n v="4.5754999999999997E-2"/>
    <s v="6"/>
    <s v="scale_mpi_epyc_job_12201.out "/>
    <s v="scale_mpi_epyc_epyc006_2023-06-13_11-36-46.csv "/>
    <s v="e0 1000 100 100000 1 44"/>
    <e v="#N/A"/>
    <e v="#N/A"/>
    <e v="#N/A"/>
    <e v="#N/A"/>
    <x v="2"/>
  </r>
  <r>
    <x v="2"/>
    <x v="1"/>
    <n v="100"/>
    <x v="1"/>
    <x v="42"/>
    <n v="1"/>
    <n v="3.7198370000000001"/>
    <n v="7.7476000000000003E-2"/>
    <n v="1.830084"/>
    <n v="4.3573000000000001E-2"/>
    <s v="6"/>
    <s v="scale_mpi_epyc_job_12201.out "/>
    <s v="scale_mpi_epyc_epyc006_2023-06-13_11-36-46.csv "/>
    <s v="e0 1000 100 100000 1 43"/>
    <e v="#N/A"/>
    <e v="#N/A"/>
    <e v="#N/A"/>
    <e v="#N/A"/>
    <x v="2"/>
  </r>
  <r>
    <x v="2"/>
    <x v="1"/>
    <n v="100"/>
    <x v="1"/>
    <x v="41"/>
    <n v="1"/>
    <n v="3.8039679999999998"/>
    <n v="7.1692000000000006E-2"/>
    <n v="2.0853860000000002"/>
    <n v="5.0862999999999998E-2"/>
    <s v="6"/>
    <s v="scale_mpi_epyc_job_12201.out "/>
    <s v="scale_mpi_epyc_epyc006_2023-06-13_11-36-46.csv "/>
    <s v="e0 1000 100 100000 1 42"/>
    <e v="#N/A"/>
    <e v="#N/A"/>
    <e v="#N/A"/>
    <e v="#N/A"/>
    <x v="2"/>
  </r>
  <r>
    <x v="2"/>
    <x v="1"/>
    <n v="100"/>
    <x v="1"/>
    <x v="40"/>
    <n v="1"/>
    <n v="3.7693210000000001"/>
    <n v="7.6367000000000004E-2"/>
    <n v="2.153661"/>
    <n v="5.3842000000000001E-2"/>
    <s v="6"/>
    <s v="scale_mpi_epyc_job_12201.out "/>
    <s v="scale_mpi_epyc_epyc006_2023-06-13_11-36-46.csv "/>
    <s v="e0 1000 100 100000 1 41"/>
    <e v="#N/A"/>
    <e v="#N/A"/>
    <e v="#N/A"/>
    <e v="#N/A"/>
    <x v="2"/>
  </r>
  <r>
    <x v="2"/>
    <x v="1"/>
    <n v="100"/>
    <x v="1"/>
    <x v="39"/>
    <n v="1"/>
    <n v="3.7140460000000002"/>
    <n v="6.8573999999999996E-2"/>
    <n v="1.901146"/>
    <n v="4.8746999999999999E-2"/>
    <s v="6"/>
    <s v="scale_mpi_epyc_job_12201.out "/>
    <s v="scale_mpi_epyc_epyc006_2023-06-13_11-36-46.csv "/>
    <s v="e0 1000 100 100000 1 40"/>
    <e v="#N/A"/>
    <e v="#N/A"/>
    <e v="#N/A"/>
    <e v="#N/A"/>
    <x v="2"/>
  </r>
  <r>
    <x v="2"/>
    <x v="1"/>
    <n v="100"/>
    <x v="1"/>
    <x v="38"/>
    <n v="1"/>
    <n v="3.6974300000000002"/>
    <n v="5.6821000000000003E-2"/>
    <n v="1.3222579999999999"/>
    <n v="3.4796000000000001E-2"/>
    <s v="6"/>
    <s v="scale_mpi_epyc_job_12201.out "/>
    <s v="scale_mpi_epyc_epyc006_2023-06-13_11-36-46.csv "/>
    <s v="e0 1000 100 100000 1 39"/>
    <e v="#N/A"/>
    <e v="#N/A"/>
    <e v="#N/A"/>
    <e v="#N/A"/>
    <x v="2"/>
  </r>
  <r>
    <x v="2"/>
    <x v="1"/>
    <n v="100"/>
    <x v="1"/>
    <x v="37"/>
    <n v="1"/>
    <n v="3.5269200000000001"/>
    <n v="6.4522999999999997E-2"/>
    <n v="1.6569160000000001"/>
    <n v="4.4782000000000002E-2"/>
    <s v="6"/>
    <s v="scale_mpi_epyc_job_12201.out "/>
    <s v="scale_mpi_epyc_epyc006_2023-06-13_11-36-46.csv "/>
    <s v="e0 1000 100 100000 1 38"/>
    <e v="#N/A"/>
    <e v="#N/A"/>
    <e v="#N/A"/>
    <e v="#N/A"/>
    <x v="2"/>
  </r>
  <r>
    <x v="2"/>
    <x v="1"/>
    <n v="100"/>
    <x v="1"/>
    <x v="36"/>
    <n v="1"/>
    <n v="4.0909420000000001"/>
    <n v="5.9769000000000003E-2"/>
    <n v="1.536233"/>
    <n v="4.2673000000000003E-2"/>
    <s v="6"/>
    <s v="scale_mpi_epyc_job_12201.out "/>
    <s v="scale_mpi_epyc_epyc006_2023-06-13_11-36-46.csv "/>
    <s v="e0 1000 100 100000 1 37"/>
    <e v="#N/A"/>
    <e v="#N/A"/>
    <e v="#N/A"/>
    <e v="#N/A"/>
    <x v="2"/>
  </r>
  <r>
    <x v="2"/>
    <x v="1"/>
    <n v="100"/>
    <x v="1"/>
    <x v="35"/>
    <n v="1"/>
    <n v="3.5983740000000002"/>
    <n v="6.6737000000000005E-2"/>
    <n v="1.4526490000000001"/>
    <n v="4.1503999999999999E-2"/>
    <s v="6"/>
    <s v="scale_mpi_epyc_job_12201.out "/>
    <s v="scale_mpi_epyc_epyc006_2023-06-13_11-36-46.csv "/>
    <s v="e0 1000 100 100000 1 36"/>
    <e v="#N/A"/>
    <e v="#N/A"/>
    <e v="#N/A"/>
    <e v="#N/A"/>
    <x v="2"/>
  </r>
  <r>
    <x v="2"/>
    <x v="1"/>
    <n v="100"/>
    <x v="1"/>
    <x v="34"/>
    <n v="1"/>
    <n v="3.555625"/>
    <n v="6.6254999999999994E-2"/>
    <n v="1.7847189999999999"/>
    <n v="5.2491999999999997E-2"/>
    <s v="6"/>
    <s v="scale_mpi_epyc_job_12201.out "/>
    <s v="scale_mpi_epyc_epyc006_2023-06-13_11-36-46.csv "/>
    <s v="e0 1000 100 100000 1 35"/>
    <e v="#N/A"/>
    <e v="#N/A"/>
    <e v="#N/A"/>
    <e v="#N/A"/>
    <x v="2"/>
  </r>
  <r>
    <x v="2"/>
    <x v="1"/>
    <n v="100"/>
    <x v="1"/>
    <x v="33"/>
    <n v="1"/>
    <n v="3.507244"/>
    <n v="6.4967999999999998E-2"/>
    <n v="1.5025409999999999"/>
    <n v="4.5532000000000003E-2"/>
    <s v="6"/>
    <s v="scale_mpi_epyc_job_12201.out "/>
    <s v="scale_mpi_epyc_epyc006_2023-06-13_11-36-46.csv "/>
    <s v="e0 1000 100 100000 1 34"/>
    <e v="#N/A"/>
    <e v="#N/A"/>
    <e v="#N/A"/>
    <e v="#N/A"/>
    <x v="2"/>
  </r>
  <r>
    <x v="2"/>
    <x v="1"/>
    <n v="100"/>
    <x v="1"/>
    <x v="32"/>
    <n v="1"/>
    <n v="3.4812319999999999"/>
    <n v="5.7458000000000002E-2"/>
    <n v="1.2518560000000001"/>
    <n v="3.9120000000000002E-2"/>
    <s v="6"/>
    <s v="scale_mpi_epyc_job_12201.out "/>
    <s v="scale_mpi_epyc_epyc006_2023-06-13_11-36-46.csv "/>
    <s v="e0 1000 100 100000 1 33"/>
    <e v="#N/A"/>
    <e v="#N/A"/>
    <e v="#N/A"/>
    <e v="#N/A"/>
    <x v="2"/>
  </r>
  <r>
    <x v="2"/>
    <x v="1"/>
    <n v="100"/>
    <x v="1"/>
    <x v="31"/>
    <n v="1"/>
    <n v="3.5950280000000001"/>
    <n v="6.5221000000000001E-2"/>
    <n v="1.4811780000000001"/>
    <n v="4.7780000000000003E-2"/>
    <s v="6"/>
    <s v="scale_mpi_epyc_job_12201.out "/>
    <s v="scale_mpi_epyc_epyc006_2023-06-13_11-36-46.csv "/>
    <s v="e0 1000 100 100000 1 32"/>
    <e v="#N/A"/>
    <e v="#N/A"/>
    <e v="#N/A"/>
    <e v="#N/A"/>
    <x v="2"/>
  </r>
  <r>
    <x v="2"/>
    <x v="1"/>
    <n v="100"/>
    <x v="1"/>
    <x v="30"/>
    <n v="1"/>
    <n v="3.463203"/>
    <n v="5.3574999999999998E-2"/>
    <n v="1.1290389999999999"/>
    <n v="3.7635000000000002E-2"/>
    <s v="6"/>
    <s v="scale_mpi_epyc_job_12201.out "/>
    <s v="scale_mpi_epyc_epyc006_2023-06-13_11-36-46.csv "/>
    <s v="e0 1000 100 100000 1 31"/>
    <e v="#N/A"/>
    <e v="#N/A"/>
    <e v="#N/A"/>
    <e v="#N/A"/>
    <x v="2"/>
  </r>
  <r>
    <x v="2"/>
    <x v="1"/>
    <n v="100"/>
    <x v="1"/>
    <x v="29"/>
    <n v="1"/>
    <n v="3.5400369999999999"/>
    <n v="6.5321000000000004E-2"/>
    <n v="1.325474"/>
    <n v="4.5705999999999997E-2"/>
    <s v="6"/>
    <s v="scale_mpi_epyc_job_12201.out "/>
    <s v="scale_mpi_epyc_epyc006_2023-06-13_11-36-46.csv "/>
    <s v="e0 1000 100 100000 1 30"/>
    <e v="#N/A"/>
    <e v="#N/A"/>
    <e v="#N/A"/>
    <e v="#N/A"/>
    <x v="2"/>
  </r>
  <r>
    <x v="2"/>
    <x v="1"/>
    <n v="100"/>
    <x v="1"/>
    <x v="28"/>
    <n v="1"/>
    <n v="3.5428679999999999"/>
    <n v="9.0945999999999999E-2"/>
    <n v="0.71972700000000001"/>
    <n v="2.5704999999999999E-2"/>
    <s v="6"/>
    <s v="scale_mpi_epyc_job_12201.out "/>
    <s v="scale_mpi_epyc_epyc006_2023-06-13_11-36-46.csv "/>
    <s v="e0 1000 100 100000 1 29"/>
    <e v="#N/A"/>
    <e v="#N/A"/>
    <e v="#N/A"/>
    <e v="#N/A"/>
    <x v="2"/>
  </r>
  <r>
    <x v="2"/>
    <x v="1"/>
    <n v="100"/>
    <x v="1"/>
    <x v="27"/>
    <n v="1"/>
    <n v="3.4673159999999998"/>
    <n v="4.5464999999999998E-2"/>
    <n v="0.99475599999999997"/>
    <n v="3.6843000000000001E-2"/>
    <s v="6"/>
    <s v="scale_mpi_epyc_job_12201.out "/>
    <s v="scale_mpi_epyc_epyc006_2023-06-13_11-36-46.csv "/>
    <s v="e0 1000 100 100000 1 28"/>
    <e v="#N/A"/>
    <e v="#N/A"/>
    <e v="#N/A"/>
    <e v="#N/A"/>
    <x v="2"/>
  </r>
  <r>
    <x v="2"/>
    <x v="1"/>
    <n v="100"/>
    <x v="1"/>
    <x v="26"/>
    <n v="1"/>
    <n v="3.413068"/>
    <n v="4.5678000000000003E-2"/>
    <n v="0.90179299999999996"/>
    <n v="3.4684E-2"/>
    <s v="6"/>
    <s v="scale_mpi_epyc_job_12201.out "/>
    <s v="scale_mpi_epyc_epyc006_2023-06-13_11-36-46.csv "/>
    <s v="e0 1000 100 100000 1 27"/>
    <e v="#N/A"/>
    <e v="#N/A"/>
    <e v="#N/A"/>
    <e v="#N/A"/>
    <x v="2"/>
  </r>
  <r>
    <x v="2"/>
    <x v="1"/>
    <n v="100"/>
    <x v="1"/>
    <x v="25"/>
    <n v="1"/>
    <n v="3.464496"/>
    <n v="4.9481999999999998E-2"/>
    <n v="0.97543899999999994"/>
    <n v="3.9017999999999997E-2"/>
    <s v="6"/>
    <s v="scale_mpi_epyc_job_12201.out "/>
    <s v="scale_mpi_epyc_epyc006_2023-06-13_11-36-46.csv "/>
    <s v="e0 1000 100 100000 1 26"/>
    <e v="#N/A"/>
    <e v="#N/A"/>
    <e v="#N/A"/>
    <e v="#N/A"/>
    <x v="2"/>
  </r>
  <r>
    <x v="2"/>
    <x v="1"/>
    <n v="100"/>
    <x v="1"/>
    <x v="24"/>
    <n v="1"/>
    <n v="3.459368"/>
    <n v="6.0295000000000001E-2"/>
    <n v="1.039882"/>
    <n v="4.3327999999999998E-2"/>
    <s v="6"/>
    <s v="scale_mpi_epyc_job_12201.out "/>
    <s v="scale_mpi_epyc_epyc006_2023-06-13_11-36-46.csv "/>
    <s v="e0 1000 100 100000 1 25"/>
    <e v="#N/A"/>
    <e v="#N/A"/>
    <e v="#N/A"/>
    <e v="#N/A"/>
    <x v="2"/>
  </r>
  <r>
    <x v="2"/>
    <x v="1"/>
    <n v="100"/>
    <x v="1"/>
    <x v="23"/>
    <n v="1"/>
    <n v="3.4210699999999998"/>
    <n v="2.5957999999999998E-2"/>
    <n v="0.50850899999999999"/>
    <n v="2.2109E-2"/>
    <s v="6"/>
    <s v="scale_mpi_epyc_job_12201.out "/>
    <s v="scale_mpi_epyc_epyc006_2023-06-13_11-36-46.csv "/>
    <s v="e0 1000 100 100000 1 24"/>
    <e v="#N/A"/>
    <e v="#N/A"/>
    <e v="#N/A"/>
    <e v="#N/A"/>
    <x v="2"/>
  </r>
  <r>
    <x v="2"/>
    <x v="1"/>
    <n v="100"/>
    <x v="1"/>
    <x v="22"/>
    <n v="1"/>
    <n v="3.4189069999999999"/>
    <n v="5.0860000000000002E-2"/>
    <n v="0.83866399999999997"/>
    <n v="3.8121000000000002E-2"/>
    <s v="6"/>
    <s v="scale_mpi_epyc_job_12201.out "/>
    <s v="scale_mpi_epyc_epyc006_2023-06-13_11-36-46.csv "/>
    <s v="e0 1000 100 100000 1 23"/>
    <e v="#N/A"/>
    <e v="#N/A"/>
    <e v="#N/A"/>
    <e v="#N/A"/>
    <x v="2"/>
  </r>
  <r>
    <x v="2"/>
    <x v="1"/>
    <n v="100"/>
    <x v="1"/>
    <x v="21"/>
    <n v="1"/>
    <n v="3.4151379999999998"/>
    <n v="5.0063000000000003E-2"/>
    <n v="0.76284399999999997"/>
    <n v="3.6325999999999997E-2"/>
    <s v="6"/>
    <s v="scale_mpi_epyc_job_12201.out "/>
    <s v="scale_mpi_epyc_epyc006_2023-06-13_11-36-46.csv "/>
    <s v="e0 1000 100 100000 1 22"/>
    <e v="#N/A"/>
    <e v="#N/A"/>
    <e v="#N/A"/>
    <e v="#N/A"/>
    <x v="2"/>
  </r>
  <r>
    <x v="2"/>
    <x v="1"/>
    <n v="100"/>
    <x v="1"/>
    <x v="20"/>
    <n v="1"/>
    <n v="3.3911069999999999"/>
    <n v="4.6435999999999998E-2"/>
    <n v="0.55516699999999997"/>
    <n v="2.7758000000000001E-2"/>
    <s v="6"/>
    <s v="scale_mpi_epyc_job_12201.out "/>
    <s v="scale_mpi_epyc_epyc006_2023-06-13_11-36-46.csv "/>
    <s v="e0 1000 100 100000 1 21"/>
    <e v="#N/A"/>
    <e v="#N/A"/>
    <e v="#N/A"/>
    <e v="#N/A"/>
    <x v="2"/>
  </r>
  <r>
    <x v="2"/>
    <x v="1"/>
    <n v="100"/>
    <x v="1"/>
    <x v="19"/>
    <n v="1"/>
    <n v="3.3690289999999998"/>
    <n v="3.7891000000000001E-2"/>
    <n v="0.47836400000000001"/>
    <n v="2.5177000000000001E-2"/>
    <s v="6"/>
    <s v="scale_mpi_epyc_job_12201.out "/>
    <s v="scale_mpi_epyc_epyc006_2023-06-13_11-36-46.csv "/>
    <s v="e0 1000 100 100000 1 20"/>
    <e v="#N/A"/>
    <e v="#N/A"/>
    <e v="#N/A"/>
    <e v="#N/A"/>
    <x v="2"/>
  </r>
  <r>
    <x v="2"/>
    <x v="1"/>
    <n v="100"/>
    <x v="1"/>
    <x v="18"/>
    <n v="1"/>
    <n v="3.8949400000000001"/>
    <n v="4.1225999999999999E-2"/>
    <n v="0.60166799999999998"/>
    <n v="3.3425999999999997E-2"/>
    <s v="6"/>
    <s v="scale_mpi_epyc_job_12201.out "/>
    <s v="scale_mpi_epyc_epyc006_2023-06-13_11-36-46.csv "/>
    <s v="e0 1000 100 100000 1 19"/>
    <e v="#N/A"/>
    <e v="#N/A"/>
    <e v="#N/A"/>
    <e v="#N/A"/>
    <x v="2"/>
  </r>
  <r>
    <x v="2"/>
    <x v="1"/>
    <n v="100"/>
    <x v="1"/>
    <x v="17"/>
    <n v="1"/>
    <n v="3.383626"/>
    <n v="4.2736999999999997E-2"/>
    <n v="0.53281900000000004"/>
    <n v="3.1342000000000002E-2"/>
    <s v="6"/>
    <s v="scale_mpi_epyc_job_12201.out "/>
    <s v="scale_mpi_epyc_epyc006_2023-06-13_11-36-46.csv "/>
    <s v="e0 1000 100 100000 1 18"/>
    <e v="#N/A"/>
    <e v="#N/A"/>
    <e v="#N/A"/>
    <e v="#N/A"/>
    <x v="2"/>
  </r>
  <r>
    <x v="2"/>
    <x v="1"/>
    <n v="100"/>
    <x v="1"/>
    <x v="16"/>
    <n v="1"/>
    <n v="3.3731309999999999"/>
    <n v="4.1796E-2"/>
    <n v="0.50863100000000006"/>
    <n v="3.1788999999999998E-2"/>
    <s v="6"/>
    <s v="scale_mpi_epyc_job_12201.out "/>
    <s v="scale_mpi_epyc_epyc006_2023-06-13_11-36-46.csv "/>
    <s v="e0 1000 100 100000 1 17"/>
    <e v="#N/A"/>
    <e v="#N/A"/>
    <e v="#N/A"/>
    <e v="#N/A"/>
    <x v="2"/>
  </r>
  <r>
    <x v="2"/>
    <x v="1"/>
    <n v="100"/>
    <x v="1"/>
    <x v="15"/>
    <n v="1"/>
    <n v="3.365081"/>
    <n v="4.1974999999999998E-2"/>
    <n v="0.41849700000000001"/>
    <n v="2.7900000000000001E-2"/>
    <s v="6"/>
    <s v="scale_mpi_epyc_job_12201.out "/>
    <s v="scale_mpi_epyc_epyc006_2023-06-13_11-36-46.csv "/>
    <s v="e0 1000 100 100000 1 16"/>
    <e v="#N/A"/>
    <e v="#N/A"/>
    <e v="#N/A"/>
    <e v="#N/A"/>
    <x v="2"/>
  </r>
  <r>
    <x v="2"/>
    <x v="1"/>
    <n v="100"/>
    <x v="1"/>
    <x v="14"/>
    <n v="1"/>
    <n v="3.3580009999999998"/>
    <n v="4.3189999999999999E-2"/>
    <n v="0.34570600000000001"/>
    <n v="2.4693E-2"/>
    <s v="6"/>
    <s v="scale_mpi_epyc_job_12201.out "/>
    <s v="scale_mpi_epyc_epyc006_2023-06-13_11-36-46.csv "/>
    <s v="e0 1000 100 100000 1 15"/>
    <e v="#N/A"/>
    <e v="#N/A"/>
    <e v="#N/A"/>
    <e v="#N/A"/>
    <x v="2"/>
  </r>
  <r>
    <x v="2"/>
    <x v="1"/>
    <n v="100"/>
    <x v="1"/>
    <x v="13"/>
    <n v="1"/>
    <n v="3.3507859999999998"/>
    <n v="3.3980000000000003E-2"/>
    <n v="0.21104600000000001"/>
    <n v="1.6233999999999998E-2"/>
    <s v="6"/>
    <s v="scale_mpi_epyc_job_12201.out "/>
    <s v="scale_mpi_epyc_epyc006_2023-06-13_11-36-46.csv "/>
    <s v="e0 1000 100 100000 1 14"/>
    <e v="#N/A"/>
    <e v="#N/A"/>
    <e v="#N/A"/>
    <e v="#N/A"/>
    <x v="2"/>
  </r>
  <r>
    <x v="2"/>
    <x v="1"/>
    <n v="100"/>
    <x v="1"/>
    <x v="12"/>
    <n v="1"/>
    <n v="3.3449990000000001"/>
    <n v="3.8504999999999998E-2"/>
    <n v="0.26099600000000001"/>
    <n v="2.1749999999999999E-2"/>
    <s v="6"/>
    <s v="scale_mpi_epyc_job_12201.out "/>
    <s v="scale_mpi_epyc_epyc006_2023-06-13_11-36-46.csv "/>
    <s v="e0 1000 100 100000 1 13"/>
    <e v="#N/A"/>
    <e v="#N/A"/>
    <e v="#N/A"/>
    <e v="#N/A"/>
    <x v="2"/>
  </r>
  <r>
    <x v="2"/>
    <x v="1"/>
    <n v="100"/>
    <x v="1"/>
    <x v="11"/>
    <n v="1"/>
    <n v="3.3368829999999998"/>
    <n v="1.8030000000000001E-2"/>
    <n v="0.16034999999999999"/>
    <n v="1.4577E-2"/>
    <s v="6"/>
    <s v="scale_mpi_epyc_job_12201.out "/>
    <s v="scale_mpi_epyc_epyc006_2023-06-13_11-36-46.csv "/>
    <s v="e0 1000 100 100000 1 12"/>
    <e v="#N/A"/>
    <e v="#N/A"/>
    <e v="#N/A"/>
    <e v="#N/A"/>
    <x v="2"/>
  </r>
  <r>
    <x v="2"/>
    <x v="1"/>
    <n v="100"/>
    <x v="1"/>
    <x v="10"/>
    <n v="1"/>
    <n v="3.312017"/>
    <n v="3.0783000000000001E-2"/>
    <n v="0.15082400000000001"/>
    <n v="1.5082E-2"/>
    <s v="6"/>
    <s v="scale_mpi_epyc_job_12201.out "/>
    <s v="scale_mpi_epyc_epyc006_2023-06-13_11-36-46.csv "/>
    <s v="e0 1000 100 100000 1 11"/>
    <e v="#N/A"/>
    <e v="#N/A"/>
    <e v="#N/A"/>
    <e v="#N/A"/>
    <x v="2"/>
  </r>
  <r>
    <x v="2"/>
    <x v="1"/>
    <n v="100"/>
    <x v="1"/>
    <x v="9"/>
    <n v="1"/>
    <n v="3.3158979999999998"/>
    <n v="2.6449E-2"/>
    <n v="0.14092499999999999"/>
    <n v="1.5657999999999998E-2"/>
    <s v="6"/>
    <s v="scale_mpi_epyc_job_12201.out "/>
    <s v="scale_mpi_epyc_epyc006_2023-06-13_11-36-46.csv "/>
    <s v="e0 1000 100 100000 1 10"/>
    <e v="#N/A"/>
    <e v="#N/A"/>
    <e v="#N/A"/>
    <e v="#N/A"/>
    <x v="2"/>
  </r>
  <r>
    <x v="2"/>
    <x v="1"/>
    <n v="100"/>
    <x v="1"/>
    <x v="8"/>
    <n v="1"/>
    <n v="3.3043659999999999"/>
    <n v="1.5391E-2"/>
    <n v="9.7947000000000006E-2"/>
    <n v="1.2243E-2"/>
    <s v="6"/>
    <s v="scale_mpi_epyc_job_12201.out "/>
    <s v="scale_mpi_epyc_epyc006_2023-06-13_11-36-46.csv "/>
    <s v="e0 1000 100 100000 1 9"/>
    <e v="#N/A"/>
    <e v="#N/A"/>
    <e v="#N/A"/>
    <e v="#N/A"/>
    <x v="2"/>
  </r>
  <r>
    <x v="2"/>
    <x v="1"/>
    <n v="100"/>
    <x v="1"/>
    <x v="7"/>
    <n v="1"/>
    <n v="3.3186170000000002"/>
    <n v="1.6740000000000001E-2"/>
    <n v="7.8740000000000004E-2"/>
    <n v="1.1249E-2"/>
    <s v="6"/>
    <s v="scale_mpi_epyc_job_12201.out "/>
    <s v="scale_mpi_epyc_epyc006_2023-06-13_11-36-46.csv "/>
    <s v="e0 1000 100 100000 1 8"/>
    <e v="#N/A"/>
    <e v="#N/A"/>
    <e v="#N/A"/>
    <e v="#N/A"/>
    <x v="2"/>
  </r>
  <r>
    <x v="2"/>
    <x v="1"/>
    <n v="100"/>
    <x v="1"/>
    <x v="6"/>
    <n v="1"/>
    <n v="3.3046340000000001"/>
    <n v="2.4178999999999999E-2"/>
    <n v="0.10308299999999999"/>
    <n v="1.7180999999999998E-2"/>
    <s v="6"/>
    <s v="scale_mpi_epyc_job_12201.out "/>
    <s v="scale_mpi_epyc_epyc006_2023-06-13_11-36-46.csv "/>
    <s v="e0 1000 100 100000 1 7"/>
    <e v="#N/A"/>
    <e v="#N/A"/>
    <e v="#N/A"/>
    <e v="#N/A"/>
    <x v="2"/>
  </r>
  <r>
    <x v="2"/>
    <x v="1"/>
    <n v="100"/>
    <x v="1"/>
    <x v="5"/>
    <n v="1"/>
    <n v="3.2988369999999998"/>
    <n v="1.2781000000000001E-2"/>
    <n v="4.8640000000000003E-2"/>
    <n v="9.7280000000000005E-3"/>
    <s v="6"/>
    <s v="scale_mpi_epyc_job_12201.out "/>
    <s v="scale_mpi_epyc_epyc006_2023-06-13_11-36-46.csv "/>
    <s v="e0 1000 100 100000 1 6"/>
    <e v="#N/A"/>
    <e v="#N/A"/>
    <e v="#N/A"/>
    <e v="#N/A"/>
    <x v="2"/>
  </r>
  <r>
    <x v="2"/>
    <x v="1"/>
    <n v="100"/>
    <x v="1"/>
    <x v="4"/>
    <n v="1"/>
    <n v="3.3067709999999999"/>
    <n v="2.0395E-2"/>
    <n v="5.9420000000000001E-2"/>
    <n v="1.4855E-2"/>
    <s v="6"/>
    <s v="scale_mpi_epyc_job_12201.out "/>
    <s v="scale_mpi_epyc_epyc006_2023-06-13_11-36-46.csv "/>
    <s v="e0 1000 100 100000 1 5"/>
    <e v="#N/A"/>
    <e v="#N/A"/>
    <e v="#N/A"/>
    <e v="#N/A"/>
    <x v="2"/>
  </r>
  <r>
    <x v="2"/>
    <x v="1"/>
    <n v="100"/>
    <x v="1"/>
    <x v="3"/>
    <n v="1"/>
    <n v="3.2948789999999999"/>
    <n v="1.0116E-2"/>
    <n v="2.2831000000000001E-2"/>
    <n v="7.6099999999999996E-3"/>
    <s v="6"/>
    <s v="scale_mpi_epyc_job_12201.out "/>
    <s v="scale_mpi_epyc_epyc006_2023-06-13_11-36-46.csv "/>
    <s v="e0 1000 100 100000 1 4"/>
    <e v="#N/A"/>
    <e v="#N/A"/>
    <e v="#N/A"/>
    <e v="#N/A"/>
    <x v="2"/>
  </r>
  <r>
    <x v="2"/>
    <x v="1"/>
    <n v="100"/>
    <x v="1"/>
    <x v="2"/>
    <n v="1"/>
    <n v="3.3034669999999999"/>
    <n v="1.0041E-2"/>
    <n v="1.4876E-2"/>
    <n v="7.4380000000000002E-3"/>
    <s v="6"/>
    <s v="scale_mpi_epyc_job_12201.out "/>
    <s v="scale_mpi_epyc_epyc006_2023-06-13_11-36-46.csv "/>
    <s v="e0 1000 100 100000 1 3"/>
    <e v="#N/A"/>
    <e v="#N/A"/>
    <e v="#N/A"/>
    <e v="#N/A"/>
    <x v="2"/>
  </r>
  <r>
    <x v="2"/>
    <x v="1"/>
    <n v="100"/>
    <x v="1"/>
    <x v="1"/>
    <n v="1"/>
    <n v="3.3019630000000002"/>
    <n v="8.1569999999999993E-3"/>
    <n v="5.7939999999999997E-3"/>
    <n v="5.7939999999999997E-3"/>
    <s v="6"/>
    <s v="scale_mpi_epyc_job_12201.out "/>
    <s v="scale_mpi_epyc_epyc006_2023-06-13_11-36-46.csv "/>
    <s v="e0 1000 100 100000 1 2"/>
    <e v="#N/A"/>
    <e v="#N/A"/>
    <e v="#N/A"/>
    <e v="#N/A"/>
    <x v="2"/>
  </r>
  <r>
    <x v="2"/>
    <x v="1"/>
    <n v="100"/>
    <x v="1"/>
    <x v="0"/>
    <n v="1"/>
    <n v="3.3818489999999999"/>
    <n v="7.2040000000000003E-3"/>
    <n v="0"/>
    <n v="0"/>
    <s v="6"/>
    <s v="scale_mpi_epyc_job_12201.out "/>
    <s v="scale_mpi_epyc_epyc006_2023-06-13_11-36-46.csv "/>
    <s v="e0 1000 100 100000 1 1"/>
    <e v="#N/A"/>
    <e v="#N/A"/>
    <e v="#N/A"/>
    <e v="#N/A"/>
    <x v="2"/>
  </r>
  <r>
    <x v="2"/>
    <x v="2"/>
    <n v="100"/>
    <x v="1"/>
    <x v="63"/>
    <n v="1"/>
    <n v="1.5148459999999999"/>
    <n v="0.26066400000000001"/>
    <n v="15.640511999999999"/>
    <n v="0.24826200000000001"/>
    <s v="6"/>
    <s v="scale_mpi_epyc_job_12201.out "/>
    <s v="scale_mpi_epyc_epyc006_2023-06-13_11-36-46.csv "/>
    <s v="e0 100 100 100000 1 64"/>
    <e v="#N/A"/>
    <e v="#N/A"/>
    <e v="#N/A"/>
    <e v="#N/A"/>
    <x v="2"/>
  </r>
  <r>
    <x v="2"/>
    <x v="2"/>
    <n v="100"/>
    <x v="1"/>
    <x v="62"/>
    <n v="1"/>
    <n v="1.1875519999999999"/>
    <n v="6.3195000000000001E-2"/>
    <n v="3.4862839999999999"/>
    <n v="5.6230000000000002E-2"/>
    <s v="6"/>
    <s v="scale_mpi_epyc_job_12201.out "/>
    <s v="scale_mpi_epyc_epyc006_2023-06-13_11-36-46.csv "/>
    <s v="e0 100 100 100000 1 63"/>
    <e v="#N/A"/>
    <e v="#N/A"/>
    <e v="#N/A"/>
    <e v="#N/A"/>
    <x v="2"/>
  </r>
  <r>
    <x v="2"/>
    <x v="2"/>
    <n v="100"/>
    <x v="1"/>
    <x v="61"/>
    <n v="1"/>
    <n v="1.481514"/>
    <n v="0.218059"/>
    <n v="12.886409"/>
    <n v="0.211253"/>
    <s v="6"/>
    <s v="scale_mpi_epyc_job_12201.out "/>
    <s v="scale_mpi_epyc_epyc006_2023-06-13_11-36-46.csv "/>
    <s v="e0 100 100 100000 1 62"/>
    <e v="#N/A"/>
    <e v="#N/A"/>
    <e v="#N/A"/>
    <e v="#N/A"/>
    <x v="2"/>
  </r>
  <r>
    <x v="2"/>
    <x v="2"/>
    <n v="100"/>
    <x v="1"/>
    <x v="60"/>
    <n v="1"/>
    <n v="1.411597"/>
    <n v="6.6370999999999999E-2"/>
    <n v="3.163157"/>
    <n v="5.2719000000000002E-2"/>
    <s v="6"/>
    <s v="scale_mpi_epyc_job_12201.out "/>
    <s v="scale_mpi_epyc_epyc006_2023-06-13_11-36-46.csv "/>
    <s v="e0 100 100 100000 1 61"/>
    <e v="#N/A"/>
    <e v="#N/A"/>
    <e v="#N/A"/>
    <e v="#N/A"/>
    <x v="2"/>
  </r>
  <r>
    <x v="2"/>
    <x v="2"/>
    <n v="100"/>
    <x v="1"/>
    <x v="59"/>
    <n v="1"/>
    <n v="1.2160869999999999"/>
    <n v="6.6070000000000004E-2"/>
    <n v="3.4636680000000002"/>
    <n v="5.8706000000000001E-2"/>
    <s v="6"/>
    <s v="scale_mpi_epyc_job_12201.out "/>
    <s v="scale_mpi_epyc_epyc006_2023-06-13_11-36-46.csv "/>
    <s v="e0 100 100 100000 1 60"/>
    <e v="#N/A"/>
    <e v="#N/A"/>
    <e v="#N/A"/>
    <e v="#N/A"/>
    <x v="2"/>
  </r>
  <r>
    <x v="2"/>
    <x v="2"/>
    <n v="100"/>
    <x v="1"/>
    <x v="58"/>
    <n v="1"/>
    <n v="1.333704"/>
    <n v="6.5512000000000001E-2"/>
    <n v="3.1474479999999998"/>
    <n v="5.4266000000000002E-2"/>
    <s v="6"/>
    <s v="scale_mpi_epyc_job_12201.out "/>
    <s v="scale_mpi_epyc_epyc006_2023-06-13_11-36-46.csv "/>
    <s v="e0 100 100 100000 1 59"/>
    <e v="#N/A"/>
    <e v="#N/A"/>
    <e v="#N/A"/>
    <e v="#N/A"/>
    <x v="2"/>
  </r>
  <r>
    <x v="2"/>
    <x v="2"/>
    <n v="100"/>
    <x v="1"/>
    <x v="57"/>
    <n v="1"/>
    <n v="1.34534"/>
    <n v="8.0909999999999996E-2"/>
    <n v="4.0385710000000001"/>
    <n v="7.0851999999999998E-2"/>
    <s v="6"/>
    <s v="scale_mpi_epyc_job_12201.out "/>
    <s v="scale_mpi_epyc_epyc006_2023-06-13_11-36-46.csv "/>
    <s v="e0 100 100 100000 1 58"/>
    <e v="#N/A"/>
    <e v="#N/A"/>
    <e v="#N/A"/>
    <e v="#N/A"/>
    <x v="2"/>
  </r>
  <r>
    <x v="2"/>
    <x v="2"/>
    <n v="100"/>
    <x v="1"/>
    <x v="56"/>
    <n v="1"/>
    <n v="1.683924"/>
    <n v="6.9749000000000005E-2"/>
    <n v="3.3163369999999999"/>
    <n v="5.9220000000000002E-2"/>
    <s v="6"/>
    <s v="scale_mpi_epyc_job_12201.out "/>
    <s v="scale_mpi_epyc_epyc006_2023-06-13_11-36-46.csv "/>
    <s v="e0 100 100 100000 1 57"/>
    <e v="#N/A"/>
    <e v="#N/A"/>
    <e v="#N/A"/>
    <e v="#N/A"/>
    <x v="2"/>
  </r>
  <r>
    <x v="2"/>
    <x v="2"/>
    <n v="100"/>
    <x v="1"/>
    <x v="55"/>
    <n v="1"/>
    <n v="1.9506330000000001"/>
    <n v="0.106211"/>
    <n v="3.2759429999999998"/>
    <n v="5.9562999999999998E-2"/>
    <s v="6"/>
    <s v="scale_mpi_epyc_job_12201.out "/>
    <s v="scale_mpi_epyc_epyc006_2023-06-13_11-36-46.csv "/>
    <s v="e0 100 100 100000 1 56"/>
    <e v="#N/A"/>
    <e v="#N/A"/>
    <e v="#N/A"/>
    <e v="#N/A"/>
    <x v="2"/>
  </r>
  <r>
    <x v="2"/>
    <x v="2"/>
    <n v="100"/>
    <x v="1"/>
    <x v="54"/>
    <n v="1"/>
    <n v="1.6837120000000001"/>
    <n v="0.102842"/>
    <n v="3.718855"/>
    <n v="6.8867999999999999E-2"/>
    <s v="6"/>
    <s v="scale_mpi_epyc_job_12201.out "/>
    <s v="scale_mpi_epyc_epyc006_2023-06-13_11-36-46.csv "/>
    <s v="e0 100 100 100000 1 55"/>
    <e v="#N/A"/>
    <e v="#N/A"/>
    <e v="#N/A"/>
    <e v="#N/A"/>
    <x v="2"/>
  </r>
  <r>
    <x v="2"/>
    <x v="2"/>
    <n v="100"/>
    <x v="1"/>
    <x v="53"/>
    <n v="1"/>
    <n v="1.6610499999999999"/>
    <n v="8.7376999999999996E-2"/>
    <n v="3.0131070000000002"/>
    <n v="5.6850999999999999E-2"/>
    <s v="6"/>
    <s v="scale_mpi_epyc_job_12201.out "/>
    <s v="scale_mpi_epyc_epyc006_2023-06-13_11-36-46.csv "/>
    <s v="e0 100 100 100000 1 54"/>
    <e v="#N/A"/>
    <e v="#N/A"/>
    <e v="#N/A"/>
    <e v="#N/A"/>
    <x v="2"/>
  </r>
  <r>
    <x v="2"/>
    <x v="2"/>
    <n v="100"/>
    <x v="1"/>
    <x v="52"/>
    <n v="1"/>
    <n v="1.6418919999999999"/>
    <n v="8.1639000000000003E-2"/>
    <n v="2.9722879999999998"/>
    <n v="5.7159000000000001E-2"/>
    <s v="6"/>
    <s v="scale_mpi_epyc_job_12201.out "/>
    <s v="scale_mpi_epyc_epyc006_2023-06-13_11-36-46.csv "/>
    <s v="e0 100 100 100000 1 53"/>
    <e v="#N/A"/>
    <e v="#N/A"/>
    <e v="#N/A"/>
    <e v="#N/A"/>
    <x v="2"/>
  </r>
  <r>
    <x v="2"/>
    <x v="2"/>
    <n v="100"/>
    <x v="1"/>
    <x v="51"/>
    <n v="1"/>
    <n v="1.544414"/>
    <n v="7.8421000000000005E-2"/>
    <n v="2.354285"/>
    <n v="4.6162000000000002E-2"/>
    <s v="6"/>
    <s v="scale_mpi_epyc_job_12201.out "/>
    <s v="scale_mpi_epyc_epyc006_2023-06-13_11-36-46.csv "/>
    <s v="e0 100 100 100000 1 52"/>
    <e v="#N/A"/>
    <e v="#N/A"/>
    <e v="#N/A"/>
    <e v="#N/A"/>
    <x v="2"/>
  </r>
  <r>
    <x v="2"/>
    <x v="2"/>
    <n v="100"/>
    <x v="1"/>
    <x v="50"/>
    <n v="1"/>
    <n v="1.848816"/>
    <n v="8.0771999999999997E-2"/>
    <n v="2.206032"/>
    <n v="4.4121E-2"/>
    <s v="6"/>
    <s v="scale_mpi_epyc_job_12201.out "/>
    <s v="scale_mpi_epyc_epyc006_2023-06-13_11-36-46.csv "/>
    <s v="e0 100 100 100000 1 51"/>
    <e v="#N/A"/>
    <e v="#N/A"/>
    <e v="#N/A"/>
    <e v="#N/A"/>
    <x v="2"/>
  </r>
  <r>
    <x v="2"/>
    <x v="2"/>
    <n v="100"/>
    <x v="1"/>
    <x v="49"/>
    <n v="1"/>
    <n v="1.578128"/>
    <n v="7.6799000000000006E-2"/>
    <n v="2.0478209999999999"/>
    <n v="4.1792000000000003E-2"/>
    <s v="6"/>
    <s v="scale_mpi_epyc_job_12201.out "/>
    <s v="scale_mpi_epyc_epyc006_2023-06-13_11-36-46.csv "/>
    <s v="e0 100 100 100000 1 50"/>
    <e v="#N/A"/>
    <e v="#N/A"/>
    <e v="#N/A"/>
    <e v="#N/A"/>
    <x v="2"/>
  </r>
  <r>
    <x v="2"/>
    <x v="2"/>
    <n v="100"/>
    <x v="1"/>
    <x v="48"/>
    <n v="1"/>
    <n v="1.6286210000000001"/>
    <n v="7.4626999999999999E-2"/>
    <n v="2.1842220000000001"/>
    <n v="4.5504999999999997E-2"/>
    <s v="6"/>
    <s v="scale_mpi_epyc_job_12201.out "/>
    <s v="scale_mpi_epyc_epyc006_2023-06-13_11-36-46.csv "/>
    <s v="e0 100 100 100000 1 49"/>
    <e v="#N/A"/>
    <e v="#N/A"/>
    <e v="#N/A"/>
    <e v="#N/A"/>
    <x v="2"/>
  </r>
  <r>
    <x v="2"/>
    <x v="2"/>
    <n v="100"/>
    <x v="1"/>
    <x v="47"/>
    <n v="1"/>
    <n v="1.7550870000000001"/>
    <n v="8.6210999999999996E-2"/>
    <n v="2.8628960000000001"/>
    <n v="6.0913000000000002E-2"/>
    <s v="6"/>
    <s v="scale_mpi_epyc_job_12201.out "/>
    <s v="scale_mpi_epyc_epyc006_2023-06-13_11-36-46.csv "/>
    <s v="e0 100 100 100000 1 48"/>
    <e v="#N/A"/>
    <e v="#N/A"/>
    <e v="#N/A"/>
    <e v="#N/A"/>
    <x v="2"/>
  </r>
  <r>
    <x v="2"/>
    <x v="2"/>
    <n v="100"/>
    <x v="1"/>
    <x v="46"/>
    <n v="1"/>
    <n v="1.5722020000000001"/>
    <n v="8.8897000000000004E-2"/>
    <n v="1.951584"/>
    <n v="4.2425999999999998E-2"/>
    <s v="6"/>
    <s v="scale_mpi_epyc_job_12201.out "/>
    <s v="scale_mpi_epyc_epyc006_2023-06-13_11-36-46.csv "/>
    <s v="e0 100 100 100000 1 47"/>
    <e v="#N/A"/>
    <e v="#N/A"/>
    <e v="#N/A"/>
    <e v="#N/A"/>
    <x v="2"/>
  </r>
  <r>
    <x v="2"/>
    <x v="2"/>
    <n v="100"/>
    <x v="1"/>
    <x v="45"/>
    <n v="1"/>
    <n v="1.5739890000000001"/>
    <n v="5.0372E-2"/>
    <n v="1.8743030000000001"/>
    <n v="4.1651000000000001E-2"/>
    <s v="6"/>
    <s v="scale_mpi_epyc_job_12201.out "/>
    <s v="scale_mpi_epyc_epyc006_2023-06-13_11-36-46.csv "/>
    <s v="e0 100 100 100000 1 46"/>
    <e v="#N/A"/>
    <e v="#N/A"/>
    <e v="#N/A"/>
    <e v="#N/A"/>
    <x v="2"/>
  </r>
  <r>
    <x v="2"/>
    <x v="2"/>
    <n v="100"/>
    <x v="1"/>
    <x v="44"/>
    <n v="1"/>
    <n v="1.67004"/>
    <n v="6.7238999999999993E-2"/>
    <n v="2.0823209999999999"/>
    <n v="4.7324999999999999E-2"/>
    <s v="6"/>
    <s v="scale_mpi_epyc_job_12201.out "/>
    <s v="scale_mpi_epyc_epyc006_2023-06-13_11-36-46.csv "/>
    <s v="e0 100 100 100000 1 45"/>
    <e v="#N/A"/>
    <e v="#N/A"/>
    <e v="#N/A"/>
    <e v="#N/A"/>
    <x v="2"/>
  </r>
  <r>
    <x v="2"/>
    <x v="2"/>
    <n v="100"/>
    <x v="1"/>
    <x v="43"/>
    <n v="1"/>
    <n v="1.6255839999999999"/>
    <n v="6.9128999999999996E-2"/>
    <n v="1.997384"/>
    <n v="4.6450999999999999E-2"/>
    <s v="6"/>
    <s v="scale_mpi_epyc_job_12201.out "/>
    <s v="scale_mpi_epyc_epyc006_2023-06-13_11-36-46.csv "/>
    <s v="e0 100 100 100000 1 44"/>
    <e v="#N/A"/>
    <e v="#N/A"/>
    <e v="#N/A"/>
    <e v="#N/A"/>
    <x v="2"/>
  </r>
  <r>
    <x v="2"/>
    <x v="2"/>
    <n v="100"/>
    <x v="1"/>
    <x v="42"/>
    <n v="1"/>
    <n v="1.4858709999999999"/>
    <n v="7.7007999999999993E-2"/>
    <n v="2.4073310000000001"/>
    <n v="5.7317E-2"/>
    <s v="6"/>
    <s v="scale_mpi_epyc_job_12201.out "/>
    <s v="scale_mpi_epyc_epyc006_2023-06-13_11-36-46.csv "/>
    <s v="e0 100 100 100000 1 43"/>
    <e v="#N/A"/>
    <e v="#N/A"/>
    <e v="#N/A"/>
    <e v="#N/A"/>
    <x v="2"/>
  </r>
  <r>
    <x v="2"/>
    <x v="2"/>
    <n v="100"/>
    <x v="1"/>
    <x v="41"/>
    <n v="1"/>
    <n v="1.5232589999999999"/>
    <n v="8.9687000000000003E-2"/>
    <n v="2.1353610000000001"/>
    <n v="5.2082000000000003E-2"/>
    <s v="6"/>
    <s v="scale_mpi_epyc_job_12201.out "/>
    <s v="scale_mpi_epyc_epyc006_2023-06-13_11-36-46.csv "/>
    <s v="e0 100 100 100000 1 42"/>
    <e v="#N/A"/>
    <e v="#N/A"/>
    <e v="#N/A"/>
    <e v="#N/A"/>
    <x v="2"/>
  </r>
  <r>
    <x v="2"/>
    <x v="2"/>
    <n v="100"/>
    <x v="1"/>
    <x v="40"/>
    <n v="1"/>
    <n v="1.524111"/>
    <n v="0.136131"/>
    <n v="5.0044329999999997"/>
    <n v="0.125111"/>
    <s v="6"/>
    <s v="scale_mpi_epyc_job_12201.out "/>
    <s v="scale_mpi_epyc_epyc006_2023-06-13_11-36-46.csv "/>
    <s v="e0 100 100 100000 1 41"/>
    <e v="#N/A"/>
    <e v="#N/A"/>
    <e v="#N/A"/>
    <e v="#N/A"/>
    <x v="2"/>
  </r>
  <r>
    <x v="2"/>
    <x v="2"/>
    <n v="100"/>
    <x v="1"/>
    <x v="39"/>
    <n v="1"/>
    <n v="1.477417"/>
    <n v="6.1088000000000003E-2"/>
    <n v="1.7710619999999999"/>
    <n v="4.5412000000000001E-2"/>
    <s v="6"/>
    <s v="scale_mpi_epyc_job_12201.out "/>
    <s v="scale_mpi_epyc_epyc006_2023-06-13_11-36-46.csv "/>
    <s v="e0 100 100 100000 1 40"/>
    <e v="#N/A"/>
    <e v="#N/A"/>
    <e v="#N/A"/>
    <e v="#N/A"/>
    <x v="2"/>
  </r>
  <r>
    <x v="2"/>
    <x v="2"/>
    <n v="100"/>
    <x v="1"/>
    <x v="38"/>
    <n v="1"/>
    <n v="1.568028"/>
    <n v="7.6659000000000005E-2"/>
    <n v="1.566173"/>
    <n v="4.1215000000000002E-2"/>
    <s v="6"/>
    <s v="scale_mpi_epyc_job_12201.out "/>
    <s v="scale_mpi_epyc_epyc006_2023-06-13_11-36-46.csv "/>
    <s v="e0 100 100 100000 1 39"/>
    <e v="#N/A"/>
    <e v="#N/A"/>
    <e v="#N/A"/>
    <e v="#N/A"/>
    <x v="2"/>
  </r>
  <r>
    <x v="2"/>
    <x v="2"/>
    <n v="100"/>
    <x v="1"/>
    <x v="37"/>
    <n v="1"/>
    <n v="1.410067"/>
    <n v="7.6712000000000002E-2"/>
    <n v="2.0899239999999999"/>
    <n v="5.6483999999999999E-2"/>
    <s v="6"/>
    <s v="scale_mpi_epyc_job_12201.out "/>
    <s v="scale_mpi_epyc_epyc006_2023-06-13_11-36-46.csv "/>
    <s v="e0 100 100 100000 1 38"/>
    <e v="#N/A"/>
    <e v="#N/A"/>
    <e v="#N/A"/>
    <e v="#N/A"/>
    <x v="2"/>
  </r>
  <r>
    <x v="2"/>
    <x v="2"/>
    <n v="100"/>
    <x v="1"/>
    <x v="36"/>
    <n v="1"/>
    <n v="1.3664320000000001"/>
    <n v="4.1203999999999998E-2"/>
    <n v="1.199978"/>
    <n v="3.3333000000000002E-2"/>
    <s v="6"/>
    <s v="scale_mpi_epyc_job_12201.out "/>
    <s v="scale_mpi_epyc_epyc006_2023-06-13_11-36-46.csv "/>
    <s v="e0 100 100 100000 1 37"/>
    <e v="#N/A"/>
    <e v="#N/A"/>
    <e v="#N/A"/>
    <e v="#N/A"/>
    <x v="2"/>
  </r>
  <r>
    <x v="2"/>
    <x v="2"/>
    <n v="100"/>
    <x v="1"/>
    <x v="35"/>
    <n v="1"/>
    <n v="1.4516340000000001"/>
    <n v="3.7151999999999998E-2"/>
    <n v="1.0444150000000001"/>
    <n v="2.9839999999999998E-2"/>
    <s v="6"/>
    <s v="scale_mpi_epyc_job_12201.out "/>
    <s v="scale_mpi_epyc_epyc006_2023-06-13_11-36-46.csv "/>
    <s v="e0 100 100 100000 1 36"/>
    <e v="#N/A"/>
    <e v="#N/A"/>
    <e v="#N/A"/>
    <e v="#N/A"/>
    <x v="2"/>
  </r>
  <r>
    <x v="2"/>
    <x v="2"/>
    <n v="100"/>
    <x v="1"/>
    <x v="34"/>
    <n v="1"/>
    <n v="1.351523"/>
    <n v="5.5254999999999999E-2"/>
    <n v="1.4830749999999999"/>
    <n v="4.3619999999999999E-2"/>
    <s v="6"/>
    <s v="scale_mpi_epyc_job_12201.out "/>
    <s v="scale_mpi_epyc_epyc006_2023-06-13_11-36-46.csv "/>
    <s v="e0 100 100 100000 1 35"/>
    <e v="#N/A"/>
    <e v="#N/A"/>
    <e v="#N/A"/>
    <e v="#N/A"/>
    <x v="2"/>
  </r>
  <r>
    <x v="2"/>
    <x v="2"/>
    <n v="100"/>
    <x v="1"/>
    <x v="33"/>
    <n v="1"/>
    <n v="1.4378409999999999"/>
    <n v="6.3223000000000001E-2"/>
    <n v="1.732105"/>
    <n v="5.2488E-2"/>
    <s v="6"/>
    <s v="scale_mpi_epyc_job_12201.out "/>
    <s v="scale_mpi_epyc_epyc006_2023-06-13_11-36-46.csv "/>
    <s v="e0 100 100 100000 1 34"/>
    <e v="#N/A"/>
    <e v="#N/A"/>
    <e v="#N/A"/>
    <e v="#N/A"/>
    <x v="2"/>
  </r>
  <r>
    <x v="2"/>
    <x v="2"/>
    <n v="100"/>
    <x v="1"/>
    <x v="32"/>
    <n v="1"/>
    <n v="1.3387260000000001"/>
    <n v="6.4964999999999995E-2"/>
    <n v="1.5279739999999999"/>
    <n v="4.7749E-2"/>
    <s v="6"/>
    <s v="scale_mpi_epyc_job_12201.out "/>
    <s v="scale_mpi_epyc_epyc006_2023-06-13_11-36-46.csv "/>
    <s v="e0 100 100 100000 1 33"/>
    <e v="#N/A"/>
    <e v="#N/A"/>
    <e v="#N/A"/>
    <e v="#N/A"/>
    <x v="2"/>
  </r>
  <r>
    <x v="2"/>
    <x v="2"/>
    <n v="100"/>
    <x v="1"/>
    <x v="31"/>
    <n v="1"/>
    <n v="1.378398"/>
    <n v="9.5150999999999999E-2"/>
    <n v="1.094662"/>
    <n v="3.5312000000000003E-2"/>
    <s v="6"/>
    <s v="scale_mpi_epyc_job_12201.out "/>
    <s v="scale_mpi_epyc_epyc006_2023-06-13_11-36-46.csv "/>
    <s v="e0 100 100 100000 1 32"/>
    <e v="#N/A"/>
    <e v="#N/A"/>
    <e v="#N/A"/>
    <e v="#N/A"/>
    <x v="2"/>
  </r>
  <r>
    <x v="2"/>
    <x v="2"/>
    <n v="100"/>
    <x v="1"/>
    <x v="30"/>
    <n v="1"/>
    <n v="1.325563"/>
    <n v="6.3342999999999997E-2"/>
    <n v="1.389607"/>
    <n v="4.632E-2"/>
    <s v="6"/>
    <s v="scale_mpi_epyc_job_12201.out "/>
    <s v="scale_mpi_epyc_epyc006_2023-06-13_11-36-46.csv "/>
    <s v="e0 100 100 100000 1 31"/>
    <e v="#N/A"/>
    <e v="#N/A"/>
    <e v="#N/A"/>
    <e v="#N/A"/>
    <x v="2"/>
  </r>
  <r>
    <x v="2"/>
    <x v="2"/>
    <n v="100"/>
    <x v="1"/>
    <x v="29"/>
    <n v="1"/>
    <n v="1.370587"/>
    <n v="5.9952999999999999E-2"/>
    <n v="1.3238799999999999"/>
    <n v="4.5650999999999997E-2"/>
    <s v="6"/>
    <s v="scale_mpi_epyc_job_12201.out "/>
    <s v="scale_mpi_epyc_epyc006_2023-06-13_11-36-46.csv "/>
    <s v="e0 100 100 100000 1 30"/>
    <e v="#N/A"/>
    <e v="#N/A"/>
    <e v="#N/A"/>
    <e v="#N/A"/>
    <x v="2"/>
  </r>
  <r>
    <x v="2"/>
    <x v="2"/>
    <n v="100"/>
    <x v="1"/>
    <x v="28"/>
    <n v="1"/>
    <n v="1.3034079999999999"/>
    <n v="5.4663999999999997E-2"/>
    <n v="1.2106250000000001"/>
    <n v="4.3236999999999998E-2"/>
    <s v="6"/>
    <s v="scale_mpi_epyc_job_12201.out "/>
    <s v="scale_mpi_epyc_epyc006_2023-06-13_11-36-46.csv "/>
    <s v="e0 100 100 100000 1 29"/>
    <e v="#N/A"/>
    <e v="#N/A"/>
    <e v="#N/A"/>
    <e v="#N/A"/>
    <x v="2"/>
  </r>
  <r>
    <x v="2"/>
    <x v="2"/>
    <n v="100"/>
    <x v="1"/>
    <x v="27"/>
    <n v="1"/>
    <n v="1.352196"/>
    <n v="5.1450999999999997E-2"/>
    <n v="0.94437099999999996"/>
    <n v="3.4977000000000001E-2"/>
    <s v="6"/>
    <s v="scale_mpi_epyc_job_12201.out "/>
    <s v="scale_mpi_epyc_epyc006_2023-06-13_11-36-46.csv "/>
    <s v="e0 100 100 100000 1 28"/>
    <e v="#N/A"/>
    <e v="#N/A"/>
    <e v="#N/A"/>
    <e v="#N/A"/>
    <x v="2"/>
  </r>
  <r>
    <x v="2"/>
    <x v="2"/>
    <n v="100"/>
    <x v="1"/>
    <x v="26"/>
    <n v="1"/>
    <n v="1.275766"/>
    <n v="5.6156999999999999E-2"/>
    <n v="1.0625290000000001"/>
    <n v="4.0867000000000001E-2"/>
    <s v="6"/>
    <s v="scale_mpi_epyc_job_12201.out "/>
    <s v="scale_mpi_epyc_epyc006_2023-06-13_11-36-46.csv "/>
    <s v="e0 100 100 100000 1 27"/>
    <e v="#N/A"/>
    <e v="#N/A"/>
    <e v="#N/A"/>
    <e v="#N/A"/>
    <x v="2"/>
  </r>
  <r>
    <x v="2"/>
    <x v="2"/>
    <n v="100"/>
    <x v="1"/>
    <x v="25"/>
    <n v="1"/>
    <n v="1.3042050000000001"/>
    <n v="4.3853999999999997E-2"/>
    <n v="0.85463"/>
    <n v="3.4185E-2"/>
    <s v="6"/>
    <s v="scale_mpi_epyc_job_12201.out "/>
    <s v="scale_mpi_epyc_epyc006_2023-06-13_11-36-46.csv "/>
    <s v="e0 100 100 100000 1 26"/>
    <e v="#N/A"/>
    <e v="#N/A"/>
    <e v="#N/A"/>
    <e v="#N/A"/>
    <x v="2"/>
  </r>
  <r>
    <x v="2"/>
    <x v="2"/>
    <n v="100"/>
    <x v="1"/>
    <x v="24"/>
    <n v="1"/>
    <n v="1.263992"/>
    <n v="5.3848E-2"/>
    <n v="1.100344"/>
    <n v="4.5848E-2"/>
    <s v="6"/>
    <s v="scale_mpi_epyc_job_12201.out "/>
    <s v="scale_mpi_epyc_epyc006_2023-06-13_11-36-46.csv "/>
    <s v="e0 100 100 100000 1 25"/>
    <e v="#N/A"/>
    <e v="#N/A"/>
    <e v="#N/A"/>
    <e v="#N/A"/>
    <x v="2"/>
  </r>
  <r>
    <x v="2"/>
    <x v="2"/>
    <n v="100"/>
    <x v="1"/>
    <x v="23"/>
    <n v="1"/>
    <n v="1.273136"/>
    <n v="3.9524999999999998E-2"/>
    <n v="0.71595900000000001"/>
    <n v="3.1129E-2"/>
    <s v="6"/>
    <s v="scale_mpi_epyc_job_12201.out "/>
    <s v="scale_mpi_epyc_epyc006_2023-06-13_11-36-46.csv "/>
    <s v="e0 100 100 100000 1 24"/>
    <e v="#N/A"/>
    <e v="#N/A"/>
    <e v="#N/A"/>
    <e v="#N/A"/>
    <x v="2"/>
  </r>
  <r>
    <x v="2"/>
    <x v="2"/>
    <n v="100"/>
    <x v="1"/>
    <x v="22"/>
    <n v="1"/>
    <n v="1.28555"/>
    <n v="5.2028999999999999E-2"/>
    <n v="0.941998"/>
    <n v="4.2818000000000002E-2"/>
    <s v="6"/>
    <s v="scale_mpi_epyc_job_12201.out "/>
    <s v="scale_mpi_epyc_epyc006_2023-06-13_11-36-46.csv "/>
    <s v="e0 100 100 100000 1 23"/>
    <e v="#N/A"/>
    <e v="#N/A"/>
    <e v="#N/A"/>
    <e v="#N/A"/>
    <x v="2"/>
  </r>
  <r>
    <x v="2"/>
    <x v="2"/>
    <n v="100"/>
    <x v="1"/>
    <x v="21"/>
    <n v="1"/>
    <n v="1.6749620000000001"/>
    <n v="0.38192599999999999"/>
    <n v="7.8062889999999996"/>
    <n v="0.371728"/>
    <s v="6"/>
    <s v="scale_mpi_epyc_job_12201.out "/>
    <s v="scale_mpi_epyc_epyc006_2023-06-13_11-36-46.csv "/>
    <s v="e0 100 100 100000 1 22"/>
    <e v="#N/A"/>
    <e v="#N/A"/>
    <e v="#N/A"/>
    <e v="#N/A"/>
    <x v="2"/>
  </r>
  <r>
    <x v="2"/>
    <x v="2"/>
    <n v="100"/>
    <x v="1"/>
    <x v="20"/>
    <n v="1"/>
    <n v="1.230998"/>
    <n v="4.2713000000000001E-2"/>
    <n v="0.64896600000000004"/>
    <n v="3.2447999999999998E-2"/>
    <s v="6"/>
    <s v="scale_mpi_epyc_job_12201.out "/>
    <s v="scale_mpi_epyc_epyc006_2023-06-13_11-36-46.csv "/>
    <s v="e0 100 100 100000 1 21"/>
    <e v="#N/A"/>
    <e v="#N/A"/>
    <e v="#N/A"/>
    <e v="#N/A"/>
    <x v="2"/>
  </r>
  <r>
    <x v="2"/>
    <x v="2"/>
    <n v="100"/>
    <x v="1"/>
    <x v="19"/>
    <n v="1"/>
    <n v="1.237754"/>
    <n v="3.8667E-2"/>
    <n v="0.50280000000000002"/>
    <n v="2.6463E-2"/>
    <s v="6"/>
    <s v="scale_mpi_epyc_job_12201.out "/>
    <s v="scale_mpi_epyc_epyc006_2023-06-13_11-36-46.csv "/>
    <s v="e0 100 100 100000 1 20"/>
    <e v="#N/A"/>
    <e v="#N/A"/>
    <e v="#N/A"/>
    <e v="#N/A"/>
    <x v="2"/>
  </r>
  <r>
    <x v="2"/>
    <x v="2"/>
    <n v="100"/>
    <x v="1"/>
    <x v="18"/>
    <n v="1"/>
    <n v="1.219103"/>
    <n v="4.4554000000000003E-2"/>
    <n v="0.625058"/>
    <n v="3.4724999999999999E-2"/>
    <s v="6"/>
    <s v="scale_mpi_epyc_job_12201.out "/>
    <s v="scale_mpi_epyc_epyc006_2023-06-13_11-36-46.csv "/>
    <s v="e0 100 100 100000 1 19"/>
    <e v="#N/A"/>
    <e v="#N/A"/>
    <e v="#N/A"/>
    <e v="#N/A"/>
    <x v="2"/>
  </r>
  <r>
    <x v="2"/>
    <x v="2"/>
    <n v="100"/>
    <x v="1"/>
    <x v="17"/>
    <n v="1"/>
    <n v="1.2185109999999999"/>
    <n v="4.3006999999999997E-2"/>
    <n v="0.58253699999999997"/>
    <n v="3.4266999999999999E-2"/>
    <s v="6"/>
    <s v="scale_mpi_epyc_job_12201.out "/>
    <s v="scale_mpi_epyc_epyc006_2023-06-13_11-36-46.csv "/>
    <s v="e0 100 100 100000 1 18"/>
    <e v="#N/A"/>
    <e v="#N/A"/>
    <e v="#N/A"/>
    <e v="#N/A"/>
    <x v="2"/>
  </r>
  <r>
    <x v="2"/>
    <x v="2"/>
    <n v="100"/>
    <x v="1"/>
    <x v="16"/>
    <n v="1"/>
    <n v="1.2112879999999999"/>
    <n v="4.3861999999999998E-2"/>
    <n v="0.50470999999999999"/>
    <n v="3.1544000000000003E-2"/>
    <s v="6"/>
    <s v="scale_mpi_epyc_job_12201.out "/>
    <s v="scale_mpi_epyc_epyc006_2023-06-13_11-36-46.csv "/>
    <s v="e0 100 100 100000 1 17"/>
    <e v="#N/A"/>
    <e v="#N/A"/>
    <e v="#N/A"/>
    <e v="#N/A"/>
    <x v="2"/>
  </r>
  <r>
    <x v="2"/>
    <x v="2"/>
    <n v="100"/>
    <x v="1"/>
    <x v="15"/>
    <n v="1"/>
    <n v="1.202696"/>
    <n v="3.7622000000000003E-2"/>
    <n v="0.32876300000000003"/>
    <n v="2.1918E-2"/>
    <s v="6"/>
    <s v="scale_mpi_epyc_job_12201.out "/>
    <s v="scale_mpi_epyc_epyc006_2023-06-13_11-36-46.csv "/>
    <s v="e0 100 100 100000 1 16"/>
    <e v="#N/A"/>
    <e v="#N/A"/>
    <e v="#N/A"/>
    <e v="#N/A"/>
    <x v="2"/>
  </r>
  <r>
    <x v="2"/>
    <x v="2"/>
    <n v="100"/>
    <x v="1"/>
    <x v="14"/>
    <n v="1"/>
    <n v="1.170147"/>
    <n v="1.9382E-2"/>
    <n v="0.22581399999999999"/>
    <n v="1.6129999999999999E-2"/>
    <s v="6"/>
    <s v="scale_mpi_epyc_job_12201.out "/>
    <s v="scale_mpi_epyc_epyc006_2023-06-13_11-36-46.csv "/>
    <s v="e0 100 100 100000 1 15"/>
    <e v="#N/A"/>
    <e v="#N/A"/>
    <e v="#N/A"/>
    <e v="#N/A"/>
    <x v="2"/>
  </r>
  <r>
    <x v="2"/>
    <x v="2"/>
    <n v="100"/>
    <x v="1"/>
    <x v="13"/>
    <n v="1"/>
    <n v="1.190448"/>
    <n v="3.9892999999999998E-2"/>
    <n v="0.41799999999999998"/>
    <n v="3.2154000000000002E-2"/>
    <s v="6"/>
    <s v="scale_mpi_epyc_job_12201.out "/>
    <s v="scale_mpi_epyc_epyc006_2023-06-13_11-36-46.csv "/>
    <s v="e0 100 100 100000 1 14"/>
    <e v="#N/A"/>
    <e v="#N/A"/>
    <e v="#N/A"/>
    <e v="#N/A"/>
    <x v="2"/>
  </r>
  <r>
    <x v="2"/>
    <x v="2"/>
    <n v="100"/>
    <x v="1"/>
    <x v="12"/>
    <n v="1"/>
    <n v="1.145086"/>
    <n v="2.3108E-2"/>
    <n v="0.210867"/>
    <n v="1.7572000000000001E-2"/>
    <s v="6"/>
    <s v="scale_mpi_epyc_job_12201.out "/>
    <s v="scale_mpi_epyc_epyc006_2023-06-13_11-36-46.csv "/>
    <s v="e0 100 100 100000 1 13"/>
    <e v="#N/A"/>
    <e v="#N/A"/>
    <e v="#N/A"/>
    <e v="#N/A"/>
    <x v="2"/>
  </r>
  <r>
    <x v="2"/>
    <x v="2"/>
    <n v="100"/>
    <x v="1"/>
    <x v="11"/>
    <n v="1"/>
    <n v="1.149907"/>
    <n v="2.2408000000000001E-2"/>
    <n v="0.16070100000000001"/>
    <n v="1.4609E-2"/>
    <s v="6"/>
    <s v="scale_mpi_epyc_job_12201.out "/>
    <s v="scale_mpi_epyc_epyc006_2023-06-13_11-36-46.csv "/>
    <s v="e0 100 100 100000 1 12"/>
    <e v="#N/A"/>
    <e v="#N/A"/>
    <e v="#N/A"/>
    <e v="#N/A"/>
    <x v="2"/>
  </r>
  <r>
    <x v="2"/>
    <x v="2"/>
    <n v="100"/>
    <x v="1"/>
    <x v="10"/>
    <n v="1"/>
    <n v="1.150266"/>
    <n v="2.9013000000000001E-2"/>
    <n v="0.17836099999999999"/>
    <n v="1.7836000000000001E-2"/>
    <s v="6"/>
    <s v="scale_mpi_epyc_job_12201.out "/>
    <s v="scale_mpi_epyc_epyc006_2023-06-13_11-36-46.csv "/>
    <s v="e0 100 100 100000 1 11"/>
    <e v="#N/A"/>
    <e v="#N/A"/>
    <e v="#N/A"/>
    <e v="#N/A"/>
    <x v="2"/>
  </r>
  <r>
    <x v="2"/>
    <x v="2"/>
    <n v="100"/>
    <x v="1"/>
    <x v="9"/>
    <n v="1"/>
    <n v="1.1428799999999999"/>
    <n v="2.6806E-2"/>
    <n v="0.11966599999999999"/>
    <n v="1.3296000000000001E-2"/>
    <s v="6"/>
    <s v="scale_mpi_epyc_job_12201.out "/>
    <s v="scale_mpi_epyc_epyc006_2023-06-13_11-36-46.csv "/>
    <s v="e0 100 100 100000 1 10"/>
    <e v="#N/A"/>
    <e v="#N/A"/>
    <e v="#N/A"/>
    <e v="#N/A"/>
    <x v="2"/>
  </r>
  <r>
    <x v="2"/>
    <x v="2"/>
    <n v="100"/>
    <x v="1"/>
    <x v="8"/>
    <n v="1"/>
    <n v="1.127988"/>
    <n v="2.1354000000000001E-2"/>
    <n v="0.139873"/>
    <n v="1.7484E-2"/>
    <s v="6"/>
    <s v="scale_mpi_epyc_job_12201.out "/>
    <s v="scale_mpi_epyc_epyc006_2023-06-13_11-36-46.csv "/>
    <s v="e0 100 100 100000 1 9"/>
    <e v="#N/A"/>
    <e v="#N/A"/>
    <e v="#N/A"/>
    <e v="#N/A"/>
    <x v="2"/>
  </r>
  <r>
    <x v="2"/>
    <x v="2"/>
    <n v="100"/>
    <x v="1"/>
    <x v="7"/>
    <n v="1"/>
    <n v="1.132061"/>
    <n v="2.4615999999999999E-2"/>
    <n v="0.154805"/>
    <n v="2.2114999999999999E-2"/>
    <s v="6"/>
    <s v="scale_mpi_epyc_job_12201.out "/>
    <s v="scale_mpi_epyc_epyc006_2023-06-13_11-36-46.csv "/>
    <s v="e0 100 100 100000 1 8"/>
    <e v="#N/A"/>
    <e v="#N/A"/>
    <e v="#N/A"/>
    <e v="#N/A"/>
    <x v="2"/>
  </r>
  <r>
    <x v="2"/>
    <x v="2"/>
    <n v="100"/>
    <x v="1"/>
    <x v="6"/>
    <n v="1"/>
    <n v="1.111526"/>
    <n v="2.0569E-2"/>
    <n v="0.10169400000000001"/>
    <n v="1.6948999999999999E-2"/>
    <s v="6"/>
    <s v="scale_mpi_epyc_job_12201.out "/>
    <s v="scale_mpi_epyc_epyc006_2023-06-13_11-36-46.csv "/>
    <s v="e0 100 100 100000 1 7"/>
    <e v="#N/A"/>
    <e v="#N/A"/>
    <e v="#N/A"/>
    <e v="#N/A"/>
    <x v="2"/>
  </r>
  <r>
    <x v="2"/>
    <x v="2"/>
    <n v="100"/>
    <x v="1"/>
    <x v="5"/>
    <n v="1"/>
    <n v="1.0935950000000001"/>
    <n v="1.0597000000000001E-2"/>
    <n v="4.1154999999999997E-2"/>
    <n v="8.2310000000000005E-3"/>
    <s v="6"/>
    <s v="scale_mpi_epyc_job_12201.out "/>
    <s v="scale_mpi_epyc_epyc006_2023-06-13_11-36-46.csv "/>
    <s v="e0 100 100 100000 1 6"/>
    <e v="#N/A"/>
    <e v="#N/A"/>
    <e v="#N/A"/>
    <e v="#N/A"/>
    <x v="2"/>
  </r>
  <r>
    <x v="2"/>
    <x v="2"/>
    <n v="100"/>
    <x v="1"/>
    <x v="4"/>
    <n v="1"/>
    <n v="1.0937250000000001"/>
    <n v="1.0911000000000001E-2"/>
    <n v="3.7220999999999997E-2"/>
    <n v="9.3050000000000008E-3"/>
    <s v="6"/>
    <s v="scale_mpi_epyc_job_12201.out "/>
    <s v="scale_mpi_epyc_epyc006_2023-06-13_11-36-46.csv "/>
    <s v="e0 100 100 100000 1 5"/>
    <e v="#N/A"/>
    <e v="#N/A"/>
    <e v="#N/A"/>
    <e v="#N/A"/>
    <x v="2"/>
  </r>
  <r>
    <x v="2"/>
    <x v="2"/>
    <n v="100"/>
    <x v="1"/>
    <x v="3"/>
    <n v="1"/>
    <n v="1.0842480000000001"/>
    <n v="1.1049E-2"/>
    <n v="2.6398000000000001E-2"/>
    <n v="8.7989999999999995E-3"/>
    <s v="6"/>
    <s v="scale_mpi_epyc_job_12201.out "/>
    <s v="scale_mpi_epyc_epyc006_2023-06-13_11-36-46.csv "/>
    <s v="e0 100 100 100000 1 4"/>
    <e v="#N/A"/>
    <e v="#N/A"/>
    <e v="#N/A"/>
    <e v="#N/A"/>
    <x v="2"/>
  </r>
  <r>
    <x v="2"/>
    <x v="2"/>
    <n v="100"/>
    <x v="1"/>
    <x v="2"/>
    <n v="1"/>
    <n v="1.0772120000000001"/>
    <n v="7.8019999999999999E-3"/>
    <n v="1.2943E-2"/>
    <n v="6.4720000000000003E-3"/>
    <s v="6"/>
    <s v="scale_mpi_epyc_job_12201.out "/>
    <s v="scale_mpi_epyc_epyc006_2023-06-13_11-36-46.csv "/>
    <s v="e0 100 100 100000 1 3"/>
    <e v="#N/A"/>
    <e v="#N/A"/>
    <e v="#N/A"/>
    <e v="#N/A"/>
    <x v="2"/>
  </r>
  <r>
    <x v="2"/>
    <x v="2"/>
    <n v="100"/>
    <x v="1"/>
    <x v="1"/>
    <n v="1"/>
    <n v="1.0851660000000001"/>
    <n v="1.9195E-2"/>
    <n v="1.8159000000000002E-2"/>
    <n v="1.8159000000000002E-2"/>
    <s v="6"/>
    <s v="scale_mpi_epyc_job_12201.out "/>
    <s v="scale_mpi_epyc_epyc006_2023-06-13_11-36-46.csv "/>
    <s v="e0 100 100 100000 1 2"/>
    <e v="#N/A"/>
    <e v="#N/A"/>
    <e v="#N/A"/>
    <e v="#N/A"/>
    <x v="2"/>
  </r>
  <r>
    <x v="2"/>
    <x v="2"/>
    <n v="100"/>
    <x v="1"/>
    <x v="0"/>
    <n v="1"/>
    <n v="1.0697730000000001"/>
    <n v="5.7369999999999999E-3"/>
    <n v="0"/>
    <n v="0"/>
    <s v="6"/>
    <s v="scale_mpi_epyc_job_12201.out "/>
    <s v="scale_mpi_epyc_epyc006_2023-06-13_11-36-46.csv "/>
    <s v="e0 100 100 100000 1 1"/>
    <e v="#N/A"/>
    <e v="#N/A"/>
    <e v="#N/A"/>
    <e v="#N/A"/>
    <x v="2"/>
  </r>
  <r>
    <x v="2"/>
    <x v="0"/>
    <n v="100"/>
    <x v="2"/>
    <x v="63"/>
    <n v="1"/>
    <n v="258.33568400000001"/>
    <n v="13.605200999999999"/>
    <n v="58.694454"/>
    <n v="0.93165799999999999"/>
    <s v="5"/>
    <s v="scale_mpi_epyc_job_12149.out "/>
    <s v="scale_mpi_epyc_epyc005_2023-06-13_09-48-03.csv "/>
    <s v="e0 10000 100 1 1 64"/>
    <n v="269.31006216666668"/>
    <n v="10.188775294255853"/>
    <n v="259.12128687241085"/>
    <n v="279.49883746092252"/>
    <x v="0"/>
  </r>
  <r>
    <x v="2"/>
    <x v="0"/>
    <n v="100"/>
    <x v="2"/>
    <x v="62"/>
    <n v="1"/>
    <n v="263.70825400000001"/>
    <n v="14.430650999999999"/>
    <n v="69.213657999999995"/>
    <n v="1.116349"/>
    <s v="5"/>
    <s v="scale_mpi_epyc_job_12149.out "/>
    <s v="scale_mpi_epyc_epyc005_2023-06-13_09-48-03.csv "/>
    <s v="e0 10000 100 1 1 63"/>
    <n v="268.78096549999998"/>
    <n v="14.024136290331073"/>
    <n v="254.75682920966889"/>
    <n v="282.80510179033104"/>
    <x v="1"/>
  </r>
  <r>
    <x v="2"/>
    <x v="0"/>
    <n v="100"/>
    <x v="2"/>
    <x v="61"/>
    <n v="1"/>
    <n v="262.09612499999997"/>
    <n v="13.973755000000001"/>
    <n v="59.060155999999999"/>
    <n v="0.96819900000000003"/>
    <s v="5"/>
    <s v="scale_mpi_epyc_job_12149.out "/>
    <s v="scale_mpi_epyc_epyc005_2023-06-13_09-48-03.csv "/>
    <s v="e0 10000 100 1 1 62"/>
    <n v="294.37999583333334"/>
    <n v="68.737786229124211"/>
    <n v="225.64220960420914"/>
    <n v="363.11778206245754"/>
    <x v="1"/>
  </r>
  <r>
    <x v="2"/>
    <x v="0"/>
    <n v="100"/>
    <x v="2"/>
    <x v="60"/>
    <n v="1"/>
    <n v="263.79375900000002"/>
    <n v="14.856297"/>
    <n v="70.872005999999999"/>
    <n v="1.1812"/>
    <s v="5"/>
    <s v="scale_mpi_epyc_job_12149.out "/>
    <s v="scale_mpi_epyc_epyc005_2023-06-13_09-48-03.csv "/>
    <s v="e0 10000 100 1 1 61"/>
    <n v="263.80151383333333"/>
    <n v="11.120281389630181"/>
    <n v="252.68123244370315"/>
    <n v="274.92179522296351"/>
    <x v="1"/>
  </r>
  <r>
    <x v="2"/>
    <x v="0"/>
    <n v="100"/>
    <x v="2"/>
    <x v="59"/>
    <n v="1"/>
    <n v="265.77502199999998"/>
    <n v="13.695978999999999"/>
    <n v="53.4923"/>
    <n v="0.90664900000000004"/>
    <s v="5"/>
    <s v="scale_mpi_epyc_job_12149.out "/>
    <s v="scale_mpi_epyc_epyc005_2023-06-13_09-48-03.csv "/>
    <s v="e0 10000 100 1 1 60"/>
    <n v="268.38012099999997"/>
    <n v="13.250614760773725"/>
    <n v="255.12950623922626"/>
    <n v="281.63073576077369"/>
    <x v="1"/>
  </r>
  <r>
    <x v="2"/>
    <x v="0"/>
    <n v="100"/>
    <x v="2"/>
    <x v="58"/>
    <n v="1"/>
    <n v="268.58493499999997"/>
    <n v="13.929123000000001"/>
    <n v="48.391894000000001"/>
    <n v="0.83434299999999995"/>
    <s v="5"/>
    <s v="scale_mpi_epyc_job_12149.out "/>
    <s v="scale_mpi_epyc_epyc005_2023-06-13_09-48-03.csv "/>
    <s v="e0 10000 100 1 1 59"/>
    <n v="286.19791233333331"/>
    <n v="34.180229498975116"/>
    <n v="252.0176828343582"/>
    <n v="320.37814183230842"/>
    <x v="1"/>
  </r>
  <r>
    <x v="2"/>
    <x v="0"/>
    <n v="100"/>
    <x v="2"/>
    <x v="57"/>
    <n v="1"/>
    <n v="259.24757899999997"/>
    <n v="13.545847999999999"/>
    <n v="49.316780000000001"/>
    <n v="0.86520699999999995"/>
    <s v="5"/>
    <s v="scale_mpi_epyc_job_12149.out "/>
    <s v="scale_mpi_epyc_epyc005_2023-06-13_09-48-03.csv "/>
    <s v="e0 10000 100 1 1 58"/>
    <n v="265.80904683333335"/>
    <n v="15.701995810998257"/>
    <n v="250.1070510223351"/>
    <n v="281.51104264433161"/>
    <x v="1"/>
  </r>
  <r>
    <x v="2"/>
    <x v="0"/>
    <n v="100"/>
    <x v="2"/>
    <x v="56"/>
    <n v="1"/>
    <n v="401.84180400000002"/>
    <n v="157.58601999999999"/>
    <n v="50.120268000000003"/>
    <n v="0.89500500000000005"/>
    <s v="5"/>
    <s v="scale_mpi_epyc_job_12149.out "/>
    <s v="scale_mpi_epyc_epyc005_2023-06-13_09-48-03.csv "/>
    <s v="e0 10000 100 1 1 57"/>
    <n v="286.44379266666664"/>
    <n v="53.687972258046749"/>
    <n v="232.75582040861988"/>
    <n v="340.13176492471337"/>
    <x v="0"/>
  </r>
  <r>
    <x v="2"/>
    <x v="0"/>
    <n v="100"/>
    <x v="2"/>
    <x v="55"/>
    <n v="1"/>
    <n v="254.724908"/>
    <n v="13.522883999999999"/>
    <n v="43.490898999999999"/>
    <n v="0.790744"/>
    <s v="5"/>
    <s v="scale_mpi_epyc_job_12149.out "/>
    <s v="scale_mpi_epyc_epyc005_2023-06-13_09-48-03.csv "/>
    <s v="e0 10000 100 1 1 56"/>
    <n v="261.22576466666669"/>
    <n v="14.037798771027418"/>
    <n v="247.18796589563928"/>
    <n v="275.26356343769413"/>
    <x v="1"/>
  </r>
  <r>
    <x v="2"/>
    <x v="0"/>
    <n v="100"/>
    <x v="2"/>
    <x v="54"/>
    <n v="1"/>
    <n v="252.19262599999999"/>
    <n v="13.851782"/>
    <n v="54.726677000000002"/>
    <n v="1.0134570000000001"/>
    <s v="5"/>
    <s v="scale_mpi_epyc_job_12149.out "/>
    <s v="scale_mpi_epyc_epyc005_2023-06-13_09-48-03.csv "/>
    <s v="e0 10000 100 1 1 55"/>
    <n v="259.61382350000002"/>
    <n v="14.364302946972836"/>
    <n v="245.2495205530272"/>
    <n v="273.97812644697285"/>
    <x v="1"/>
  </r>
  <r>
    <x v="2"/>
    <x v="0"/>
    <n v="100"/>
    <x v="2"/>
    <x v="53"/>
    <n v="1"/>
    <n v="300.629255"/>
    <n v="64.736444000000006"/>
    <n v="45.200398999999997"/>
    <n v="0.85283799999999998"/>
    <s v="5"/>
    <s v="scale_mpi_epyc_job_12149.out "/>
    <s v="scale_mpi_epyc_epyc005_2023-06-13_09-48-03.csv "/>
    <s v="e0 10000 100 1 1 54"/>
    <n v="266.62432083333334"/>
    <n v="20.718743003142286"/>
    <n v="245.90557783019105"/>
    <n v="287.34306383647561"/>
    <x v="0"/>
  </r>
  <r>
    <x v="2"/>
    <x v="0"/>
    <n v="100"/>
    <x v="2"/>
    <x v="52"/>
    <n v="1"/>
    <n v="264.08176200000003"/>
    <n v="30.391681999999999"/>
    <n v="44.786538999999998"/>
    <n v="0.86128000000000005"/>
    <s v="5"/>
    <s v="scale_mpi_epyc_job_12149.out "/>
    <s v="scale_mpi_epyc_epyc005_2023-06-13_09-48-03.csv "/>
    <s v="e0 10000 100 1 1 53"/>
    <n v="260.07245700000004"/>
    <n v="13.015834014945543"/>
    <n v="247.0566229850545"/>
    <n v="273.08829101494558"/>
    <x v="1"/>
  </r>
  <r>
    <x v="2"/>
    <x v="0"/>
    <n v="100"/>
    <x v="2"/>
    <x v="51"/>
    <n v="1"/>
    <n v="341.17526199999998"/>
    <n v="106.760114"/>
    <n v="41.820073999999998"/>
    <n v="0.82000099999999998"/>
    <s v="5"/>
    <s v="scale_mpi_epyc_job_12149.out "/>
    <s v="scale_mpi_epyc_epyc005_2023-06-13_09-48-03.csv "/>
    <s v="e0 10000 100 1 1 52"/>
    <n v="271.6432896666667"/>
    <n v="34.026232776336165"/>
    <n v="237.61705689033053"/>
    <n v="305.66952244300285"/>
    <x v="0"/>
  </r>
  <r>
    <x v="2"/>
    <x v="0"/>
    <n v="100"/>
    <x v="2"/>
    <x v="50"/>
    <n v="1"/>
    <n v="270.65647899999999"/>
    <n v="38.054761999999997"/>
    <n v="48.545377000000002"/>
    <n v="0.97090799999999999"/>
    <s v="5"/>
    <s v="scale_mpi_epyc_job_12149.out "/>
    <s v="scale_mpi_epyc_epyc005_2023-06-13_09-48-03.csv "/>
    <s v="e0 10000 100 1 1 51"/>
    <n v="259.10269283333332"/>
    <n v="14.259821844855681"/>
    <n v="244.84287098847764"/>
    <n v="273.36251467818903"/>
    <x v="1"/>
  </r>
  <r>
    <x v="2"/>
    <x v="0"/>
    <n v="100"/>
    <x v="2"/>
    <x v="49"/>
    <n v="1"/>
    <n v="246.72172"/>
    <n v="14.693244999999999"/>
    <n v="48.472099"/>
    <n v="0.98922699999999997"/>
    <s v="5"/>
    <s v="scale_mpi_epyc_job_12149.out "/>
    <s v="scale_mpi_epyc_epyc005_2023-06-13_09-48-03.csv "/>
    <s v="e0 10000 100 1 1 50"/>
    <n v="254.63413550000004"/>
    <n v="14.205776053114386"/>
    <n v="240.42835944688565"/>
    <n v="268.8399115531144"/>
    <x v="1"/>
  </r>
  <r>
    <x v="2"/>
    <x v="0"/>
    <n v="100"/>
    <x v="2"/>
    <x v="48"/>
    <n v="1"/>
    <n v="263.95601499999998"/>
    <n v="34.730910000000002"/>
    <n v="96.535256000000004"/>
    <n v="2.0111509999999999"/>
    <s v="5"/>
    <s v="scale_mpi_epyc_job_12149.out "/>
    <s v="scale_mpi_epyc_epyc005_2023-06-13_09-48-03.csv "/>
    <s v="e0 10000 100 1 1 49"/>
    <n v="261.4747426666666"/>
    <n v="14.920180945987783"/>
    <n v="246.55456172067881"/>
    <n v="276.3949236126544"/>
    <x v="1"/>
  </r>
  <r>
    <x v="2"/>
    <x v="0"/>
    <n v="100"/>
    <x v="2"/>
    <x v="47"/>
    <n v="1"/>
    <n v="256.85568599999999"/>
    <n v="28.132742"/>
    <n v="73.893760999999998"/>
    <n v="1.572208"/>
    <s v="5"/>
    <s v="scale_mpi_epyc_job_12149.out "/>
    <s v="scale_mpi_epyc_epyc005_2023-06-13_09-48-03.csv "/>
    <s v="e0 10000 100 1 1 48"/>
    <n v="253.56237916666666"/>
    <n v="13.201681338042368"/>
    <n v="240.3606978286243"/>
    <n v="266.76406050470905"/>
    <x v="1"/>
  </r>
  <r>
    <x v="2"/>
    <x v="0"/>
    <n v="100"/>
    <x v="2"/>
    <x v="46"/>
    <n v="1"/>
    <n v="252.25861900000001"/>
    <n v="25.257722999999999"/>
    <n v="89.539914999999993"/>
    <n v="1.94652"/>
    <s v="5"/>
    <s v="scale_mpi_epyc_job_12149.out "/>
    <s v="scale_mpi_epyc_epyc005_2023-06-13_09-48-03.csv "/>
    <s v="e0 10000 100 1 1 47"/>
    <n v="252.26469616666668"/>
    <n v="13.362404639183863"/>
    <n v="238.90229152748282"/>
    <n v="265.62710080585055"/>
    <x v="1"/>
  </r>
  <r>
    <x v="2"/>
    <x v="0"/>
    <n v="100"/>
    <x v="2"/>
    <x v="45"/>
    <n v="1"/>
    <n v="240.389419"/>
    <n v="14.102650000000001"/>
    <n v="74.098956999999999"/>
    <n v="1.6466430000000001"/>
    <s v="5"/>
    <s v="scale_mpi_epyc_job_12149.out "/>
    <s v="scale_mpi_epyc_epyc005_2023-06-13_09-48-03.csv "/>
    <s v="e0 10000 100 1 1 46"/>
    <n v="255.54791783333334"/>
    <n v="17.556234862734296"/>
    <n v="237.99168297059904"/>
    <n v="273.10415269606762"/>
    <x v="1"/>
  </r>
  <r>
    <x v="2"/>
    <x v="0"/>
    <n v="100"/>
    <x v="2"/>
    <x v="44"/>
    <n v="1"/>
    <n v="240.41824600000001"/>
    <n v="13.956019"/>
    <n v="61.201459999999997"/>
    <n v="1.3909419999999999"/>
    <s v="5"/>
    <s v="scale_mpi_epyc_job_12149.out "/>
    <s v="scale_mpi_epyc_epyc005_2023-06-13_09-48-03.csv "/>
    <s v="e0 10000 100 1 1 45"/>
    <n v="259.22914466666663"/>
    <n v="24.932224956929858"/>
    <n v="234.29691970973676"/>
    <n v="284.1613696235965"/>
    <x v="1"/>
  </r>
  <r>
    <x v="2"/>
    <x v="0"/>
    <n v="100"/>
    <x v="2"/>
    <x v="43"/>
    <n v="1"/>
    <n v="238.37842499999999"/>
    <n v="14.303792"/>
    <n v="68.608204000000001"/>
    <n v="1.59554"/>
    <s v="5"/>
    <s v="scale_mpi_epyc_job_12149.out "/>
    <s v="scale_mpi_epyc_epyc005_2023-06-13_09-48-03.csv "/>
    <s v="e0 10000 100 1 1 44"/>
    <n v="246.24761366666667"/>
    <n v="14.026314562964526"/>
    <n v="232.22129910370214"/>
    <n v="260.27392822963117"/>
    <x v="1"/>
  </r>
  <r>
    <x v="2"/>
    <x v="0"/>
    <n v="100"/>
    <x v="2"/>
    <x v="42"/>
    <n v="1"/>
    <n v="239.50436099999999"/>
    <n v="15.371233"/>
    <n v="79.576753999999994"/>
    <n v="1.894685"/>
    <s v="5"/>
    <s v="scale_mpi_epyc_job_12149.out "/>
    <s v="scale_mpi_epyc_epyc005_2023-06-13_09-48-03.csv "/>
    <s v="e0 10000 100 1 1 43"/>
    <n v="245.46915850000002"/>
    <n v="12.282319744666394"/>
    <n v="233.18683875533364"/>
    <n v="257.75147824466643"/>
    <x v="1"/>
  </r>
  <r>
    <x v="2"/>
    <x v="0"/>
    <n v="100"/>
    <x v="2"/>
    <x v="41"/>
    <n v="1"/>
    <n v="238.21511000000001"/>
    <n v="15.468140999999999"/>
    <n v="120.33614900000001"/>
    <n v="2.935028"/>
    <s v="5"/>
    <s v="scale_mpi_epyc_job_12149.out "/>
    <s v="scale_mpi_epyc_epyc005_2023-06-13_09-48-03.csv "/>
    <s v="e0 10000 100 1 1 42"/>
    <n v="244.63269783333331"/>
    <n v="12.635757803311497"/>
    <n v="231.99694003002182"/>
    <n v="257.26845563664483"/>
    <x v="1"/>
  </r>
  <r>
    <x v="2"/>
    <x v="0"/>
    <n v="100"/>
    <x v="2"/>
    <x v="40"/>
    <n v="1"/>
    <n v="237.09527299999999"/>
    <n v="13.725197"/>
    <n v="69.585051000000007"/>
    <n v="1.7396259999999999"/>
    <s v="5"/>
    <s v="scale_mpi_epyc_job_12149.out "/>
    <s v="scale_mpi_epyc_epyc005_2023-06-13_09-48-03.csv "/>
    <s v="e0 10000 100 1 1 41"/>
    <n v="243.96742783333332"/>
    <n v="12.304171346115176"/>
    <n v="231.66325648721815"/>
    <n v="256.27159917944851"/>
    <x v="1"/>
  </r>
  <r>
    <x v="2"/>
    <x v="0"/>
    <n v="100"/>
    <x v="2"/>
    <x v="39"/>
    <n v="1"/>
    <n v="242.62232"/>
    <n v="19.617868000000001"/>
    <n v="53.458973"/>
    <n v="1.370743"/>
    <s v="5"/>
    <s v="scale_mpi_epyc_job_12149.out "/>
    <s v="scale_mpi_epyc_epyc005_2023-06-13_09-48-03.csv "/>
    <s v="e0 10000 100 1 1 40"/>
    <n v="243.05233179999999"/>
    <n v="6.9400900587429959"/>
    <n v="236.11224174125698"/>
    <n v="249.992421858743"/>
    <x v="1"/>
  </r>
  <r>
    <x v="2"/>
    <x v="0"/>
    <n v="100"/>
    <x v="2"/>
    <x v="38"/>
    <n v="1"/>
    <n v="242.04346000000001"/>
    <n v="17.976279000000002"/>
    <n v="53.898947"/>
    <n v="1.418393"/>
    <s v="5"/>
    <s v="scale_mpi_epyc_job_12149.out "/>
    <s v="scale_mpi_epyc_epyc005_2023-06-13_09-48-03.csv "/>
    <s v="e0 10000 100 1 1 39"/>
    <n v="241.43055680000003"/>
    <n v="4.6839999805973793"/>
    <n v="236.74655681940266"/>
    <n v="246.11455678059741"/>
    <x v="1"/>
  </r>
  <r>
    <x v="2"/>
    <x v="0"/>
    <n v="100"/>
    <x v="2"/>
    <x v="37"/>
    <n v="1"/>
    <n v="246.81088399999999"/>
    <n v="23.635009"/>
    <n v="53.795245000000001"/>
    <n v="1.4539260000000001"/>
    <s v="5"/>
    <s v="scale_mpi_epyc_job_12149.out "/>
    <s v="scale_mpi_epyc_epyc005_2023-06-13_09-48-03.csv "/>
    <s v="e0 10000 100 1 1 38"/>
    <n v="240.189741"/>
    <n v="3.8380169486484563"/>
    <n v="236.35172405135154"/>
    <n v="244.02775794864846"/>
    <x v="0"/>
  </r>
  <r>
    <x v="1"/>
    <x v="1"/>
    <n v="100"/>
    <x v="1"/>
    <x v="63"/>
    <n v="1"/>
    <n v="1.4002479999999999"/>
    <n v="7.4535000000000004E-2"/>
    <n v="3.734874"/>
    <n v="5.9284000000000003E-2"/>
    <s v="6"/>
    <s v="scale_mpi_epyc_job_12202.out "/>
    <s v="scale_mpi_epyc_epyc006_2023-06-13_11-46-58.csv "/>
    <s v="e1 1000 100 100000 1 64"/>
    <e v="#N/A"/>
    <e v="#N/A"/>
    <e v="#N/A"/>
    <e v="#N/A"/>
    <x v="2"/>
  </r>
  <r>
    <x v="1"/>
    <x v="1"/>
    <n v="100"/>
    <x v="1"/>
    <x v="62"/>
    <n v="1"/>
    <n v="1.7082360000000001"/>
    <n v="7.3111999999999996E-2"/>
    <n v="3.8903089999999998"/>
    <n v="6.2746999999999997E-2"/>
    <s v="6"/>
    <s v="scale_mpi_epyc_job_12202.out "/>
    <s v="scale_mpi_epyc_epyc006_2023-06-13_11-46-58.csv "/>
    <s v="e1 1000 100 100000 1 63"/>
    <e v="#N/A"/>
    <e v="#N/A"/>
    <e v="#N/A"/>
    <e v="#N/A"/>
    <x v="2"/>
  </r>
  <r>
    <x v="1"/>
    <x v="1"/>
    <n v="100"/>
    <x v="1"/>
    <x v="61"/>
    <n v="1"/>
    <n v="1.462793"/>
    <n v="6.5004999999999993E-2"/>
    <n v="3.8400940000000001"/>
    <n v="6.2951999999999994E-2"/>
    <s v="6"/>
    <s v="scale_mpi_epyc_job_12202.out "/>
    <s v="scale_mpi_epyc_epyc006_2023-06-13_11-46-58.csv "/>
    <s v="e1 1000 100 100000 1 62"/>
    <e v="#N/A"/>
    <e v="#N/A"/>
    <e v="#N/A"/>
    <e v="#N/A"/>
    <x v="2"/>
  </r>
  <r>
    <x v="1"/>
    <x v="1"/>
    <n v="100"/>
    <x v="1"/>
    <x v="60"/>
    <n v="1"/>
    <n v="1.37548"/>
    <n v="0.231708"/>
    <n v="13.394584999999999"/>
    <n v="0.223243"/>
    <s v="6"/>
    <s v="scale_mpi_epyc_job_12202.out "/>
    <s v="scale_mpi_epyc_epyc006_2023-06-13_11-46-58.csv "/>
    <s v="e1 1000 100 100000 1 61"/>
    <e v="#N/A"/>
    <e v="#N/A"/>
    <e v="#N/A"/>
    <e v="#N/A"/>
    <x v="2"/>
  </r>
  <r>
    <x v="1"/>
    <x v="1"/>
    <n v="100"/>
    <x v="1"/>
    <x v="59"/>
    <n v="1"/>
    <n v="1.447471"/>
    <n v="9.3976000000000004E-2"/>
    <n v="4.5956830000000002"/>
    <n v="7.7893000000000004E-2"/>
    <s v="6"/>
    <s v="scale_mpi_epyc_job_12202.out "/>
    <s v="scale_mpi_epyc_epyc006_2023-06-13_11-46-58.csv "/>
    <s v="e1 1000 100 100000 1 60"/>
    <e v="#N/A"/>
    <e v="#N/A"/>
    <e v="#N/A"/>
    <e v="#N/A"/>
    <x v="2"/>
  </r>
  <r>
    <x v="1"/>
    <x v="1"/>
    <n v="100"/>
    <x v="1"/>
    <x v="58"/>
    <n v="1"/>
    <n v="1.373842"/>
    <n v="6.6307000000000005E-2"/>
    <n v="3.133013"/>
    <n v="5.4017000000000003E-2"/>
    <s v="6"/>
    <s v="scale_mpi_epyc_job_12202.out "/>
    <s v="scale_mpi_epyc_epyc006_2023-06-13_11-46-58.csv "/>
    <s v="e1 1000 100 100000 1 59"/>
    <e v="#N/A"/>
    <e v="#N/A"/>
    <e v="#N/A"/>
    <e v="#N/A"/>
    <x v="2"/>
  </r>
  <r>
    <x v="1"/>
    <x v="1"/>
    <n v="100"/>
    <x v="1"/>
    <x v="57"/>
    <n v="1"/>
    <n v="1.341739"/>
    <n v="6.1928999999999998E-2"/>
    <n v="3.0972050000000002"/>
    <n v="5.4337000000000003E-2"/>
    <s v="6"/>
    <s v="scale_mpi_epyc_job_12202.out "/>
    <s v="scale_mpi_epyc_epyc006_2023-06-13_11-46-58.csv "/>
    <s v="e1 1000 100 100000 1 58"/>
    <e v="#N/A"/>
    <e v="#N/A"/>
    <e v="#N/A"/>
    <e v="#N/A"/>
    <x v="2"/>
  </r>
  <r>
    <x v="1"/>
    <x v="1"/>
    <n v="100"/>
    <x v="1"/>
    <x v="56"/>
    <n v="1"/>
    <n v="2.06697"/>
    <n v="0.107251"/>
    <n v="3.2092580000000002"/>
    <n v="5.7307999999999998E-2"/>
    <s v="6"/>
    <s v="scale_mpi_epyc_job_12202.out "/>
    <s v="scale_mpi_epyc_epyc006_2023-06-13_11-46-58.csv "/>
    <s v="e1 1000 100 100000 1 57"/>
    <e v="#N/A"/>
    <e v="#N/A"/>
    <e v="#N/A"/>
    <e v="#N/A"/>
    <x v="2"/>
  </r>
  <r>
    <x v="1"/>
    <x v="1"/>
    <n v="100"/>
    <x v="1"/>
    <x v="55"/>
    <n v="1"/>
    <n v="1.7075499999999999"/>
    <n v="0.101566"/>
    <n v="2.9305490000000001"/>
    <n v="5.3282999999999997E-2"/>
    <s v="6"/>
    <s v="scale_mpi_epyc_job_12202.out "/>
    <s v="scale_mpi_epyc_epyc006_2023-06-13_11-46-58.csv "/>
    <s v="e1 1000 100 100000 1 56"/>
    <e v="#N/A"/>
    <e v="#N/A"/>
    <e v="#N/A"/>
    <e v="#N/A"/>
    <x v="2"/>
  </r>
  <r>
    <x v="1"/>
    <x v="1"/>
    <n v="100"/>
    <x v="1"/>
    <x v="54"/>
    <n v="1"/>
    <n v="1.597672"/>
    <n v="8.9954000000000006E-2"/>
    <n v="3.4063300000000001"/>
    <n v="6.3079999999999997E-2"/>
    <s v="6"/>
    <s v="scale_mpi_epyc_job_12202.out "/>
    <s v="scale_mpi_epyc_epyc006_2023-06-13_11-46-58.csv "/>
    <s v="e1 1000 100 100000 1 55"/>
    <e v="#N/A"/>
    <e v="#N/A"/>
    <e v="#N/A"/>
    <e v="#N/A"/>
    <x v="2"/>
  </r>
  <r>
    <x v="1"/>
    <x v="1"/>
    <n v="100"/>
    <x v="1"/>
    <x v="53"/>
    <n v="1"/>
    <n v="1.9405110000000001"/>
    <n v="8.8954000000000005E-2"/>
    <n v="2.8183029999999998"/>
    <n v="5.3176000000000001E-2"/>
    <s v="6"/>
    <s v="scale_mpi_epyc_job_12202.out "/>
    <s v="scale_mpi_epyc_epyc006_2023-06-13_11-46-58.csv "/>
    <s v="e1 1000 100 100000 1 54"/>
    <e v="#N/A"/>
    <e v="#N/A"/>
    <e v="#N/A"/>
    <e v="#N/A"/>
    <x v="2"/>
  </r>
  <r>
    <x v="1"/>
    <x v="1"/>
    <n v="100"/>
    <x v="1"/>
    <x v="52"/>
    <n v="1"/>
    <n v="1.965184"/>
    <n v="9.9729999999999999E-2"/>
    <n v="3.4521850000000001"/>
    <n v="6.6388000000000003E-2"/>
    <s v="6"/>
    <s v="scale_mpi_epyc_job_12202.out "/>
    <s v="scale_mpi_epyc_epyc006_2023-06-13_11-46-58.csv "/>
    <s v="e1 1000 100 100000 1 53"/>
    <e v="#N/A"/>
    <e v="#N/A"/>
    <e v="#N/A"/>
    <e v="#N/A"/>
    <x v="2"/>
  </r>
  <r>
    <x v="1"/>
    <x v="1"/>
    <n v="100"/>
    <x v="1"/>
    <x v="51"/>
    <n v="1"/>
    <n v="1.654034"/>
    <n v="8.6824999999999999E-2"/>
    <n v="3.111173"/>
    <n v="6.1003000000000002E-2"/>
    <s v="6"/>
    <s v="scale_mpi_epyc_job_12202.out "/>
    <s v="scale_mpi_epyc_epyc006_2023-06-13_11-46-58.csv "/>
    <s v="e1 1000 100 100000 1 52"/>
    <e v="#N/A"/>
    <e v="#N/A"/>
    <e v="#N/A"/>
    <e v="#N/A"/>
    <x v="2"/>
  </r>
  <r>
    <x v="1"/>
    <x v="1"/>
    <n v="100"/>
    <x v="1"/>
    <x v="50"/>
    <n v="1"/>
    <n v="1.6540699999999999"/>
    <n v="9.8267999999999994E-2"/>
    <n v="2.843391"/>
    <n v="5.6868000000000002E-2"/>
    <s v="6"/>
    <s v="scale_mpi_epyc_job_12202.out "/>
    <s v="scale_mpi_epyc_epyc006_2023-06-13_11-46-58.csv "/>
    <s v="e1 1000 100 100000 1 51"/>
    <e v="#N/A"/>
    <e v="#N/A"/>
    <e v="#N/A"/>
    <e v="#N/A"/>
    <x v="2"/>
  </r>
  <r>
    <x v="1"/>
    <x v="1"/>
    <n v="100"/>
    <x v="1"/>
    <x v="49"/>
    <n v="1"/>
    <n v="1.684199"/>
    <n v="8.8452000000000003E-2"/>
    <n v="2.422234"/>
    <n v="4.9432999999999998E-2"/>
    <s v="6"/>
    <s v="scale_mpi_epyc_job_12202.out "/>
    <s v="scale_mpi_epyc_epyc006_2023-06-13_11-46-58.csv "/>
    <s v="e1 1000 100 100000 1 50"/>
    <e v="#N/A"/>
    <e v="#N/A"/>
    <e v="#N/A"/>
    <e v="#N/A"/>
    <x v="2"/>
  </r>
  <r>
    <x v="1"/>
    <x v="1"/>
    <n v="100"/>
    <x v="1"/>
    <x v="48"/>
    <n v="1"/>
    <n v="1.5786370000000001"/>
    <n v="9.0056999999999998E-2"/>
    <n v="2.813564"/>
    <n v="5.8616000000000001E-2"/>
    <s v="6"/>
    <s v="scale_mpi_epyc_job_12202.out "/>
    <s v="scale_mpi_epyc_epyc006_2023-06-13_11-46-58.csv "/>
    <s v="e1 1000 100 100000 1 49"/>
    <e v="#N/A"/>
    <e v="#N/A"/>
    <e v="#N/A"/>
    <e v="#N/A"/>
    <x v="2"/>
  </r>
  <r>
    <x v="1"/>
    <x v="1"/>
    <n v="100"/>
    <x v="1"/>
    <x v="47"/>
    <n v="1"/>
    <n v="1.68692"/>
    <n v="6.2722E-2"/>
    <n v="2.602668"/>
    <n v="5.5376000000000002E-2"/>
    <s v="6"/>
    <s v="scale_mpi_epyc_job_12202.out "/>
    <s v="scale_mpi_epyc_epyc006_2023-06-13_11-46-58.csv "/>
    <s v="e1 1000 100 100000 1 48"/>
    <e v="#N/A"/>
    <e v="#N/A"/>
    <e v="#N/A"/>
    <e v="#N/A"/>
    <x v="2"/>
  </r>
  <r>
    <x v="1"/>
    <x v="1"/>
    <n v="100"/>
    <x v="1"/>
    <x v="46"/>
    <n v="1"/>
    <n v="1.5606260000000001"/>
    <n v="7.0687E-2"/>
    <n v="2.3226909999999998"/>
    <n v="5.0493000000000003E-2"/>
    <s v="6"/>
    <s v="scale_mpi_epyc_job_12202.out "/>
    <s v="scale_mpi_epyc_epyc006_2023-06-13_11-46-58.csv "/>
    <s v="e1 1000 100 100000 1 47"/>
    <e v="#N/A"/>
    <e v="#N/A"/>
    <e v="#N/A"/>
    <e v="#N/A"/>
    <x v="2"/>
  </r>
  <r>
    <x v="1"/>
    <x v="1"/>
    <n v="100"/>
    <x v="1"/>
    <x v="45"/>
    <n v="1"/>
    <n v="1.6983239999999999"/>
    <n v="7.5337000000000001E-2"/>
    <n v="2.4381249999999999"/>
    <n v="5.4181E-2"/>
    <s v="6"/>
    <s v="scale_mpi_epyc_job_12202.out "/>
    <s v="scale_mpi_epyc_epyc006_2023-06-13_11-46-58.csv "/>
    <s v="e1 1000 100 100000 1 46"/>
    <e v="#N/A"/>
    <e v="#N/A"/>
    <e v="#N/A"/>
    <e v="#N/A"/>
    <x v="2"/>
  </r>
  <r>
    <x v="1"/>
    <x v="1"/>
    <n v="100"/>
    <x v="1"/>
    <x v="44"/>
    <n v="1"/>
    <n v="1.621537"/>
    <n v="0.10402699999999999"/>
    <n v="2.7914029999999999"/>
    <n v="6.3440999999999997E-2"/>
    <s v="6"/>
    <s v="scale_mpi_epyc_job_12202.out "/>
    <s v="scale_mpi_epyc_epyc006_2023-06-13_11-46-58.csv "/>
    <s v="e1 1000 100 100000 1 45"/>
    <e v="#N/A"/>
    <e v="#N/A"/>
    <e v="#N/A"/>
    <e v="#N/A"/>
    <x v="2"/>
  </r>
  <r>
    <x v="1"/>
    <x v="1"/>
    <n v="100"/>
    <x v="1"/>
    <x v="43"/>
    <n v="1"/>
    <n v="1.5553650000000001"/>
    <n v="0.10577499999999999"/>
    <n v="3.3120769999999999"/>
    <n v="7.7024999999999996E-2"/>
    <s v="6"/>
    <s v="scale_mpi_epyc_job_12202.out "/>
    <s v="scale_mpi_epyc_epyc006_2023-06-13_11-46-58.csv "/>
    <s v="e1 1000 100 100000 1 44"/>
    <e v="#N/A"/>
    <e v="#N/A"/>
    <e v="#N/A"/>
    <e v="#N/A"/>
    <x v="2"/>
  </r>
  <r>
    <x v="1"/>
    <x v="1"/>
    <n v="100"/>
    <x v="1"/>
    <x v="42"/>
    <n v="1"/>
    <n v="1.6721269999999999"/>
    <n v="6.4340999999999995E-2"/>
    <n v="1.7435780000000001"/>
    <n v="4.1514000000000002E-2"/>
    <s v="6"/>
    <s v="scale_mpi_epyc_job_12202.out "/>
    <s v="scale_mpi_epyc_epyc006_2023-06-13_11-46-58.csv "/>
    <s v="e1 1000 100 100000 1 43"/>
    <e v="#N/A"/>
    <e v="#N/A"/>
    <e v="#N/A"/>
    <e v="#N/A"/>
    <x v="2"/>
  </r>
  <r>
    <x v="1"/>
    <x v="1"/>
    <n v="100"/>
    <x v="1"/>
    <x v="41"/>
    <n v="1"/>
    <n v="1.493439"/>
    <n v="5.5913999999999998E-2"/>
    <n v="1.860851"/>
    <n v="4.5386999999999997E-2"/>
    <s v="6"/>
    <s v="scale_mpi_epyc_job_12202.out "/>
    <s v="scale_mpi_epyc_epyc006_2023-06-13_11-46-58.csv "/>
    <s v="e1 1000 100 100000 1 42"/>
    <e v="#N/A"/>
    <e v="#N/A"/>
    <e v="#N/A"/>
    <e v="#N/A"/>
    <x v="2"/>
  </r>
  <r>
    <x v="1"/>
    <x v="1"/>
    <n v="100"/>
    <x v="1"/>
    <x v="40"/>
    <n v="1"/>
    <n v="1.903932"/>
    <n v="9.2884999999999995E-2"/>
    <n v="2.9466060000000001"/>
    <n v="7.3664999999999994E-2"/>
    <s v="6"/>
    <s v="scale_mpi_epyc_job_12202.out "/>
    <s v="scale_mpi_epyc_epyc006_2023-06-13_11-46-58.csv "/>
    <s v="e1 1000 100 100000 1 41"/>
    <e v="#N/A"/>
    <e v="#N/A"/>
    <e v="#N/A"/>
    <e v="#N/A"/>
    <x v="2"/>
  </r>
  <r>
    <x v="1"/>
    <x v="1"/>
    <n v="100"/>
    <x v="1"/>
    <x v="39"/>
    <n v="1"/>
    <n v="1.4954730000000001"/>
    <n v="6.1482000000000002E-2"/>
    <n v="1.6586320000000001"/>
    <n v="4.2528999999999997E-2"/>
    <s v="6"/>
    <s v="scale_mpi_epyc_job_12202.out "/>
    <s v="scale_mpi_epyc_epyc006_2023-06-13_11-46-58.csv "/>
    <s v="e1 1000 100 100000 1 40"/>
    <e v="#N/A"/>
    <e v="#N/A"/>
    <e v="#N/A"/>
    <e v="#N/A"/>
    <x v="2"/>
  </r>
  <r>
    <x v="1"/>
    <x v="1"/>
    <n v="100"/>
    <x v="1"/>
    <x v="38"/>
    <n v="1"/>
    <n v="1.4667429999999999"/>
    <n v="4.7229E-2"/>
    <n v="1.358128"/>
    <n v="3.5740000000000001E-2"/>
    <s v="6"/>
    <s v="scale_mpi_epyc_job_12202.out "/>
    <s v="scale_mpi_epyc_epyc006_2023-06-13_11-46-58.csv "/>
    <s v="e1 1000 100 100000 1 39"/>
    <e v="#N/A"/>
    <e v="#N/A"/>
    <e v="#N/A"/>
    <e v="#N/A"/>
    <x v="2"/>
  </r>
  <r>
    <x v="1"/>
    <x v="1"/>
    <n v="100"/>
    <x v="1"/>
    <x v="37"/>
    <n v="1"/>
    <n v="1.478232"/>
    <n v="7.9319000000000001E-2"/>
    <n v="2.065928"/>
    <n v="5.5835999999999997E-2"/>
    <s v="6"/>
    <s v="scale_mpi_epyc_job_12202.out "/>
    <s v="scale_mpi_epyc_epyc006_2023-06-13_11-46-58.csv "/>
    <s v="e1 1000 100 100000 1 38"/>
    <e v="#N/A"/>
    <e v="#N/A"/>
    <e v="#N/A"/>
    <e v="#N/A"/>
    <x v="2"/>
  </r>
  <r>
    <x v="1"/>
    <x v="1"/>
    <n v="100"/>
    <x v="1"/>
    <x v="36"/>
    <n v="1"/>
    <n v="1.4126270000000001"/>
    <n v="6.5602999999999995E-2"/>
    <n v="1.7524820000000001"/>
    <n v="4.8680000000000001E-2"/>
    <s v="6"/>
    <s v="scale_mpi_epyc_job_12202.out "/>
    <s v="scale_mpi_epyc_epyc006_2023-06-13_11-46-58.csv "/>
    <s v="e1 1000 100 100000 1 37"/>
    <e v="#N/A"/>
    <e v="#N/A"/>
    <e v="#N/A"/>
    <e v="#N/A"/>
    <x v="2"/>
  </r>
  <r>
    <x v="1"/>
    <x v="1"/>
    <n v="100"/>
    <x v="1"/>
    <x v="35"/>
    <n v="1"/>
    <n v="1.393877"/>
    <n v="6.4831E-2"/>
    <n v="1.5062709999999999"/>
    <n v="4.3035999999999998E-2"/>
    <s v="6"/>
    <s v="scale_mpi_epyc_job_12202.out "/>
    <s v="scale_mpi_epyc_epyc006_2023-06-13_11-46-58.csv "/>
    <s v="e1 1000 100 100000 1 36"/>
    <e v="#N/A"/>
    <e v="#N/A"/>
    <e v="#N/A"/>
    <e v="#N/A"/>
    <x v="2"/>
  </r>
  <r>
    <x v="1"/>
    <x v="1"/>
    <n v="100"/>
    <x v="1"/>
    <x v="34"/>
    <n v="1"/>
    <n v="1.417119"/>
    <n v="7.3052000000000006E-2"/>
    <n v="1.672439"/>
    <n v="4.9188999999999997E-2"/>
    <s v="6"/>
    <s v="scale_mpi_epyc_job_12202.out "/>
    <s v="scale_mpi_epyc_epyc006_2023-06-13_11-46-58.csv "/>
    <s v="e1 1000 100 100000 1 35"/>
    <e v="#N/A"/>
    <e v="#N/A"/>
    <e v="#N/A"/>
    <e v="#N/A"/>
    <x v="2"/>
  </r>
  <r>
    <x v="1"/>
    <x v="1"/>
    <n v="100"/>
    <x v="1"/>
    <x v="33"/>
    <n v="1"/>
    <n v="1.382185"/>
    <n v="5.4573000000000003E-2"/>
    <n v="1.2382960000000001"/>
    <n v="3.7524000000000002E-2"/>
    <s v="6"/>
    <s v="scale_mpi_epyc_job_12202.out "/>
    <s v="scale_mpi_epyc_epyc006_2023-06-13_11-46-58.csv "/>
    <s v="e1 1000 100 100000 1 34"/>
    <e v="#N/A"/>
    <e v="#N/A"/>
    <e v="#N/A"/>
    <e v="#N/A"/>
    <x v="2"/>
  </r>
  <r>
    <x v="1"/>
    <x v="1"/>
    <n v="100"/>
    <x v="1"/>
    <x v="32"/>
    <n v="1"/>
    <n v="1.4739260000000001"/>
    <n v="6.2026999999999999E-2"/>
    <n v="1.516043"/>
    <n v="4.7376000000000001E-2"/>
    <s v="6"/>
    <s v="scale_mpi_epyc_job_12202.out "/>
    <s v="scale_mpi_epyc_epyc006_2023-06-13_11-46-58.csv "/>
    <s v="e1 1000 100 100000 1 33"/>
    <e v="#N/A"/>
    <e v="#N/A"/>
    <e v="#N/A"/>
    <e v="#N/A"/>
    <x v="2"/>
  </r>
  <r>
    <x v="1"/>
    <x v="1"/>
    <n v="100"/>
    <x v="1"/>
    <x v="31"/>
    <n v="1"/>
    <n v="1.8707849999999999"/>
    <n v="0.58279499999999995"/>
    <n v="17.39132"/>
    <n v="0.56101000000000001"/>
    <s v="6"/>
    <s v="scale_mpi_epyc_job_12202.out "/>
    <s v="scale_mpi_epyc_epyc006_2023-06-13_11-46-58.csv "/>
    <s v="e1 1000 100 100000 1 32"/>
    <e v="#N/A"/>
    <e v="#N/A"/>
    <e v="#N/A"/>
    <e v="#N/A"/>
    <x v="2"/>
  </r>
  <r>
    <x v="1"/>
    <x v="1"/>
    <n v="100"/>
    <x v="1"/>
    <x v="30"/>
    <n v="1"/>
    <n v="1.3723160000000001"/>
    <n v="6.5161999999999998E-2"/>
    <n v="1.4304140000000001"/>
    <n v="4.768E-2"/>
    <s v="6"/>
    <s v="scale_mpi_epyc_job_12202.out "/>
    <s v="scale_mpi_epyc_epyc006_2023-06-13_11-46-58.csv "/>
    <s v="e1 1000 100 100000 1 31"/>
    <e v="#N/A"/>
    <e v="#N/A"/>
    <e v="#N/A"/>
    <e v="#N/A"/>
    <x v="2"/>
  </r>
  <r>
    <x v="1"/>
    <x v="1"/>
    <n v="100"/>
    <x v="1"/>
    <x v="29"/>
    <n v="1"/>
    <n v="1.5401279999999999"/>
    <n v="0.25717800000000002"/>
    <n v="6.6599069999999996"/>
    <n v="0.229652"/>
    <s v="6"/>
    <s v="scale_mpi_epyc_job_12202.out "/>
    <s v="scale_mpi_epyc_epyc006_2023-06-13_11-46-58.csv "/>
    <s v="e1 1000 100 100000 1 30"/>
    <e v="#N/A"/>
    <e v="#N/A"/>
    <e v="#N/A"/>
    <e v="#N/A"/>
    <x v="2"/>
  </r>
  <r>
    <x v="1"/>
    <x v="1"/>
    <n v="100"/>
    <x v="1"/>
    <x v="28"/>
    <n v="1"/>
    <n v="1.421799"/>
    <n v="5.8946999999999999E-2"/>
    <n v="1.3114969999999999"/>
    <n v="4.6838999999999999E-2"/>
    <s v="6"/>
    <s v="scale_mpi_epyc_job_12202.out "/>
    <s v="scale_mpi_epyc_epyc006_2023-06-13_11-46-58.csv "/>
    <s v="e1 1000 100 100000 1 29"/>
    <e v="#N/A"/>
    <e v="#N/A"/>
    <e v="#N/A"/>
    <e v="#N/A"/>
    <x v="2"/>
  </r>
  <r>
    <x v="1"/>
    <x v="1"/>
    <n v="100"/>
    <x v="1"/>
    <x v="27"/>
    <n v="1"/>
    <n v="1.354419"/>
    <n v="5.0734000000000001E-2"/>
    <n v="1.074929"/>
    <n v="3.9812E-2"/>
    <s v="6"/>
    <s v="scale_mpi_epyc_job_12202.out "/>
    <s v="scale_mpi_epyc_epyc006_2023-06-13_11-46-58.csv "/>
    <s v="e1 1000 100 100000 1 28"/>
    <e v="#N/A"/>
    <e v="#N/A"/>
    <e v="#N/A"/>
    <e v="#N/A"/>
    <x v="2"/>
  </r>
  <r>
    <x v="1"/>
    <x v="1"/>
    <n v="100"/>
    <x v="1"/>
    <x v="26"/>
    <n v="1"/>
    <n v="1.331547"/>
    <n v="5.4129999999999998E-2"/>
    <n v="1.072872"/>
    <n v="4.1264000000000002E-2"/>
    <s v="6"/>
    <s v="scale_mpi_epyc_job_12202.out "/>
    <s v="scale_mpi_epyc_epyc006_2023-06-13_11-46-58.csv "/>
    <s v="e1 1000 100 100000 1 27"/>
    <e v="#N/A"/>
    <e v="#N/A"/>
    <e v="#N/A"/>
    <e v="#N/A"/>
    <x v="2"/>
  </r>
  <r>
    <x v="1"/>
    <x v="1"/>
    <n v="100"/>
    <x v="1"/>
    <x v="25"/>
    <n v="1"/>
    <n v="1.3793310000000001"/>
    <n v="5.4137999999999999E-2"/>
    <n v="1.0609390000000001"/>
    <n v="4.2437999999999997E-2"/>
    <s v="6"/>
    <s v="scale_mpi_epyc_job_12202.out "/>
    <s v="scale_mpi_epyc_epyc006_2023-06-13_11-46-58.csv "/>
    <s v="e1 1000 100 100000 1 26"/>
    <e v="#N/A"/>
    <e v="#N/A"/>
    <e v="#N/A"/>
    <e v="#N/A"/>
    <x v="2"/>
  </r>
  <r>
    <x v="1"/>
    <x v="1"/>
    <n v="100"/>
    <x v="1"/>
    <x v="24"/>
    <n v="1"/>
    <n v="1.3645659999999999"/>
    <n v="4.4491000000000003E-2"/>
    <n v="0.96030400000000005"/>
    <n v="4.0013E-2"/>
    <s v="6"/>
    <s v="scale_mpi_epyc_job_12202.out "/>
    <s v="scale_mpi_epyc_epyc006_2023-06-13_11-46-58.csv "/>
    <s v="e1 1000 100 100000 1 25"/>
    <e v="#N/A"/>
    <e v="#N/A"/>
    <e v="#N/A"/>
    <e v="#N/A"/>
    <x v="2"/>
  </r>
  <r>
    <x v="1"/>
    <x v="1"/>
    <n v="100"/>
    <x v="1"/>
    <x v="23"/>
    <n v="1"/>
    <n v="1.302378"/>
    <n v="3.2377999999999997E-2"/>
    <n v="0.61139500000000002"/>
    <n v="2.6582000000000001E-2"/>
    <s v="6"/>
    <s v="scale_mpi_epyc_job_12202.out "/>
    <s v="scale_mpi_epyc_epyc006_2023-06-13_11-46-58.csv "/>
    <s v="e1 1000 100 100000 1 24"/>
    <e v="#N/A"/>
    <e v="#N/A"/>
    <e v="#N/A"/>
    <e v="#N/A"/>
    <x v="2"/>
  </r>
  <r>
    <x v="1"/>
    <x v="1"/>
    <n v="100"/>
    <x v="1"/>
    <x v="22"/>
    <n v="1"/>
    <n v="1.328117"/>
    <n v="3.024E-2"/>
    <n v="0.54799799999999999"/>
    <n v="2.4909000000000001E-2"/>
    <s v="6"/>
    <s v="scale_mpi_epyc_job_12202.out "/>
    <s v="scale_mpi_epyc_epyc006_2023-06-13_11-46-58.csv "/>
    <s v="e1 1000 100 100000 1 23"/>
    <e v="#N/A"/>
    <e v="#N/A"/>
    <e v="#N/A"/>
    <e v="#N/A"/>
    <x v="2"/>
  </r>
  <r>
    <x v="1"/>
    <x v="1"/>
    <n v="100"/>
    <x v="1"/>
    <x v="21"/>
    <n v="1"/>
    <n v="1.343507"/>
    <n v="4.5430999999999999E-2"/>
    <n v="0.74074899999999999"/>
    <n v="3.5274E-2"/>
    <s v="6"/>
    <s v="scale_mpi_epyc_job_12202.out "/>
    <s v="scale_mpi_epyc_epyc006_2023-06-13_11-46-58.csv "/>
    <s v="e1 1000 100 100000 1 22"/>
    <e v="#N/A"/>
    <e v="#N/A"/>
    <e v="#N/A"/>
    <e v="#N/A"/>
    <x v="2"/>
  </r>
  <r>
    <x v="1"/>
    <x v="1"/>
    <n v="100"/>
    <x v="1"/>
    <x v="20"/>
    <n v="1"/>
    <n v="1.2881720000000001"/>
    <n v="3.6353000000000003E-2"/>
    <n v="0.57784199999999997"/>
    <n v="2.8892000000000001E-2"/>
    <s v="6"/>
    <s v="scale_mpi_epyc_job_12202.out "/>
    <s v="scale_mpi_epyc_epyc006_2023-06-13_11-46-58.csv "/>
    <s v="e1 1000 100 100000 1 21"/>
    <e v="#N/A"/>
    <e v="#N/A"/>
    <e v="#N/A"/>
    <e v="#N/A"/>
    <x v="2"/>
  </r>
  <r>
    <x v="1"/>
    <x v="1"/>
    <n v="100"/>
    <x v="1"/>
    <x v="19"/>
    <n v="1"/>
    <n v="1.320732"/>
    <n v="5.9195999999999999E-2"/>
    <n v="0.98363400000000001"/>
    <n v="5.1769999999999997E-2"/>
    <s v="6"/>
    <s v="scale_mpi_epyc_job_12202.out "/>
    <s v="scale_mpi_epyc_epyc006_2023-06-13_11-46-58.csv "/>
    <s v="e1 1000 100 100000 1 20"/>
    <e v="#N/A"/>
    <e v="#N/A"/>
    <e v="#N/A"/>
    <e v="#N/A"/>
    <x v="2"/>
  </r>
  <r>
    <x v="1"/>
    <x v="1"/>
    <n v="100"/>
    <x v="1"/>
    <x v="18"/>
    <n v="1"/>
    <n v="1.2975509999999999"/>
    <n v="4.3837000000000001E-2"/>
    <n v="0.50629100000000005"/>
    <n v="2.8126999999999999E-2"/>
    <s v="6"/>
    <s v="scale_mpi_epyc_job_12202.out "/>
    <s v="scale_mpi_epyc_epyc006_2023-06-13_11-46-58.csv "/>
    <s v="e1 1000 100 100000 1 19"/>
    <e v="#N/A"/>
    <e v="#N/A"/>
    <e v="#N/A"/>
    <e v="#N/A"/>
    <x v="2"/>
  </r>
  <r>
    <x v="1"/>
    <x v="1"/>
    <n v="100"/>
    <x v="1"/>
    <x v="17"/>
    <n v="1"/>
    <n v="1.29366"/>
    <n v="3.7849000000000001E-2"/>
    <n v="0.49836599999999998"/>
    <n v="2.9315999999999998E-2"/>
    <s v="6"/>
    <s v="scale_mpi_epyc_job_12202.out "/>
    <s v="scale_mpi_epyc_epyc006_2023-06-13_11-46-58.csv "/>
    <s v="e1 1000 100 100000 1 18"/>
    <e v="#N/A"/>
    <e v="#N/A"/>
    <e v="#N/A"/>
    <e v="#N/A"/>
    <x v="2"/>
  </r>
  <r>
    <x v="1"/>
    <x v="1"/>
    <n v="100"/>
    <x v="1"/>
    <x v="16"/>
    <n v="1"/>
    <n v="1.700205"/>
    <n v="2.2769999999999999E-2"/>
    <n v="0.31036900000000001"/>
    <n v="1.9397999999999999E-2"/>
    <s v="6"/>
    <s v="scale_mpi_epyc_job_12202.out "/>
    <s v="scale_mpi_epyc_epyc006_2023-06-13_11-46-58.csv "/>
    <s v="e1 1000 100 100000 1 17"/>
    <e v="#N/A"/>
    <e v="#N/A"/>
    <e v="#N/A"/>
    <e v="#N/A"/>
    <x v="2"/>
  </r>
  <r>
    <x v="1"/>
    <x v="1"/>
    <n v="100"/>
    <x v="1"/>
    <x v="15"/>
    <n v="1"/>
    <n v="1.3059289999999999"/>
    <n v="4.1349999999999998E-2"/>
    <n v="0.460395"/>
    <n v="3.0693000000000002E-2"/>
    <s v="6"/>
    <s v="scale_mpi_epyc_job_12202.out "/>
    <s v="scale_mpi_epyc_epyc006_2023-06-13_11-46-58.csv "/>
    <s v="e1 1000 100 100000 1 16"/>
    <e v="#N/A"/>
    <e v="#N/A"/>
    <e v="#N/A"/>
    <e v="#N/A"/>
    <x v="2"/>
  </r>
  <r>
    <x v="1"/>
    <x v="1"/>
    <n v="100"/>
    <x v="1"/>
    <x v="14"/>
    <n v="1"/>
    <n v="1.3041750000000001"/>
    <n v="4.8261999999999999E-2"/>
    <n v="0.37894299999999997"/>
    <n v="2.7067000000000001E-2"/>
    <s v="6"/>
    <s v="scale_mpi_epyc_job_12202.out "/>
    <s v="scale_mpi_epyc_epyc006_2023-06-13_11-46-58.csv "/>
    <s v="e1 1000 100 100000 1 15"/>
    <e v="#N/A"/>
    <e v="#N/A"/>
    <e v="#N/A"/>
    <e v="#N/A"/>
    <x v="2"/>
  </r>
  <r>
    <x v="1"/>
    <x v="1"/>
    <n v="100"/>
    <x v="1"/>
    <x v="13"/>
    <n v="1"/>
    <n v="1.303685"/>
    <n v="4.2431999999999997E-2"/>
    <n v="0.31334499999999998"/>
    <n v="2.4102999999999999E-2"/>
    <s v="6"/>
    <s v="scale_mpi_epyc_job_12202.out "/>
    <s v="scale_mpi_epyc_epyc006_2023-06-13_11-46-58.csv "/>
    <s v="e1 1000 100 100000 1 14"/>
    <e v="#N/A"/>
    <e v="#N/A"/>
    <e v="#N/A"/>
    <e v="#N/A"/>
    <x v="2"/>
  </r>
  <r>
    <x v="1"/>
    <x v="1"/>
    <n v="100"/>
    <x v="1"/>
    <x v="12"/>
    <n v="1"/>
    <n v="1.294926"/>
    <n v="3.6366000000000002E-2"/>
    <n v="0.34046599999999999"/>
    <n v="2.8372000000000001E-2"/>
    <s v="6"/>
    <s v="scale_mpi_epyc_job_12202.out "/>
    <s v="scale_mpi_epyc_epyc006_2023-06-13_11-46-58.csv "/>
    <s v="e1 1000 100 100000 1 13"/>
    <e v="#N/A"/>
    <e v="#N/A"/>
    <e v="#N/A"/>
    <e v="#N/A"/>
    <x v="2"/>
  </r>
  <r>
    <x v="1"/>
    <x v="1"/>
    <n v="100"/>
    <x v="1"/>
    <x v="11"/>
    <n v="1"/>
    <n v="1.281582"/>
    <n v="3.4139000000000003E-2"/>
    <n v="0.19525000000000001"/>
    <n v="1.7749999999999998E-2"/>
    <s v="6"/>
    <s v="scale_mpi_epyc_job_12202.out "/>
    <s v="scale_mpi_epyc_epyc006_2023-06-13_11-46-58.csv "/>
    <s v="e1 1000 100 100000 1 12"/>
    <e v="#N/A"/>
    <e v="#N/A"/>
    <e v="#N/A"/>
    <e v="#N/A"/>
    <x v="2"/>
  </r>
  <r>
    <x v="1"/>
    <x v="1"/>
    <n v="100"/>
    <x v="1"/>
    <x v="10"/>
    <n v="1"/>
    <n v="1.2761469999999999"/>
    <n v="2.7855000000000001E-2"/>
    <n v="0.17378399999999999"/>
    <n v="1.7378000000000001E-2"/>
    <s v="6"/>
    <s v="scale_mpi_epyc_job_12202.out "/>
    <s v="scale_mpi_epyc_epyc006_2023-06-13_11-46-58.csv "/>
    <s v="e1 1000 100 100000 1 11"/>
    <e v="#N/A"/>
    <e v="#N/A"/>
    <e v="#N/A"/>
    <e v="#N/A"/>
    <x v="2"/>
  </r>
  <r>
    <x v="1"/>
    <x v="1"/>
    <n v="100"/>
    <x v="1"/>
    <x v="9"/>
    <n v="1"/>
    <n v="1.290203"/>
    <n v="1.8969E-2"/>
    <n v="0.12762999999999999"/>
    <n v="1.4180999999999999E-2"/>
    <s v="6"/>
    <s v="scale_mpi_epyc_job_12202.out "/>
    <s v="scale_mpi_epyc_epyc006_2023-06-13_11-46-58.csv "/>
    <s v="e1 1000 100 100000 1 10"/>
    <e v="#N/A"/>
    <e v="#N/A"/>
    <e v="#N/A"/>
    <e v="#N/A"/>
    <x v="2"/>
  </r>
  <r>
    <x v="1"/>
    <x v="1"/>
    <n v="100"/>
    <x v="1"/>
    <x v="8"/>
    <n v="1"/>
    <n v="1.335896"/>
    <n v="2.5811000000000001E-2"/>
    <n v="0.136326"/>
    <n v="1.7041000000000001E-2"/>
    <s v="6"/>
    <s v="scale_mpi_epyc_job_12202.out "/>
    <s v="scale_mpi_epyc_epyc006_2023-06-13_11-46-58.csv "/>
    <s v="e1 1000 100 100000 1 9"/>
    <e v="#N/A"/>
    <e v="#N/A"/>
    <e v="#N/A"/>
    <e v="#N/A"/>
    <x v="2"/>
  </r>
  <r>
    <x v="1"/>
    <x v="1"/>
    <n v="100"/>
    <x v="1"/>
    <x v="7"/>
    <n v="1"/>
    <n v="1.2974509999999999"/>
    <n v="1.5668999999999999E-2"/>
    <n v="7.1756E-2"/>
    <n v="1.0251E-2"/>
    <s v="6"/>
    <s v="scale_mpi_epyc_job_12202.out "/>
    <s v="scale_mpi_epyc_epyc006_2023-06-13_11-46-58.csv "/>
    <s v="e1 1000 100 100000 1 8"/>
    <e v="#N/A"/>
    <e v="#N/A"/>
    <e v="#N/A"/>
    <e v="#N/A"/>
    <x v="2"/>
  </r>
  <r>
    <x v="1"/>
    <x v="1"/>
    <n v="100"/>
    <x v="1"/>
    <x v="6"/>
    <n v="1"/>
    <n v="1.3404400000000001"/>
    <n v="2.4070999999999999E-2"/>
    <n v="7.9867999999999995E-2"/>
    <n v="1.3311E-2"/>
    <s v="6"/>
    <s v="scale_mpi_epyc_job_12202.out "/>
    <s v="scale_mpi_epyc_epyc006_2023-06-13_11-46-58.csv "/>
    <s v="e1 1000 100 100000 1 7"/>
    <e v="#N/A"/>
    <e v="#N/A"/>
    <e v="#N/A"/>
    <e v="#N/A"/>
    <x v="2"/>
  </r>
  <r>
    <x v="1"/>
    <x v="1"/>
    <n v="100"/>
    <x v="1"/>
    <x v="5"/>
    <n v="1"/>
    <n v="1.3652770000000001"/>
    <n v="2.3372E-2"/>
    <n v="8.3689E-2"/>
    <n v="1.6737999999999999E-2"/>
    <s v="6"/>
    <s v="scale_mpi_epyc_job_12202.out "/>
    <s v="scale_mpi_epyc_epyc006_2023-06-13_11-46-58.csv "/>
    <s v="e1 1000 100 100000 1 6"/>
    <e v="#N/A"/>
    <e v="#N/A"/>
    <e v="#N/A"/>
    <e v="#N/A"/>
    <x v="2"/>
  </r>
  <r>
    <x v="1"/>
    <x v="1"/>
    <n v="100"/>
    <x v="1"/>
    <x v="4"/>
    <n v="1"/>
    <n v="1.436912"/>
    <n v="2.6415000000000001E-2"/>
    <n v="9.6435000000000007E-2"/>
    <n v="2.4108999999999998E-2"/>
    <s v="6"/>
    <s v="scale_mpi_epyc_job_12202.out "/>
    <s v="scale_mpi_epyc_epyc006_2023-06-13_11-46-58.csv "/>
    <s v="e1 1000 100 100000 1 5"/>
    <e v="#N/A"/>
    <e v="#N/A"/>
    <e v="#N/A"/>
    <e v="#N/A"/>
    <x v="2"/>
  </r>
  <r>
    <x v="1"/>
    <x v="1"/>
    <n v="100"/>
    <x v="1"/>
    <x v="3"/>
    <n v="1"/>
    <n v="1.484723"/>
    <n v="9.6329999999999992E-3"/>
    <n v="2.2211999999999999E-2"/>
    <n v="7.404E-3"/>
    <s v="6"/>
    <s v="scale_mpi_epyc_job_12202.out "/>
    <s v="scale_mpi_epyc_epyc006_2023-06-13_11-46-58.csv "/>
    <s v="e1 1000 100 100000 1 4"/>
    <e v="#N/A"/>
    <e v="#N/A"/>
    <e v="#N/A"/>
    <e v="#N/A"/>
    <x v="2"/>
  </r>
  <r>
    <x v="1"/>
    <x v="1"/>
    <n v="100"/>
    <x v="1"/>
    <x v="2"/>
    <n v="1"/>
    <n v="1.6187279999999999"/>
    <n v="9.0349999999999996E-3"/>
    <n v="1.1922E-2"/>
    <n v="5.9610000000000002E-3"/>
    <s v="6"/>
    <s v="scale_mpi_epyc_job_12202.out "/>
    <s v="scale_mpi_epyc_epyc006_2023-06-13_11-46-58.csv "/>
    <s v="e1 1000 100 100000 1 3"/>
    <e v="#N/A"/>
    <e v="#N/A"/>
    <e v="#N/A"/>
    <e v="#N/A"/>
    <x v="2"/>
  </r>
  <r>
    <x v="1"/>
    <x v="1"/>
    <n v="100"/>
    <x v="1"/>
    <x v="1"/>
    <n v="1"/>
    <n v="1.9093169999999999"/>
    <n v="1.3480000000000001E-2"/>
    <n v="4.7959999999999999E-3"/>
    <n v="4.7959999999999999E-3"/>
    <s v="6"/>
    <s v="scale_mpi_epyc_job_12202.out "/>
    <s v="scale_mpi_epyc_epyc006_2023-06-13_11-46-58.csv "/>
    <s v="e1 1000 100 100000 1 2"/>
    <e v="#N/A"/>
    <e v="#N/A"/>
    <e v="#N/A"/>
    <e v="#N/A"/>
    <x v="2"/>
  </r>
  <r>
    <x v="1"/>
    <x v="1"/>
    <n v="100"/>
    <x v="1"/>
    <x v="0"/>
    <n v="1"/>
    <n v="2.7646359999999999"/>
    <n v="6.0610000000000004E-3"/>
    <n v="0"/>
    <n v="0"/>
    <s v="6"/>
    <s v="scale_mpi_epyc_job_12202.out "/>
    <s v="scale_mpi_epyc_epyc006_2023-06-13_11-46-58.csv "/>
    <s v="e1 1000 100 100000 1 1"/>
    <e v="#N/A"/>
    <e v="#N/A"/>
    <e v="#N/A"/>
    <e v="#N/A"/>
    <x v="2"/>
  </r>
  <r>
    <x v="1"/>
    <x v="2"/>
    <n v="100"/>
    <x v="1"/>
    <x v="63"/>
    <n v="1"/>
    <n v="1.314711"/>
    <n v="6.5890000000000004E-2"/>
    <n v="3.4754870000000002"/>
    <n v="5.5166E-2"/>
    <s v="6"/>
    <s v="scale_mpi_epyc_job_12202.out "/>
    <s v="scale_mpi_epyc_epyc006_2023-06-13_11-46-58.csv "/>
    <s v="e1 100 100 100000 1 64"/>
    <e v="#N/A"/>
    <e v="#N/A"/>
    <e v="#N/A"/>
    <e v="#N/A"/>
    <x v="2"/>
  </r>
  <r>
    <x v="1"/>
    <x v="2"/>
    <n v="100"/>
    <x v="1"/>
    <x v="62"/>
    <n v="1"/>
    <n v="1.3665940000000001"/>
    <n v="6.9204000000000002E-2"/>
    <n v="3.5563950000000002"/>
    <n v="5.7361000000000002E-2"/>
    <s v="6"/>
    <s v="scale_mpi_epyc_job_12202.out "/>
    <s v="scale_mpi_epyc_epyc006_2023-06-13_11-46-58.csv "/>
    <s v="e1 100 100 100000 1 63"/>
    <e v="#N/A"/>
    <e v="#N/A"/>
    <e v="#N/A"/>
    <e v="#N/A"/>
    <x v="2"/>
  </r>
  <r>
    <x v="1"/>
    <x v="2"/>
    <n v="100"/>
    <x v="1"/>
    <x v="61"/>
    <n v="1"/>
    <n v="1.300657"/>
    <n v="6.4103999999999994E-2"/>
    <n v="3.4079619999999999"/>
    <n v="5.5868000000000001E-2"/>
    <s v="6"/>
    <s v="scale_mpi_epyc_job_12202.out "/>
    <s v="scale_mpi_epyc_epyc006_2023-06-13_11-46-58.csv "/>
    <s v="e1 100 100 100000 1 62"/>
    <e v="#N/A"/>
    <e v="#N/A"/>
    <e v="#N/A"/>
    <e v="#N/A"/>
    <x v="2"/>
  </r>
  <r>
    <x v="1"/>
    <x v="2"/>
    <n v="100"/>
    <x v="1"/>
    <x v="60"/>
    <n v="1"/>
    <n v="1.3536950000000001"/>
    <n v="6.5115000000000006E-2"/>
    <n v="3.3457119999999998"/>
    <n v="5.5761999999999999E-2"/>
    <s v="6"/>
    <s v="scale_mpi_epyc_job_12202.out "/>
    <s v="scale_mpi_epyc_epyc006_2023-06-13_11-46-58.csv "/>
    <s v="e1 100 100 100000 1 61"/>
    <e v="#N/A"/>
    <e v="#N/A"/>
    <e v="#N/A"/>
    <e v="#N/A"/>
    <x v="2"/>
  </r>
  <r>
    <x v="1"/>
    <x v="2"/>
    <n v="100"/>
    <x v="1"/>
    <x v="59"/>
    <n v="1"/>
    <n v="1.3374200000000001"/>
    <n v="6.7377999999999993E-2"/>
    <n v="3.2798699999999998"/>
    <n v="5.5591000000000002E-2"/>
    <s v="6"/>
    <s v="scale_mpi_epyc_job_12202.out "/>
    <s v="scale_mpi_epyc_epyc006_2023-06-13_11-46-58.csv "/>
    <s v="e1 100 100 100000 1 60"/>
    <e v="#N/A"/>
    <e v="#N/A"/>
    <e v="#N/A"/>
    <e v="#N/A"/>
    <x v="2"/>
  </r>
  <r>
    <x v="1"/>
    <x v="2"/>
    <n v="100"/>
    <x v="1"/>
    <x v="58"/>
    <n v="1"/>
    <n v="1.3727320000000001"/>
    <n v="7.3846999999999996E-2"/>
    <n v="3.6533799999999998"/>
    <n v="6.2989000000000003E-2"/>
    <s v="6"/>
    <s v="scale_mpi_epyc_job_12202.out "/>
    <s v="scale_mpi_epyc_epyc006_2023-06-13_11-46-58.csv "/>
    <s v="e1 100 100 100000 1 59"/>
    <e v="#N/A"/>
    <e v="#N/A"/>
    <e v="#N/A"/>
    <e v="#N/A"/>
    <x v="2"/>
  </r>
  <r>
    <x v="1"/>
    <x v="2"/>
    <n v="100"/>
    <x v="1"/>
    <x v="57"/>
    <n v="1"/>
    <n v="1.2903929999999999"/>
    <n v="6.5601000000000007E-2"/>
    <n v="3.2177250000000002"/>
    <n v="5.6451000000000001E-2"/>
    <s v="6"/>
    <s v="scale_mpi_epyc_job_12202.out "/>
    <s v="scale_mpi_epyc_epyc006_2023-06-13_11-46-58.csv "/>
    <s v="e1 100 100 100000 1 58"/>
    <e v="#N/A"/>
    <e v="#N/A"/>
    <e v="#N/A"/>
    <e v="#N/A"/>
    <x v="2"/>
  </r>
  <r>
    <x v="1"/>
    <x v="2"/>
    <n v="100"/>
    <x v="1"/>
    <x v="56"/>
    <n v="1"/>
    <n v="1.6225290000000001"/>
    <n v="6.9843000000000002E-2"/>
    <n v="3.2526109999999999"/>
    <n v="5.8082000000000002E-2"/>
    <s v="6"/>
    <s v="scale_mpi_epyc_job_12202.out "/>
    <s v="scale_mpi_epyc_epyc006_2023-06-13_11-46-58.csv "/>
    <s v="e1 100 100 100000 1 57"/>
    <e v="#N/A"/>
    <e v="#N/A"/>
    <e v="#N/A"/>
    <e v="#N/A"/>
    <x v="2"/>
  </r>
  <r>
    <x v="1"/>
    <x v="2"/>
    <n v="100"/>
    <x v="1"/>
    <x v="55"/>
    <n v="1"/>
    <n v="1.82674"/>
    <n v="8.3935999999999997E-2"/>
    <n v="2.6716700000000002"/>
    <n v="4.8576000000000001E-2"/>
    <s v="6"/>
    <s v="scale_mpi_epyc_job_12202.out "/>
    <s v="scale_mpi_epyc_epyc006_2023-06-13_11-46-58.csv "/>
    <s v="e1 100 100 100000 1 56"/>
    <e v="#N/A"/>
    <e v="#N/A"/>
    <e v="#N/A"/>
    <e v="#N/A"/>
    <x v="2"/>
  </r>
  <r>
    <x v="1"/>
    <x v="2"/>
    <n v="100"/>
    <x v="1"/>
    <x v="54"/>
    <n v="1"/>
    <n v="1.6407780000000001"/>
    <n v="0.117496"/>
    <n v="4.0179510000000001"/>
    <n v="7.4407000000000001E-2"/>
    <s v="6"/>
    <s v="scale_mpi_epyc_job_12202.out "/>
    <s v="scale_mpi_epyc_epyc006_2023-06-13_11-46-58.csv "/>
    <s v="e1 100 100 100000 1 55"/>
    <e v="#N/A"/>
    <e v="#N/A"/>
    <e v="#N/A"/>
    <e v="#N/A"/>
    <x v="2"/>
  </r>
  <r>
    <x v="1"/>
    <x v="2"/>
    <n v="100"/>
    <x v="1"/>
    <x v="53"/>
    <n v="1"/>
    <n v="1.667905"/>
    <n v="8.2466999999999999E-2"/>
    <n v="2.54312"/>
    <n v="4.7982999999999998E-2"/>
    <s v="6"/>
    <s v="scale_mpi_epyc_job_12202.out "/>
    <s v="scale_mpi_epyc_epyc006_2023-06-13_11-46-58.csv "/>
    <s v="e1 100 100 100000 1 54"/>
    <e v="#N/A"/>
    <e v="#N/A"/>
    <e v="#N/A"/>
    <e v="#N/A"/>
    <x v="2"/>
  </r>
  <r>
    <x v="1"/>
    <x v="2"/>
    <n v="100"/>
    <x v="1"/>
    <x v="52"/>
    <n v="1"/>
    <n v="1.60103"/>
    <n v="7.9197000000000004E-2"/>
    <n v="2.3882430000000001"/>
    <n v="4.5927999999999997E-2"/>
    <s v="6"/>
    <s v="scale_mpi_epyc_job_12202.out "/>
    <s v="scale_mpi_epyc_epyc006_2023-06-13_11-46-58.csv "/>
    <s v="e1 100 100 100000 1 53"/>
    <e v="#N/A"/>
    <e v="#N/A"/>
    <e v="#N/A"/>
    <e v="#N/A"/>
    <x v="2"/>
  </r>
  <r>
    <x v="1"/>
    <x v="2"/>
    <n v="100"/>
    <x v="1"/>
    <x v="51"/>
    <n v="1"/>
    <n v="1.7804169999999999"/>
    <n v="9.0818999999999997E-2"/>
    <n v="3.1458119999999998"/>
    <n v="6.1683000000000002E-2"/>
    <s v="6"/>
    <s v="scale_mpi_epyc_job_12202.out "/>
    <s v="scale_mpi_epyc_epyc006_2023-06-13_11-46-58.csv "/>
    <s v="e1 100 100 100000 1 52"/>
    <e v="#N/A"/>
    <e v="#N/A"/>
    <e v="#N/A"/>
    <e v="#N/A"/>
    <x v="2"/>
  </r>
  <r>
    <x v="1"/>
    <x v="2"/>
    <n v="100"/>
    <x v="1"/>
    <x v="50"/>
    <n v="1"/>
    <n v="1.60992"/>
    <n v="6.4154000000000003E-2"/>
    <n v="2.6098599999999998"/>
    <n v="5.2197E-2"/>
    <s v="6"/>
    <s v="scale_mpi_epyc_job_12202.out "/>
    <s v="scale_mpi_epyc_epyc006_2023-06-13_11-46-58.csv "/>
    <s v="e1 100 100 100000 1 51"/>
    <e v="#N/A"/>
    <e v="#N/A"/>
    <e v="#N/A"/>
    <e v="#N/A"/>
    <x v="2"/>
  </r>
  <r>
    <x v="1"/>
    <x v="2"/>
    <n v="100"/>
    <x v="1"/>
    <x v="49"/>
    <n v="1"/>
    <n v="1.5584420000000001"/>
    <n v="7.7834E-2"/>
    <n v="2.0877569999999999"/>
    <n v="4.2606999999999999E-2"/>
    <s v="6"/>
    <s v="scale_mpi_epyc_job_12202.out "/>
    <s v="scale_mpi_epyc_epyc006_2023-06-13_11-46-58.csv "/>
    <s v="e1 100 100 100000 1 50"/>
    <e v="#N/A"/>
    <e v="#N/A"/>
    <e v="#N/A"/>
    <e v="#N/A"/>
    <x v="2"/>
  </r>
  <r>
    <x v="1"/>
    <x v="2"/>
    <n v="100"/>
    <x v="1"/>
    <x v="48"/>
    <n v="1"/>
    <n v="1.7232940000000001"/>
    <n v="7.6600000000000001E-2"/>
    <n v="2.4061900000000001"/>
    <n v="5.0129E-2"/>
    <s v="6"/>
    <s v="scale_mpi_epyc_job_12202.out "/>
    <s v="scale_mpi_epyc_epyc006_2023-06-13_11-46-58.csv "/>
    <s v="e1 100 100 100000 1 49"/>
    <e v="#N/A"/>
    <e v="#N/A"/>
    <e v="#N/A"/>
    <e v="#N/A"/>
    <x v="2"/>
  </r>
  <r>
    <x v="1"/>
    <x v="2"/>
    <n v="100"/>
    <x v="1"/>
    <x v="47"/>
    <n v="1"/>
    <n v="1.6980299999999999"/>
    <n v="8.2100999999999993E-2"/>
    <n v="2.7657949999999998"/>
    <n v="5.8846999999999997E-2"/>
    <s v="6"/>
    <s v="scale_mpi_epyc_job_12202.out "/>
    <s v="scale_mpi_epyc_epyc006_2023-06-13_11-46-58.csv "/>
    <s v="e1 100 100 100000 1 48"/>
    <e v="#N/A"/>
    <e v="#N/A"/>
    <e v="#N/A"/>
    <e v="#N/A"/>
    <x v="2"/>
  </r>
  <r>
    <x v="1"/>
    <x v="2"/>
    <n v="100"/>
    <x v="1"/>
    <x v="46"/>
    <n v="1"/>
    <n v="1.5273509999999999"/>
    <n v="6.3571000000000003E-2"/>
    <n v="1.6733260000000001"/>
    <n v="3.6377E-2"/>
    <s v="6"/>
    <s v="scale_mpi_epyc_job_12202.out "/>
    <s v="scale_mpi_epyc_epyc006_2023-06-13_11-46-58.csv "/>
    <s v="e1 100 100 100000 1 47"/>
    <e v="#N/A"/>
    <e v="#N/A"/>
    <e v="#N/A"/>
    <e v="#N/A"/>
    <x v="2"/>
  </r>
  <r>
    <x v="1"/>
    <x v="2"/>
    <n v="100"/>
    <x v="1"/>
    <x v="45"/>
    <n v="1"/>
    <n v="1.6591739999999999"/>
    <n v="6.5938999999999998E-2"/>
    <n v="1.7317750000000001"/>
    <n v="3.8483999999999997E-2"/>
    <s v="6"/>
    <s v="scale_mpi_epyc_job_12202.out "/>
    <s v="scale_mpi_epyc_epyc006_2023-06-13_11-46-58.csv "/>
    <s v="e1 100 100 100000 1 46"/>
    <e v="#N/A"/>
    <e v="#N/A"/>
    <e v="#N/A"/>
    <e v="#N/A"/>
    <x v="2"/>
  </r>
  <r>
    <x v="1"/>
    <x v="2"/>
    <n v="100"/>
    <x v="1"/>
    <x v="44"/>
    <n v="1"/>
    <n v="1.639364"/>
    <n v="7.3751999999999998E-2"/>
    <n v="2.1627779999999999"/>
    <n v="4.9154000000000003E-2"/>
    <s v="6"/>
    <s v="scale_mpi_epyc_job_12202.out "/>
    <s v="scale_mpi_epyc_epyc006_2023-06-13_11-46-58.csv "/>
    <s v="e1 100 100 100000 1 45"/>
    <e v="#N/A"/>
    <e v="#N/A"/>
    <e v="#N/A"/>
    <e v="#N/A"/>
    <x v="2"/>
  </r>
  <r>
    <x v="1"/>
    <x v="2"/>
    <n v="100"/>
    <x v="1"/>
    <x v="43"/>
    <n v="1"/>
    <n v="1.487252"/>
    <n v="6.1872000000000003E-2"/>
    <n v="1.693829"/>
    <n v="3.9391000000000002E-2"/>
    <s v="6"/>
    <s v="scale_mpi_epyc_job_12202.out "/>
    <s v="scale_mpi_epyc_epyc006_2023-06-13_11-46-58.csv "/>
    <s v="e1 100 100 100000 1 44"/>
    <e v="#N/A"/>
    <e v="#N/A"/>
    <e v="#N/A"/>
    <e v="#N/A"/>
    <x v="2"/>
  </r>
  <r>
    <x v="1"/>
    <x v="2"/>
    <n v="100"/>
    <x v="1"/>
    <x v="42"/>
    <n v="1"/>
    <n v="1.589318"/>
    <n v="5.6516999999999998E-2"/>
    <n v="1.553606"/>
    <n v="3.6991000000000003E-2"/>
    <s v="6"/>
    <s v="scale_mpi_epyc_job_12202.out "/>
    <s v="scale_mpi_epyc_epyc006_2023-06-13_11-46-58.csv "/>
    <s v="e1 100 100 100000 1 43"/>
    <e v="#N/A"/>
    <e v="#N/A"/>
    <e v="#N/A"/>
    <e v="#N/A"/>
    <x v="2"/>
  </r>
  <r>
    <x v="1"/>
    <x v="2"/>
    <n v="100"/>
    <x v="1"/>
    <x v="41"/>
    <n v="1"/>
    <n v="1.443408"/>
    <n v="6.6277000000000003E-2"/>
    <n v="1.729214"/>
    <n v="4.2175999999999998E-2"/>
    <s v="6"/>
    <s v="scale_mpi_epyc_job_12202.out "/>
    <s v="scale_mpi_epyc_epyc006_2023-06-13_11-46-58.csv "/>
    <s v="e1 100 100 100000 1 42"/>
    <e v="#N/A"/>
    <e v="#N/A"/>
    <e v="#N/A"/>
    <e v="#N/A"/>
    <x v="2"/>
  </r>
  <r>
    <x v="1"/>
    <x v="2"/>
    <n v="100"/>
    <x v="1"/>
    <x v="40"/>
    <n v="1"/>
    <n v="1.4616629999999999"/>
    <n v="7.6352000000000003E-2"/>
    <n v="1.846554"/>
    <n v="4.6163999999999997E-2"/>
    <s v="6"/>
    <s v="scale_mpi_epyc_job_12202.out "/>
    <s v="scale_mpi_epyc_epyc006_2023-06-13_11-46-58.csv "/>
    <s v="e1 100 100 100000 1 41"/>
    <e v="#N/A"/>
    <e v="#N/A"/>
    <e v="#N/A"/>
    <e v="#N/A"/>
    <x v="2"/>
  </r>
  <r>
    <x v="1"/>
    <x v="2"/>
    <n v="100"/>
    <x v="1"/>
    <x v="39"/>
    <n v="1"/>
    <n v="1.4021239999999999"/>
    <n v="6.9107000000000002E-2"/>
    <n v="1.762249"/>
    <n v="4.5185999999999997E-2"/>
    <s v="6"/>
    <s v="scale_mpi_epyc_job_12202.out "/>
    <s v="scale_mpi_epyc_epyc006_2023-06-13_11-46-58.csv "/>
    <s v="e1 100 100 100000 1 40"/>
    <e v="#N/A"/>
    <e v="#N/A"/>
    <e v="#N/A"/>
    <e v="#N/A"/>
    <x v="2"/>
  </r>
  <r>
    <x v="1"/>
    <x v="2"/>
    <n v="100"/>
    <x v="1"/>
    <x v="38"/>
    <n v="1"/>
    <n v="1.521061"/>
    <n v="5.892E-2"/>
    <n v="1.692841"/>
    <n v="4.4547999999999997E-2"/>
    <s v="6"/>
    <s v="scale_mpi_epyc_job_12202.out "/>
    <s v="scale_mpi_epyc_epyc006_2023-06-13_11-46-58.csv "/>
    <s v="e1 100 100 100000 1 39"/>
    <e v="#N/A"/>
    <e v="#N/A"/>
    <e v="#N/A"/>
    <e v="#N/A"/>
    <x v="2"/>
  </r>
  <r>
    <x v="1"/>
    <x v="2"/>
    <n v="100"/>
    <x v="1"/>
    <x v="37"/>
    <n v="1"/>
    <n v="1.3474820000000001"/>
    <n v="6.1749999999999999E-2"/>
    <n v="1.681289"/>
    <n v="4.5440000000000001E-2"/>
    <s v="6"/>
    <s v="scale_mpi_epyc_job_12202.out "/>
    <s v="scale_mpi_epyc_epyc006_2023-06-13_11-46-58.csv "/>
    <s v="e1 100 100 100000 1 38"/>
    <e v="#N/A"/>
    <e v="#N/A"/>
    <e v="#N/A"/>
    <e v="#N/A"/>
    <x v="2"/>
  </r>
  <r>
    <x v="1"/>
    <x v="2"/>
    <n v="100"/>
    <x v="1"/>
    <x v="36"/>
    <n v="1"/>
    <n v="1.3656090000000001"/>
    <n v="6.1112E-2"/>
    <n v="1.8701779999999999"/>
    <n v="5.1949000000000002E-2"/>
    <s v="6"/>
    <s v="scale_mpi_epyc_job_12202.out "/>
    <s v="scale_mpi_epyc_epyc006_2023-06-13_11-46-58.csv "/>
    <s v="e1 100 100 100000 1 37"/>
    <e v="#N/A"/>
    <e v="#N/A"/>
    <e v="#N/A"/>
    <e v="#N/A"/>
    <x v="2"/>
  </r>
  <r>
    <x v="1"/>
    <x v="2"/>
    <n v="100"/>
    <x v="1"/>
    <x v="35"/>
    <n v="1"/>
    <n v="1.348676"/>
    <n v="6.3649999999999998E-2"/>
    <n v="1.487087"/>
    <n v="4.2487999999999998E-2"/>
    <s v="6"/>
    <s v="scale_mpi_epyc_job_12202.out "/>
    <s v="scale_mpi_epyc_epyc006_2023-06-13_11-46-58.csv "/>
    <s v="e1 100 100 100000 1 36"/>
    <e v="#N/A"/>
    <e v="#N/A"/>
    <e v="#N/A"/>
    <e v="#N/A"/>
    <x v="2"/>
  </r>
  <r>
    <x v="1"/>
    <x v="2"/>
    <n v="100"/>
    <x v="1"/>
    <x v="34"/>
    <n v="1"/>
    <n v="1.473851"/>
    <n v="0.10397000000000001"/>
    <n v="1.059464"/>
    <n v="3.1161000000000001E-2"/>
    <s v="6"/>
    <s v="scale_mpi_epyc_job_12202.out "/>
    <s v="scale_mpi_epyc_epyc006_2023-06-13_11-46-58.csv "/>
    <s v="e1 100 100 100000 1 35"/>
    <e v="#N/A"/>
    <e v="#N/A"/>
    <e v="#N/A"/>
    <e v="#N/A"/>
    <x v="2"/>
  </r>
  <r>
    <x v="1"/>
    <x v="2"/>
    <n v="100"/>
    <x v="1"/>
    <x v="33"/>
    <n v="1"/>
    <n v="1.318946"/>
    <n v="7.2394E-2"/>
    <n v="1.5876600000000001"/>
    <n v="4.8111000000000001E-2"/>
    <s v="6"/>
    <s v="scale_mpi_epyc_job_12202.out "/>
    <s v="scale_mpi_epyc_epyc006_2023-06-13_11-46-58.csv "/>
    <s v="e1 100 100 100000 1 34"/>
    <e v="#N/A"/>
    <e v="#N/A"/>
    <e v="#N/A"/>
    <e v="#N/A"/>
    <x v="2"/>
  </r>
  <r>
    <x v="1"/>
    <x v="2"/>
    <n v="100"/>
    <x v="1"/>
    <x v="32"/>
    <n v="1"/>
    <n v="1.362857"/>
    <n v="6.2385999999999997E-2"/>
    <n v="1.387985"/>
    <n v="4.3374999999999997E-2"/>
    <s v="6"/>
    <s v="scale_mpi_epyc_job_12202.out "/>
    <s v="scale_mpi_epyc_epyc006_2023-06-13_11-46-58.csv "/>
    <s v="e1 100 100 100000 1 33"/>
    <e v="#N/A"/>
    <e v="#N/A"/>
    <e v="#N/A"/>
    <e v="#N/A"/>
    <x v="2"/>
  </r>
  <r>
    <x v="1"/>
    <x v="2"/>
    <n v="100"/>
    <x v="1"/>
    <x v="31"/>
    <n v="1"/>
    <n v="1.337623"/>
    <n v="6.6723000000000005E-2"/>
    <n v="1.622968"/>
    <n v="5.2353999999999998E-2"/>
    <s v="6"/>
    <s v="scale_mpi_epyc_job_12202.out "/>
    <s v="scale_mpi_epyc_epyc006_2023-06-13_11-46-58.csv "/>
    <s v="e1 100 100 100000 1 32"/>
    <e v="#N/A"/>
    <e v="#N/A"/>
    <e v="#N/A"/>
    <e v="#N/A"/>
    <x v="2"/>
  </r>
  <r>
    <x v="1"/>
    <x v="2"/>
    <n v="100"/>
    <x v="1"/>
    <x v="30"/>
    <n v="1"/>
    <n v="1.3513999999999999"/>
    <n v="4.3478000000000003E-2"/>
    <n v="0.98416599999999999"/>
    <n v="3.2806000000000002E-2"/>
    <s v="6"/>
    <s v="scale_mpi_epyc_job_12202.out "/>
    <s v="scale_mpi_epyc_epyc006_2023-06-13_11-46-58.csv "/>
    <s v="e1 100 100 100000 1 31"/>
    <e v="#N/A"/>
    <e v="#N/A"/>
    <e v="#N/A"/>
    <e v="#N/A"/>
    <x v="2"/>
  </r>
  <r>
    <x v="1"/>
    <x v="2"/>
    <n v="100"/>
    <x v="1"/>
    <x v="29"/>
    <n v="1"/>
    <n v="1.266918"/>
    <n v="5.5773999999999997E-2"/>
    <n v="1.1681710000000001"/>
    <n v="4.0281999999999998E-2"/>
    <s v="6"/>
    <s v="scale_mpi_epyc_job_12202.out "/>
    <s v="scale_mpi_epyc_epyc006_2023-06-13_11-46-58.csv "/>
    <s v="e1 100 100 100000 1 30"/>
    <e v="#N/A"/>
    <e v="#N/A"/>
    <e v="#N/A"/>
    <e v="#N/A"/>
    <x v="2"/>
  </r>
  <r>
    <x v="1"/>
    <x v="2"/>
    <n v="100"/>
    <x v="1"/>
    <x v="28"/>
    <n v="1"/>
    <n v="1.248216"/>
    <n v="3.9771000000000001E-2"/>
    <n v="0.85820099999999999"/>
    <n v="3.065E-2"/>
    <s v="6"/>
    <s v="scale_mpi_epyc_job_12202.out "/>
    <s v="scale_mpi_epyc_epyc006_2023-06-13_11-46-58.csv "/>
    <s v="e1 100 100 100000 1 29"/>
    <e v="#N/A"/>
    <e v="#N/A"/>
    <e v="#N/A"/>
    <e v="#N/A"/>
    <x v="2"/>
  </r>
  <r>
    <x v="1"/>
    <x v="2"/>
    <n v="100"/>
    <x v="1"/>
    <x v="27"/>
    <n v="1"/>
    <n v="1.234869"/>
    <n v="4.4596999999999998E-2"/>
    <n v="0.89947100000000002"/>
    <n v="3.3314000000000003E-2"/>
    <s v="6"/>
    <s v="scale_mpi_epyc_job_12202.out "/>
    <s v="scale_mpi_epyc_epyc006_2023-06-13_11-46-58.csv "/>
    <s v="e1 100 100 100000 1 28"/>
    <e v="#N/A"/>
    <e v="#N/A"/>
    <e v="#N/A"/>
    <e v="#N/A"/>
    <x v="2"/>
  </r>
  <r>
    <x v="1"/>
    <x v="2"/>
    <n v="100"/>
    <x v="1"/>
    <x v="26"/>
    <n v="1"/>
    <n v="1.2346779999999999"/>
    <n v="4.7711999999999997E-2"/>
    <n v="1.074346"/>
    <n v="4.1320999999999997E-2"/>
    <s v="6"/>
    <s v="scale_mpi_epyc_job_12202.out "/>
    <s v="scale_mpi_epyc_epyc006_2023-06-13_11-46-58.csv "/>
    <s v="e1 100 100 100000 1 27"/>
    <e v="#N/A"/>
    <e v="#N/A"/>
    <e v="#N/A"/>
    <e v="#N/A"/>
    <x v="2"/>
  </r>
  <r>
    <x v="1"/>
    <x v="2"/>
    <n v="100"/>
    <x v="1"/>
    <x v="25"/>
    <n v="1"/>
    <n v="1.228561"/>
    <n v="5.3170000000000002E-2"/>
    <n v="0.88273999999999997"/>
    <n v="3.5310000000000001E-2"/>
    <s v="6"/>
    <s v="scale_mpi_epyc_job_12202.out "/>
    <s v="scale_mpi_epyc_epyc006_2023-06-13_11-46-58.csv "/>
    <s v="e1 100 100 100000 1 26"/>
    <e v="#N/A"/>
    <e v="#N/A"/>
    <e v="#N/A"/>
    <e v="#N/A"/>
    <x v="2"/>
  </r>
  <r>
    <x v="1"/>
    <x v="2"/>
    <n v="100"/>
    <x v="1"/>
    <x v="24"/>
    <n v="1"/>
    <n v="1.23909"/>
    <n v="5.1527999999999997E-2"/>
    <n v="0.90244800000000003"/>
    <n v="3.7601999999999997E-2"/>
    <s v="6"/>
    <s v="scale_mpi_epyc_job_12202.out "/>
    <s v="scale_mpi_epyc_epyc006_2023-06-13_11-46-58.csv "/>
    <s v="e1 100 100 100000 1 25"/>
    <e v="#N/A"/>
    <e v="#N/A"/>
    <e v="#N/A"/>
    <e v="#N/A"/>
    <x v="2"/>
  </r>
  <r>
    <x v="1"/>
    <x v="2"/>
    <n v="100"/>
    <x v="1"/>
    <x v="23"/>
    <n v="1"/>
    <n v="1.2151209999999999"/>
    <n v="3.5492999999999997E-2"/>
    <n v="0.71968100000000002"/>
    <n v="3.1289999999999998E-2"/>
    <s v="6"/>
    <s v="scale_mpi_epyc_job_12202.out "/>
    <s v="scale_mpi_epyc_epyc006_2023-06-13_11-46-58.csv "/>
    <s v="e1 100 100 100000 1 24"/>
    <e v="#N/A"/>
    <e v="#N/A"/>
    <e v="#N/A"/>
    <e v="#N/A"/>
    <x v="2"/>
  </r>
  <r>
    <x v="1"/>
    <x v="2"/>
    <n v="100"/>
    <x v="1"/>
    <x v="22"/>
    <n v="1"/>
    <n v="1.2171080000000001"/>
    <n v="4.0731999999999997E-2"/>
    <n v="0.67665200000000003"/>
    <n v="3.0757E-2"/>
    <s v="6"/>
    <s v="scale_mpi_epyc_job_12202.out "/>
    <s v="scale_mpi_epyc_epyc006_2023-06-13_11-46-58.csv "/>
    <s v="e1 100 100 100000 1 23"/>
    <e v="#N/A"/>
    <e v="#N/A"/>
    <e v="#N/A"/>
    <e v="#N/A"/>
    <x v="2"/>
  </r>
  <r>
    <x v="1"/>
    <x v="2"/>
    <n v="100"/>
    <x v="1"/>
    <x v="21"/>
    <n v="1"/>
    <n v="1.2594559999999999"/>
    <n v="5.6037999999999998E-2"/>
    <n v="0.835171"/>
    <n v="3.977E-2"/>
    <s v="6"/>
    <s v="scale_mpi_epyc_job_12202.out "/>
    <s v="scale_mpi_epyc_epyc006_2023-06-13_11-46-58.csv "/>
    <s v="e1 100 100 100000 1 22"/>
    <e v="#N/A"/>
    <e v="#N/A"/>
    <e v="#N/A"/>
    <e v="#N/A"/>
    <x v="2"/>
  </r>
  <r>
    <x v="1"/>
    <x v="2"/>
    <n v="100"/>
    <x v="1"/>
    <x v="20"/>
    <n v="1"/>
    <n v="1.214631"/>
    <n v="5.3603999999999999E-2"/>
    <n v="0.82824299999999995"/>
    <n v="4.1411999999999997E-2"/>
    <s v="6"/>
    <s v="scale_mpi_epyc_job_12202.out "/>
    <s v="scale_mpi_epyc_epyc006_2023-06-13_11-46-58.csv "/>
    <s v="e1 100 100 100000 1 21"/>
    <e v="#N/A"/>
    <e v="#N/A"/>
    <e v="#N/A"/>
    <e v="#N/A"/>
    <x v="2"/>
  </r>
  <r>
    <x v="1"/>
    <x v="2"/>
    <n v="100"/>
    <x v="1"/>
    <x v="19"/>
    <n v="1"/>
    <n v="1.182275"/>
    <n v="2.2386E-2"/>
    <n v="0.36077900000000002"/>
    <n v="1.8988000000000001E-2"/>
    <s v="6"/>
    <s v="scale_mpi_epyc_job_12202.out "/>
    <s v="scale_mpi_epyc_epyc006_2023-06-13_11-46-58.csv "/>
    <s v="e1 100 100 100000 1 20"/>
    <e v="#N/A"/>
    <e v="#N/A"/>
    <e v="#N/A"/>
    <e v="#N/A"/>
    <x v="2"/>
  </r>
  <r>
    <x v="1"/>
    <x v="2"/>
    <n v="100"/>
    <x v="1"/>
    <x v="18"/>
    <n v="1"/>
    <n v="1.188518"/>
    <n v="2.7328999999999999E-2"/>
    <n v="0.40523799999999999"/>
    <n v="2.2512999999999998E-2"/>
    <s v="6"/>
    <s v="scale_mpi_epyc_job_12202.out "/>
    <s v="scale_mpi_epyc_epyc006_2023-06-13_11-46-58.csv "/>
    <s v="e1 100 100 100000 1 19"/>
    <e v="#N/A"/>
    <e v="#N/A"/>
    <e v="#N/A"/>
    <e v="#N/A"/>
    <x v="2"/>
  </r>
  <r>
    <x v="1"/>
    <x v="2"/>
    <n v="100"/>
    <x v="1"/>
    <x v="17"/>
    <n v="1"/>
    <n v="1.2028589999999999"/>
    <n v="4.6637999999999999E-2"/>
    <n v="0.67841700000000005"/>
    <n v="3.9906999999999998E-2"/>
    <s v="6"/>
    <s v="scale_mpi_epyc_job_12202.out "/>
    <s v="scale_mpi_epyc_epyc006_2023-06-13_11-46-58.csv "/>
    <s v="e1 100 100 100000 1 18"/>
    <e v="#N/A"/>
    <e v="#N/A"/>
    <e v="#N/A"/>
    <e v="#N/A"/>
    <x v="2"/>
  </r>
  <r>
    <x v="1"/>
    <x v="2"/>
    <n v="100"/>
    <x v="1"/>
    <x v="16"/>
    <n v="1"/>
    <n v="1.1753990000000001"/>
    <n v="3.4023999999999999E-2"/>
    <n v="0.39279900000000001"/>
    <n v="2.4549999999999999E-2"/>
    <s v="6"/>
    <s v="scale_mpi_epyc_job_12202.out "/>
    <s v="scale_mpi_epyc_epyc006_2023-06-13_11-46-58.csv "/>
    <s v="e1 100 100 100000 1 17"/>
    <e v="#N/A"/>
    <e v="#N/A"/>
    <e v="#N/A"/>
    <e v="#N/A"/>
    <x v="2"/>
  </r>
  <r>
    <x v="1"/>
    <x v="2"/>
    <n v="100"/>
    <x v="1"/>
    <x v="15"/>
    <n v="1"/>
    <n v="1.155322"/>
    <n v="2.1214E-2"/>
    <n v="0.26924900000000002"/>
    <n v="1.7950000000000001E-2"/>
    <s v="6"/>
    <s v="scale_mpi_epyc_job_12202.out "/>
    <s v="scale_mpi_epyc_epyc006_2023-06-13_11-46-58.csv "/>
    <s v="e1 100 100 100000 1 16"/>
    <e v="#N/A"/>
    <e v="#N/A"/>
    <e v="#N/A"/>
    <e v="#N/A"/>
    <x v="2"/>
  </r>
  <r>
    <x v="1"/>
    <x v="2"/>
    <n v="100"/>
    <x v="1"/>
    <x v="14"/>
    <n v="1"/>
    <n v="1.1713519999999999"/>
    <n v="3.8568999999999999E-2"/>
    <n v="0.36647800000000003"/>
    <n v="2.6176999999999999E-2"/>
    <s v="6"/>
    <s v="scale_mpi_epyc_job_12202.out "/>
    <s v="scale_mpi_epyc_epyc006_2023-06-13_11-46-58.csv "/>
    <s v="e1 100 100 100000 1 15"/>
    <e v="#N/A"/>
    <e v="#N/A"/>
    <e v="#N/A"/>
    <e v="#N/A"/>
    <x v="2"/>
  </r>
  <r>
    <x v="1"/>
    <x v="2"/>
    <n v="100"/>
    <x v="1"/>
    <x v="13"/>
    <n v="1"/>
    <n v="1.158957"/>
    <n v="3.3568000000000001E-2"/>
    <n v="0.21800900000000001"/>
    <n v="1.677E-2"/>
    <s v="6"/>
    <s v="scale_mpi_epyc_job_12202.out "/>
    <s v="scale_mpi_epyc_epyc006_2023-06-13_11-46-58.csv "/>
    <s v="e1 100 100 100000 1 14"/>
    <e v="#N/A"/>
    <e v="#N/A"/>
    <e v="#N/A"/>
    <e v="#N/A"/>
    <x v="2"/>
  </r>
  <r>
    <x v="1"/>
    <x v="2"/>
    <n v="100"/>
    <x v="1"/>
    <x v="12"/>
    <n v="1"/>
    <n v="1.1264609999999999"/>
    <n v="1.5417E-2"/>
    <n v="0.15323899999999999"/>
    <n v="1.277E-2"/>
    <s v="6"/>
    <s v="scale_mpi_epyc_job_12202.out "/>
    <s v="scale_mpi_epyc_epyc006_2023-06-13_11-46-58.csv "/>
    <s v="e1 100 100 100000 1 13"/>
    <e v="#N/A"/>
    <e v="#N/A"/>
    <e v="#N/A"/>
    <e v="#N/A"/>
    <x v="2"/>
  </r>
  <r>
    <x v="1"/>
    <x v="2"/>
    <n v="100"/>
    <x v="1"/>
    <x v="11"/>
    <n v="1"/>
    <n v="1.1428069999999999"/>
    <n v="3.5500999999999998E-2"/>
    <n v="0.17649500000000001"/>
    <n v="1.6045E-2"/>
    <s v="6"/>
    <s v="scale_mpi_epyc_job_12202.out "/>
    <s v="scale_mpi_epyc_epyc006_2023-06-13_11-46-58.csv "/>
    <s v="e1 100 100 100000 1 12"/>
    <e v="#N/A"/>
    <e v="#N/A"/>
    <e v="#N/A"/>
    <e v="#N/A"/>
    <x v="2"/>
  </r>
  <r>
    <x v="1"/>
    <x v="2"/>
    <n v="100"/>
    <x v="1"/>
    <x v="10"/>
    <n v="1"/>
    <n v="1.1197330000000001"/>
    <n v="2.6373000000000001E-2"/>
    <n v="0.133466"/>
    <n v="1.3346999999999999E-2"/>
    <s v="6"/>
    <s v="scale_mpi_epyc_job_12202.out "/>
    <s v="scale_mpi_epyc_epyc006_2023-06-13_11-46-58.csv "/>
    <s v="e1 100 100 100000 1 11"/>
    <e v="#N/A"/>
    <e v="#N/A"/>
    <e v="#N/A"/>
    <e v="#N/A"/>
    <x v="2"/>
  </r>
  <r>
    <x v="1"/>
    <x v="2"/>
    <n v="100"/>
    <x v="1"/>
    <x v="9"/>
    <n v="1"/>
    <n v="1.1027169999999999"/>
    <n v="1.3986999999999999E-2"/>
    <n v="0.106572"/>
    <n v="1.1841000000000001E-2"/>
    <s v="6"/>
    <s v="scale_mpi_epyc_job_12202.out "/>
    <s v="scale_mpi_epyc_epyc006_2023-06-13_11-46-58.csv "/>
    <s v="e1 100 100 100000 1 10"/>
    <e v="#N/A"/>
    <e v="#N/A"/>
    <e v="#N/A"/>
    <e v="#N/A"/>
    <x v="2"/>
  </r>
  <r>
    <x v="1"/>
    <x v="2"/>
    <n v="100"/>
    <x v="1"/>
    <x v="8"/>
    <n v="1"/>
    <n v="1.1112930000000001"/>
    <n v="2.6245999999999998E-2"/>
    <n v="0.105905"/>
    <n v="1.3238E-2"/>
    <s v="6"/>
    <s v="scale_mpi_epyc_job_12202.out "/>
    <s v="scale_mpi_epyc_epyc006_2023-06-13_11-46-58.csv "/>
    <s v="e1 100 100 100000 1 9"/>
    <e v="#N/A"/>
    <e v="#N/A"/>
    <e v="#N/A"/>
    <e v="#N/A"/>
    <x v="2"/>
  </r>
  <r>
    <x v="1"/>
    <x v="2"/>
    <n v="100"/>
    <x v="1"/>
    <x v="7"/>
    <n v="1"/>
    <n v="1.102768"/>
    <n v="2.4296999999999999E-2"/>
    <n v="6.5914E-2"/>
    <n v="9.4160000000000008E-3"/>
    <s v="6"/>
    <s v="scale_mpi_epyc_job_12202.out "/>
    <s v="scale_mpi_epyc_epyc006_2023-06-13_11-46-58.csv "/>
    <s v="e1 100 100 100000 1 8"/>
    <e v="#N/A"/>
    <e v="#N/A"/>
    <e v="#N/A"/>
    <e v="#N/A"/>
    <x v="2"/>
  </r>
  <r>
    <x v="1"/>
    <x v="2"/>
    <n v="100"/>
    <x v="1"/>
    <x v="6"/>
    <n v="1"/>
    <n v="1.096579"/>
    <n v="2.4194E-2"/>
    <n v="8.6794999999999997E-2"/>
    <n v="1.4466E-2"/>
    <s v="6"/>
    <s v="scale_mpi_epyc_job_12202.out "/>
    <s v="scale_mpi_epyc_epyc006_2023-06-13_11-46-58.csv "/>
    <s v="e1 100 100 100000 1 7"/>
    <e v="#N/A"/>
    <e v="#N/A"/>
    <e v="#N/A"/>
    <e v="#N/A"/>
    <x v="2"/>
  </r>
  <r>
    <x v="1"/>
    <x v="2"/>
    <n v="100"/>
    <x v="1"/>
    <x v="5"/>
    <n v="1"/>
    <n v="1.085121"/>
    <n v="2.1076999999999999E-2"/>
    <n v="8.4268999999999997E-2"/>
    <n v="1.6854000000000001E-2"/>
    <s v="6"/>
    <s v="scale_mpi_epyc_job_12202.out "/>
    <s v="scale_mpi_epyc_epyc006_2023-06-13_11-46-58.csv "/>
    <s v="e1 100 100 100000 1 6"/>
    <e v="#N/A"/>
    <e v="#N/A"/>
    <e v="#N/A"/>
    <e v="#N/A"/>
    <x v="2"/>
  </r>
  <r>
    <x v="1"/>
    <x v="2"/>
    <n v="100"/>
    <x v="1"/>
    <x v="4"/>
    <n v="1"/>
    <n v="1.067099"/>
    <n v="1.0714E-2"/>
    <n v="3.6705000000000002E-2"/>
    <n v="9.1760000000000001E-3"/>
    <s v="6"/>
    <s v="scale_mpi_epyc_job_12202.out "/>
    <s v="scale_mpi_epyc_epyc006_2023-06-13_11-46-58.csv "/>
    <s v="e1 100 100 100000 1 5"/>
    <e v="#N/A"/>
    <e v="#N/A"/>
    <e v="#N/A"/>
    <e v="#N/A"/>
    <x v="2"/>
  </r>
  <r>
    <x v="1"/>
    <x v="2"/>
    <n v="100"/>
    <x v="1"/>
    <x v="3"/>
    <n v="1"/>
    <n v="1.0601370000000001"/>
    <n v="8.3809999999999996E-3"/>
    <n v="2.0459999999999999E-2"/>
    <n v="6.8199999999999997E-3"/>
    <s v="6"/>
    <s v="scale_mpi_epyc_job_12202.out "/>
    <s v="scale_mpi_epyc_epyc006_2023-06-13_11-46-58.csv "/>
    <s v="e1 100 100 100000 1 4"/>
    <e v="#N/A"/>
    <e v="#N/A"/>
    <e v="#N/A"/>
    <e v="#N/A"/>
    <x v="2"/>
  </r>
  <r>
    <x v="1"/>
    <x v="2"/>
    <n v="100"/>
    <x v="1"/>
    <x v="2"/>
    <n v="1"/>
    <n v="1.061453"/>
    <n v="7.5209999999999999E-3"/>
    <n v="1.2055E-2"/>
    <n v="6.0270000000000002E-3"/>
    <s v="6"/>
    <s v="scale_mpi_epyc_job_12202.out "/>
    <s v="scale_mpi_epyc_epyc006_2023-06-13_11-46-58.csv "/>
    <s v="e1 100 100 100000 1 3"/>
    <e v="#N/A"/>
    <e v="#N/A"/>
    <e v="#N/A"/>
    <e v="#N/A"/>
    <x v="2"/>
  </r>
  <r>
    <x v="1"/>
    <x v="2"/>
    <n v="100"/>
    <x v="1"/>
    <x v="1"/>
    <n v="1"/>
    <n v="1.066559"/>
    <n v="1.43E-2"/>
    <n v="1.3021E-2"/>
    <n v="1.3021E-2"/>
    <s v="6"/>
    <s v="scale_mpi_epyc_job_12202.out "/>
    <s v="scale_mpi_epyc_epyc006_2023-06-13_11-46-58.csv "/>
    <s v="e1 100 100 100000 1 2"/>
    <e v="#N/A"/>
    <e v="#N/A"/>
    <e v="#N/A"/>
    <e v="#N/A"/>
    <x v="2"/>
  </r>
  <r>
    <x v="1"/>
    <x v="2"/>
    <n v="100"/>
    <x v="1"/>
    <x v="0"/>
    <n v="1"/>
    <n v="1.0611699999999999"/>
    <n v="5.2940000000000001E-3"/>
    <n v="0"/>
    <n v="0"/>
    <s v="6"/>
    <s v="scale_mpi_epyc_job_12202.out "/>
    <s v="scale_mpi_epyc_epyc006_2023-06-13_11-46-58.csv "/>
    <s v="e1 100 100 100000 1 1"/>
    <e v="#N/A"/>
    <e v="#N/A"/>
    <e v="#N/A"/>
    <e v="#N/A"/>
    <x v="2"/>
  </r>
  <r>
    <x v="3"/>
    <x v="1"/>
    <n v="100"/>
    <x v="1"/>
    <x v="63"/>
    <n v="1"/>
    <n v="2.3123089999999999"/>
    <n v="7.2359000000000007E-2"/>
    <n v="3.744955"/>
    <n v="5.9443999999999997E-2"/>
    <s v="5"/>
    <s v="scale_mpi_epyc_job_12204.out "/>
    <s v="scale_mpi_epyc_epyc005_2023-06-13_11-48-13.csv "/>
    <s v="e2 1000 100 100000 1 64"/>
    <e v="#N/A"/>
    <e v="#N/A"/>
    <e v="#N/A"/>
    <e v="#N/A"/>
    <x v="2"/>
  </r>
  <r>
    <x v="3"/>
    <x v="1"/>
    <n v="100"/>
    <x v="1"/>
    <x v="62"/>
    <n v="1"/>
    <n v="2.3146070000000001"/>
    <n v="7.6011999999999996E-2"/>
    <n v="4.2766000000000002"/>
    <n v="6.8976999999999997E-2"/>
    <s v="5"/>
    <s v="scale_mpi_epyc_job_12204.out "/>
    <s v="scale_mpi_epyc_epyc005_2023-06-13_11-48-13.csv "/>
    <s v="e2 1000 100 100000 1 63"/>
    <e v="#N/A"/>
    <e v="#N/A"/>
    <e v="#N/A"/>
    <e v="#N/A"/>
    <x v="2"/>
  </r>
  <r>
    <x v="3"/>
    <x v="1"/>
    <n v="100"/>
    <x v="1"/>
    <x v="61"/>
    <n v="1"/>
    <n v="2.3337889999999999"/>
    <n v="8.0520999999999995E-2"/>
    <n v="4.4706149999999996"/>
    <n v="7.3289000000000007E-2"/>
    <s v="5"/>
    <s v="scale_mpi_epyc_job_12204.out "/>
    <s v="scale_mpi_epyc_epyc005_2023-06-13_11-48-13.csv "/>
    <s v="e2 1000 100 100000 1 62"/>
    <e v="#N/A"/>
    <e v="#N/A"/>
    <e v="#N/A"/>
    <e v="#N/A"/>
    <x v="2"/>
  </r>
  <r>
    <x v="3"/>
    <x v="1"/>
    <n v="100"/>
    <x v="1"/>
    <x v="60"/>
    <n v="1"/>
    <n v="2.6669309999999999"/>
    <n v="6.8780999999999995E-2"/>
    <n v="3.5858690000000002"/>
    <n v="5.9763999999999998E-2"/>
    <s v="5"/>
    <s v="scale_mpi_epyc_job_12204.out "/>
    <s v="scale_mpi_epyc_epyc005_2023-06-13_11-48-13.csv "/>
    <s v="e2 1000 100 100000 1 61"/>
    <e v="#N/A"/>
    <e v="#N/A"/>
    <e v="#N/A"/>
    <e v="#N/A"/>
    <x v="2"/>
  </r>
  <r>
    <x v="3"/>
    <x v="1"/>
    <n v="100"/>
    <x v="1"/>
    <x v="59"/>
    <n v="1"/>
    <n v="2.3911910000000001"/>
    <n v="6.8385000000000001E-2"/>
    <n v="3.594668"/>
    <n v="6.0927000000000002E-2"/>
    <s v="5"/>
    <s v="scale_mpi_epyc_job_12204.out "/>
    <s v="scale_mpi_epyc_epyc005_2023-06-13_11-48-13.csv "/>
    <s v="e2 1000 100 100000 1 60"/>
    <e v="#N/A"/>
    <e v="#N/A"/>
    <e v="#N/A"/>
    <e v="#N/A"/>
    <x v="2"/>
  </r>
  <r>
    <x v="3"/>
    <x v="1"/>
    <n v="100"/>
    <x v="1"/>
    <x v="58"/>
    <n v="1"/>
    <n v="2.2739929999999999"/>
    <n v="6.5009999999999998E-2"/>
    <n v="3.3230219999999999"/>
    <n v="5.7292999999999997E-2"/>
    <s v="5"/>
    <s v="scale_mpi_epyc_job_12204.out "/>
    <s v="scale_mpi_epyc_epyc005_2023-06-13_11-48-13.csv "/>
    <s v="e2 1000 100 100000 1 59"/>
    <e v="#N/A"/>
    <e v="#N/A"/>
    <e v="#N/A"/>
    <e v="#N/A"/>
    <x v="2"/>
  </r>
  <r>
    <x v="3"/>
    <x v="1"/>
    <n v="100"/>
    <x v="1"/>
    <x v="57"/>
    <n v="1"/>
    <n v="2.2828590000000002"/>
    <n v="6.5332000000000001E-2"/>
    <n v="3.2843830000000001"/>
    <n v="5.7620999999999999E-2"/>
    <s v="5"/>
    <s v="scale_mpi_epyc_job_12204.out "/>
    <s v="scale_mpi_epyc_epyc005_2023-06-13_11-48-13.csv "/>
    <s v="e2 1000 100 100000 1 58"/>
    <e v="#N/A"/>
    <e v="#N/A"/>
    <e v="#N/A"/>
    <e v="#N/A"/>
    <x v="2"/>
  </r>
  <r>
    <x v="3"/>
    <x v="1"/>
    <n v="100"/>
    <x v="1"/>
    <x v="56"/>
    <n v="1"/>
    <n v="2.3325269999999998"/>
    <n v="0.14796899999999999"/>
    <n v="6.2190060000000003"/>
    <n v="0.111054"/>
    <s v="5"/>
    <s v="scale_mpi_epyc_job_12204.out "/>
    <s v="scale_mpi_epyc_epyc005_2023-06-13_11-48-13.csv "/>
    <s v="e2 1000 100 100000 1 57"/>
    <e v="#N/A"/>
    <e v="#N/A"/>
    <e v="#N/A"/>
    <e v="#N/A"/>
    <x v="2"/>
  </r>
  <r>
    <x v="3"/>
    <x v="1"/>
    <n v="100"/>
    <x v="1"/>
    <x v="55"/>
    <n v="1"/>
    <n v="2.2955809999999999"/>
    <n v="0.10775899999999999"/>
    <n v="3.8296589999999999"/>
    <n v="6.9629999999999997E-2"/>
    <s v="5"/>
    <s v="scale_mpi_epyc_job_12204.out "/>
    <s v="scale_mpi_epyc_epyc005_2023-06-13_11-48-13.csv "/>
    <s v="e2 1000 100 100000 1 56"/>
    <e v="#N/A"/>
    <e v="#N/A"/>
    <e v="#N/A"/>
    <e v="#N/A"/>
    <x v="2"/>
  </r>
  <r>
    <x v="3"/>
    <x v="1"/>
    <n v="100"/>
    <x v="1"/>
    <x v="54"/>
    <n v="1"/>
    <n v="2.3182200000000002"/>
    <n v="0.13490199999999999"/>
    <n v="4.8598999999999997"/>
    <n v="8.9997999999999995E-2"/>
    <s v="5"/>
    <s v="scale_mpi_epyc_job_12204.out "/>
    <s v="scale_mpi_epyc_epyc005_2023-06-13_11-48-13.csv "/>
    <s v="e2 1000 100 100000 1 55"/>
    <e v="#N/A"/>
    <e v="#N/A"/>
    <e v="#N/A"/>
    <e v="#N/A"/>
    <x v="2"/>
  </r>
  <r>
    <x v="3"/>
    <x v="1"/>
    <n v="100"/>
    <x v="1"/>
    <x v="53"/>
    <n v="1"/>
    <n v="2.2812960000000002"/>
    <n v="8.1581000000000001E-2"/>
    <n v="3.2192660000000002"/>
    <n v="6.0741000000000003E-2"/>
    <s v="5"/>
    <s v="scale_mpi_epyc_job_12204.out "/>
    <s v="scale_mpi_epyc_epyc005_2023-06-13_11-48-13.csv "/>
    <s v="e2 1000 100 100000 1 54"/>
    <e v="#N/A"/>
    <e v="#N/A"/>
    <e v="#N/A"/>
    <e v="#N/A"/>
    <x v="2"/>
  </r>
  <r>
    <x v="3"/>
    <x v="1"/>
    <n v="100"/>
    <x v="1"/>
    <x v="52"/>
    <n v="1"/>
    <n v="2.6510129999999998"/>
    <n v="9.0365000000000001E-2"/>
    <n v="3.0847630000000001"/>
    <n v="5.9322E-2"/>
    <s v="5"/>
    <s v="scale_mpi_epyc_job_12204.out "/>
    <s v="scale_mpi_epyc_epyc005_2023-06-13_11-48-13.csv "/>
    <s v="e2 1000 100 100000 1 53"/>
    <e v="#N/A"/>
    <e v="#N/A"/>
    <e v="#N/A"/>
    <e v="#N/A"/>
    <x v="2"/>
  </r>
  <r>
    <x v="3"/>
    <x v="1"/>
    <n v="100"/>
    <x v="1"/>
    <x v="51"/>
    <n v="1"/>
    <n v="2.237063"/>
    <n v="6.0305999999999998E-2"/>
    <n v="2.6865489999999999"/>
    <n v="5.2677000000000002E-2"/>
    <s v="5"/>
    <s v="scale_mpi_epyc_job_12204.out "/>
    <s v="scale_mpi_epyc_epyc005_2023-06-13_11-48-13.csv "/>
    <s v="e2 1000 100 100000 1 52"/>
    <e v="#N/A"/>
    <e v="#N/A"/>
    <e v="#N/A"/>
    <e v="#N/A"/>
    <x v="2"/>
  </r>
  <r>
    <x v="3"/>
    <x v="1"/>
    <n v="100"/>
    <x v="1"/>
    <x v="50"/>
    <n v="1"/>
    <n v="2.2123119999999998"/>
    <n v="7.1415000000000006E-2"/>
    <n v="2.2872840000000001"/>
    <n v="4.5746000000000002E-2"/>
    <s v="5"/>
    <s v="scale_mpi_epyc_job_12204.out "/>
    <s v="scale_mpi_epyc_epyc005_2023-06-13_11-48-13.csv "/>
    <s v="e2 1000 100 100000 1 51"/>
    <e v="#N/A"/>
    <e v="#N/A"/>
    <e v="#N/A"/>
    <e v="#N/A"/>
    <x v="2"/>
  </r>
  <r>
    <x v="3"/>
    <x v="1"/>
    <n v="100"/>
    <x v="1"/>
    <x v="49"/>
    <n v="1"/>
    <n v="2.24912"/>
    <n v="0.108836"/>
    <n v="3.894406"/>
    <n v="7.9477999999999993E-2"/>
    <s v="5"/>
    <s v="scale_mpi_epyc_job_12204.out "/>
    <s v="scale_mpi_epyc_epyc005_2023-06-13_11-48-13.csv "/>
    <s v="e2 1000 100 100000 1 50"/>
    <e v="#N/A"/>
    <e v="#N/A"/>
    <e v="#N/A"/>
    <e v="#N/A"/>
    <x v="2"/>
  </r>
  <r>
    <x v="3"/>
    <x v="1"/>
    <n v="100"/>
    <x v="1"/>
    <x v="48"/>
    <n v="1"/>
    <n v="2.2220140000000002"/>
    <n v="8.1609000000000001E-2"/>
    <n v="2.2612380000000001"/>
    <n v="4.7108999999999998E-2"/>
    <s v="5"/>
    <s v="scale_mpi_epyc_job_12204.out "/>
    <s v="scale_mpi_epyc_epyc005_2023-06-13_11-48-13.csv "/>
    <s v="e2 1000 100 100000 1 49"/>
    <e v="#N/A"/>
    <e v="#N/A"/>
    <e v="#N/A"/>
    <e v="#N/A"/>
    <x v="2"/>
  </r>
  <r>
    <x v="3"/>
    <x v="1"/>
    <n v="100"/>
    <x v="1"/>
    <x v="47"/>
    <n v="1"/>
    <n v="2.5348630000000001"/>
    <n v="0.13348599999999999"/>
    <n v="5.6859010000000003"/>
    <n v="0.120977"/>
    <s v="5"/>
    <s v="scale_mpi_epyc_job_12204.out "/>
    <s v="scale_mpi_epyc_epyc005_2023-06-13_11-48-13.csv "/>
    <s v="e2 1000 100 100000 1 48"/>
    <e v="#N/A"/>
    <e v="#N/A"/>
    <e v="#N/A"/>
    <e v="#N/A"/>
    <x v="2"/>
  </r>
  <r>
    <x v="3"/>
    <x v="1"/>
    <n v="100"/>
    <x v="1"/>
    <x v="46"/>
    <n v="1"/>
    <n v="2.2210220000000001"/>
    <n v="7.4917999999999998E-2"/>
    <n v="2.3997470000000001"/>
    <n v="5.2167999999999999E-2"/>
    <s v="5"/>
    <s v="scale_mpi_epyc_job_12204.out "/>
    <s v="scale_mpi_epyc_epyc005_2023-06-13_11-48-13.csv "/>
    <s v="e2 1000 100 100000 1 47"/>
    <e v="#N/A"/>
    <e v="#N/A"/>
    <e v="#N/A"/>
    <e v="#N/A"/>
    <x v="2"/>
  </r>
  <r>
    <x v="3"/>
    <x v="1"/>
    <n v="100"/>
    <x v="1"/>
    <x v="45"/>
    <n v="1"/>
    <n v="2.1953800000000001"/>
    <n v="6.8442000000000003E-2"/>
    <n v="2.6331419999999999"/>
    <n v="5.8513999999999997E-2"/>
    <s v="5"/>
    <s v="scale_mpi_epyc_job_12204.out "/>
    <s v="scale_mpi_epyc_epyc005_2023-06-13_11-48-13.csv "/>
    <s v="e2 1000 100 100000 1 46"/>
    <e v="#N/A"/>
    <e v="#N/A"/>
    <e v="#N/A"/>
    <e v="#N/A"/>
    <x v="2"/>
  </r>
  <r>
    <x v="3"/>
    <x v="1"/>
    <n v="100"/>
    <x v="1"/>
    <x v="44"/>
    <n v="1"/>
    <n v="2.139284"/>
    <n v="4.6066000000000003E-2"/>
    <n v="1.7500469999999999"/>
    <n v="3.9773999999999997E-2"/>
    <s v="5"/>
    <s v="scale_mpi_epyc_job_12204.out "/>
    <s v="scale_mpi_epyc_epyc005_2023-06-13_11-48-13.csv "/>
    <s v="e2 1000 100 100000 1 45"/>
    <e v="#N/A"/>
    <e v="#N/A"/>
    <e v="#N/A"/>
    <e v="#N/A"/>
    <x v="2"/>
  </r>
  <r>
    <x v="3"/>
    <x v="1"/>
    <n v="100"/>
    <x v="1"/>
    <x v="43"/>
    <n v="1"/>
    <n v="2.188558"/>
    <n v="8.0151E-2"/>
    <n v="3.0021100000000001"/>
    <n v="6.9817000000000004E-2"/>
    <s v="5"/>
    <s v="scale_mpi_epyc_job_12204.out "/>
    <s v="scale_mpi_epyc_epyc005_2023-06-13_11-48-13.csv "/>
    <s v="e2 1000 100 100000 1 44"/>
    <e v="#N/A"/>
    <e v="#N/A"/>
    <e v="#N/A"/>
    <e v="#N/A"/>
    <x v="2"/>
  </r>
  <r>
    <x v="3"/>
    <x v="1"/>
    <n v="100"/>
    <x v="1"/>
    <x v="42"/>
    <n v="1"/>
    <n v="2.1899739999999999"/>
    <n v="7.4796000000000001E-2"/>
    <n v="2.0496470000000002"/>
    <n v="4.8800999999999997E-2"/>
    <s v="5"/>
    <s v="scale_mpi_epyc_job_12204.out "/>
    <s v="scale_mpi_epyc_epyc005_2023-06-13_11-48-13.csv "/>
    <s v="e2 1000 100 100000 1 43"/>
    <e v="#N/A"/>
    <e v="#N/A"/>
    <e v="#N/A"/>
    <e v="#N/A"/>
    <x v="2"/>
  </r>
  <r>
    <x v="3"/>
    <x v="1"/>
    <n v="100"/>
    <x v="1"/>
    <x v="41"/>
    <n v="1"/>
    <n v="2.1429960000000001"/>
    <n v="7.5766E-2"/>
    <n v="1.712742"/>
    <n v="4.1773999999999999E-2"/>
    <s v="5"/>
    <s v="scale_mpi_epyc_job_12204.out "/>
    <s v="scale_mpi_epyc_epyc005_2023-06-13_11-48-13.csv "/>
    <s v="e2 1000 100 100000 1 42"/>
    <e v="#N/A"/>
    <e v="#N/A"/>
    <e v="#N/A"/>
    <e v="#N/A"/>
    <x v="2"/>
  </r>
  <r>
    <x v="3"/>
    <x v="1"/>
    <n v="100"/>
    <x v="1"/>
    <x v="40"/>
    <n v="1"/>
    <n v="2.1127820000000002"/>
    <n v="6.9810999999999998E-2"/>
    <n v="1.7584679999999999"/>
    <n v="4.3962000000000001E-2"/>
    <s v="5"/>
    <s v="scale_mpi_epyc_job_12204.out "/>
    <s v="scale_mpi_epyc_epyc005_2023-06-13_11-48-13.csv "/>
    <s v="e2 1000 100 100000 1 41"/>
    <e v="#N/A"/>
    <e v="#N/A"/>
    <e v="#N/A"/>
    <e v="#N/A"/>
    <x v="2"/>
  </r>
  <r>
    <x v="3"/>
    <x v="1"/>
    <n v="100"/>
    <x v="1"/>
    <x v="39"/>
    <n v="1"/>
    <n v="2.0840800000000002"/>
    <n v="4.5714999999999999E-2"/>
    <n v="1.422032"/>
    <n v="3.6462000000000001E-2"/>
    <s v="5"/>
    <s v="scale_mpi_epyc_job_12204.out "/>
    <s v="scale_mpi_epyc_epyc005_2023-06-13_11-48-13.csv "/>
    <s v="e2 1000 100 100000 1 40"/>
    <e v="#N/A"/>
    <e v="#N/A"/>
    <e v="#N/A"/>
    <e v="#N/A"/>
    <x v="2"/>
  </r>
  <r>
    <x v="3"/>
    <x v="1"/>
    <n v="100"/>
    <x v="1"/>
    <x v="38"/>
    <n v="1"/>
    <n v="2.0869"/>
    <n v="5.8735000000000002E-2"/>
    <n v="1.6855260000000001"/>
    <n v="4.4356E-2"/>
    <s v="5"/>
    <s v="scale_mpi_epyc_job_12204.out "/>
    <s v="scale_mpi_epyc_epyc005_2023-06-13_11-48-13.csv "/>
    <s v="e2 1000 100 100000 1 39"/>
    <e v="#N/A"/>
    <e v="#N/A"/>
    <e v="#N/A"/>
    <e v="#N/A"/>
    <x v="2"/>
  </r>
  <r>
    <x v="3"/>
    <x v="1"/>
    <n v="100"/>
    <x v="1"/>
    <x v="37"/>
    <n v="1"/>
    <n v="2.2216170000000002"/>
    <n v="7.5952000000000006E-2"/>
    <n v="1.9015580000000001"/>
    <n v="5.1393000000000001E-2"/>
    <s v="5"/>
    <s v="scale_mpi_epyc_job_12204.out "/>
    <s v="scale_mpi_epyc_epyc005_2023-06-13_11-48-13.csv "/>
    <s v="e2 1000 100 100000 1 38"/>
    <e v="#N/A"/>
    <e v="#N/A"/>
    <e v="#N/A"/>
    <e v="#N/A"/>
    <x v="2"/>
  </r>
  <r>
    <x v="3"/>
    <x v="1"/>
    <n v="100"/>
    <x v="1"/>
    <x v="36"/>
    <n v="1"/>
    <n v="2.1127850000000001"/>
    <n v="6.1839999999999999E-2"/>
    <n v="1.6861969999999999"/>
    <n v="4.6838999999999999E-2"/>
    <s v="5"/>
    <s v="scale_mpi_epyc_job_12204.out "/>
    <s v="scale_mpi_epyc_epyc005_2023-06-13_11-48-13.csv "/>
    <s v="e2 1000 100 100000 1 37"/>
    <e v="#N/A"/>
    <e v="#N/A"/>
    <e v="#N/A"/>
    <e v="#N/A"/>
    <x v="2"/>
  </r>
  <r>
    <x v="3"/>
    <x v="1"/>
    <n v="100"/>
    <x v="1"/>
    <x v="35"/>
    <n v="1"/>
    <n v="2.0518830000000001"/>
    <n v="4.3824000000000002E-2"/>
    <n v="1.3004880000000001"/>
    <n v="3.7157000000000003E-2"/>
    <s v="5"/>
    <s v="scale_mpi_epyc_job_12204.out "/>
    <s v="scale_mpi_epyc_epyc005_2023-06-13_11-48-13.csv "/>
    <s v="e2 1000 100 100000 1 36"/>
    <e v="#N/A"/>
    <e v="#N/A"/>
    <e v="#N/A"/>
    <e v="#N/A"/>
    <x v="2"/>
  </r>
  <r>
    <x v="3"/>
    <x v="1"/>
    <n v="100"/>
    <x v="1"/>
    <x v="34"/>
    <n v="1"/>
    <n v="2.1198109999999999"/>
    <n v="7.2374999999999995E-2"/>
    <n v="1.6280239999999999"/>
    <n v="4.7883000000000002E-2"/>
    <s v="5"/>
    <s v="scale_mpi_epyc_job_12204.out "/>
    <s v="scale_mpi_epyc_epyc005_2023-06-13_11-48-13.csv "/>
    <s v="e2 1000 100 100000 1 35"/>
    <e v="#N/A"/>
    <e v="#N/A"/>
    <e v="#N/A"/>
    <e v="#N/A"/>
    <x v="2"/>
  </r>
  <r>
    <x v="3"/>
    <x v="1"/>
    <n v="100"/>
    <x v="1"/>
    <x v="33"/>
    <n v="1"/>
    <n v="2.4100350000000001"/>
    <n v="7.3028999999999997E-2"/>
    <n v="1.7956639999999999"/>
    <n v="5.4413999999999997E-2"/>
    <s v="5"/>
    <s v="scale_mpi_epyc_job_12204.out "/>
    <s v="scale_mpi_epyc_epyc005_2023-06-13_11-48-13.csv "/>
    <s v="e2 1000 100 100000 1 34"/>
    <e v="#N/A"/>
    <e v="#N/A"/>
    <e v="#N/A"/>
    <e v="#N/A"/>
    <x v="2"/>
  </r>
  <r>
    <x v="3"/>
    <x v="1"/>
    <n v="100"/>
    <x v="1"/>
    <x v="32"/>
    <n v="1"/>
    <n v="2.323321"/>
    <n v="5.0578999999999999E-2"/>
    <n v="1.2967379999999999"/>
    <n v="4.0523000000000003E-2"/>
    <s v="5"/>
    <s v="scale_mpi_epyc_job_12204.out "/>
    <s v="scale_mpi_epyc_epyc005_2023-06-13_11-48-13.csv "/>
    <s v="e2 1000 100 100000 1 33"/>
    <e v="#N/A"/>
    <e v="#N/A"/>
    <e v="#N/A"/>
    <e v="#N/A"/>
    <x v="2"/>
  </r>
  <r>
    <x v="3"/>
    <x v="1"/>
    <n v="100"/>
    <x v="1"/>
    <x v="31"/>
    <n v="1"/>
    <n v="2.151783"/>
    <n v="9.5809000000000005E-2"/>
    <n v="2.3614160000000002"/>
    <n v="7.6175000000000007E-2"/>
    <s v="5"/>
    <s v="scale_mpi_epyc_job_12204.out "/>
    <s v="scale_mpi_epyc_epyc005_2023-06-13_11-48-13.csv "/>
    <s v="e2 1000 100 100000 1 32"/>
    <e v="#N/A"/>
    <e v="#N/A"/>
    <e v="#N/A"/>
    <e v="#N/A"/>
    <x v="2"/>
  </r>
  <r>
    <x v="3"/>
    <x v="1"/>
    <n v="100"/>
    <x v="1"/>
    <x v="30"/>
    <n v="1"/>
    <n v="2.089356"/>
    <n v="3.9212999999999998E-2"/>
    <n v="1.032678"/>
    <n v="3.4423000000000002E-2"/>
    <s v="5"/>
    <s v="scale_mpi_epyc_job_12204.out "/>
    <s v="scale_mpi_epyc_epyc005_2023-06-13_11-48-13.csv "/>
    <s v="e2 1000 100 100000 1 31"/>
    <e v="#N/A"/>
    <e v="#N/A"/>
    <e v="#N/A"/>
    <e v="#N/A"/>
    <x v="2"/>
  </r>
  <r>
    <x v="3"/>
    <x v="1"/>
    <n v="100"/>
    <x v="1"/>
    <x v="29"/>
    <n v="1"/>
    <n v="2.049369"/>
    <n v="4.4089999999999997E-2"/>
    <n v="1.1337889999999999"/>
    <n v="3.9095999999999999E-2"/>
    <s v="5"/>
    <s v="scale_mpi_epyc_job_12204.out "/>
    <s v="scale_mpi_epyc_epyc005_2023-06-13_11-48-13.csv "/>
    <s v="e2 1000 100 100000 1 30"/>
    <e v="#N/A"/>
    <e v="#N/A"/>
    <e v="#N/A"/>
    <e v="#N/A"/>
    <x v="2"/>
  </r>
  <r>
    <x v="3"/>
    <x v="1"/>
    <n v="100"/>
    <x v="1"/>
    <x v="28"/>
    <n v="1"/>
    <n v="2.0428850000000001"/>
    <n v="4.1267999999999999E-2"/>
    <n v="0.93103199999999997"/>
    <n v="3.3251000000000003E-2"/>
    <s v="5"/>
    <s v="scale_mpi_epyc_job_12204.out "/>
    <s v="scale_mpi_epyc_epyc005_2023-06-13_11-48-13.csv "/>
    <s v="e2 1000 100 100000 1 29"/>
    <e v="#N/A"/>
    <e v="#N/A"/>
    <e v="#N/A"/>
    <e v="#N/A"/>
    <x v="2"/>
  </r>
  <r>
    <x v="3"/>
    <x v="1"/>
    <n v="100"/>
    <x v="1"/>
    <x v="27"/>
    <n v="1"/>
    <n v="2.0532819999999998"/>
    <n v="5.1404999999999999E-2"/>
    <n v="1.2547410000000001"/>
    <n v="4.6471999999999999E-2"/>
    <s v="5"/>
    <s v="scale_mpi_epyc_job_12204.out "/>
    <s v="scale_mpi_epyc_epyc005_2023-06-13_11-48-13.csv "/>
    <s v="e2 1000 100 100000 1 28"/>
    <e v="#N/A"/>
    <e v="#N/A"/>
    <e v="#N/A"/>
    <e v="#N/A"/>
    <x v="2"/>
  </r>
  <r>
    <x v="3"/>
    <x v="1"/>
    <n v="100"/>
    <x v="1"/>
    <x v="26"/>
    <n v="1"/>
    <n v="2.059107"/>
    <n v="5.1469000000000001E-2"/>
    <n v="0.93513100000000005"/>
    <n v="3.5966999999999999E-2"/>
    <s v="5"/>
    <s v="scale_mpi_epyc_job_12204.out "/>
    <s v="scale_mpi_epyc_epyc005_2023-06-13_11-48-13.csv "/>
    <s v="e2 1000 100 100000 1 27"/>
    <e v="#N/A"/>
    <e v="#N/A"/>
    <e v="#N/A"/>
    <e v="#N/A"/>
    <x v="2"/>
  </r>
  <r>
    <x v="3"/>
    <x v="1"/>
    <n v="100"/>
    <x v="1"/>
    <x v="25"/>
    <n v="1"/>
    <n v="2.0916169999999998"/>
    <n v="5.3179999999999998E-2"/>
    <n v="1.000567"/>
    <n v="4.0023000000000003E-2"/>
    <s v="5"/>
    <s v="scale_mpi_epyc_job_12204.out "/>
    <s v="scale_mpi_epyc_epyc005_2023-06-13_11-48-13.csv "/>
    <s v="e2 1000 100 100000 1 26"/>
    <e v="#N/A"/>
    <e v="#N/A"/>
    <e v="#N/A"/>
    <e v="#N/A"/>
    <x v="2"/>
  </r>
  <r>
    <x v="3"/>
    <x v="1"/>
    <n v="100"/>
    <x v="1"/>
    <x v="24"/>
    <n v="1"/>
    <n v="2.0606089999999999"/>
    <n v="5.5495999999999997E-2"/>
    <n v="0.813917"/>
    <n v="3.3912999999999999E-2"/>
    <s v="5"/>
    <s v="scale_mpi_epyc_job_12204.out "/>
    <s v="scale_mpi_epyc_epyc005_2023-06-13_11-48-13.csv "/>
    <s v="e2 1000 100 100000 1 25"/>
    <e v="#N/A"/>
    <e v="#N/A"/>
    <e v="#N/A"/>
    <e v="#N/A"/>
    <x v="2"/>
  </r>
  <r>
    <x v="3"/>
    <x v="1"/>
    <n v="100"/>
    <x v="1"/>
    <x v="23"/>
    <n v="1"/>
    <n v="2.0461290000000001"/>
    <n v="4.4211E-2"/>
    <n v="0.71554700000000004"/>
    <n v="3.1111E-2"/>
    <s v="5"/>
    <s v="scale_mpi_epyc_job_12204.out "/>
    <s v="scale_mpi_epyc_epyc005_2023-06-13_11-48-13.csv "/>
    <s v="e2 1000 100 100000 1 24"/>
    <e v="#N/A"/>
    <e v="#N/A"/>
    <e v="#N/A"/>
    <e v="#N/A"/>
    <x v="2"/>
  </r>
  <r>
    <x v="3"/>
    <x v="1"/>
    <n v="100"/>
    <x v="1"/>
    <x v="22"/>
    <n v="1"/>
    <n v="2.0863809999999998"/>
    <n v="5.3955999999999997E-2"/>
    <n v="0.79503900000000005"/>
    <n v="3.6138000000000003E-2"/>
    <s v="5"/>
    <s v="scale_mpi_epyc_job_12204.out "/>
    <s v="scale_mpi_epyc_epyc005_2023-06-13_11-48-13.csv "/>
    <s v="e2 1000 100 100000 1 23"/>
    <e v="#N/A"/>
    <e v="#N/A"/>
    <e v="#N/A"/>
    <e v="#N/A"/>
    <x v="2"/>
  </r>
  <r>
    <x v="3"/>
    <x v="1"/>
    <n v="100"/>
    <x v="1"/>
    <x v="21"/>
    <n v="1"/>
    <n v="2.2800639999999999"/>
    <n v="3.9357999999999997E-2"/>
    <n v="0.71160900000000005"/>
    <n v="3.3885999999999999E-2"/>
    <s v="5"/>
    <s v="scale_mpi_epyc_job_12204.out "/>
    <s v="scale_mpi_epyc_epyc005_2023-06-13_11-48-13.csv "/>
    <s v="e2 1000 100 100000 1 22"/>
    <e v="#N/A"/>
    <e v="#N/A"/>
    <e v="#N/A"/>
    <e v="#N/A"/>
    <x v="2"/>
  </r>
  <r>
    <x v="3"/>
    <x v="1"/>
    <n v="100"/>
    <x v="1"/>
    <x v="20"/>
    <n v="1"/>
    <n v="2.2837149999999999"/>
    <n v="4.1017999999999999E-2"/>
    <n v="0.59997500000000004"/>
    <n v="2.9999000000000001E-2"/>
    <s v="5"/>
    <s v="scale_mpi_epyc_job_12204.out "/>
    <s v="scale_mpi_epyc_epyc005_2023-06-13_11-48-13.csv "/>
    <s v="e2 1000 100 100000 1 21"/>
    <e v="#N/A"/>
    <e v="#N/A"/>
    <e v="#N/A"/>
    <e v="#N/A"/>
    <x v="2"/>
  </r>
  <r>
    <x v="3"/>
    <x v="1"/>
    <n v="100"/>
    <x v="1"/>
    <x v="19"/>
    <n v="1"/>
    <n v="2.0248520000000001"/>
    <n v="3.0924E-2"/>
    <n v="0.469333"/>
    <n v="2.4702000000000002E-2"/>
    <s v="5"/>
    <s v="scale_mpi_epyc_job_12204.out "/>
    <s v="scale_mpi_epyc_epyc005_2023-06-13_11-48-13.csv "/>
    <s v="e2 1000 100 100000 1 20"/>
    <e v="#N/A"/>
    <e v="#N/A"/>
    <e v="#N/A"/>
    <e v="#N/A"/>
    <x v="2"/>
  </r>
  <r>
    <x v="3"/>
    <x v="1"/>
    <n v="100"/>
    <x v="1"/>
    <x v="18"/>
    <n v="1"/>
    <n v="2.0667650000000002"/>
    <n v="4.8869999999999997E-2"/>
    <n v="0.62035600000000002"/>
    <n v="3.4464000000000002E-2"/>
    <s v="5"/>
    <s v="scale_mpi_epyc_job_12204.out "/>
    <s v="scale_mpi_epyc_epyc005_2023-06-13_11-48-13.csv "/>
    <s v="e2 1000 100 100000 1 19"/>
    <e v="#N/A"/>
    <e v="#N/A"/>
    <e v="#N/A"/>
    <e v="#N/A"/>
    <x v="2"/>
  </r>
  <r>
    <x v="3"/>
    <x v="1"/>
    <n v="100"/>
    <x v="1"/>
    <x v="17"/>
    <n v="1"/>
    <n v="2.040368"/>
    <n v="5.0279999999999998E-2"/>
    <n v="0.67186199999999996"/>
    <n v="3.9521000000000001E-2"/>
    <s v="5"/>
    <s v="scale_mpi_epyc_job_12204.out "/>
    <s v="scale_mpi_epyc_epyc005_2023-06-13_11-48-13.csv "/>
    <s v="e2 1000 100 100000 1 18"/>
    <e v="#N/A"/>
    <e v="#N/A"/>
    <e v="#N/A"/>
    <e v="#N/A"/>
    <x v="2"/>
  </r>
  <r>
    <x v="3"/>
    <x v="1"/>
    <n v="100"/>
    <x v="1"/>
    <x v="16"/>
    <n v="1"/>
    <n v="2.0620500000000002"/>
    <n v="4.9291000000000001E-2"/>
    <n v="0.69048500000000002"/>
    <n v="4.3154999999999999E-2"/>
    <s v="5"/>
    <s v="scale_mpi_epyc_job_12204.out "/>
    <s v="scale_mpi_epyc_epyc005_2023-06-13_11-48-13.csv "/>
    <s v="e2 1000 100 100000 1 17"/>
    <e v="#N/A"/>
    <e v="#N/A"/>
    <e v="#N/A"/>
    <e v="#N/A"/>
    <x v="2"/>
  </r>
  <r>
    <x v="3"/>
    <x v="1"/>
    <n v="100"/>
    <x v="1"/>
    <x v="15"/>
    <n v="1"/>
    <n v="2.0511210000000002"/>
    <n v="4.6308000000000002E-2"/>
    <n v="0.53264199999999995"/>
    <n v="3.5508999999999999E-2"/>
    <s v="5"/>
    <s v="scale_mpi_epyc_job_12204.out "/>
    <s v="scale_mpi_epyc_epyc005_2023-06-13_11-48-13.csv "/>
    <s v="e2 1000 100 100000 1 16"/>
    <e v="#N/A"/>
    <e v="#N/A"/>
    <e v="#N/A"/>
    <e v="#N/A"/>
    <x v="2"/>
  </r>
  <r>
    <x v="3"/>
    <x v="1"/>
    <n v="100"/>
    <x v="1"/>
    <x v="14"/>
    <n v="1"/>
    <n v="2.0104389999999999"/>
    <n v="3.0710999999999999E-2"/>
    <n v="0.330762"/>
    <n v="2.3626000000000001E-2"/>
    <s v="5"/>
    <s v="scale_mpi_epyc_job_12204.out "/>
    <s v="scale_mpi_epyc_epyc005_2023-06-13_11-48-13.csv "/>
    <s v="e2 1000 100 100000 1 15"/>
    <e v="#N/A"/>
    <e v="#N/A"/>
    <e v="#N/A"/>
    <e v="#N/A"/>
    <x v="2"/>
  </r>
  <r>
    <x v="3"/>
    <x v="1"/>
    <n v="100"/>
    <x v="1"/>
    <x v="13"/>
    <n v="1"/>
    <n v="1.9965980000000001"/>
    <n v="1.6497000000000001E-2"/>
    <n v="0.17203599999999999"/>
    <n v="1.3233999999999999E-2"/>
    <s v="5"/>
    <s v="scale_mpi_epyc_job_12204.out "/>
    <s v="scale_mpi_epyc_epyc005_2023-06-13_11-48-13.csv "/>
    <s v="e2 1000 100 100000 1 14"/>
    <e v="#N/A"/>
    <e v="#N/A"/>
    <e v="#N/A"/>
    <e v="#N/A"/>
    <x v="2"/>
  </r>
  <r>
    <x v="3"/>
    <x v="1"/>
    <n v="100"/>
    <x v="1"/>
    <x v="12"/>
    <n v="1"/>
    <n v="1.991568"/>
    <n v="1.6760000000000001E-2"/>
    <n v="0.16538600000000001"/>
    <n v="1.3782000000000001E-2"/>
    <s v="5"/>
    <s v="scale_mpi_epyc_job_12204.out "/>
    <s v="scale_mpi_epyc_epyc005_2023-06-13_11-48-13.csv "/>
    <s v="e2 1000 100 100000 1 13"/>
    <e v="#N/A"/>
    <e v="#N/A"/>
    <e v="#N/A"/>
    <e v="#N/A"/>
    <x v="2"/>
  </r>
  <r>
    <x v="3"/>
    <x v="1"/>
    <n v="100"/>
    <x v="1"/>
    <x v="11"/>
    <n v="1"/>
    <n v="1.9942169999999999"/>
    <n v="1.6625000000000001E-2"/>
    <n v="0.14397599999999999"/>
    <n v="1.3089E-2"/>
    <s v="5"/>
    <s v="scale_mpi_epyc_job_12204.out "/>
    <s v="scale_mpi_epyc_epyc005_2023-06-13_11-48-13.csv "/>
    <s v="e2 1000 100 100000 1 12"/>
    <e v="#N/A"/>
    <e v="#N/A"/>
    <e v="#N/A"/>
    <e v="#N/A"/>
    <x v="2"/>
  </r>
  <r>
    <x v="3"/>
    <x v="1"/>
    <n v="100"/>
    <x v="1"/>
    <x v="10"/>
    <n v="1"/>
    <n v="2.0115530000000001"/>
    <n v="3.4594E-2"/>
    <n v="0.18489800000000001"/>
    <n v="1.8489999999999999E-2"/>
    <s v="5"/>
    <s v="scale_mpi_epyc_job_12204.out "/>
    <s v="scale_mpi_epyc_epyc005_2023-06-13_11-48-13.csv "/>
    <s v="e2 1000 100 100000 1 11"/>
    <e v="#N/A"/>
    <e v="#N/A"/>
    <e v="#N/A"/>
    <e v="#N/A"/>
    <x v="2"/>
  </r>
  <r>
    <x v="3"/>
    <x v="1"/>
    <n v="100"/>
    <x v="1"/>
    <x v="9"/>
    <n v="1"/>
    <n v="2.0018379999999998"/>
    <n v="2.8021999999999998E-2"/>
    <n v="0.16333700000000001"/>
    <n v="1.8148999999999998E-2"/>
    <s v="5"/>
    <s v="scale_mpi_epyc_job_12204.out "/>
    <s v="scale_mpi_epyc_epyc005_2023-06-13_11-48-13.csv "/>
    <s v="e2 1000 100 100000 1 10"/>
    <e v="#N/A"/>
    <e v="#N/A"/>
    <e v="#N/A"/>
    <e v="#N/A"/>
    <x v="2"/>
  </r>
  <r>
    <x v="3"/>
    <x v="1"/>
    <n v="100"/>
    <x v="1"/>
    <x v="8"/>
    <n v="1"/>
    <n v="1.9913810000000001"/>
    <n v="2.7722E-2"/>
    <n v="0.14439099999999999"/>
    <n v="1.8048999999999999E-2"/>
    <s v="5"/>
    <s v="scale_mpi_epyc_job_12204.out "/>
    <s v="scale_mpi_epyc_epyc005_2023-06-13_11-48-13.csv "/>
    <s v="e2 1000 100 100000 1 9"/>
    <e v="#N/A"/>
    <e v="#N/A"/>
    <e v="#N/A"/>
    <e v="#N/A"/>
    <x v="2"/>
  </r>
  <r>
    <x v="3"/>
    <x v="1"/>
    <n v="100"/>
    <x v="1"/>
    <x v="7"/>
    <n v="1"/>
    <n v="1.985814"/>
    <n v="1.4265999999999999E-2"/>
    <n v="8.1020999999999996E-2"/>
    <n v="1.1573999999999999E-2"/>
    <s v="5"/>
    <s v="scale_mpi_epyc_job_12204.out "/>
    <s v="scale_mpi_epyc_epyc005_2023-06-13_11-48-13.csv "/>
    <s v="e2 1000 100 100000 1 8"/>
    <e v="#N/A"/>
    <e v="#N/A"/>
    <e v="#N/A"/>
    <e v="#N/A"/>
    <x v="2"/>
  </r>
  <r>
    <x v="3"/>
    <x v="1"/>
    <n v="100"/>
    <x v="1"/>
    <x v="6"/>
    <n v="1"/>
    <n v="1.9813320000000001"/>
    <n v="2.3355000000000001E-2"/>
    <n v="0.11189300000000001"/>
    <n v="1.8648999999999999E-2"/>
    <s v="5"/>
    <s v="scale_mpi_epyc_job_12204.out "/>
    <s v="scale_mpi_epyc_epyc005_2023-06-13_11-48-13.csv "/>
    <s v="e2 1000 100 100000 1 7"/>
    <e v="#N/A"/>
    <e v="#N/A"/>
    <e v="#N/A"/>
    <e v="#N/A"/>
    <x v="2"/>
  </r>
  <r>
    <x v="3"/>
    <x v="1"/>
    <n v="100"/>
    <x v="1"/>
    <x v="5"/>
    <n v="1"/>
    <n v="1.962286"/>
    <n v="1.1733E-2"/>
    <n v="4.4276000000000003E-2"/>
    <n v="8.855E-3"/>
    <s v="5"/>
    <s v="scale_mpi_epyc_job_12204.out "/>
    <s v="scale_mpi_epyc_epyc005_2023-06-13_11-48-13.csv "/>
    <s v="e2 1000 100 100000 1 6"/>
    <e v="#N/A"/>
    <e v="#N/A"/>
    <e v="#N/A"/>
    <e v="#N/A"/>
    <x v="2"/>
  </r>
  <r>
    <x v="3"/>
    <x v="1"/>
    <n v="100"/>
    <x v="1"/>
    <x v="4"/>
    <n v="1"/>
    <n v="1.955641"/>
    <n v="1.9626000000000001E-2"/>
    <n v="5.8090999999999997E-2"/>
    <n v="1.4522999999999999E-2"/>
    <s v="5"/>
    <s v="scale_mpi_epyc_job_12204.out "/>
    <s v="scale_mpi_epyc_epyc005_2023-06-13_11-48-13.csv "/>
    <s v="e2 1000 100 100000 1 5"/>
    <e v="#N/A"/>
    <e v="#N/A"/>
    <e v="#N/A"/>
    <e v="#N/A"/>
    <x v="2"/>
  </r>
  <r>
    <x v="3"/>
    <x v="1"/>
    <n v="100"/>
    <x v="1"/>
    <x v="3"/>
    <n v="1"/>
    <n v="1.9468810000000001"/>
    <n v="1.9838999999999999E-2"/>
    <n v="4.0821000000000003E-2"/>
    <n v="1.3606999999999999E-2"/>
    <s v="5"/>
    <s v="scale_mpi_epyc_job_12204.out "/>
    <s v="scale_mpi_epyc_epyc005_2023-06-13_11-48-13.csv "/>
    <s v="e2 1000 100 100000 1 4"/>
    <e v="#N/A"/>
    <e v="#N/A"/>
    <e v="#N/A"/>
    <e v="#N/A"/>
    <x v="2"/>
  </r>
  <r>
    <x v="3"/>
    <x v="1"/>
    <n v="100"/>
    <x v="1"/>
    <x v="2"/>
    <n v="1"/>
    <n v="1.9355290000000001"/>
    <n v="8.2590000000000007E-3"/>
    <n v="1.2050999999999999E-2"/>
    <n v="6.025E-3"/>
    <s v="5"/>
    <s v="scale_mpi_epyc_job_12204.out "/>
    <s v="scale_mpi_epyc_epyc005_2023-06-13_11-48-13.csv "/>
    <s v="e2 1000 100 100000 1 3"/>
    <e v="#N/A"/>
    <e v="#N/A"/>
    <e v="#N/A"/>
    <e v="#N/A"/>
    <x v="2"/>
  </r>
  <r>
    <x v="3"/>
    <x v="1"/>
    <n v="100"/>
    <x v="1"/>
    <x v="1"/>
    <n v="1"/>
    <n v="1.948949"/>
    <n v="2.3068000000000002E-2"/>
    <n v="8.7919999999999995E-3"/>
    <n v="8.7919999999999995E-3"/>
    <s v="5"/>
    <s v="scale_mpi_epyc_job_12204.out "/>
    <s v="scale_mpi_epyc_epyc005_2023-06-13_11-48-13.csv "/>
    <s v="e2 1000 100 100000 1 2"/>
    <e v="#N/A"/>
    <e v="#N/A"/>
    <e v="#N/A"/>
    <e v="#N/A"/>
    <x v="2"/>
  </r>
  <r>
    <x v="3"/>
    <x v="1"/>
    <n v="100"/>
    <x v="1"/>
    <x v="0"/>
    <n v="1"/>
    <n v="1.926029"/>
    <n v="6.7060000000000002E-3"/>
    <n v="0"/>
    <n v="0"/>
    <s v="5"/>
    <s v="scale_mpi_epyc_job_12204.out "/>
    <s v="scale_mpi_epyc_epyc005_2023-06-13_11-48-13.csv "/>
    <s v="e2 1000 100 100000 1 1"/>
    <e v="#N/A"/>
    <e v="#N/A"/>
    <e v="#N/A"/>
    <e v="#N/A"/>
    <x v="2"/>
  </r>
  <r>
    <x v="3"/>
    <x v="2"/>
    <n v="100"/>
    <x v="1"/>
    <x v="63"/>
    <n v="1"/>
    <n v="0.13710900000000001"/>
    <n v="6.3685000000000005E-2"/>
    <n v="3.6477909999999998"/>
    <n v="5.7901000000000001E-2"/>
    <s v="5"/>
    <s v="scale_mpi_epyc_job_12204.out "/>
    <s v="scale_mpi_epyc_epyc005_2023-06-13_11-48-13.csv "/>
    <s v="e2 100 100 100000 1 64"/>
    <e v="#N/A"/>
    <e v="#N/A"/>
    <e v="#N/A"/>
    <e v="#N/A"/>
    <x v="2"/>
  </r>
  <r>
    <x v="3"/>
    <x v="2"/>
    <n v="100"/>
    <x v="1"/>
    <x v="62"/>
    <n v="1"/>
    <n v="0.12964100000000001"/>
    <n v="7.0401000000000005E-2"/>
    <n v="3.9671479999999999"/>
    <n v="6.3986000000000001E-2"/>
    <s v="5"/>
    <s v="scale_mpi_epyc_job_12204.out "/>
    <s v="scale_mpi_epyc_epyc005_2023-06-13_11-48-13.csv "/>
    <s v="e2 100 100 100000 1 63"/>
    <e v="#N/A"/>
    <e v="#N/A"/>
    <e v="#N/A"/>
    <e v="#N/A"/>
    <x v="2"/>
  </r>
  <r>
    <x v="3"/>
    <x v="2"/>
    <n v="100"/>
    <x v="1"/>
    <x v="61"/>
    <n v="1"/>
    <n v="0.13139400000000001"/>
    <n v="6.8529000000000007E-2"/>
    <n v="3.7988300000000002"/>
    <n v="6.2275999999999998E-2"/>
    <s v="5"/>
    <s v="scale_mpi_epyc_job_12204.out "/>
    <s v="scale_mpi_epyc_epyc005_2023-06-13_11-48-13.csv "/>
    <s v="e2 100 100 100000 1 62"/>
    <e v="#N/A"/>
    <e v="#N/A"/>
    <e v="#N/A"/>
    <e v="#N/A"/>
    <x v="2"/>
  </r>
  <r>
    <x v="3"/>
    <x v="2"/>
    <n v="100"/>
    <x v="1"/>
    <x v="60"/>
    <n v="1"/>
    <n v="0.121463"/>
    <n v="6.3938999999999996E-2"/>
    <n v="3.39175"/>
    <n v="5.6529000000000003E-2"/>
    <s v="5"/>
    <s v="scale_mpi_epyc_job_12204.out "/>
    <s v="scale_mpi_epyc_epyc005_2023-06-13_11-48-13.csv "/>
    <s v="e2 100 100 100000 1 61"/>
    <e v="#N/A"/>
    <e v="#N/A"/>
    <e v="#N/A"/>
    <e v="#N/A"/>
    <x v="2"/>
  </r>
  <r>
    <x v="3"/>
    <x v="2"/>
    <n v="100"/>
    <x v="1"/>
    <x v="59"/>
    <n v="1"/>
    <n v="0.136017"/>
    <n v="7.5754000000000002E-2"/>
    <n v="4.0958569999999996"/>
    <n v="6.9420999999999997E-2"/>
    <s v="5"/>
    <s v="scale_mpi_epyc_job_12204.out "/>
    <s v="scale_mpi_epyc_epyc005_2023-06-13_11-48-13.csv "/>
    <s v="e2 100 100 100000 1 60"/>
    <e v="#N/A"/>
    <e v="#N/A"/>
    <e v="#N/A"/>
    <e v="#N/A"/>
    <x v="2"/>
  </r>
  <r>
    <x v="3"/>
    <x v="2"/>
    <n v="100"/>
    <x v="1"/>
    <x v="58"/>
    <n v="1"/>
    <n v="0.12599299999999999"/>
    <n v="6.5518000000000007E-2"/>
    <n v="3.4269379999999998"/>
    <n v="5.9084999999999999E-2"/>
    <s v="5"/>
    <s v="scale_mpi_epyc_job_12204.out "/>
    <s v="scale_mpi_epyc_epyc005_2023-06-13_11-48-13.csv "/>
    <s v="e2 100 100 100000 1 59"/>
    <e v="#N/A"/>
    <e v="#N/A"/>
    <e v="#N/A"/>
    <e v="#N/A"/>
    <x v="2"/>
  </r>
  <r>
    <x v="3"/>
    <x v="2"/>
    <n v="100"/>
    <x v="1"/>
    <x v="57"/>
    <n v="1"/>
    <n v="0.120615"/>
    <n v="6.1197000000000001E-2"/>
    <n v="3.1205449999999999"/>
    <n v="5.4746000000000003E-2"/>
    <s v="5"/>
    <s v="scale_mpi_epyc_job_12204.out "/>
    <s v="scale_mpi_epyc_epyc005_2023-06-13_11-48-13.csv "/>
    <s v="e2 100 100 100000 1 58"/>
    <e v="#N/A"/>
    <e v="#N/A"/>
    <e v="#N/A"/>
    <e v="#N/A"/>
    <x v="2"/>
  </r>
  <r>
    <x v="3"/>
    <x v="2"/>
    <n v="100"/>
    <x v="1"/>
    <x v="56"/>
    <n v="1"/>
    <n v="0.12418"/>
    <n v="8.5049E-2"/>
    <n v="3.6601979999999998"/>
    <n v="6.5361000000000002E-2"/>
    <s v="5"/>
    <s v="scale_mpi_epyc_job_12204.out "/>
    <s v="scale_mpi_epyc_epyc005_2023-06-13_11-48-13.csv "/>
    <s v="e2 100 100 100000 1 57"/>
    <e v="#N/A"/>
    <e v="#N/A"/>
    <e v="#N/A"/>
    <e v="#N/A"/>
    <x v="2"/>
  </r>
  <r>
    <x v="3"/>
    <x v="2"/>
    <n v="100"/>
    <x v="1"/>
    <x v="55"/>
    <n v="1"/>
    <n v="0.150724"/>
    <n v="0.109722"/>
    <n v="2.6989320000000001"/>
    <n v="4.9070999999999997E-2"/>
    <s v="5"/>
    <s v="scale_mpi_epyc_job_12204.out "/>
    <s v="scale_mpi_epyc_epyc005_2023-06-13_11-48-13.csv "/>
    <s v="e2 100 100 100000 1 56"/>
    <e v="#N/A"/>
    <e v="#N/A"/>
    <e v="#N/A"/>
    <e v="#N/A"/>
    <x v="2"/>
  </r>
  <r>
    <x v="3"/>
    <x v="2"/>
    <n v="100"/>
    <x v="1"/>
    <x v="54"/>
    <n v="1"/>
    <n v="0.14005100000000001"/>
    <n v="9.8825999999999997E-2"/>
    <n v="3.090341"/>
    <n v="5.7229000000000002E-2"/>
    <s v="5"/>
    <s v="scale_mpi_epyc_job_12204.out "/>
    <s v="scale_mpi_epyc_epyc005_2023-06-13_11-48-13.csv "/>
    <s v="e2 100 100 100000 1 55"/>
    <e v="#N/A"/>
    <e v="#N/A"/>
    <e v="#N/A"/>
    <e v="#N/A"/>
    <x v="2"/>
  </r>
  <r>
    <x v="3"/>
    <x v="2"/>
    <n v="100"/>
    <x v="1"/>
    <x v="53"/>
    <n v="1"/>
    <n v="0.11797000000000001"/>
    <n v="6.9755999999999999E-2"/>
    <n v="2.2837990000000001"/>
    <n v="4.3090999999999997E-2"/>
    <s v="5"/>
    <s v="scale_mpi_epyc_job_12204.out "/>
    <s v="scale_mpi_epyc_epyc005_2023-06-13_11-48-13.csv "/>
    <s v="e2 100 100 100000 1 54"/>
    <e v="#N/A"/>
    <e v="#N/A"/>
    <e v="#N/A"/>
    <e v="#N/A"/>
    <x v="2"/>
  </r>
  <r>
    <x v="3"/>
    <x v="2"/>
    <n v="100"/>
    <x v="1"/>
    <x v="52"/>
    <n v="1"/>
    <n v="0.120792"/>
    <n v="8.1509999999999999E-2"/>
    <n v="2.3870119999999999"/>
    <n v="4.5904E-2"/>
    <s v="5"/>
    <s v="scale_mpi_epyc_job_12204.out "/>
    <s v="scale_mpi_epyc_epyc005_2023-06-13_11-48-13.csv "/>
    <s v="e2 100 100 100000 1 53"/>
    <e v="#N/A"/>
    <e v="#N/A"/>
    <e v="#N/A"/>
    <e v="#N/A"/>
    <x v="2"/>
  </r>
  <r>
    <x v="3"/>
    <x v="2"/>
    <n v="100"/>
    <x v="1"/>
    <x v="51"/>
    <n v="1"/>
    <n v="0.12750900000000001"/>
    <n v="8.4176000000000001E-2"/>
    <n v="2.973557"/>
    <n v="5.8305000000000003E-2"/>
    <s v="5"/>
    <s v="scale_mpi_epyc_job_12204.out "/>
    <s v="scale_mpi_epyc_epyc005_2023-06-13_11-48-13.csv "/>
    <s v="e2 100 100 100000 1 52"/>
    <e v="#N/A"/>
    <e v="#N/A"/>
    <e v="#N/A"/>
    <e v="#N/A"/>
    <x v="2"/>
  </r>
  <r>
    <x v="3"/>
    <x v="2"/>
    <n v="100"/>
    <x v="1"/>
    <x v="50"/>
    <n v="1"/>
    <n v="0.11734"/>
    <n v="7.4332999999999996E-2"/>
    <n v="2.4718969999999998"/>
    <n v="4.9438000000000003E-2"/>
    <s v="5"/>
    <s v="scale_mpi_epyc_job_12204.out "/>
    <s v="scale_mpi_epyc_epyc005_2023-06-13_11-48-13.csv "/>
    <s v="e2 100 100 100000 1 51"/>
    <e v="#N/A"/>
    <e v="#N/A"/>
    <e v="#N/A"/>
    <e v="#N/A"/>
    <x v="2"/>
  </r>
  <r>
    <x v="3"/>
    <x v="2"/>
    <n v="100"/>
    <x v="1"/>
    <x v="49"/>
    <n v="1"/>
    <n v="9.0510999999999994E-2"/>
    <n v="5.4288000000000003E-2"/>
    <n v="2.2749779999999999"/>
    <n v="4.6427999999999997E-2"/>
    <s v="5"/>
    <s v="scale_mpi_epyc_job_12204.out "/>
    <s v="scale_mpi_epyc_epyc005_2023-06-13_11-48-13.csv "/>
    <s v="e2 100 100 100000 1 50"/>
    <e v="#N/A"/>
    <e v="#N/A"/>
    <e v="#N/A"/>
    <e v="#N/A"/>
    <x v="2"/>
  </r>
  <r>
    <x v="3"/>
    <x v="2"/>
    <n v="100"/>
    <x v="1"/>
    <x v="48"/>
    <n v="1"/>
    <n v="0.123589"/>
    <n v="8.6194999999999994E-2"/>
    <n v="2.496442"/>
    <n v="5.2009E-2"/>
    <s v="5"/>
    <s v="scale_mpi_epyc_job_12204.out "/>
    <s v="scale_mpi_epyc_epyc005_2023-06-13_11-48-13.csv "/>
    <s v="e2 100 100 100000 1 49"/>
    <e v="#N/A"/>
    <e v="#N/A"/>
    <e v="#N/A"/>
    <e v="#N/A"/>
    <x v="2"/>
  </r>
  <r>
    <x v="3"/>
    <x v="2"/>
    <n v="100"/>
    <x v="1"/>
    <x v="47"/>
    <n v="1"/>
    <n v="9.3709000000000001E-2"/>
    <n v="5.3548999999999999E-2"/>
    <n v="2.2575370000000001"/>
    <n v="4.8032999999999999E-2"/>
    <s v="5"/>
    <s v="scale_mpi_epyc_job_12204.out "/>
    <s v="scale_mpi_epyc_epyc005_2023-06-13_11-48-13.csv "/>
    <s v="e2 100 100 100000 1 48"/>
    <e v="#N/A"/>
    <e v="#N/A"/>
    <e v="#N/A"/>
    <e v="#N/A"/>
    <x v="2"/>
  </r>
  <r>
    <x v="3"/>
    <x v="2"/>
    <n v="100"/>
    <x v="1"/>
    <x v="46"/>
    <n v="1"/>
    <n v="0.10644000000000001"/>
    <n v="6.3955999999999999E-2"/>
    <n v="2.1734629999999999"/>
    <n v="4.7248999999999999E-2"/>
    <s v="5"/>
    <s v="scale_mpi_epyc_job_12204.out "/>
    <s v="scale_mpi_epyc_epyc005_2023-06-13_11-48-13.csv "/>
    <s v="e2 100 100 100000 1 47"/>
    <e v="#N/A"/>
    <e v="#N/A"/>
    <e v="#N/A"/>
    <e v="#N/A"/>
    <x v="2"/>
  </r>
  <r>
    <x v="3"/>
    <x v="2"/>
    <n v="100"/>
    <x v="1"/>
    <x v="45"/>
    <n v="1"/>
    <n v="8.9781E-2"/>
    <n v="4.9255E-2"/>
    <n v="1.673365"/>
    <n v="3.7185999999999997E-2"/>
    <s v="5"/>
    <s v="scale_mpi_epyc_job_12204.out "/>
    <s v="scale_mpi_epyc_epyc005_2023-06-13_11-48-13.csv "/>
    <s v="e2 100 100 100000 1 46"/>
    <e v="#N/A"/>
    <e v="#N/A"/>
    <e v="#N/A"/>
    <e v="#N/A"/>
    <x v="2"/>
  </r>
  <r>
    <x v="3"/>
    <x v="2"/>
    <n v="100"/>
    <x v="1"/>
    <x v="44"/>
    <n v="1"/>
    <n v="0.132909"/>
    <n v="7.2745000000000004E-2"/>
    <n v="2.4503849999999998"/>
    <n v="5.5690999999999997E-2"/>
    <s v="5"/>
    <s v="scale_mpi_epyc_job_12204.out "/>
    <s v="scale_mpi_epyc_epyc005_2023-06-13_11-48-13.csv "/>
    <s v="e2 100 100 100000 1 45"/>
    <e v="#N/A"/>
    <e v="#N/A"/>
    <e v="#N/A"/>
    <e v="#N/A"/>
    <x v="2"/>
  </r>
  <r>
    <x v="3"/>
    <x v="2"/>
    <n v="100"/>
    <x v="1"/>
    <x v="43"/>
    <n v="1"/>
    <n v="0.13882900000000001"/>
    <n v="7.4097999999999997E-2"/>
    <n v="1.9822090000000001"/>
    <n v="4.6098E-2"/>
    <s v="5"/>
    <s v="scale_mpi_epyc_job_12204.out "/>
    <s v="scale_mpi_epyc_epyc005_2023-06-13_11-48-13.csv "/>
    <s v="e2 100 100 100000 1 44"/>
    <e v="#N/A"/>
    <e v="#N/A"/>
    <e v="#N/A"/>
    <e v="#N/A"/>
    <x v="2"/>
  </r>
  <r>
    <x v="3"/>
    <x v="2"/>
    <n v="100"/>
    <x v="1"/>
    <x v="42"/>
    <n v="1"/>
    <n v="0.155198"/>
    <n v="0.116697"/>
    <n v="4.5074269999999999"/>
    <n v="0.10732"/>
    <s v="5"/>
    <s v="scale_mpi_epyc_job_12204.out "/>
    <s v="scale_mpi_epyc_epyc005_2023-06-13_11-48-13.csv "/>
    <s v="e2 100 100 100000 1 43"/>
    <e v="#N/A"/>
    <e v="#N/A"/>
    <e v="#N/A"/>
    <e v="#N/A"/>
    <x v="2"/>
  </r>
  <r>
    <x v="3"/>
    <x v="2"/>
    <n v="100"/>
    <x v="1"/>
    <x v="41"/>
    <n v="1"/>
    <n v="0.166798"/>
    <n v="0.130637"/>
    <n v="4.8711589999999996"/>
    <n v="0.118809"/>
    <s v="5"/>
    <s v="scale_mpi_epyc_job_12204.out "/>
    <s v="scale_mpi_epyc_epyc005_2023-06-13_11-48-13.csv "/>
    <s v="e2 100 100 100000 1 42"/>
    <e v="#N/A"/>
    <e v="#N/A"/>
    <e v="#N/A"/>
    <e v="#N/A"/>
    <x v="2"/>
  </r>
  <r>
    <x v="3"/>
    <x v="2"/>
    <n v="100"/>
    <x v="1"/>
    <x v="40"/>
    <n v="1"/>
    <n v="0.12904599999999999"/>
    <n v="7.3089000000000001E-2"/>
    <n v="2.0935890000000001"/>
    <n v="5.2339999999999998E-2"/>
    <s v="5"/>
    <s v="scale_mpi_epyc_job_12204.out "/>
    <s v="scale_mpi_epyc_epyc005_2023-06-13_11-48-13.csv "/>
    <s v="e2 100 100 100000 1 41"/>
    <e v="#N/A"/>
    <e v="#N/A"/>
    <e v="#N/A"/>
    <e v="#N/A"/>
    <x v="2"/>
  </r>
  <r>
    <x v="3"/>
    <x v="2"/>
    <n v="100"/>
    <x v="1"/>
    <x v="39"/>
    <n v="1"/>
    <n v="0.10446"/>
    <n v="6.5553E-2"/>
    <n v="2.2967900000000001"/>
    <n v="5.8892E-2"/>
    <s v="5"/>
    <s v="scale_mpi_epyc_job_12204.out "/>
    <s v="scale_mpi_epyc_epyc005_2023-06-13_11-48-13.csv "/>
    <s v="e2 100 100 100000 1 40"/>
    <e v="#N/A"/>
    <e v="#N/A"/>
    <e v="#N/A"/>
    <e v="#N/A"/>
    <x v="2"/>
  </r>
  <r>
    <x v="3"/>
    <x v="2"/>
    <n v="100"/>
    <x v="1"/>
    <x v="38"/>
    <n v="1"/>
    <n v="0.112681"/>
    <n v="5.2635000000000001E-2"/>
    <n v="1.807525"/>
    <n v="4.7565999999999997E-2"/>
    <s v="5"/>
    <s v="scale_mpi_epyc_job_12204.out "/>
    <s v="scale_mpi_epyc_epyc005_2023-06-13_11-48-13.csv "/>
    <s v="e2 100 100 100000 1 39"/>
    <e v="#N/A"/>
    <e v="#N/A"/>
    <e v="#N/A"/>
    <e v="#N/A"/>
    <x v="2"/>
  </r>
  <r>
    <x v="3"/>
    <x v="2"/>
    <n v="100"/>
    <x v="1"/>
    <x v="37"/>
    <n v="1"/>
    <n v="0.105311"/>
    <n v="5.3331000000000003E-2"/>
    <n v="1.5185919999999999"/>
    <n v="4.1043000000000003E-2"/>
    <s v="5"/>
    <s v="scale_mpi_epyc_job_12204.out "/>
    <s v="scale_mpi_epyc_epyc005_2023-06-13_11-48-13.csv "/>
    <s v="e2 100 100 100000 1 38"/>
    <e v="#N/A"/>
    <e v="#N/A"/>
    <e v="#N/A"/>
    <e v="#N/A"/>
    <x v="2"/>
  </r>
  <r>
    <x v="3"/>
    <x v="2"/>
    <n v="100"/>
    <x v="1"/>
    <x v="36"/>
    <n v="1"/>
    <n v="0.128363"/>
    <n v="7.3650999999999994E-2"/>
    <n v="1.960307"/>
    <n v="5.4453000000000001E-2"/>
    <s v="5"/>
    <s v="scale_mpi_epyc_job_12204.out "/>
    <s v="scale_mpi_epyc_epyc005_2023-06-13_11-48-13.csv "/>
    <s v="e2 100 100 100000 1 37"/>
    <e v="#N/A"/>
    <e v="#N/A"/>
    <e v="#N/A"/>
    <e v="#N/A"/>
    <x v="2"/>
  </r>
  <r>
    <x v="3"/>
    <x v="2"/>
    <n v="100"/>
    <x v="1"/>
    <x v="35"/>
    <n v="1"/>
    <n v="9.8999000000000004E-2"/>
    <n v="6.5153000000000003E-2"/>
    <n v="1.801866"/>
    <n v="5.1482E-2"/>
    <s v="5"/>
    <s v="scale_mpi_epyc_job_12204.out "/>
    <s v="scale_mpi_epyc_epyc005_2023-06-13_11-48-13.csv "/>
    <s v="e2 100 100 100000 1 36"/>
    <e v="#N/A"/>
    <e v="#N/A"/>
    <e v="#N/A"/>
    <e v="#N/A"/>
    <x v="2"/>
  </r>
  <r>
    <x v="3"/>
    <x v="2"/>
    <n v="100"/>
    <x v="1"/>
    <x v="34"/>
    <n v="1"/>
    <n v="0.120505"/>
    <n v="6.7799999999999999E-2"/>
    <n v="1.9761820000000001"/>
    <n v="5.8123000000000001E-2"/>
    <s v="5"/>
    <s v="scale_mpi_epyc_job_12204.out "/>
    <s v="scale_mpi_epyc_epyc005_2023-06-13_11-48-13.csv "/>
    <s v="e2 100 100 100000 1 35"/>
    <e v="#N/A"/>
    <e v="#N/A"/>
    <e v="#N/A"/>
    <e v="#N/A"/>
    <x v="2"/>
  </r>
  <r>
    <x v="3"/>
    <x v="2"/>
    <n v="100"/>
    <x v="1"/>
    <x v="33"/>
    <n v="1"/>
    <n v="9.1104000000000004E-2"/>
    <n v="6.1005999999999998E-2"/>
    <n v="1.4812989999999999"/>
    <n v="4.4887999999999997E-2"/>
    <s v="5"/>
    <s v="scale_mpi_epyc_job_12204.out "/>
    <s v="scale_mpi_epyc_epyc005_2023-06-13_11-48-13.csv "/>
    <s v="e2 100 100 100000 1 34"/>
    <e v="#N/A"/>
    <e v="#N/A"/>
    <e v="#N/A"/>
    <e v="#N/A"/>
    <x v="2"/>
  </r>
  <r>
    <x v="3"/>
    <x v="2"/>
    <n v="100"/>
    <x v="1"/>
    <x v="32"/>
    <n v="1"/>
    <n v="7.0235000000000006E-2"/>
    <n v="3.9841000000000001E-2"/>
    <n v="1.0169710000000001"/>
    <n v="3.1780000000000003E-2"/>
    <s v="5"/>
    <s v="scale_mpi_epyc_job_12204.out "/>
    <s v="scale_mpi_epyc_epyc005_2023-06-13_11-48-13.csv "/>
    <s v="e2 100 100 100000 1 33"/>
    <e v="#N/A"/>
    <e v="#N/A"/>
    <e v="#N/A"/>
    <e v="#N/A"/>
    <x v="2"/>
  </r>
  <r>
    <x v="3"/>
    <x v="2"/>
    <n v="100"/>
    <x v="1"/>
    <x v="31"/>
    <n v="1"/>
    <n v="0.11394"/>
    <n v="6.1009000000000001E-2"/>
    <n v="1.3730100000000001"/>
    <n v="4.4290999999999997E-2"/>
    <s v="5"/>
    <s v="scale_mpi_epyc_job_12204.out "/>
    <s v="scale_mpi_epyc_epyc005_2023-06-13_11-48-13.csv "/>
    <s v="e2 100 100 100000 1 32"/>
    <e v="#N/A"/>
    <e v="#N/A"/>
    <e v="#N/A"/>
    <e v="#N/A"/>
    <x v="2"/>
  </r>
  <r>
    <x v="3"/>
    <x v="2"/>
    <n v="100"/>
    <x v="1"/>
    <x v="30"/>
    <n v="1"/>
    <n v="9.1084999999999999E-2"/>
    <n v="6.1268999999999997E-2"/>
    <n v="1.3251390000000001"/>
    <n v="4.4171000000000002E-2"/>
    <s v="5"/>
    <s v="scale_mpi_epyc_job_12204.out "/>
    <s v="scale_mpi_epyc_epyc005_2023-06-13_11-48-13.csv "/>
    <s v="e2 100 100 100000 1 31"/>
    <e v="#N/A"/>
    <e v="#N/A"/>
    <e v="#N/A"/>
    <e v="#N/A"/>
    <x v="2"/>
  </r>
  <r>
    <x v="3"/>
    <x v="2"/>
    <n v="100"/>
    <x v="1"/>
    <x v="29"/>
    <n v="1"/>
    <n v="7.9605999999999996E-2"/>
    <n v="5.0911999999999999E-2"/>
    <n v="1.2421040000000001"/>
    <n v="4.2831000000000001E-2"/>
    <s v="5"/>
    <s v="scale_mpi_epyc_job_12204.out "/>
    <s v="scale_mpi_epyc_epyc005_2023-06-13_11-48-13.csv "/>
    <s v="e2 100 100 100000 1 30"/>
    <e v="#N/A"/>
    <e v="#N/A"/>
    <e v="#N/A"/>
    <e v="#N/A"/>
    <x v="2"/>
  </r>
  <r>
    <x v="3"/>
    <x v="2"/>
    <n v="100"/>
    <x v="1"/>
    <x v="28"/>
    <n v="1"/>
    <n v="5.8264000000000003E-2"/>
    <n v="2.9670999999999999E-2"/>
    <n v="0.72462099999999996"/>
    <n v="2.5878999999999999E-2"/>
    <s v="5"/>
    <s v="scale_mpi_epyc_job_12204.out "/>
    <s v="scale_mpi_epyc_epyc005_2023-06-13_11-48-13.csv "/>
    <s v="e2 100 100 100000 1 29"/>
    <e v="#N/A"/>
    <e v="#N/A"/>
    <e v="#N/A"/>
    <e v="#N/A"/>
    <x v="2"/>
  </r>
  <r>
    <x v="3"/>
    <x v="2"/>
    <n v="100"/>
    <x v="1"/>
    <x v="27"/>
    <n v="1"/>
    <n v="8.4791000000000005E-2"/>
    <n v="5.6266999999999998E-2"/>
    <n v="1.0340339999999999"/>
    <n v="3.8297999999999999E-2"/>
    <s v="5"/>
    <s v="scale_mpi_epyc_job_12204.out "/>
    <s v="scale_mpi_epyc_epyc005_2023-06-13_11-48-13.csv "/>
    <s v="e2 100 100 100000 1 28"/>
    <e v="#N/A"/>
    <e v="#N/A"/>
    <e v="#N/A"/>
    <e v="#N/A"/>
    <x v="2"/>
  </r>
  <r>
    <x v="3"/>
    <x v="2"/>
    <n v="100"/>
    <x v="1"/>
    <x v="26"/>
    <n v="1"/>
    <n v="0.104626"/>
    <n v="5.3800000000000001E-2"/>
    <n v="0.89523299999999995"/>
    <n v="3.4431999999999997E-2"/>
    <s v="5"/>
    <s v="scale_mpi_epyc_job_12204.out "/>
    <s v="scale_mpi_epyc_epyc005_2023-06-13_11-48-13.csv "/>
    <s v="e2 100 100 100000 1 27"/>
    <e v="#N/A"/>
    <e v="#N/A"/>
    <e v="#N/A"/>
    <e v="#N/A"/>
    <x v="2"/>
  </r>
  <r>
    <x v="3"/>
    <x v="2"/>
    <n v="100"/>
    <x v="1"/>
    <x v="25"/>
    <n v="1"/>
    <n v="5.5046999999999999E-2"/>
    <n v="2.7807999999999999E-2"/>
    <n v="0.59798799999999996"/>
    <n v="2.392E-2"/>
    <s v="5"/>
    <s v="scale_mpi_epyc_job_12204.out "/>
    <s v="scale_mpi_epyc_epyc005_2023-06-13_11-48-13.csv "/>
    <s v="e2 100 100 100000 1 26"/>
    <e v="#N/A"/>
    <e v="#N/A"/>
    <e v="#N/A"/>
    <e v="#N/A"/>
    <x v="2"/>
  </r>
  <r>
    <x v="3"/>
    <x v="2"/>
    <n v="100"/>
    <x v="1"/>
    <x v="24"/>
    <n v="1"/>
    <n v="7.6911999999999994E-2"/>
    <n v="4.9375000000000002E-2"/>
    <n v="0.78827800000000003"/>
    <n v="3.2844999999999999E-2"/>
    <s v="5"/>
    <s v="scale_mpi_epyc_job_12204.out "/>
    <s v="scale_mpi_epyc_epyc005_2023-06-13_11-48-13.csv "/>
    <s v="e2 100 100 100000 1 25"/>
    <e v="#N/A"/>
    <e v="#N/A"/>
    <e v="#N/A"/>
    <e v="#N/A"/>
    <x v="2"/>
  </r>
  <r>
    <x v="3"/>
    <x v="2"/>
    <n v="100"/>
    <x v="1"/>
    <x v="23"/>
    <n v="1"/>
    <n v="9.8599999999999993E-2"/>
    <n v="4.8968999999999999E-2"/>
    <n v="0.77468700000000001"/>
    <n v="3.3681999999999997E-2"/>
    <s v="5"/>
    <s v="scale_mpi_epyc_job_12204.out "/>
    <s v="scale_mpi_epyc_epyc005_2023-06-13_11-48-13.csv "/>
    <s v="e2 100 100 100000 1 24"/>
    <e v="#N/A"/>
    <e v="#N/A"/>
    <e v="#N/A"/>
    <e v="#N/A"/>
    <x v="2"/>
  </r>
  <r>
    <x v="3"/>
    <x v="2"/>
    <n v="100"/>
    <x v="1"/>
    <x v="22"/>
    <n v="1"/>
    <n v="7.5492000000000004E-2"/>
    <n v="4.8179E-2"/>
    <n v="0.65447900000000003"/>
    <n v="2.9749000000000001E-2"/>
    <s v="5"/>
    <s v="scale_mpi_epyc_job_12204.out "/>
    <s v="scale_mpi_epyc_epyc005_2023-06-13_11-48-13.csv "/>
    <s v="e2 100 100 100000 1 23"/>
    <e v="#N/A"/>
    <e v="#N/A"/>
    <e v="#N/A"/>
    <e v="#N/A"/>
    <x v="2"/>
  </r>
  <r>
    <x v="3"/>
    <x v="2"/>
    <n v="100"/>
    <x v="1"/>
    <x v="21"/>
    <n v="1"/>
    <n v="5.1538E-2"/>
    <n v="2.4674000000000001E-2"/>
    <n v="0.455258"/>
    <n v="2.1679E-2"/>
    <s v="5"/>
    <s v="scale_mpi_epyc_job_12204.out "/>
    <s v="scale_mpi_epyc_epyc005_2023-06-13_11-48-13.csv "/>
    <s v="e2 100 100 100000 1 22"/>
    <e v="#N/A"/>
    <e v="#N/A"/>
    <e v="#N/A"/>
    <e v="#N/A"/>
    <x v="2"/>
  </r>
  <r>
    <x v="3"/>
    <x v="2"/>
    <n v="100"/>
    <x v="1"/>
    <x v="20"/>
    <n v="1"/>
    <n v="5.7494999999999997E-2"/>
    <n v="3.0809E-2"/>
    <n v="0.524891"/>
    <n v="2.6245000000000001E-2"/>
    <s v="5"/>
    <s v="scale_mpi_epyc_job_12204.out "/>
    <s v="scale_mpi_epyc_epyc005_2023-06-13_11-48-13.csv "/>
    <s v="e2 100 100 100000 1 21"/>
    <e v="#N/A"/>
    <e v="#N/A"/>
    <e v="#N/A"/>
    <e v="#N/A"/>
    <x v="2"/>
  </r>
  <r>
    <x v="3"/>
    <x v="2"/>
    <n v="100"/>
    <x v="1"/>
    <x v="19"/>
    <n v="1"/>
    <n v="7.1808999999999998E-2"/>
    <n v="4.5756999999999999E-2"/>
    <n v="0.61354600000000004"/>
    <n v="3.2292000000000001E-2"/>
    <s v="5"/>
    <s v="scale_mpi_epyc_job_12204.out "/>
    <s v="scale_mpi_epyc_epyc005_2023-06-13_11-48-13.csv "/>
    <s v="e2 100 100 100000 1 20"/>
    <e v="#N/A"/>
    <e v="#N/A"/>
    <e v="#N/A"/>
    <e v="#N/A"/>
    <x v="2"/>
  </r>
  <r>
    <x v="3"/>
    <x v="2"/>
    <n v="100"/>
    <x v="1"/>
    <x v="18"/>
    <n v="1"/>
    <n v="9.0354000000000004E-2"/>
    <n v="4.4068999999999997E-2"/>
    <n v="0.624641"/>
    <n v="3.4701999999999997E-2"/>
    <s v="5"/>
    <s v="scale_mpi_epyc_job_12204.out "/>
    <s v="scale_mpi_epyc_epyc005_2023-06-13_11-48-13.csv "/>
    <s v="e2 100 100 100000 1 19"/>
    <e v="#N/A"/>
    <e v="#N/A"/>
    <e v="#N/A"/>
    <e v="#N/A"/>
    <x v="2"/>
  </r>
  <r>
    <x v="3"/>
    <x v="2"/>
    <n v="100"/>
    <x v="1"/>
    <x v="17"/>
    <n v="1"/>
    <n v="7.0146E-2"/>
    <n v="4.4833999999999999E-2"/>
    <n v="0.50920900000000002"/>
    <n v="2.9953E-2"/>
    <s v="5"/>
    <s v="scale_mpi_epyc_job_12204.out "/>
    <s v="scale_mpi_epyc_epyc005_2023-06-13_11-48-13.csv "/>
    <s v="e2 100 100 100000 1 18"/>
    <e v="#N/A"/>
    <e v="#N/A"/>
    <e v="#N/A"/>
    <e v="#N/A"/>
    <x v="2"/>
  </r>
  <r>
    <x v="3"/>
    <x v="2"/>
    <n v="100"/>
    <x v="1"/>
    <x v="16"/>
    <n v="1"/>
    <n v="8.2354999999999998E-2"/>
    <n v="4.2673000000000003E-2"/>
    <n v="0.54286999999999996"/>
    <n v="3.3929000000000001E-2"/>
    <s v="5"/>
    <s v="scale_mpi_epyc_job_12204.out "/>
    <s v="scale_mpi_epyc_epyc005_2023-06-13_11-48-13.csv "/>
    <s v="e2 100 100 100000 1 17"/>
    <e v="#N/A"/>
    <e v="#N/A"/>
    <e v="#N/A"/>
    <e v="#N/A"/>
    <x v="2"/>
  </r>
  <r>
    <x v="3"/>
    <x v="2"/>
    <n v="100"/>
    <x v="1"/>
    <x v="15"/>
    <n v="1"/>
    <n v="8.5876999999999995E-2"/>
    <n v="4.0294999999999997E-2"/>
    <n v="0.49140800000000001"/>
    <n v="3.2760999999999998E-2"/>
    <s v="5"/>
    <s v="scale_mpi_epyc_job_12204.out "/>
    <s v="scale_mpi_epyc_epyc005_2023-06-13_11-48-13.csv "/>
    <s v="e2 100 100 100000 1 16"/>
    <e v="#N/A"/>
    <e v="#N/A"/>
    <e v="#N/A"/>
    <e v="#N/A"/>
    <x v="2"/>
  </r>
  <r>
    <x v="3"/>
    <x v="2"/>
    <n v="100"/>
    <x v="1"/>
    <x v="14"/>
    <n v="1"/>
    <n v="8.2758999999999999E-2"/>
    <n v="4.0212999999999999E-2"/>
    <n v="0.39803699999999997"/>
    <n v="2.8431000000000001E-2"/>
    <s v="5"/>
    <s v="scale_mpi_epyc_job_12204.out "/>
    <s v="scale_mpi_epyc_epyc005_2023-06-13_11-48-13.csv "/>
    <s v="e2 100 100 100000 1 15"/>
    <e v="#N/A"/>
    <e v="#N/A"/>
    <e v="#N/A"/>
    <e v="#N/A"/>
    <x v="2"/>
  </r>
  <r>
    <x v="3"/>
    <x v="2"/>
    <n v="100"/>
    <x v="1"/>
    <x v="13"/>
    <n v="1"/>
    <n v="6.3478000000000007E-2"/>
    <n v="3.9523000000000003E-2"/>
    <n v="0.27123999999999998"/>
    <n v="2.0865000000000002E-2"/>
    <s v="5"/>
    <s v="scale_mpi_epyc_job_12204.out "/>
    <s v="scale_mpi_epyc_epyc005_2023-06-13_11-48-13.csv "/>
    <s v="e2 100 100 100000 1 14"/>
    <e v="#N/A"/>
    <e v="#N/A"/>
    <e v="#N/A"/>
    <e v="#N/A"/>
    <x v="2"/>
  </r>
  <r>
    <x v="3"/>
    <x v="2"/>
    <n v="100"/>
    <x v="1"/>
    <x v="12"/>
    <n v="1"/>
    <n v="5.5925999999999997E-2"/>
    <n v="3.2080999999999998E-2"/>
    <n v="0.19231699999999999"/>
    <n v="1.6025999999999999E-2"/>
    <s v="5"/>
    <s v="scale_mpi_epyc_job_12204.out "/>
    <s v="scale_mpi_epyc_epyc005_2023-06-13_11-48-13.csv "/>
    <s v="e2 100 100 100000 1 13"/>
    <e v="#N/A"/>
    <e v="#N/A"/>
    <e v="#N/A"/>
    <e v="#N/A"/>
    <x v="2"/>
  </r>
  <r>
    <x v="3"/>
    <x v="2"/>
    <n v="100"/>
    <x v="1"/>
    <x v="11"/>
    <n v="1"/>
    <n v="5.3192999999999997E-2"/>
    <n v="2.9649999999999999E-2"/>
    <n v="0.198597"/>
    <n v="1.8054000000000001E-2"/>
    <s v="5"/>
    <s v="scale_mpi_epyc_job_12204.out "/>
    <s v="scale_mpi_epyc_epyc005_2023-06-13_11-48-13.csv "/>
    <s v="e2 100 100 100000 1 12"/>
    <e v="#N/A"/>
    <e v="#N/A"/>
    <e v="#N/A"/>
    <e v="#N/A"/>
    <x v="2"/>
  </r>
  <r>
    <x v="3"/>
    <x v="2"/>
    <n v="100"/>
    <x v="1"/>
    <x v="10"/>
    <n v="1"/>
    <n v="3.8876000000000001E-2"/>
    <n v="1.5709999999999998E-2"/>
    <n v="0.13389200000000001"/>
    <n v="1.3389E-2"/>
    <s v="5"/>
    <s v="scale_mpi_epyc_job_12204.out "/>
    <s v="scale_mpi_epyc_epyc005_2023-06-13_11-48-13.csv "/>
    <s v="e2 100 100 100000 1 11"/>
    <e v="#N/A"/>
    <e v="#N/A"/>
    <e v="#N/A"/>
    <e v="#N/A"/>
    <x v="2"/>
  </r>
  <r>
    <x v="3"/>
    <x v="2"/>
    <n v="100"/>
    <x v="1"/>
    <x v="9"/>
    <n v="1"/>
    <n v="4.9173000000000001E-2"/>
    <n v="2.6325000000000001E-2"/>
    <n v="0.11874899999999999"/>
    <n v="1.3194000000000001E-2"/>
    <s v="5"/>
    <s v="scale_mpi_epyc_job_12204.out "/>
    <s v="scale_mpi_epyc_epyc005_2023-06-13_11-48-13.csv "/>
    <s v="e2 100 100 100000 1 10"/>
    <e v="#N/A"/>
    <e v="#N/A"/>
    <e v="#N/A"/>
    <e v="#N/A"/>
    <x v="2"/>
  </r>
  <r>
    <x v="3"/>
    <x v="2"/>
    <n v="100"/>
    <x v="1"/>
    <x v="8"/>
    <n v="1"/>
    <n v="5.7992000000000002E-2"/>
    <n v="1.4789999999999999E-2"/>
    <n v="9.7585000000000005E-2"/>
    <n v="1.2198000000000001E-2"/>
    <s v="5"/>
    <s v="scale_mpi_epyc_job_12204.out "/>
    <s v="scale_mpi_epyc_epyc005_2023-06-13_11-48-13.csv "/>
    <s v="e2 100 100 100000 1 9"/>
    <e v="#N/A"/>
    <e v="#N/A"/>
    <e v="#N/A"/>
    <e v="#N/A"/>
    <x v="2"/>
  </r>
  <r>
    <x v="3"/>
    <x v="2"/>
    <n v="100"/>
    <x v="1"/>
    <x v="7"/>
    <n v="1"/>
    <n v="3.3724999999999998E-2"/>
    <n v="1.1815000000000001E-2"/>
    <n v="6.9918999999999995E-2"/>
    <n v="9.9880000000000004E-3"/>
    <s v="5"/>
    <s v="scale_mpi_epyc_job_12204.out "/>
    <s v="scale_mpi_epyc_epyc005_2023-06-13_11-48-13.csv "/>
    <s v="e2 100 100 100000 1 8"/>
    <e v="#N/A"/>
    <e v="#N/A"/>
    <e v="#N/A"/>
    <e v="#N/A"/>
    <x v="2"/>
  </r>
  <r>
    <x v="3"/>
    <x v="2"/>
    <n v="100"/>
    <x v="1"/>
    <x v="6"/>
    <n v="1"/>
    <n v="4.3720000000000002E-2"/>
    <n v="2.2454999999999999E-2"/>
    <n v="8.6793999999999996E-2"/>
    <n v="1.4466E-2"/>
    <s v="5"/>
    <s v="scale_mpi_epyc_job_12204.out "/>
    <s v="scale_mpi_epyc_epyc005_2023-06-13_11-48-13.csv "/>
    <s v="e2 100 100 100000 1 7"/>
    <e v="#N/A"/>
    <e v="#N/A"/>
    <e v="#N/A"/>
    <e v="#N/A"/>
    <x v="2"/>
  </r>
  <r>
    <x v="3"/>
    <x v="2"/>
    <n v="100"/>
    <x v="1"/>
    <x v="5"/>
    <n v="1"/>
    <n v="3.1808999999999997E-2"/>
    <n v="1.0518E-2"/>
    <n v="4.2727000000000001E-2"/>
    <n v="8.5450000000000005E-3"/>
    <s v="5"/>
    <s v="scale_mpi_epyc_job_12204.out "/>
    <s v="scale_mpi_epyc_epyc005_2023-06-13_11-48-13.csv "/>
    <s v="e2 100 100 100000 1 6"/>
    <e v="#N/A"/>
    <e v="#N/A"/>
    <e v="#N/A"/>
    <e v="#N/A"/>
    <x v="2"/>
  </r>
  <r>
    <x v="3"/>
    <x v="2"/>
    <n v="100"/>
    <x v="1"/>
    <x v="4"/>
    <n v="1"/>
    <n v="3.1274000000000003E-2"/>
    <n v="1.0181000000000001E-2"/>
    <n v="3.4452000000000003E-2"/>
    <n v="8.6130000000000009E-3"/>
    <s v="5"/>
    <s v="scale_mpi_epyc_job_12204.out "/>
    <s v="scale_mpi_epyc_epyc005_2023-06-13_11-48-13.csv "/>
    <s v="e2 100 100 100000 1 5"/>
    <e v="#N/A"/>
    <e v="#N/A"/>
    <e v="#N/A"/>
    <e v="#N/A"/>
    <x v="2"/>
  </r>
  <r>
    <x v="3"/>
    <x v="2"/>
    <n v="100"/>
    <x v="1"/>
    <x v="3"/>
    <n v="1"/>
    <n v="3.8993E-2"/>
    <n v="1.8710999999999998E-2"/>
    <n v="4.054E-2"/>
    <n v="1.3513000000000001E-2"/>
    <s v="5"/>
    <s v="scale_mpi_epyc_job_12204.out "/>
    <s v="scale_mpi_epyc_epyc005_2023-06-13_11-48-13.csv "/>
    <s v="e2 100 100 100000 1 4"/>
    <e v="#N/A"/>
    <e v="#N/A"/>
    <e v="#N/A"/>
    <e v="#N/A"/>
    <x v="2"/>
  </r>
  <r>
    <x v="3"/>
    <x v="2"/>
    <n v="100"/>
    <x v="1"/>
    <x v="2"/>
    <n v="1"/>
    <n v="2.7799000000000001E-2"/>
    <n v="7.927E-3"/>
    <n v="1.312E-2"/>
    <n v="6.5599999999999999E-3"/>
    <s v="5"/>
    <s v="scale_mpi_epyc_job_12204.out "/>
    <s v="scale_mpi_epyc_epyc005_2023-06-13_11-48-13.csv "/>
    <s v="e2 100 100 100000 1 3"/>
    <e v="#N/A"/>
    <e v="#N/A"/>
    <e v="#N/A"/>
    <e v="#N/A"/>
    <x v="2"/>
  </r>
  <r>
    <x v="3"/>
    <x v="2"/>
    <n v="100"/>
    <x v="1"/>
    <x v="1"/>
    <n v="1"/>
    <n v="2.6397E-2"/>
    <n v="6.9069999999999999E-3"/>
    <n v="5.2649999999999997E-3"/>
    <n v="5.2649999999999997E-3"/>
    <s v="5"/>
    <s v="scale_mpi_epyc_job_12204.out "/>
    <s v="scale_mpi_epyc_epyc005_2023-06-13_11-48-13.csv "/>
    <s v="e2 100 100 100000 1 2"/>
    <e v="#N/A"/>
    <e v="#N/A"/>
    <e v="#N/A"/>
    <e v="#N/A"/>
    <x v="2"/>
  </r>
  <r>
    <x v="3"/>
    <x v="2"/>
    <n v="100"/>
    <x v="1"/>
    <x v="0"/>
    <n v="1"/>
    <n v="2.4601999999999999E-2"/>
    <n v="5.4489999999999999E-3"/>
    <n v="0"/>
    <n v="0"/>
    <s v="5"/>
    <s v="scale_mpi_epyc_job_12204.out "/>
    <s v="scale_mpi_epyc_epyc005_2023-06-13_11-48-13.csv "/>
    <s v="e2 100 100 100000 1 1"/>
    <e v="#N/A"/>
    <e v="#N/A"/>
    <e v="#N/A"/>
    <e v="#N/A"/>
    <x v="2"/>
  </r>
  <r>
    <x v="4"/>
    <x v="1"/>
    <n v="100"/>
    <x v="1"/>
    <x v="63"/>
    <n v="1"/>
    <n v="1.4392929999999999"/>
    <n v="6.0905000000000001E-2"/>
    <n v="3.320033"/>
    <n v="5.2699000000000003E-2"/>
    <s v="6"/>
    <s v="scale_mpi_epyc_job_12205.out "/>
    <s v="scale_mpi_epyc_epyc006_2023-06-13_11-54-46.csv "/>
    <s v="e3 1000 100 100000 1 64"/>
    <e v="#N/A"/>
    <e v="#N/A"/>
    <e v="#N/A"/>
    <e v="#N/A"/>
    <x v="2"/>
  </r>
  <r>
    <x v="4"/>
    <x v="1"/>
    <n v="100"/>
    <x v="1"/>
    <x v="62"/>
    <n v="1"/>
    <n v="1.3496090000000001"/>
    <n v="6.3405000000000003E-2"/>
    <n v="3.423362"/>
    <n v="5.5216000000000001E-2"/>
    <s v="6"/>
    <s v="scale_mpi_epyc_job_12205.out "/>
    <s v="scale_mpi_epyc_epyc006_2023-06-13_11-54-46.csv "/>
    <s v="e3 1000 100 100000 1 63"/>
    <e v="#N/A"/>
    <e v="#N/A"/>
    <e v="#N/A"/>
    <e v="#N/A"/>
    <x v="2"/>
  </r>
  <r>
    <x v="4"/>
    <x v="1"/>
    <n v="100"/>
    <x v="1"/>
    <x v="61"/>
    <n v="1"/>
    <n v="1.3883270000000001"/>
    <n v="6.2806000000000001E-2"/>
    <n v="3.488226"/>
    <n v="5.7183999999999999E-2"/>
    <s v="6"/>
    <s v="scale_mpi_epyc_job_12205.out "/>
    <s v="scale_mpi_epyc_epyc006_2023-06-13_11-54-46.csv "/>
    <s v="e3 1000 100 100000 1 62"/>
    <e v="#N/A"/>
    <e v="#N/A"/>
    <e v="#N/A"/>
    <e v="#N/A"/>
    <x v="2"/>
  </r>
  <r>
    <x v="4"/>
    <x v="1"/>
    <n v="100"/>
    <x v="1"/>
    <x v="60"/>
    <n v="1"/>
    <n v="1.2603059999999999"/>
    <n v="6.1393999999999997E-2"/>
    <n v="3.1416110000000002"/>
    <n v="5.2359999999999997E-2"/>
    <s v="6"/>
    <s v="scale_mpi_epyc_job_12205.out "/>
    <s v="scale_mpi_epyc_epyc006_2023-06-13_11-54-46.csv "/>
    <s v="e3 1000 100 100000 1 61"/>
    <e v="#N/A"/>
    <e v="#N/A"/>
    <e v="#N/A"/>
    <e v="#N/A"/>
    <x v="2"/>
  </r>
  <r>
    <x v="4"/>
    <x v="1"/>
    <n v="100"/>
    <x v="1"/>
    <x v="59"/>
    <n v="1"/>
    <n v="1.3494079999999999"/>
    <n v="5.9611999999999998E-2"/>
    <n v="3.0580440000000002"/>
    <n v="5.1831000000000002E-2"/>
    <s v="6"/>
    <s v="scale_mpi_epyc_job_12205.out "/>
    <s v="scale_mpi_epyc_epyc006_2023-06-13_11-54-46.csv "/>
    <s v="e3 1000 100 100000 1 60"/>
    <e v="#N/A"/>
    <e v="#N/A"/>
    <e v="#N/A"/>
    <e v="#N/A"/>
    <x v="2"/>
  </r>
  <r>
    <x v="4"/>
    <x v="1"/>
    <n v="100"/>
    <x v="1"/>
    <x v="58"/>
    <n v="1"/>
    <n v="1.4174659999999999"/>
    <n v="5.9981E-2"/>
    <n v="3.0401880000000001"/>
    <n v="5.2416999999999998E-2"/>
    <s v="6"/>
    <s v="scale_mpi_epyc_job_12205.out "/>
    <s v="scale_mpi_epyc_epyc006_2023-06-13_11-54-46.csv "/>
    <s v="e3 1000 100 100000 1 59"/>
    <e v="#N/A"/>
    <e v="#N/A"/>
    <e v="#N/A"/>
    <e v="#N/A"/>
    <x v="2"/>
  </r>
  <r>
    <x v="4"/>
    <x v="1"/>
    <n v="100"/>
    <x v="1"/>
    <x v="57"/>
    <n v="1"/>
    <n v="1.3393539999999999"/>
    <n v="5.9756999999999998E-2"/>
    <n v="2.9850020000000002"/>
    <n v="5.2367999999999998E-2"/>
    <s v="6"/>
    <s v="scale_mpi_epyc_job_12205.out "/>
    <s v="scale_mpi_epyc_epyc006_2023-06-13_11-54-46.csv "/>
    <s v="e3 1000 100 100000 1 58"/>
    <e v="#N/A"/>
    <e v="#N/A"/>
    <e v="#N/A"/>
    <e v="#N/A"/>
    <x v="2"/>
  </r>
  <r>
    <x v="4"/>
    <x v="1"/>
    <n v="100"/>
    <x v="1"/>
    <x v="56"/>
    <n v="1"/>
    <n v="1.780073"/>
    <n v="0.123574"/>
    <n v="3.012591"/>
    <n v="5.3795999999999997E-2"/>
    <s v="6"/>
    <s v="scale_mpi_epyc_job_12205.out "/>
    <s v="scale_mpi_epyc_epyc006_2023-06-13_11-54-46.csv "/>
    <s v="e3 1000 100 100000 1 57"/>
    <e v="#N/A"/>
    <e v="#N/A"/>
    <e v="#N/A"/>
    <e v="#N/A"/>
    <x v="2"/>
  </r>
  <r>
    <x v="4"/>
    <x v="1"/>
    <n v="100"/>
    <x v="1"/>
    <x v="55"/>
    <n v="1"/>
    <n v="1.7606170000000001"/>
    <n v="0.13377600000000001"/>
    <n v="3.1764760000000001"/>
    <n v="5.7754E-2"/>
    <s v="6"/>
    <s v="scale_mpi_epyc_job_12205.out "/>
    <s v="scale_mpi_epyc_epyc006_2023-06-13_11-54-46.csv "/>
    <s v="e3 1000 100 100000 1 56"/>
    <e v="#N/A"/>
    <e v="#N/A"/>
    <e v="#N/A"/>
    <e v="#N/A"/>
    <x v="2"/>
  </r>
  <r>
    <x v="4"/>
    <x v="1"/>
    <n v="100"/>
    <x v="1"/>
    <x v="54"/>
    <n v="1"/>
    <n v="1.7133529999999999"/>
    <n v="8.3045999999999995E-2"/>
    <n v="2.4892650000000001"/>
    <n v="4.6098E-2"/>
    <s v="6"/>
    <s v="scale_mpi_epyc_job_12205.out "/>
    <s v="scale_mpi_epyc_epyc006_2023-06-13_11-54-46.csv "/>
    <s v="e3 1000 100 100000 1 55"/>
    <e v="#N/A"/>
    <e v="#N/A"/>
    <e v="#N/A"/>
    <e v="#N/A"/>
    <x v="2"/>
  </r>
  <r>
    <x v="4"/>
    <x v="1"/>
    <n v="100"/>
    <x v="1"/>
    <x v="53"/>
    <n v="1"/>
    <n v="1.6875560000000001"/>
    <n v="7.8012999999999999E-2"/>
    <n v="2.4236810000000002"/>
    <n v="4.573E-2"/>
    <s v="6"/>
    <s v="scale_mpi_epyc_job_12205.out "/>
    <s v="scale_mpi_epyc_epyc006_2023-06-13_11-54-46.csv "/>
    <s v="e3 1000 100 100000 1 54"/>
    <e v="#N/A"/>
    <e v="#N/A"/>
    <e v="#N/A"/>
    <e v="#N/A"/>
    <x v="2"/>
  </r>
  <r>
    <x v="4"/>
    <x v="1"/>
    <n v="100"/>
    <x v="1"/>
    <x v="52"/>
    <n v="1"/>
    <n v="1.710766"/>
    <n v="5.5350000000000003E-2"/>
    <n v="2.299369"/>
    <n v="4.4219000000000001E-2"/>
    <s v="6"/>
    <s v="scale_mpi_epyc_job_12205.out "/>
    <s v="scale_mpi_epyc_epyc006_2023-06-13_11-54-46.csv "/>
    <s v="e3 1000 100 100000 1 53"/>
    <e v="#N/A"/>
    <e v="#N/A"/>
    <e v="#N/A"/>
    <e v="#N/A"/>
    <x v="2"/>
  </r>
  <r>
    <x v="4"/>
    <x v="1"/>
    <n v="100"/>
    <x v="1"/>
    <x v="51"/>
    <n v="1"/>
    <n v="1.9013990000000001"/>
    <n v="8.4191000000000002E-2"/>
    <n v="3.073096"/>
    <n v="6.0256999999999998E-2"/>
    <s v="6"/>
    <s v="scale_mpi_epyc_job_12205.out "/>
    <s v="scale_mpi_epyc_epyc006_2023-06-13_11-54-46.csv "/>
    <s v="e3 1000 100 100000 1 52"/>
    <e v="#N/A"/>
    <e v="#N/A"/>
    <e v="#N/A"/>
    <e v="#N/A"/>
    <x v="2"/>
  </r>
  <r>
    <x v="4"/>
    <x v="1"/>
    <n v="100"/>
    <x v="1"/>
    <x v="50"/>
    <n v="1"/>
    <n v="1.593737"/>
    <n v="4.7690999999999997E-2"/>
    <n v="2.0271880000000002"/>
    <n v="4.0543999999999997E-2"/>
    <s v="6"/>
    <s v="scale_mpi_epyc_job_12205.out "/>
    <s v="scale_mpi_epyc_epyc006_2023-06-13_11-54-46.csv "/>
    <s v="e3 1000 100 100000 1 51"/>
    <e v="#N/A"/>
    <e v="#N/A"/>
    <e v="#N/A"/>
    <e v="#N/A"/>
    <x v="2"/>
  </r>
  <r>
    <x v="4"/>
    <x v="1"/>
    <n v="100"/>
    <x v="1"/>
    <x v="49"/>
    <n v="1"/>
    <n v="1.629259"/>
    <n v="9.0651999999999996E-2"/>
    <n v="2.6757399999999998"/>
    <n v="5.4607000000000003E-2"/>
    <s v="6"/>
    <s v="scale_mpi_epyc_job_12205.out "/>
    <s v="scale_mpi_epyc_epyc006_2023-06-13_11-54-46.csv "/>
    <s v="e3 1000 100 100000 1 50"/>
    <e v="#N/A"/>
    <e v="#N/A"/>
    <e v="#N/A"/>
    <e v="#N/A"/>
    <x v="2"/>
  </r>
  <r>
    <x v="4"/>
    <x v="1"/>
    <n v="100"/>
    <x v="1"/>
    <x v="48"/>
    <n v="1"/>
    <n v="1.5642400000000001"/>
    <n v="4.5543E-2"/>
    <n v="1.863327"/>
    <n v="3.8818999999999999E-2"/>
    <s v="6"/>
    <s v="scale_mpi_epyc_job_12205.out "/>
    <s v="scale_mpi_epyc_epyc006_2023-06-13_11-54-46.csv "/>
    <s v="e3 1000 100 100000 1 49"/>
    <e v="#N/A"/>
    <e v="#N/A"/>
    <e v="#N/A"/>
    <e v="#N/A"/>
    <x v="2"/>
  </r>
  <r>
    <x v="4"/>
    <x v="1"/>
    <n v="100"/>
    <x v="1"/>
    <x v="47"/>
    <n v="1"/>
    <n v="1.595764"/>
    <n v="6.4537999999999998E-2"/>
    <n v="2.2748889999999999"/>
    <n v="4.8402000000000001E-2"/>
    <s v="6"/>
    <s v="scale_mpi_epyc_job_12205.out "/>
    <s v="scale_mpi_epyc_epyc006_2023-06-13_11-54-46.csv "/>
    <s v="e3 1000 100 100000 1 48"/>
    <e v="#N/A"/>
    <e v="#N/A"/>
    <e v="#N/A"/>
    <e v="#N/A"/>
    <x v="2"/>
  </r>
  <r>
    <x v="4"/>
    <x v="1"/>
    <n v="100"/>
    <x v="1"/>
    <x v="46"/>
    <n v="1"/>
    <n v="1.7478579999999999"/>
    <n v="7.4996999999999994E-2"/>
    <n v="2.2131120000000002"/>
    <n v="4.8111000000000001E-2"/>
    <s v="6"/>
    <s v="scale_mpi_epyc_job_12205.out "/>
    <s v="scale_mpi_epyc_epyc006_2023-06-13_11-54-46.csv "/>
    <s v="e3 1000 100 100000 1 47"/>
    <e v="#N/A"/>
    <e v="#N/A"/>
    <e v="#N/A"/>
    <e v="#N/A"/>
    <x v="2"/>
  </r>
  <r>
    <x v="4"/>
    <x v="1"/>
    <n v="100"/>
    <x v="1"/>
    <x v="45"/>
    <n v="1"/>
    <n v="1.5731820000000001"/>
    <n v="7.8826999999999994E-2"/>
    <n v="2.1619290000000002"/>
    <n v="4.8043000000000002E-2"/>
    <s v="6"/>
    <s v="scale_mpi_epyc_job_12205.out "/>
    <s v="scale_mpi_epyc_epyc006_2023-06-13_11-54-46.csv "/>
    <s v="e3 1000 100 100000 1 46"/>
    <e v="#N/A"/>
    <e v="#N/A"/>
    <e v="#N/A"/>
    <e v="#N/A"/>
    <x v="2"/>
  </r>
  <r>
    <x v="4"/>
    <x v="1"/>
    <n v="100"/>
    <x v="1"/>
    <x v="44"/>
    <n v="1"/>
    <n v="1.7147319999999999"/>
    <n v="7.6077000000000006E-2"/>
    <n v="1.9932719999999999"/>
    <n v="4.5302000000000002E-2"/>
    <s v="6"/>
    <s v="scale_mpi_epyc_job_12205.out "/>
    <s v="scale_mpi_epyc_epyc006_2023-06-13_11-54-46.csv "/>
    <s v="e3 1000 100 100000 1 45"/>
    <e v="#N/A"/>
    <e v="#N/A"/>
    <e v="#N/A"/>
    <e v="#N/A"/>
    <x v="2"/>
  </r>
  <r>
    <x v="4"/>
    <x v="1"/>
    <n v="100"/>
    <x v="1"/>
    <x v="43"/>
    <n v="1"/>
    <n v="1.512521"/>
    <n v="5.6029000000000002E-2"/>
    <n v="2.1297380000000001"/>
    <n v="4.9528999999999997E-2"/>
    <s v="6"/>
    <s v="scale_mpi_epyc_job_12205.out "/>
    <s v="scale_mpi_epyc_epyc006_2023-06-13_11-54-46.csv "/>
    <s v="e3 1000 100 100000 1 44"/>
    <e v="#N/A"/>
    <e v="#N/A"/>
    <e v="#N/A"/>
    <e v="#N/A"/>
    <x v="2"/>
  </r>
  <r>
    <x v="4"/>
    <x v="1"/>
    <n v="100"/>
    <x v="1"/>
    <x v="42"/>
    <n v="1"/>
    <n v="1.626808"/>
    <n v="7.6156000000000001E-2"/>
    <n v="2.2136309999999999"/>
    <n v="5.2706000000000003E-2"/>
    <s v="6"/>
    <s v="scale_mpi_epyc_job_12205.out "/>
    <s v="scale_mpi_epyc_epyc006_2023-06-13_11-54-46.csv "/>
    <s v="e3 1000 100 100000 1 43"/>
    <e v="#N/A"/>
    <e v="#N/A"/>
    <e v="#N/A"/>
    <e v="#N/A"/>
    <x v="2"/>
  </r>
  <r>
    <x v="4"/>
    <x v="1"/>
    <n v="100"/>
    <x v="1"/>
    <x v="41"/>
    <n v="1"/>
    <n v="1.530205"/>
    <n v="8.2500000000000004E-2"/>
    <n v="1.966566"/>
    <n v="4.7965000000000001E-2"/>
    <s v="6"/>
    <s v="scale_mpi_epyc_job_12205.out "/>
    <s v="scale_mpi_epyc_epyc006_2023-06-13_11-54-46.csv "/>
    <s v="e3 1000 100 100000 1 42"/>
    <e v="#N/A"/>
    <e v="#N/A"/>
    <e v="#N/A"/>
    <e v="#N/A"/>
    <x v="2"/>
  </r>
  <r>
    <x v="4"/>
    <x v="1"/>
    <n v="100"/>
    <x v="1"/>
    <x v="40"/>
    <n v="1"/>
    <n v="1.5059229999999999"/>
    <n v="7.2162000000000004E-2"/>
    <n v="1.9500249999999999"/>
    <n v="4.8751000000000003E-2"/>
    <s v="6"/>
    <s v="scale_mpi_epyc_job_12205.out "/>
    <s v="scale_mpi_epyc_epyc006_2023-06-13_11-54-46.csv "/>
    <s v="e3 1000 100 100000 1 41"/>
    <e v="#N/A"/>
    <e v="#N/A"/>
    <e v="#N/A"/>
    <e v="#N/A"/>
    <x v="2"/>
  </r>
  <r>
    <x v="4"/>
    <x v="1"/>
    <n v="100"/>
    <x v="1"/>
    <x v="39"/>
    <n v="1"/>
    <n v="1.5578970000000001"/>
    <n v="4.1118000000000002E-2"/>
    <n v="1.2911980000000001"/>
    <n v="3.3107999999999999E-2"/>
    <s v="6"/>
    <s v="scale_mpi_epyc_job_12205.out "/>
    <s v="scale_mpi_epyc_epyc006_2023-06-13_11-54-46.csv "/>
    <s v="e3 1000 100 100000 1 40"/>
    <e v="#N/A"/>
    <e v="#N/A"/>
    <e v="#N/A"/>
    <e v="#N/A"/>
    <x v="2"/>
  </r>
  <r>
    <x v="4"/>
    <x v="1"/>
    <n v="100"/>
    <x v="1"/>
    <x v="38"/>
    <n v="1"/>
    <n v="1.543023"/>
    <n v="8.9478000000000002E-2"/>
    <n v="2.3266290000000001"/>
    <n v="6.1226999999999997E-2"/>
    <s v="6"/>
    <s v="scale_mpi_epyc_job_12205.out "/>
    <s v="scale_mpi_epyc_epyc006_2023-06-13_11-54-46.csv "/>
    <s v="e3 1000 100 100000 1 39"/>
    <e v="#N/A"/>
    <e v="#N/A"/>
    <e v="#N/A"/>
    <e v="#N/A"/>
    <x v="2"/>
  </r>
  <r>
    <x v="4"/>
    <x v="1"/>
    <n v="100"/>
    <x v="1"/>
    <x v="37"/>
    <n v="1"/>
    <n v="1.635589"/>
    <n v="6.9504999999999997E-2"/>
    <n v="1.8542730000000001"/>
    <n v="5.0115E-2"/>
    <s v="6"/>
    <s v="scale_mpi_epyc_job_12205.out "/>
    <s v="scale_mpi_epyc_epyc006_2023-06-13_11-54-46.csv "/>
    <s v="e3 1000 100 100000 1 38"/>
    <e v="#N/A"/>
    <e v="#N/A"/>
    <e v="#N/A"/>
    <e v="#N/A"/>
    <x v="2"/>
  </r>
  <r>
    <x v="4"/>
    <x v="1"/>
    <n v="100"/>
    <x v="1"/>
    <x v="36"/>
    <n v="1"/>
    <n v="1.5006729999999999"/>
    <n v="6.6864000000000007E-2"/>
    <n v="1.9655370000000001"/>
    <n v="5.4598000000000001E-2"/>
    <s v="6"/>
    <s v="scale_mpi_epyc_job_12205.out "/>
    <s v="scale_mpi_epyc_epyc006_2023-06-13_11-54-46.csv "/>
    <s v="e3 1000 100 100000 1 37"/>
    <e v="#N/A"/>
    <e v="#N/A"/>
    <e v="#N/A"/>
    <e v="#N/A"/>
    <x v="2"/>
  </r>
  <r>
    <x v="4"/>
    <x v="1"/>
    <n v="100"/>
    <x v="1"/>
    <x v="35"/>
    <n v="1"/>
    <n v="1.5609440000000001"/>
    <n v="5.7006000000000001E-2"/>
    <n v="1.783485"/>
    <n v="5.0957000000000002E-2"/>
    <s v="6"/>
    <s v="scale_mpi_epyc_job_12205.out "/>
    <s v="scale_mpi_epyc_epyc006_2023-06-13_11-54-46.csv "/>
    <s v="e3 1000 100 100000 1 36"/>
    <e v="#N/A"/>
    <e v="#N/A"/>
    <e v="#N/A"/>
    <e v="#N/A"/>
    <x v="2"/>
  </r>
  <r>
    <x v="4"/>
    <x v="1"/>
    <n v="100"/>
    <x v="1"/>
    <x v="34"/>
    <n v="1"/>
    <n v="1.4714069999999999"/>
    <n v="5.2173999999999998E-2"/>
    <n v="1.4241159999999999"/>
    <n v="4.1886E-2"/>
    <s v="6"/>
    <s v="scale_mpi_epyc_job_12205.out "/>
    <s v="scale_mpi_epyc_epyc006_2023-06-13_11-54-46.csv "/>
    <s v="e3 1000 100 100000 1 35"/>
    <e v="#N/A"/>
    <e v="#N/A"/>
    <e v="#N/A"/>
    <e v="#N/A"/>
    <x v="2"/>
  </r>
  <r>
    <x v="4"/>
    <x v="1"/>
    <n v="100"/>
    <x v="1"/>
    <x v="33"/>
    <n v="1"/>
    <n v="1.4465889999999999"/>
    <n v="5.5598000000000002E-2"/>
    <n v="1.2896129999999999"/>
    <n v="3.9079000000000003E-2"/>
    <s v="6"/>
    <s v="scale_mpi_epyc_job_12205.out "/>
    <s v="scale_mpi_epyc_epyc006_2023-06-13_11-54-46.csv "/>
    <s v="e3 1000 100 100000 1 34"/>
    <e v="#N/A"/>
    <e v="#N/A"/>
    <e v="#N/A"/>
    <e v="#N/A"/>
    <x v="2"/>
  </r>
  <r>
    <x v="4"/>
    <x v="1"/>
    <n v="100"/>
    <x v="1"/>
    <x v="32"/>
    <n v="1"/>
    <n v="1.4874400000000001"/>
    <n v="3.2187E-2"/>
    <n v="0.86954100000000001"/>
    <n v="2.7172999999999999E-2"/>
    <s v="6"/>
    <s v="scale_mpi_epyc_job_12205.out "/>
    <s v="scale_mpi_epyc_epyc006_2023-06-13_11-54-46.csv "/>
    <s v="e3 1000 100 100000 1 33"/>
    <e v="#N/A"/>
    <e v="#N/A"/>
    <e v="#N/A"/>
    <e v="#N/A"/>
    <x v="2"/>
  </r>
  <r>
    <x v="4"/>
    <x v="1"/>
    <n v="100"/>
    <x v="1"/>
    <x v="31"/>
    <n v="1"/>
    <n v="1.4238310000000001"/>
    <n v="6.1177000000000002E-2"/>
    <n v="1.350762"/>
    <n v="4.3573000000000001E-2"/>
    <s v="6"/>
    <s v="scale_mpi_epyc_job_12205.out "/>
    <s v="scale_mpi_epyc_epyc006_2023-06-13_11-54-46.csv "/>
    <s v="e3 1000 100 100000 1 32"/>
    <e v="#N/A"/>
    <e v="#N/A"/>
    <e v="#N/A"/>
    <e v="#N/A"/>
    <x v="2"/>
  </r>
  <r>
    <x v="4"/>
    <x v="1"/>
    <n v="100"/>
    <x v="1"/>
    <x v="30"/>
    <n v="1"/>
    <n v="1.433101"/>
    <n v="6.2205999999999997E-2"/>
    <n v="1.497104"/>
    <n v="4.9903000000000003E-2"/>
    <s v="6"/>
    <s v="scale_mpi_epyc_job_12205.out "/>
    <s v="scale_mpi_epyc_epyc006_2023-06-13_11-54-46.csv "/>
    <s v="e3 1000 100 100000 1 31"/>
    <e v="#N/A"/>
    <e v="#N/A"/>
    <e v="#N/A"/>
    <e v="#N/A"/>
    <x v="2"/>
  </r>
  <r>
    <x v="4"/>
    <x v="1"/>
    <n v="100"/>
    <x v="1"/>
    <x v="29"/>
    <n v="1"/>
    <n v="1.4427019999999999"/>
    <n v="5.9596999999999997E-2"/>
    <n v="1.382201"/>
    <n v="4.7662000000000003E-2"/>
    <s v="6"/>
    <s v="scale_mpi_epyc_job_12205.out "/>
    <s v="scale_mpi_epyc_epyc006_2023-06-13_11-54-46.csv "/>
    <s v="e3 1000 100 100000 1 30"/>
    <e v="#N/A"/>
    <e v="#N/A"/>
    <e v="#N/A"/>
    <e v="#N/A"/>
    <x v="2"/>
  </r>
  <r>
    <x v="4"/>
    <x v="1"/>
    <n v="100"/>
    <x v="1"/>
    <x v="28"/>
    <n v="1"/>
    <n v="1.399348"/>
    <n v="5.3976999999999997E-2"/>
    <n v="1.0761350000000001"/>
    <n v="3.8433000000000002E-2"/>
    <s v="6"/>
    <s v="scale_mpi_epyc_job_12205.out "/>
    <s v="scale_mpi_epyc_epyc006_2023-06-13_11-54-46.csv "/>
    <s v="e3 1000 100 100000 1 29"/>
    <e v="#N/A"/>
    <e v="#N/A"/>
    <e v="#N/A"/>
    <e v="#N/A"/>
    <x v="2"/>
  </r>
  <r>
    <x v="4"/>
    <x v="1"/>
    <n v="100"/>
    <x v="1"/>
    <x v="27"/>
    <n v="1"/>
    <n v="1.3575759999999999"/>
    <n v="4.4687999999999999E-2"/>
    <n v="0.9869"/>
    <n v="3.6552000000000001E-2"/>
    <s v="6"/>
    <s v="scale_mpi_epyc_job_12205.out "/>
    <s v="scale_mpi_epyc_epyc006_2023-06-13_11-54-46.csv "/>
    <s v="e3 1000 100 100000 1 28"/>
    <e v="#N/A"/>
    <e v="#N/A"/>
    <e v="#N/A"/>
    <e v="#N/A"/>
    <x v="2"/>
  </r>
  <r>
    <x v="4"/>
    <x v="1"/>
    <n v="100"/>
    <x v="1"/>
    <x v="26"/>
    <n v="1"/>
    <n v="1.4010560000000001"/>
    <n v="5.2127E-2"/>
    <n v="0.98006800000000005"/>
    <n v="3.7694999999999999E-2"/>
    <s v="6"/>
    <s v="scale_mpi_epyc_job_12205.out "/>
    <s v="scale_mpi_epyc_epyc006_2023-06-13_11-54-46.csv "/>
    <s v="e3 1000 100 100000 1 27"/>
    <e v="#N/A"/>
    <e v="#N/A"/>
    <e v="#N/A"/>
    <e v="#N/A"/>
    <x v="2"/>
  </r>
  <r>
    <x v="4"/>
    <x v="1"/>
    <n v="100"/>
    <x v="1"/>
    <x v="25"/>
    <n v="1"/>
    <n v="1.437573"/>
    <n v="7.3939000000000005E-2"/>
    <n v="1.5352669999999999"/>
    <n v="6.1411E-2"/>
    <s v="6"/>
    <s v="scale_mpi_epyc_job_12205.out "/>
    <s v="scale_mpi_epyc_epyc006_2023-06-13_11-54-46.csv "/>
    <s v="e3 1000 100 100000 1 26"/>
    <e v="#N/A"/>
    <e v="#N/A"/>
    <e v="#N/A"/>
    <e v="#N/A"/>
    <x v="2"/>
  </r>
  <r>
    <x v="4"/>
    <x v="1"/>
    <n v="100"/>
    <x v="1"/>
    <x v="24"/>
    <n v="1"/>
    <n v="1.4050210000000001"/>
    <n v="5.1803000000000002E-2"/>
    <n v="0.81121299999999996"/>
    <n v="3.3800999999999998E-2"/>
    <s v="6"/>
    <s v="scale_mpi_epyc_job_12205.out "/>
    <s v="scale_mpi_epyc_epyc006_2023-06-13_11-54-46.csv "/>
    <s v="e3 1000 100 100000 1 25"/>
    <e v="#N/A"/>
    <e v="#N/A"/>
    <e v="#N/A"/>
    <e v="#N/A"/>
    <x v="2"/>
  </r>
  <r>
    <x v="4"/>
    <x v="1"/>
    <n v="100"/>
    <x v="1"/>
    <x v="23"/>
    <n v="1"/>
    <n v="1.3159350000000001"/>
    <n v="2.9891999999999998E-2"/>
    <n v="0.55634099999999997"/>
    <n v="2.4188999999999999E-2"/>
    <s v="6"/>
    <s v="scale_mpi_epyc_job_12205.out "/>
    <s v="scale_mpi_epyc_epyc006_2023-06-13_11-54-46.csv "/>
    <s v="e3 1000 100 100000 1 24"/>
    <e v="#N/A"/>
    <e v="#N/A"/>
    <e v="#N/A"/>
    <e v="#N/A"/>
    <x v="2"/>
  </r>
  <r>
    <x v="4"/>
    <x v="1"/>
    <n v="100"/>
    <x v="1"/>
    <x v="22"/>
    <n v="1"/>
    <n v="1.3561559999999999"/>
    <n v="4.9757999999999997E-2"/>
    <n v="0.81095399999999995"/>
    <n v="3.6861999999999999E-2"/>
    <s v="6"/>
    <s v="scale_mpi_epyc_job_12205.out "/>
    <s v="scale_mpi_epyc_epyc006_2023-06-13_11-54-46.csv "/>
    <s v="e3 1000 100 100000 1 23"/>
    <e v="#N/A"/>
    <e v="#N/A"/>
    <e v="#N/A"/>
    <e v="#N/A"/>
    <x v="2"/>
  </r>
  <r>
    <x v="4"/>
    <x v="1"/>
    <n v="100"/>
    <x v="1"/>
    <x v="21"/>
    <n v="1"/>
    <n v="1.3826130000000001"/>
    <n v="4.8666000000000001E-2"/>
    <n v="0.70926400000000001"/>
    <n v="3.3773999999999998E-2"/>
    <s v="6"/>
    <s v="scale_mpi_epyc_job_12205.out "/>
    <s v="scale_mpi_epyc_epyc006_2023-06-13_11-54-46.csv "/>
    <s v="e3 1000 100 100000 1 22"/>
    <e v="#N/A"/>
    <e v="#N/A"/>
    <e v="#N/A"/>
    <e v="#N/A"/>
    <x v="2"/>
  </r>
  <r>
    <x v="4"/>
    <x v="1"/>
    <n v="100"/>
    <x v="1"/>
    <x v="20"/>
    <n v="1"/>
    <n v="1.3435710000000001"/>
    <n v="2.7944E-2"/>
    <n v="0.44532500000000003"/>
    <n v="2.2266000000000001E-2"/>
    <s v="6"/>
    <s v="scale_mpi_epyc_job_12205.out "/>
    <s v="scale_mpi_epyc_epyc006_2023-06-13_11-54-46.csv "/>
    <s v="e3 1000 100 100000 1 21"/>
    <e v="#N/A"/>
    <e v="#N/A"/>
    <e v="#N/A"/>
    <e v="#N/A"/>
    <x v="2"/>
  </r>
  <r>
    <x v="4"/>
    <x v="1"/>
    <n v="100"/>
    <x v="1"/>
    <x v="19"/>
    <n v="1"/>
    <n v="1.3597140000000001"/>
    <n v="3.5700000000000003E-2"/>
    <n v="0.48674299999999998"/>
    <n v="2.5617999999999998E-2"/>
    <s v="6"/>
    <s v="scale_mpi_epyc_job_12205.out "/>
    <s v="scale_mpi_epyc_epyc006_2023-06-13_11-54-46.csv "/>
    <s v="e3 1000 100 100000 1 20"/>
    <e v="#N/A"/>
    <e v="#N/A"/>
    <e v="#N/A"/>
    <e v="#N/A"/>
    <x v="2"/>
  </r>
  <r>
    <x v="4"/>
    <x v="1"/>
    <n v="100"/>
    <x v="1"/>
    <x v="18"/>
    <n v="1"/>
    <n v="1.3493090000000001"/>
    <n v="4.6476000000000003E-2"/>
    <n v="0.64128099999999999"/>
    <n v="3.5626999999999999E-2"/>
    <s v="6"/>
    <s v="scale_mpi_epyc_job_12205.out "/>
    <s v="scale_mpi_epyc_epyc006_2023-06-13_11-54-46.csv "/>
    <s v="e3 1000 100 100000 1 19"/>
    <e v="#N/A"/>
    <e v="#N/A"/>
    <e v="#N/A"/>
    <e v="#N/A"/>
    <x v="2"/>
  </r>
  <r>
    <x v="4"/>
    <x v="1"/>
    <n v="100"/>
    <x v="1"/>
    <x v="17"/>
    <n v="1"/>
    <n v="1.3710359999999999"/>
    <n v="4.7613000000000003E-2"/>
    <n v="0.78635200000000005"/>
    <n v="4.6255999999999999E-2"/>
    <s v="6"/>
    <s v="scale_mpi_epyc_job_12205.out "/>
    <s v="scale_mpi_epyc_epyc006_2023-06-13_11-54-46.csv "/>
    <s v="e3 1000 100 100000 1 18"/>
    <e v="#N/A"/>
    <e v="#N/A"/>
    <e v="#N/A"/>
    <e v="#N/A"/>
    <x v="2"/>
  </r>
  <r>
    <x v="4"/>
    <x v="1"/>
    <n v="100"/>
    <x v="1"/>
    <x v="16"/>
    <n v="1"/>
    <n v="1.3519909999999999"/>
    <n v="4.9325000000000001E-2"/>
    <n v="0.51660300000000003"/>
    <n v="3.2287999999999997E-2"/>
    <s v="6"/>
    <s v="scale_mpi_epyc_job_12205.out "/>
    <s v="scale_mpi_epyc_epyc006_2023-06-13_11-54-46.csv "/>
    <s v="e3 1000 100 100000 1 17"/>
    <e v="#N/A"/>
    <e v="#N/A"/>
    <e v="#N/A"/>
    <e v="#N/A"/>
    <x v="2"/>
  </r>
  <r>
    <x v="4"/>
    <x v="1"/>
    <n v="100"/>
    <x v="1"/>
    <x v="15"/>
    <n v="1"/>
    <n v="1.3274459999999999"/>
    <n v="2.2630999999999998E-2"/>
    <n v="0.28656599999999999"/>
    <n v="1.9103999999999999E-2"/>
    <s v="6"/>
    <s v="scale_mpi_epyc_job_12205.out "/>
    <s v="scale_mpi_epyc_epyc006_2023-06-13_11-54-46.csv "/>
    <s v="e3 1000 100 100000 1 16"/>
    <e v="#N/A"/>
    <e v="#N/A"/>
    <e v="#N/A"/>
    <e v="#N/A"/>
    <x v="2"/>
  </r>
  <r>
    <x v="4"/>
    <x v="1"/>
    <n v="100"/>
    <x v="1"/>
    <x v="14"/>
    <n v="1"/>
    <n v="1.3225910000000001"/>
    <n v="2.23E-2"/>
    <n v="0.24399000000000001"/>
    <n v="1.7427999999999999E-2"/>
    <s v="6"/>
    <s v="scale_mpi_epyc_job_12205.out "/>
    <s v="scale_mpi_epyc_epyc006_2023-06-13_11-54-46.csv "/>
    <s v="e3 1000 100 100000 1 15"/>
    <e v="#N/A"/>
    <e v="#N/A"/>
    <e v="#N/A"/>
    <e v="#N/A"/>
    <x v="2"/>
  </r>
  <r>
    <x v="4"/>
    <x v="1"/>
    <n v="100"/>
    <x v="1"/>
    <x v="13"/>
    <n v="1"/>
    <n v="1.325008"/>
    <n v="1.9016999999999999E-2"/>
    <n v="0.18116699999999999"/>
    <n v="1.3936E-2"/>
    <s v="6"/>
    <s v="scale_mpi_epyc_job_12205.out "/>
    <s v="scale_mpi_epyc_epyc006_2023-06-13_11-54-46.csv "/>
    <s v="e3 1000 100 100000 1 14"/>
    <e v="#N/A"/>
    <e v="#N/A"/>
    <e v="#N/A"/>
    <e v="#N/A"/>
    <x v="2"/>
  </r>
  <r>
    <x v="4"/>
    <x v="1"/>
    <n v="100"/>
    <x v="1"/>
    <x v="12"/>
    <n v="1"/>
    <n v="1.3302179999999999"/>
    <n v="2.6988999999999999E-2"/>
    <n v="0.19664899999999999"/>
    <n v="1.6386999999999999E-2"/>
    <s v="6"/>
    <s v="scale_mpi_epyc_job_12205.out "/>
    <s v="scale_mpi_epyc_epyc006_2023-06-13_11-54-46.csv "/>
    <s v="e3 1000 100 100000 1 13"/>
    <e v="#N/A"/>
    <e v="#N/A"/>
    <e v="#N/A"/>
    <e v="#N/A"/>
    <x v="2"/>
  </r>
  <r>
    <x v="4"/>
    <x v="1"/>
    <n v="100"/>
    <x v="1"/>
    <x v="11"/>
    <n v="1"/>
    <n v="1.318309"/>
    <n v="1.7479000000000001E-2"/>
    <n v="0.14177100000000001"/>
    <n v="1.2888E-2"/>
    <s v="6"/>
    <s v="scale_mpi_epyc_job_12205.out "/>
    <s v="scale_mpi_epyc_epyc006_2023-06-13_11-54-46.csv "/>
    <s v="e3 1000 100 100000 1 12"/>
    <e v="#N/A"/>
    <e v="#N/A"/>
    <e v="#N/A"/>
    <e v="#N/A"/>
    <x v="2"/>
  </r>
  <r>
    <x v="4"/>
    <x v="1"/>
    <n v="100"/>
    <x v="1"/>
    <x v="10"/>
    <n v="1"/>
    <n v="1.3446100000000001"/>
    <n v="2.9194999999999999E-2"/>
    <n v="0.15781600000000001"/>
    <n v="1.5782000000000001E-2"/>
    <s v="6"/>
    <s v="scale_mpi_epyc_job_12205.out "/>
    <s v="scale_mpi_epyc_epyc006_2023-06-13_11-54-46.csv "/>
    <s v="e3 1000 100 100000 1 11"/>
    <e v="#N/A"/>
    <e v="#N/A"/>
    <e v="#N/A"/>
    <e v="#N/A"/>
    <x v="2"/>
  </r>
  <r>
    <x v="4"/>
    <x v="1"/>
    <n v="100"/>
    <x v="1"/>
    <x v="9"/>
    <n v="1"/>
    <n v="1.3719060000000001"/>
    <n v="2.7347E-2"/>
    <n v="0.14794299999999999"/>
    <n v="1.6438000000000001E-2"/>
    <s v="6"/>
    <s v="scale_mpi_epyc_job_12205.out "/>
    <s v="scale_mpi_epyc_epyc006_2023-06-13_11-54-46.csv "/>
    <s v="e3 1000 100 100000 1 10"/>
    <e v="#N/A"/>
    <e v="#N/A"/>
    <e v="#N/A"/>
    <e v="#N/A"/>
    <x v="2"/>
  </r>
  <r>
    <x v="4"/>
    <x v="1"/>
    <n v="100"/>
    <x v="1"/>
    <x v="8"/>
    <n v="1"/>
    <n v="1.3955580000000001"/>
    <n v="2.7389E-2"/>
    <n v="0.10131999999999999"/>
    <n v="1.2664999999999999E-2"/>
    <s v="6"/>
    <s v="scale_mpi_epyc_job_12205.out "/>
    <s v="scale_mpi_epyc_epyc006_2023-06-13_11-54-46.csv "/>
    <s v="e3 1000 100 100000 1 9"/>
    <e v="#N/A"/>
    <e v="#N/A"/>
    <e v="#N/A"/>
    <e v="#N/A"/>
    <x v="2"/>
  </r>
  <r>
    <x v="4"/>
    <x v="1"/>
    <n v="100"/>
    <x v="1"/>
    <x v="7"/>
    <n v="1"/>
    <n v="1.3985749999999999"/>
    <n v="1.8994E-2"/>
    <n v="6.4935999999999994E-2"/>
    <n v="9.2770000000000005E-3"/>
    <s v="6"/>
    <s v="scale_mpi_epyc_job_12205.out "/>
    <s v="scale_mpi_epyc_epyc006_2023-06-13_11-54-46.csv "/>
    <s v="e3 1000 100 100000 1 8"/>
    <e v="#N/A"/>
    <e v="#N/A"/>
    <e v="#N/A"/>
    <e v="#N/A"/>
    <x v="2"/>
  </r>
  <r>
    <x v="4"/>
    <x v="1"/>
    <n v="100"/>
    <x v="1"/>
    <x v="6"/>
    <n v="1"/>
    <n v="1.4240600000000001"/>
    <n v="1.2683E-2"/>
    <n v="5.6640999999999997E-2"/>
    <n v="9.4400000000000005E-3"/>
    <s v="6"/>
    <s v="scale_mpi_epyc_job_12205.out "/>
    <s v="scale_mpi_epyc_epyc006_2023-06-13_11-54-46.csv "/>
    <s v="e3 1000 100 100000 1 7"/>
    <e v="#N/A"/>
    <e v="#N/A"/>
    <e v="#N/A"/>
    <e v="#N/A"/>
    <x v="2"/>
  </r>
  <r>
    <x v="4"/>
    <x v="1"/>
    <n v="100"/>
    <x v="1"/>
    <x v="5"/>
    <n v="1"/>
    <n v="1.4815069999999999"/>
    <n v="2.0559999999999998E-2"/>
    <n v="7.7995999999999996E-2"/>
    <n v="1.5599E-2"/>
    <s v="6"/>
    <s v="scale_mpi_epyc_job_12205.out "/>
    <s v="scale_mpi_epyc_epyc006_2023-06-13_11-54-46.csv "/>
    <s v="e3 1000 100 100000 1 6"/>
    <e v="#N/A"/>
    <e v="#N/A"/>
    <e v="#N/A"/>
    <e v="#N/A"/>
    <x v="2"/>
  </r>
  <r>
    <x v="4"/>
    <x v="1"/>
    <n v="100"/>
    <x v="1"/>
    <x v="4"/>
    <n v="1"/>
    <n v="1.5498400000000001"/>
    <n v="1.0486000000000001E-2"/>
    <n v="3.141E-2"/>
    <n v="7.8519999999999996E-3"/>
    <s v="6"/>
    <s v="scale_mpi_epyc_job_12205.out "/>
    <s v="scale_mpi_epyc_epyc006_2023-06-13_11-54-46.csv "/>
    <s v="e3 1000 100 100000 1 5"/>
    <e v="#N/A"/>
    <e v="#N/A"/>
    <e v="#N/A"/>
    <e v="#N/A"/>
    <x v="2"/>
  </r>
  <r>
    <x v="4"/>
    <x v="1"/>
    <n v="100"/>
    <x v="1"/>
    <x v="3"/>
    <n v="1"/>
    <n v="1.6655120000000001"/>
    <n v="1.1261999999999999E-2"/>
    <n v="2.4722999999999998E-2"/>
    <n v="8.2410000000000001E-3"/>
    <s v="6"/>
    <s v="scale_mpi_epyc_job_12205.out "/>
    <s v="scale_mpi_epyc_epyc006_2023-06-13_11-54-46.csv "/>
    <s v="e3 1000 100 100000 1 4"/>
    <e v="#N/A"/>
    <e v="#N/A"/>
    <e v="#N/A"/>
    <e v="#N/A"/>
    <x v="2"/>
  </r>
  <r>
    <x v="4"/>
    <x v="1"/>
    <n v="100"/>
    <x v="1"/>
    <x v="2"/>
    <n v="1"/>
    <n v="1.853785"/>
    <n v="9.5630000000000003E-3"/>
    <n v="1.2397E-2"/>
    <n v="6.1989999999999996E-3"/>
    <s v="6"/>
    <s v="scale_mpi_epyc_job_12205.out "/>
    <s v="scale_mpi_epyc_epyc006_2023-06-13_11-54-46.csv "/>
    <s v="e3 1000 100 100000 1 3"/>
    <e v="#N/A"/>
    <e v="#N/A"/>
    <e v="#N/A"/>
    <e v="#N/A"/>
    <x v="2"/>
  </r>
  <r>
    <x v="4"/>
    <x v="1"/>
    <n v="100"/>
    <x v="1"/>
    <x v="1"/>
    <n v="1"/>
    <n v="2.2569659999999998"/>
    <n v="8.7740000000000005E-3"/>
    <n v="6.084E-3"/>
    <n v="6.084E-3"/>
    <s v="6"/>
    <s v="scale_mpi_epyc_job_12205.out "/>
    <s v="scale_mpi_epyc_epyc006_2023-06-13_11-54-46.csv "/>
    <s v="e3 1000 100 100000 1 2"/>
    <e v="#N/A"/>
    <e v="#N/A"/>
    <e v="#N/A"/>
    <e v="#N/A"/>
    <x v="2"/>
  </r>
  <r>
    <x v="4"/>
    <x v="1"/>
    <n v="100"/>
    <x v="1"/>
    <x v="0"/>
    <n v="1"/>
    <n v="3.4576419999999999"/>
    <n v="7.4669999999999997E-3"/>
    <n v="0"/>
    <n v="0"/>
    <s v="6"/>
    <s v="scale_mpi_epyc_job_12205.out "/>
    <s v="scale_mpi_epyc_epyc006_2023-06-13_11-54-46.csv "/>
    <s v="e3 1000 100 100000 1 1"/>
    <e v="#N/A"/>
    <e v="#N/A"/>
    <e v="#N/A"/>
    <e v="#N/A"/>
    <x v="2"/>
  </r>
  <r>
    <x v="4"/>
    <x v="2"/>
    <n v="100"/>
    <x v="1"/>
    <x v="63"/>
    <n v="1"/>
    <n v="1.325712"/>
    <n v="6.3025999999999999E-2"/>
    <n v="3.4251619999999998"/>
    <n v="5.4368E-2"/>
    <s v="6"/>
    <s v="scale_mpi_epyc_job_12205.out "/>
    <s v="scale_mpi_epyc_epyc006_2023-06-13_11-54-46.csv "/>
    <s v="e3 100 100 100000 1 64"/>
    <e v="#N/A"/>
    <e v="#N/A"/>
    <e v="#N/A"/>
    <e v="#N/A"/>
    <x v="2"/>
  </r>
  <r>
    <x v="4"/>
    <x v="2"/>
    <n v="100"/>
    <x v="1"/>
    <x v="62"/>
    <n v="1"/>
    <n v="1.316208"/>
    <n v="6.8197999999999995E-2"/>
    <n v="3.653937"/>
    <n v="5.8934E-2"/>
    <s v="6"/>
    <s v="scale_mpi_epyc_job_12205.out "/>
    <s v="scale_mpi_epyc_epyc006_2023-06-13_11-54-46.csv "/>
    <s v="e3 100 100 100000 1 63"/>
    <e v="#N/A"/>
    <e v="#N/A"/>
    <e v="#N/A"/>
    <e v="#N/A"/>
    <x v="2"/>
  </r>
  <r>
    <x v="4"/>
    <x v="2"/>
    <n v="100"/>
    <x v="1"/>
    <x v="61"/>
    <n v="1"/>
    <n v="1.3197650000000001"/>
    <n v="7.8579999999999997E-2"/>
    <n v="4.1560709999999998"/>
    <n v="6.8131999999999998E-2"/>
    <s v="6"/>
    <s v="scale_mpi_epyc_job_12205.out "/>
    <s v="scale_mpi_epyc_epyc006_2023-06-13_11-54-46.csv "/>
    <s v="e3 100 100 100000 1 62"/>
    <e v="#N/A"/>
    <e v="#N/A"/>
    <e v="#N/A"/>
    <e v="#N/A"/>
    <x v="2"/>
  </r>
  <r>
    <x v="4"/>
    <x v="2"/>
    <n v="100"/>
    <x v="1"/>
    <x v="60"/>
    <n v="1"/>
    <n v="1.300084"/>
    <n v="6.6114999999999993E-2"/>
    <n v="3.411292"/>
    <n v="5.6855000000000003E-2"/>
    <s v="6"/>
    <s v="scale_mpi_epyc_job_12205.out "/>
    <s v="scale_mpi_epyc_epyc006_2023-06-13_11-54-46.csv "/>
    <s v="e3 100 100 100000 1 61"/>
    <e v="#N/A"/>
    <e v="#N/A"/>
    <e v="#N/A"/>
    <e v="#N/A"/>
    <x v="2"/>
  </r>
  <r>
    <x v="4"/>
    <x v="2"/>
    <n v="100"/>
    <x v="1"/>
    <x v="59"/>
    <n v="1"/>
    <n v="1.304281"/>
    <n v="6.4697000000000005E-2"/>
    <n v="3.3129599999999999"/>
    <n v="5.6152000000000001E-2"/>
    <s v="6"/>
    <s v="scale_mpi_epyc_job_12205.out "/>
    <s v="scale_mpi_epyc_epyc006_2023-06-13_11-54-46.csv "/>
    <s v="e3 100 100 100000 1 60"/>
    <e v="#N/A"/>
    <e v="#N/A"/>
    <e v="#N/A"/>
    <e v="#N/A"/>
    <x v="2"/>
  </r>
  <r>
    <x v="4"/>
    <x v="2"/>
    <n v="100"/>
    <x v="1"/>
    <x v="58"/>
    <n v="1"/>
    <n v="1.3804149999999999"/>
    <n v="6.2328000000000001E-2"/>
    <n v="3.13212"/>
    <n v="5.4002000000000001E-2"/>
    <s v="6"/>
    <s v="scale_mpi_epyc_job_12205.out "/>
    <s v="scale_mpi_epyc_epyc006_2023-06-13_11-54-46.csv "/>
    <s v="e3 100 100 100000 1 59"/>
    <e v="#N/A"/>
    <e v="#N/A"/>
    <e v="#N/A"/>
    <e v="#N/A"/>
    <x v="2"/>
  </r>
  <r>
    <x v="4"/>
    <x v="2"/>
    <n v="100"/>
    <x v="1"/>
    <x v="57"/>
    <n v="1"/>
    <n v="1.2755909999999999"/>
    <n v="6.0527999999999998E-2"/>
    <n v="2.9419499999999998"/>
    <n v="5.1612999999999999E-2"/>
    <s v="6"/>
    <s v="scale_mpi_epyc_job_12205.out "/>
    <s v="scale_mpi_epyc_epyc006_2023-06-13_11-54-46.csv "/>
    <s v="e3 100 100 100000 1 58"/>
    <e v="#N/A"/>
    <e v="#N/A"/>
    <e v="#N/A"/>
    <e v="#N/A"/>
    <x v="2"/>
  </r>
  <r>
    <x v="4"/>
    <x v="2"/>
    <n v="100"/>
    <x v="1"/>
    <x v="56"/>
    <n v="1"/>
    <n v="1.817855"/>
    <n v="7.7426999999999996E-2"/>
    <n v="3.2725360000000001"/>
    <n v="5.8437999999999997E-2"/>
    <s v="6"/>
    <s v="scale_mpi_epyc_job_12205.out "/>
    <s v="scale_mpi_epyc_epyc006_2023-06-13_11-54-46.csv "/>
    <s v="e3 100 100 100000 1 57"/>
    <e v="#N/A"/>
    <e v="#N/A"/>
    <e v="#N/A"/>
    <e v="#N/A"/>
    <x v="2"/>
  </r>
  <r>
    <x v="4"/>
    <x v="2"/>
    <n v="100"/>
    <x v="1"/>
    <x v="55"/>
    <n v="1"/>
    <n v="1.8516440000000001"/>
    <n v="6.8331000000000003E-2"/>
    <n v="2.7218529999999999"/>
    <n v="4.9487999999999997E-2"/>
    <s v="6"/>
    <s v="scale_mpi_epyc_job_12205.out "/>
    <s v="scale_mpi_epyc_epyc006_2023-06-13_11-54-46.csv "/>
    <s v="e3 100 100 100000 1 56"/>
    <e v="#N/A"/>
    <e v="#N/A"/>
    <e v="#N/A"/>
    <e v="#N/A"/>
    <x v="2"/>
  </r>
  <r>
    <x v="4"/>
    <x v="2"/>
    <n v="100"/>
    <x v="1"/>
    <x v="54"/>
    <n v="1"/>
    <n v="1.5637380000000001"/>
    <n v="0.117578"/>
    <n v="4.5037039999999999"/>
    <n v="8.3402000000000004E-2"/>
    <s v="6"/>
    <s v="scale_mpi_epyc_job_12205.out "/>
    <s v="scale_mpi_epyc_epyc006_2023-06-13_11-54-46.csv "/>
    <s v="e3 100 100 100000 1 55"/>
    <e v="#N/A"/>
    <e v="#N/A"/>
    <e v="#N/A"/>
    <e v="#N/A"/>
    <x v="2"/>
  </r>
  <r>
    <x v="4"/>
    <x v="2"/>
    <n v="100"/>
    <x v="1"/>
    <x v="53"/>
    <n v="1"/>
    <n v="1.6862550000000001"/>
    <n v="0.113681"/>
    <n v="3.728037"/>
    <n v="7.034E-2"/>
    <s v="6"/>
    <s v="scale_mpi_epyc_job_12205.out "/>
    <s v="scale_mpi_epyc_epyc006_2023-06-13_11-54-46.csv "/>
    <s v="e3 100 100 100000 1 54"/>
    <e v="#N/A"/>
    <e v="#N/A"/>
    <e v="#N/A"/>
    <e v="#N/A"/>
    <x v="2"/>
  </r>
  <r>
    <x v="4"/>
    <x v="2"/>
    <n v="100"/>
    <x v="1"/>
    <x v="52"/>
    <n v="1"/>
    <n v="1.8157749999999999"/>
    <n v="8.4515000000000007E-2"/>
    <n v="2.761317"/>
    <n v="5.3102000000000003E-2"/>
    <s v="6"/>
    <s v="scale_mpi_epyc_job_12205.out "/>
    <s v="scale_mpi_epyc_epyc006_2023-06-13_11-54-46.csv "/>
    <s v="e3 100 100 100000 1 53"/>
    <e v="#N/A"/>
    <e v="#N/A"/>
    <e v="#N/A"/>
    <e v="#N/A"/>
    <x v="2"/>
  </r>
  <r>
    <x v="4"/>
    <x v="2"/>
    <n v="100"/>
    <x v="1"/>
    <x v="51"/>
    <n v="1"/>
    <n v="1.8201890000000001"/>
    <n v="0.122214"/>
    <n v="2.9540329999999999"/>
    <n v="5.7922000000000001E-2"/>
    <s v="6"/>
    <s v="scale_mpi_epyc_job_12205.out "/>
    <s v="scale_mpi_epyc_epyc006_2023-06-13_11-54-46.csv "/>
    <s v="e3 100 100 100000 1 52"/>
    <e v="#N/A"/>
    <e v="#N/A"/>
    <e v="#N/A"/>
    <e v="#N/A"/>
    <x v="2"/>
  </r>
  <r>
    <x v="4"/>
    <x v="2"/>
    <n v="100"/>
    <x v="1"/>
    <x v="50"/>
    <n v="1"/>
    <n v="1.6955830000000001"/>
    <n v="0.116673"/>
    <n v="2.7317"/>
    <n v="5.4634000000000002E-2"/>
    <s v="6"/>
    <s v="scale_mpi_epyc_job_12205.out "/>
    <s v="scale_mpi_epyc_epyc006_2023-06-13_11-54-46.csv "/>
    <s v="e3 100 100 100000 1 51"/>
    <e v="#N/A"/>
    <e v="#N/A"/>
    <e v="#N/A"/>
    <e v="#N/A"/>
    <x v="2"/>
  </r>
  <r>
    <x v="4"/>
    <x v="2"/>
    <n v="100"/>
    <x v="1"/>
    <x v="49"/>
    <n v="1"/>
    <n v="1.5887910000000001"/>
    <n v="8.8390999999999997E-2"/>
    <n v="3.1484459999999999"/>
    <n v="6.4254000000000006E-2"/>
    <s v="6"/>
    <s v="scale_mpi_epyc_job_12205.out "/>
    <s v="scale_mpi_epyc_epyc006_2023-06-13_11-54-46.csv "/>
    <s v="e3 100 100 100000 1 50"/>
    <e v="#N/A"/>
    <e v="#N/A"/>
    <e v="#N/A"/>
    <e v="#N/A"/>
    <x v="2"/>
  </r>
  <r>
    <x v="4"/>
    <x v="2"/>
    <n v="100"/>
    <x v="1"/>
    <x v="48"/>
    <n v="1"/>
    <n v="1.730186"/>
    <n v="8.2296999999999995E-2"/>
    <n v="1.965408"/>
    <n v="4.0946000000000003E-2"/>
    <s v="6"/>
    <s v="scale_mpi_epyc_job_12205.out "/>
    <s v="scale_mpi_epyc_epyc006_2023-06-13_11-54-46.csv "/>
    <s v="e3 100 100 100000 1 49"/>
    <e v="#N/A"/>
    <e v="#N/A"/>
    <e v="#N/A"/>
    <e v="#N/A"/>
    <x v="2"/>
  </r>
  <r>
    <x v="4"/>
    <x v="2"/>
    <n v="100"/>
    <x v="1"/>
    <x v="47"/>
    <n v="1"/>
    <n v="1.540602"/>
    <n v="8.5274000000000003E-2"/>
    <n v="2.0837850000000002"/>
    <n v="4.4336E-2"/>
    <s v="6"/>
    <s v="scale_mpi_epyc_job_12205.out "/>
    <s v="scale_mpi_epyc_epyc006_2023-06-13_11-54-46.csv "/>
    <s v="e3 100 100 100000 1 48"/>
    <e v="#N/A"/>
    <e v="#N/A"/>
    <e v="#N/A"/>
    <e v="#N/A"/>
    <x v="2"/>
  </r>
  <r>
    <x v="4"/>
    <x v="2"/>
    <n v="100"/>
    <x v="1"/>
    <x v="46"/>
    <n v="1"/>
    <n v="1.4881949999999999"/>
    <n v="7.2206000000000006E-2"/>
    <n v="1.885764"/>
    <n v="4.0994999999999997E-2"/>
    <s v="6"/>
    <s v="scale_mpi_epyc_job_12205.out "/>
    <s v="scale_mpi_epyc_epyc006_2023-06-13_11-54-46.csv "/>
    <s v="e3 100 100 100000 1 47"/>
    <e v="#N/A"/>
    <e v="#N/A"/>
    <e v="#N/A"/>
    <e v="#N/A"/>
    <x v="2"/>
  </r>
  <r>
    <x v="4"/>
    <x v="2"/>
    <n v="100"/>
    <x v="1"/>
    <x v="45"/>
    <n v="1"/>
    <n v="1.4958279999999999"/>
    <n v="7.5244000000000005E-2"/>
    <n v="2.3997250000000001"/>
    <n v="5.3326999999999999E-2"/>
    <s v="6"/>
    <s v="scale_mpi_epyc_job_12205.out "/>
    <s v="scale_mpi_epyc_epyc006_2023-06-13_11-54-46.csv "/>
    <s v="e3 100 100 100000 1 46"/>
    <e v="#N/A"/>
    <e v="#N/A"/>
    <e v="#N/A"/>
    <e v="#N/A"/>
    <x v="2"/>
  </r>
  <r>
    <x v="4"/>
    <x v="2"/>
    <n v="100"/>
    <x v="1"/>
    <x v="44"/>
    <n v="1"/>
    <n v="1.466626"/>
    <n v="7.4665999999999996E-2"/>
    <n v="2.3507880000000001"/>
    <n v="5.3427000000000002E-2"/>
    <s v="6"/>
    <s v="scale_mpi_epyc_job_12205.out "/>
    <s v="scale_mpi_epyc_epyc006_2023-06-13_11-54-46.csv "/>
    <s v="e3 100 100 100000 1 45"/>
    <e v="#N/A"/>
    <e v="#N/A"/>
    <e v="#N/A"/>
    <e v="#N/A"/>
    <x v="2"/>
  </r>
  <r>
    <x v="4"/>
    <x v="2"/>
    <n v="100"/>
    <x v="1"/>
    <x v="43"/>
    <n v="1"/>
    <n v="1.504842"/>
    <n v="0.118043"/>
    <n v="3.218842"/>
    <n v="7.4857000000000007E-2"/>
    <s v="6"/>
    <s v="scale_mpi_epyc_job_12205.out "/>
    <s v="scale_mpi_epyc_epyc006_2023-06-13_11-54-46.csv "/>
    <s v="e3 100 100 100000 1 44"/>
    <e v="#N/A"/>
    <e v="#N/A"/>
    <e v="#N/A"/>
    <e v="#N/A"/>
    <x v="2"/>
  </r>
  <r>
    <x v="4"/>
    <x v="2"/>
    <n v="100"/>
    <x v="1"/>
    <x v="42"/>
    <n v="1"/>
    <n v="1.4028769999999999"/>
    <n v="5.2184000000000001E-2"/>
    <n v="1.8901300000000001"/>
    <n v="4.5003000000000001E-2"/>
    <s v="6"/>
    <s v="scale_mpi_epyc_job_12205.out "/>
    <s v="scale_mpi_epyc_epyc006_2023-06-13_11-54-46.csv "/>
    <s v="e3 100 100 100000 1 43"/>
    <e v="#N/A"/>
    <e v="#N/A"/>
    <e v="#N/A"/>
    <e v="#N/A"/>
    <x v="2"/>
  </r>
  <r>
    <x v="4"/>
    <x v="2"/>
    <n v="100"/>
    <x v="1"/>
    <x v="41"/>
    <n v="1"/>
    <n v="1.4655050000000001"/>
    <n v="9.5519999999999994E-2"/>
    <n v="2.1382880000000002"/>
    <n v="5.2152999999999998E-2"/>
    <s v="6"/>
    <s v="scale_mpi_epyc_job_12205.out "/>
    <s v="scale_mpi_epyc_epyc006_2023-06-13_11-54-46.csv "/>
    <s v="e3 100 100 100000 1 42"/>
    <e v="#N/A"/>
    <e v="#N/A"/>
    <e v="#N/A"/>
    <e v="#N/A"/>
    <x v="2"/>
  </r>
  <r>
    <x v="4"/>
    <x v="2"/>
    <n v="100"/>
    <x v="1"/>
    <x v="40"/>
    <n v="1"/>
    <n v="1.4337880000000001"/>
    <n v="5.6606999999999998E-2"/>
    <n v="1.799979"/>
    <n v="4.4998999999999997E-2"/>
    <s v="6"/>
    <s v="scale_mpi_epyc_job_12205.out "/>
    <s v="scale_mpi_epyc_epyc006_2023-06-13_11-54-46.csv "/>
    <s v="e3 100 100 100000 1 41"/>
    <e v="#N/A"/>
    <e v="#N/A"/>
    <e v="#N/A"/>
    <e v="#N/A"/>
    <x v="2"/>
  </r>
  <r>
    <x v="4"/>
    <x v="2"/>
    <n v="100"/>
    <x v="1"/>
    <x v="39"/>
    <n v="1"/>
    <n v="1.4482250000000001"/>
    <n v="8.8886999999999994E-2"/>
    <n v="2.1658379999999999"/>
    <n v="5.5534E-2"/>
    <s v="6"/>
    <s v="scale_mpi_epyc_job_12205.out "/>
    <s v="scale_mpi_epyc_epyc006_2023-06-13_11-54-46.csv "/>
    <s v="e3 100 100 100000 1 40"/>
    <e v="#N/A"/>
    <e v="#N/A"/>
    <e v="#N/A"/>
    <e v="#N/A"/>
    <x v="2"/>
  </r>
  <r>
    <x v="4"/>
    <x v="2"/>
    <n v="100"/>
    <x v="1"/>
    <x v="38"/>
    <n v="1"/>
    <n v="1.521995"/>
    <n v="6.9761000000000004E-2"/>
    <n v="2.030573"/>
    <n v="5.3435999999999997E-2"/>
    <s v="6"/>
    <s v="scale_mpi_epyc_job_12205.out "/>
    <s v="scale_mpi_epyc_epyc006_2023-06-13_11-54-46.csv "/>
    <s v="e3 100 100 100000 1 39"/>
    <e v="#N/A"/>
    <e v="#N/A"/>
    <e v="#N/A"/>
    <e v="#N/A"/>
    <x v="2"/>
  </r>
  <r>
    <x v="4"/>
    <x v="2"/>
    <n v="100"/>
    <x v="1"/>
    <x v="37"/>
    <n v="1"/>
    <n v="1.494704"/>
    <n v="5.7501999999999998E-2"/>
    <n v="1.3634869999999999"/>
    <n v="3.6851000000000002E-2"/>
    <s v="6"/>
    <s v="scale_mpi_epyc_job_12205.out "/>
    <s v="scale_mpi_epyc_epyc006_2023-06-13_11-54-46.csv "/>
    <s v="e3 100 100 100000 1 38"/>
    <e v="#N/A"/>
    <e v="#N/A"/>
    <e v="#N/A"/>
    <e v="#N/A"/>
    <x v="2"/>
  </r>
  <r>
    <x v="4"/>
    <x v="2"/>
    <n v="100"/>
    <x v="1"/>
    <x v="36"/>
    <n v="1"/>
    <n v="1.345594"/>
    <n v="4.4365000000000002E-2"/>
    <n v="1.2624029999999999"/>
    <n v="3.5067000000000001E-2"/>
    <s v="6"/>
    <s v="scale_mpi_epyc_job_12205.out "/>
    <s v="scale_mpi_epyc_epyc006_2023-06-13_11-54-46.csv "/>
    <s v="e3 100 100 100000 1 37"/>
    <e v="#N/A"/>
    <e v="#N/A"/>
    <e v="#N/A"/>
    <e v="#N/A"/>
    <x v="2"/>
  </r>
  <r>
    <x v="4"/>
    <x v="2"/>
    <n v="100"/>
    <x v="1"/>
    <x v="35"/>
    <n v="1"/>
    <n v="1.331512"/>
    <n v="4.8397999999999997E-2"/>
    <n v="1.550373"/>
    <n v="4.4296000000000002E-2"/>
    <s v="6"/>
    <s v="scale_mpi_epyc_job_12205.out "/>
    <s v="scale_mpi_epyc_epyc006_2023-06-13_11-54-46.csv "/>
    <s v="e3 100 100 100000 1 36"/>
    <e v="#N/A"/>
    <e v="#N/A"/>
    <e v="#N/A"/>
    <e v="#N/A"/>
    <x v="2"/>
  </r>
  <r>
    <x v="4"/>
    <x v="2"/>
    <n v="100"/>
    <x v="1"/>
    <x v="34"/>
    <n v="1"/>
    <n v="1.364951"/>
    <n v="6.4728999999999995E-2"/>
    <n v="1.5908150000000001"/>
    <n v="4.6788999999999997E-2"/>
    <s v="6"/>
    <s v="scale_mpi_epyc_job_12205.out "/>
    <s v="scale_mpi_epyc_epyc006_2023-06-13_11-54-46.csv "/>
    <s v="e3 100 100 100000 1 35"/>
    <e v="#N/A"/>
    <e v="#N/A"/>
    <e v="#N/A"/>
    <e v="#N/A"/>
    <x v="2"/>
  </r>
  <r>
    <x v="4"/>
    <x v="2"/>
    <n v="100"/>
    <x v="1"/>
    <x v="33"/>
    <n v="1"/>
    <n v="1.4122049999999999"/>
    <n v="5.4911000000000001E-2"/>
    <n v="1.24214"/>
    <n v="3.7641000000000001E-2"/>
    <s v="6"/>
    <s v="scale_mpi_epyc_job_12205.out "/>
    <s v="scale_mpi_epyc_epyc006_2023-06-13_11-54-46.csv "/>
    <s v="e3 100 100 100000 1 34"/>
    <e v="#N/A"/>
    <e v="#N/A"/>
    <e v="#N/A"/>
    <e v="#N/A"/>
    <x v="2"/>
  </r>
  <r>
    <x v="4"/>
    <x v="2"/>
    <n v="100"/>
    <x v="1"/>
    <x v="32"/>
    <n v="1"/>
    <n v="1.334975"/>
    <n v="6.6762000000000002E-2"/>
    <n v="1.6767369999999999"/>
    <n v="5.2398E-2"/>
    <s v="6"/>
    <s v="scale_mpi_epyc_job_12205.out "/>
    <s v="scale_mpi_epyc_epyc006_2023-06-13_11-54-46.csv "/>
    <s v="e3 100 100 100000 1 33"/>
    <e v="#N/A"/>
    <e v="#N/A"/>
    <e v="#N/A"/>
    <e v="#N/A"/>
    <x v="2"/>
  </r>
  <r>
    <x v="4"/>
    <x v="2"/>
    <n v="100"/>
    <x v="1"/>
    <x v="31"/>
    <n v="1"/>
    <n v="1.3039080000000001"/>
    <n v="6.1002000000000001E-2"/>
    <n v="1.4480980000000001"/>
    <n v="4.6712999999999998E-2"/>
    <s v="6"/>
    <s v="scale_mpi_epyc_job_12205.out "/>
    <s v="scale_mpi_epyc_epyc006_2023-06-13_11-54-46.csv "/>
    <s v="e3 100 100 100000 1 32"/>
    <e v="#N/A"/>
    <e v="#N/A"/>
    <e v="#N/A"/>
    <e v="#N/A"/>
    <x v="2"/>
  </r>
  <r>
    <x v="4"/>
    <x v="2"/>
    <n v="100"/>
    <x v="1"/>
    <x v="30"/>
    <n v="1"/>
    <n v="1.295425"/>
    <n v="5.6172E-2"/>
    <n v="1.499058"/>
    <n v="4.9969E-2"/>
    <s v="6"/>
    <s v="scale_mpi_epyc_job_12205.out "/>
    <s v="scale_mpi_epyc_epyc006_2023-06-13_11-54-46.csv "/>
    <s v="e3 100 100 100000 1 31"/>
    <e v="#N/A"/>
    <e v="#N/A"/>
    <e v="#N/A"/>
    <e v="#N/A"/>
    <x v="2"/>
  </r>
  <r>
    <x v="4"/>
    <x v="2"/>
    <n v="100"/>
    <x v="1"/>
    <x v="29"/>
    <n v="1"/>
    <n v="1.293965"/>
    <n v="5.1637000000000002E-2"/>
    <n v="1.250664"/>
    <n v="4.3125999999999998E-2"/>
    <s v="6"/>
    <s v="scale_mpi_epyc_job_12205.out "/>
    <s v="scale_mpi_epyc_epyc006_2023-06-13_11-54-46.csv "/>
    <s v="e3 100 100 100000 1 30"/>
    <e v="#N/A"/>
    <e v="#N/A"/>
    <e v="#N/A"/>
    <e v="#N/A"/>
    <x v="2"/>
  </r>
  <r>
    <x v="4"/>
    <x v="2"/>
    <n v="100"/>
    <x v="1"/>
    <x v="28"/>
    <n v="1"/>
    <n v="1.310009"/>
    <n v="5.9202999999999999E-2"/>
    <n v="1.2191989999999999"/>
    <n v="4.3542999999999998E-2"/>
    <s v="6"/>
    <s v="scale_mpi_epyc_job_12205.out "/>
    <s v="scale_mpi_epyc_epyc006_2023-06-13_11-54-46.csv "/>
    <s v="e3 100 100 100000 1 29"/>
    <e v="#N/A"/>
    <e v="#N/A"/>
    <e v="#N/A"/>
    <e v="#N/A"/>
    <x v="2"/>
  </r>
  <r>
    <x v="4"/>
    <x v="2"/>
    <n v="100"/>
    <x v="1"/>
    <x v="27"/>
    <n v="1"/>
    <n v="1.2543740000000001"/>
    <n v="3.3438000000000002E-2"/>
    <n v="0.75506300000000004"/>
    <n v="2.7965E-2"/>
    <s v="6"/>
    <s v="scale_mpi_epyc_job_12205.out "/>
    <s v="scale_mpi_epyc_epyc006_2023-06-13_11-54-46.csv "/>
    <s v="e3 100 100 100000 1 28"/>
    <e v="#N/A"/>
    <e v="#N/A"/>
    <e v="#N/A"/>
    <e v="#N/A"/>
    <x v="2"/>
  </r>
  <r>
    <x v="4"/>
    <x v="2"/>
    <n v="100"/>
    <x v="1"/>
    <x v="26"/>
    <n v="1"/>
    <n v="1.2393620000000001"/>
    <n v="4.9204999999999999E-2"/>
    <n v="0.93816600000000006"/>
    <n v="3.6082999999999997E-2"/>
    <s v="6"/>
    <s v="scale_mpi_epyc_job_12205.out "/>
    <s v="scale_mpi_epyc_epyc006_2023-06-13_11-54-46.csv "/>
    <s v="e3 100 100 100000 1 27"/>
    <e v="#N/A"/>
    <e v="#N/A"/>
    <e v="#N/A"/>
    <e v="#N/A"/>
    <x v="2"/>
  </r>
  <r>
    <x v="4"/>
    <x v="2"/>
    <n v="100"/>
    <x v="1"/>
    <x v="25"/>
    <n v="1"/>
    <n v="1.2339659999999999"/>
    <n v="5.0476E-2"/>
    <n v="0.86606700000000003"/>
    <n v="3.4643E-2"/>
    <s v="6"/>
    <s v="scale_mpi_epyc_job_12205.out "/>
    <s v="scale_mpi_epyc_epyc006_2023-06-13_11-54-46.csv "/>
    <s v="e3 100 100 100000 1 26"/>
    <e v="#N/A"/>
    <e v="#N/A"/>
    <e v="#N/A"/>
    <e v="#N/A"/>
    <x v="2"/>
  </r>
  <r>
    <x v="4"/>
    <x v="2"/>
    <n v="100"/>
    <x v="1"/>
    <x v="24"/>
    <n v="1"/>
    <n v="1.2267509999999999"/>
    <n v="5.0273999999999999E-2"/>
    <n v="0.79089699999999996"/>
    <n v="3.2953999999999997E-2"/>
    <s v="6"/>
    <s v="scale_mpi_epyc_job_12205.out "/>
    <s v="scale_mpi_epyc_epyc006_2023-06-13_11-54-46.csv "/>
    <s v="e3 100 100 100000 1 25"/>
    <e v="#N/A"/>
    <e v="#N/A"/>
    <e v="#N/A"/>
    <e v="#N/A"/>
    <x v="2"/>
  </r>
  <r>
    <x v="4"/>
    <x v="2"/>
    <n v="100"/>
    <x v="1"/>
    <x v="23"/>
    <n v="1"/>
    <n v="1.2196199999999999"/>
    <n v="2.4476999999999999E-2"/>
    <n v="0.488755"/>
    <n v="2.1250000000000002E-2"/>
    <s v="6"/>
    <s v="scale_mpi_epyc_job_12205.out "/>
    <s v="scale_mpi_epyc_epyc006_2023-06-13_11-54-46.csv "/>
    <s v="e3 100 100 100000 1 24"/>
    <e v="#N/A"/>
    <e v="#N/A"/>
    <e v="#N/A"/>
    <e v="#N/A"/>
    <x v="2"/>
  </r>
  <r>
    <x v="4"/>
    <x v="2"/>
    <n v="100"/>
    <x v="1"/>
    <x v="22"/>
    <n v="1"/>
    <n v="1.2005619999999999"/>
    <n v="2.7473999999999998E-2"/>
    <n v="0.51337999999999995"/>
    <n v="2.3335000000000002E-2"/>
    <s v="6"/>
    <s v="scale_mpi_epyc_job_12205.out "/>
    <s v="scale_mpi_epyc_epyc006_2023-06-13_11-54-46.csv "/>
    <s v="e3 100 100 100000 1 23"/>
    <e v="#N/A"/>
    <e v="#N/A"/>
    <e v="#N/A"/>
    <e v="#N/A"/>
    <x v="2"/>
  </r>
  <r>
    <x v="4"/>
    <x v="2"/>
    <n v="100"/>
    <x v="1"/>
    <x v="21"/>
    <n v="1"/>
    <n v="1.234578"/>
    <n v="2.4809000000000001E-2"/>
    <n v="0.43924000000000002"/>
    <n v="2.0916000000000001E-2"/>
    <s v="6"/>
    <s v="scale_mpi_epyc_job_12205.out "/>
    <s v="scale_mpi_epyc_epyc006_2023-06-13_11-54-46.csv "/>
    <s v="e3 100 100 100000 1 22"/>
    <e v="#N/A"/>
    <e v="#N/A"/>
    <e v="#N/A"/>
    <e v="#N/A"/>
    <x v="2"/>
  </r>
  <r>
    <x v="4"/>
    <x v="2"/>
    <n v="100"/>
    <x v="1"/>
    <x v="20"/>
    <n v="1"/>
    <n v="1.2349380000000001"/>
    <n v="4.1883999999999998E-2"/>
    <n v="0.639316"/>
    <n v="3.1966000000000001E-2"/>
    <s v="6"/>
    <s v="scale_mpi_epyc_job_12205.out "/>
    <s v="scale_mpi_epyc_epyc006_2023-06-13_11-54-46.csv "/>
    <s v="e3 100 100 100000 1 21"/>
    <e v="#N/A"/>
    <e v="#N/A"/>
    <e v="#N/A"/>
    <e v="#N/A"/>
    <x v="2"/>
  </r>
  <r>
    <x v="4"/>
    <x v="2"/>
    <n v="100"/>
    <x v="1"/>
    <x v="19"/>
    <n v="1"/>
    <n v="1.2117849999999999"/>
    <n v="4.5661E-2"/>
    <n v="0.57299800000000001"/>
    <n v="3.0158000000000001E-2"/>
    <s v="6"/>
    <s v="scale_mpi_epyc_job_12205.out "/>
    <s v="scale_mpi_epyc_epyc006_2023-06-13_11-54-46.csv "/>
    <s v="e3 100 100 100000 1 20"/>
    <e v="#N/A"/>
    <e v="#N/A"/>
    <e v="#N/A"/>
    <e v="#N/A"/>
    <x v="2"/>
  </r>
  <r>
    <x v="4"/>
    <x v="2"/>
    <n v="100"/>
    <x v="1"/>
    <x v="18"/>
    <n v="1"/>
    <n v="1.2072529999999999"/>
    <n v="4.4119999999999999E-2"/>
    <n v="0.548126"/>
    <n v="3.0450999999999999E-2"/>
    <s v="6"/>
    <s v="scale_mpi_epyc_job_12205.out "/>
    <s v="scale_mpi_epyc_epyc006_2023-06-13_11-54-46.csv "/>
    <s v="e3 100 100 100000 1 19"/>
    <e v="#N/A"/>
    <e v="#N/A"/>
    <e v="#N/A"/>
    <e v="#N/A"/>
    <x v="2"/>
  </r>
  <r>
    <x v="4"/>
    <x v="2"/>
    <n v="100"/>
    <x v="1"/>
    <x v="17"/>
    <n v="1"/>
    <n v="1.1905319999999999"/>
    <n v="4.2250000000000003E-2"/>
    <n v="0.58440300000000001"/>
    <n v="3.4376999999999998E-2"/>
    <s v="6"/>
    <s v="scale_mpi_epyc_job_12205.out "/>
    <s v="scale_mpi_epyc_epyc006_2023-06-13_11-54-46.csv "/>
    <s v="e3 100 100 100000 1 18"/>
    <e v="#N/A"/>
    <e v="#N/A"/>
    <e v="#N/A"/>
    <e v="#N/A"/>
    <x v="2"/>
  </r>
  <r>
    <x v="4"/>
    <x v="2"/>
    <n v="100"/>
    <x v="1"/>
    <x v="16"/>
    <n v="1"/>
    <n v="1.17578"/>
    <n v="3.8873999999999999E-2"/>
    <n v="0.53271299999999999"/>
    <n v="3.3294999999999998E-2"/>
    <s v="6"/>
    <s v="scale_mpi_epyc_job_12205.out "/>
    <s v="scale_mpi_epyc_epyc006_2023-06-13_11-54-46.csv "/>
    <s v="e3 100 100 100000 1 17"/>
    <e v="#N/A"/>
    <e v="#N/A"/>
    <e v="#N/A"/>
    <e v="#N/A"/>
    <x v="2"/>
  </r>
  <r>
    <x v="4"/>
    <x v="2"/>
    <n v="100"/>
    <x v="1"/>
    <x v="15"/>
    <n v="1"/>
    <n v="1.139829"/>
    <n v="3.7950999999999999E-2"/>
    <n v="0.390766"/>
    <n v="2.6051000000000001E-2"/>
    <s v="6"/>
    <s v="scale_mpi_epyc_job_12205.out "/>
    <s v="scale_mpi_epyc_epyc006_2023-06-13_11-54-46.csv "/>
    <s v="e3 100 100 100000 1 16"/>
    <e v="#N/A"/>
    <e v="#N/A"/>
    <e v="#N/A"/>
    <e v="#N/A"/>
    <x v="2"/>
  </r>
  <r>
    <x v="4"/>
    <x v="2"/>
    <n v="100"/>
    <x v="1"/>
    <x v="14"/>
    <n v="1"/>
    <n v="1.160585"/>
    <n v="3.022E-2"/>
    <n v="0.32361699999999999"/>
    <n v="2.3116000000000001E-2"/>
    <s v="6"/>
    <s v="scale_mpi_epyc_job_12205.out "/>
    <s v="scale_mpi_epyc_epyc006_2023-06-13_11-54-46.csv "/>
    <s v="e3 100 100 100000 1 15"/>
    <e v="#N/A"/>
    <e v="#N/A"/>
    <e v="#N/A"/>
    <e v="#N/A"/>
    <x v="2"/>
  </r>
  <r>
    <x v="4"/>
    <x v="2"/>
    <n v="100"/>
    <x v="1"/>
    <x v="13"/>
    <n v="1"/>
    <n v="1.1488640000000001"/>
    <n v="2.614E-2"/>
    <n v="0.29875499999999999"/>
    <n v="2.2981000000000001E-2"/>
    <s v="6"/>
    <s v="scale_mpi_epyc_job_12205.out "/>
    <s v="scale_mpi_epyc_epyc006_2023-06-13_11-54-46.csv "/>
    <s v="e3 100 100 100000 1 14"/>
    <e v="#N/A"/>
    <e v="#N/A"/>
    <e v="#N/A"/>
    <e v="#N/A"/>
    <x v="2"/>
  </r>
  <r>
    <x v="4"/>
    <x v="2"/>
    <n v="100"/>
    <x v="1"/>
    <x v="12"/>
    <n v="1"/>
    <n v="1.1498660000000001"/>
    <n v="3.8325999999999999E-2"/>
    <n v="0.41658400000000001"/>
    <n v="3.4715000000000003E-2"/>
    <s v="6"/>
    <s v="scale_mpi_epyc_job_12205.out "/>
    <s v="scale_mpi_epyc_epyc006_2023-06-13_11-54-46.csv "/>
    <s v="e3 100 100 100000 1 13"/>
    <e v="#N/A"/>
    <e v="#N/A"/>
    <e v="#N/A"/>
    <e v="#N/A"/>
    <x v="2"/>
  </r>
  <r>
    <x v="4"/>
    <x v="2"/>
    <n v="100"/>
    <x v="1"/>
    <x v="11"/>
    <n v="1"/>
    <n v="1.1126309999999999"/>
    <n v="1.5921000000000001E-2"/>
    <n v="0.14513999999999999"/>
    <n v="1.3195E-2"/>
    <s v="6"/>
    <s v="scale_mpi_epyc_job_12205.out "/>
    <s v="scale_mpi_epyc_epyc006_2023-06-13_11-54-46.csv "/>
    <s v="e3 100 100 100000 1 12"/>
    <e v="#N/A"/>
    <e v="#N/A"/>
    <e v="#N/A"/>
    <e v="#N/A"/>
    <x v="2"/>
  </r>
  <r>
    <x v="4"/>
    <x v="2"/>
    <n v="100"/>
    <x v="1"/>
    <x v="10"/>
    <n v="1"/>
    <n v="1.134722"/>
    <n v="2.7982E-2"/>
    <n v="0.15564800000000001"/>
    <n v="1.5565000000000001E-2"/>
    <s v="6"/>
    <s v="scale_mpi_epyc_job_12205.out "/>
    <s v="scale_mpi_epyc_epyc006_2023-06-13_11-54-46.csv "/>
    <s v="e3 100 100 100000 1 11"/>
    <e v="#N/A"/>
    <e v="#N/A"/>
    <e v="#N/A"/>
    <e v="#N/A"/>
    <x v="2"/>
  </r>
  <r>
    <x v="4"/>
    <x v="2"/>
    <n v="100"/>
    <x v="1"/>
    <x v="9"/>
    <n v="1"/>
    <n v="1.1274360000000001"/>
    <n v="2.4441999999999998E-2"/>
    <n v="0.18087400000000001"/>
    <n v="2.0097E-2"/>
    <s v="6"/>
    <s v="scale_mpi_epyc_job_12205.out "/>
    <s v="scale_mpi_epyc_epyc006_2023-06-13_11-54-46.csv "/>
    <s v="e3 100 100 100000 1 10"/>
    <e v="#N/A"/>
    <e v="#N/A"/>
    <e v="#N/A"/>
    <e v="#N/A"/>
    <x v="2"/>
  </r>
  <r>
    <x v="4"/>
    <x v="2"/>
    <n v="100"/>
    <x v="1"/>
    <x v="8"/>
    <n v="1"/>
    <n v="1.0969789999999999"/>
    <n v="1.4163E-2"/>
    <n v="9.3270000000000006E-2"/>
    <n v="1.1658999999999999E-2"/>
    <s v="6"/>
    <s v="scale_mpi_epyc_job_12205.out "/>
    <s v="scale_mpi_epyc_epyc006_2023-06-13_11-54-46.csv "/>
    <s v="e3 100 100 100000 1 9"/>
    <e v="#N/A"/>
    <e v="#N/A"/>
    <e v="#N/A"/>
    <e v="#N/A"/>
    <x v="2"/>
  </r>
  <r>
    <x v="4"/>
    <x v="2"/>
    <n v="100"/>
    <x v="1"/>
    <x v="7"/>
    <n v="1"/>
    <n v="1.1083769999999999"/>
    <n v="2.7830000000000001E-2"/>
    <n v="0.122062"/>
    <n v="1.7437000000000001E-2"/>
    <s v="6"/>
    <s v="scale_mpi_epyc_job_12205.out "/>
    <s v="scale_mpi_epyc_epyc006_2023-06-13_11-54-46.csv "/>
    <s v="e3 100 100 100000 1 8"/>
    <e v="#N/A"/>
    <e v="#N/A"/>
    <e v="#N/A"/>
    <e v="#N/A"/>
    <x v="2"/>
  </r>
  <r>
    <x v="4"/>
    <x v="2"/>
    <n v="100"/>
    <x v="1"/>
    <x v="6"/>
    <n v="1"/>
    <n v="1.092042"/>
    <n v="2.2733E-2"/>
    <n v="0.109607"/>
    <n v="1.8268E-2"/>
    <s v="6"/>
    <s v="scale_mpi_epyc_job_12205.out "/>
    <s v="scale_mpi_epyc_epyc006_2023-06-13_11-54-46.csv "/>
    <s v="e3 100 100 100000 1 7"/>
    <e v="#N/A"/>
    <e v="#N/A"/>
    <e v="#N/A"/>
    <e v="#N/A"/>
    <x v="2"/>
  </r>
  <r>
    <x v="4"/>
    <x v="2"/>
    <n v="100"/>
    <x v="1"/>
    <x v="5"/>
    <n v="1"/>
    <n v="1.089439"/>
    <n v="2.6724000000000001E-2"/>
    <n v="9.5201999999999995E-2"/>
    <n v="1.9040000000000001E-2"/>
    <s v="6"/>
    <s v="scale_mpi_epyc_job_12205.out "/>
    <s v="scale_mpi_epyc_epyc006_2023-06-13_11-54-46.csv "/>
    <s v="e3 100 100 100000 1 6"/>
    <e v="#N/A"/>
    <e v="#N/A"/>
    <e v="#N/A"/>
    <e v="#N/A"/>
    <x v="2"/>
  </r>
  <r>
    <x v="4"/>
    <x v="2"/>
    <n v="100"/>
    <x v="1"/>
    <x v="4"/>
    <n v="1"/>
    <n v="1.0859859999999999"/>
    <n v="2.1399000000000001E-2"/>
    <n v="3.3846000000000001E-2"/>
    <n v="8.4620000000000008E-3"/>
    <s v="6"/>
    <s v="scale_mpi_epyc_job_12205.out "/>
    <s v="scale_mpi_epyc_epyc006_2023-06-13_11-54-46.csv "/>
    <s v="e3 100 100 100000 1 5"/>
    <e v="#N/A"/>
    <e v="#N/A"/>
    <e v="#N/A"/>
    <e v="#N/A"/>
    <x v="2"/>
  </r>
  <r>
    <x v="4"/>
    <x v="2"/>
    <n v="100"/>
    <x v="1"/>
    <x v="3"/>
    <n v="1"/>
    <n v="1.0646150000000001"/>
    <n v="9.5969999999999996E-3"/>
    <n v="2.4590000000000001E-2"/>
    <n v="8.1969999999999994E-3"/>
    <s v="6"/>
    <s v="scale_mpi_epyc_job_12205.out "/>
    <s v="scale_mpi_epyc_epyc006_2023-06-13_11-54-46.csv "/>
    <s v="e3 100 100 100000 1 4"/>
    <e v="#N/A"/>
    <e v="#N/A"/>
    <e v="#N/A"/>
    <e v="#N/A"/>
    <x v="2"/>
  </r>
  <r>
    <x v="4"/>
    <x v="2"/>
    <n v="100"/>
    <x v="1"/>
    <x v="2"/>
    <n v="1"/>
    <n v="1.0642210000000001"/>
    <n v="9.7820000000000008E-3"/>
    <n v="1.3356E-2"/>
    <n v="6.6779999999999999E-3"/>
    <s v="6"/>
    <s v="scale_mpi_epyc_job_12205.out "/>
    <s v="scale_mpi_epyc_epyc006_2023-06-13_11-54-46.csv "/>
    <s v="e3 100 100 100000 1 3"/>
    <e v="#N/A"/>
    <e v="#N/A"/>
    <e v="#N/A"/>
    <e v="#N/A"/>
    <x v="2"/>
  </r>
  <r>
    <x v="4"/>
    <x v="2"/>
    <n v="100"/>
    <x v="1"/>
    <x v="1"/>
    <n v="1"/>
    <n v="1.0680069999999999"/>
    <n v="9.1520000000000004E-3"/>
    <n v="7.8150000000000008E-3"/>
    <n v="7.8150000000000008E-3"/>
    <s v="6"/>
    <s v="scale_mpi_epyc_job_12205.out "/>
    <s v="scale_mpi_epyc_epyc006_2023-06-13_11-54-46.csv "/>
    <s v="e3 100 100 100000 1 2"/>
    <e v="#N/A"/>
    <e v="#N/A"/>
    <e v="#N/A"/>
    <e v="#N/A"/>
    <x v="2"/>
  </r>
  <r>
    <x v="4"/>
    <x v="2"/>
    <n v="100"/>
    <x v="1"/>
    <x v="0"/>
    <n v="1"/>
    <n v="1.0691219999999999"/>
    <n v="5.7949999999999998E-3"/>
    <n v="0"/>
    <n v="0"/>
    <s v="6"/>
    <s v="scale_mpi_epyc_job_12205.out "/>
    <s v="scale_mpi_epyc_epyc006_2023-06-13_11-54-46.csv "/>
    <s v="e3 100 100 100000 1 1"/>
    <e v="#N/A"/>
    <e v="#N/A"/>
    <e v="#N/A"/>
    <e v="#N/A"/>
    <x v="2"/>
  </r>
  <r>
    <x v="2"/>
    <x v="0"/>
    <n v="100"/>
    <x v="1"/>
    <x v="63"/>
    <n v="1"/>
    <n v="260.35306400000002"/>
    <n v="0.36033599999999999"/>
    <n v="14.929765"/>
    <n v="0.23698"/>
    <s v="4"/>
    <s v="scale_mpi_epyc_job_12179.out "/>
    <s v="scale_mpi_epyc_epyc004_2023-06-13_10-24-05.csv "/>
    <s v="e0 10000 100 100000 1 64"/>
    <n v="251.84588562499999"/>
    <n v="10.247770817750901"/>
    <n v="241.59811480724909"/>
    <n v="262.0936564427509"/>
    <x v="1"/>
  </r>
  <r>
    <x v="2"/>
    <x v="0"/>
    <n v="100"/>
    <x v="1"/>
    <x v="62"/>
    <n v="1"/>
    <n v="286.03593699999999"/>
    <n v="0.29793999999999998"/>
    <n v="11.027811"/>
    <n v="0.177868"/>
    <s v="4"/>
    <s v="scale_mpi_epyc_job_12179.out "/>
    <s v="scale_mpi_epyc_epyc004_2023-06-13_10-24-05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84.72633999999999"/>
    <n v="0.26488699999999998"/>
    <n v="7.9950890000000001"/>
    <n v="0.13106699999999999"/>
    <s v="4"/>
    <s v="scale_mpi_epyc_job_12179.out "/>
    <s v="scale_mpi_epyc_epyc004_2023-06-13_10-24-05.csv "/>
    <s v="e0 10000 100 100000 1 62"/>
    <n v="263.87653412499998"/>
    <n v="20.876708800194201"/>
    <n v="242.99982532480578"/>
    <n v="284.75324292519417"/>
    <x v="1"/>
  </r>
  <r>
    <x v="2"/>
    <x v="0"/>
    <n v="100"/>
    <x v="1"/>
    <x v="60"/>
    <n v="1"/>
    <n v="283.65174999999999"/>
    <n v="0.265737"/>
    <n v="7.9140779999999999"/>
    <n v="0.13190099999999999"/>
    <s v="4"/>
    <s v="scale_mpi_epyc_job_12179.out "/>
    <s v="scale_mpi_epyc_epyc004_2023-06-13_10-24-05.csv "/>
    <s v="e0 10000 100 100000 1 61"/>
    <n v="263.125513125"/>
    <n v="20.166314364023393"/>
    <n v="242.95919876097662"/>
    <n v="283.29182748902338"/>
    <x v="0"/>
  </r>
  <r>
    <x v="2"/>
    <x v="0"/>
    <n v="100"/>
    <x v="1"/>
    <x v="59"/>
    <n v="1"/>
    <n v="282.861582"/>
    <n v="0.27712100000000001"/>
    <n v="8.8795769999999994"/>
    <n v="0.150501"/>
    <s v="4"/>
    <s v="scale_mpi_epyc_job_12179.out "/>
    <s v="scale_mpi_epyc_epyc004_2023-06-13_10-24-05.csv "/>
    <s v="e0 10000 100 100000 1 60"/>
    <n v="261.77984587499998"/>
    <n v="20.532888541458696"/>
    <n v="241.24695733354127"/>
    <n v="282.31273441645868"/>
    <x v="0"/>
  </r>
  <r>
    <x v="2"/>
    <x v="0"/>
    <n v="100"/>
    <x v="1"/>
    <x v="58"/>
    <n v="1"/>
    <n v="281.08287799999999"/>
    <n v="0.41836299999999998"/>
    <n v="15.388268"/>
    <n v="0.26531500000000002"/>
    <s v="4"/>
    <s v="scale_mpi_epyc_job_12179.out "/>
    <s v="scale_mpi_epyc_epyc004_2023-06-13_10-24-05.csv "/>
    <s v="e0 10000 100 100000 1 59"/>
    <n v="260.48379699999998"/>
    <n v="20.355464211877806"/>
    <n v="240.12833278812218"/>
    <n v="280.83926121187778"/>
    <x v="0"/>
  </r>
  <r>
    <x v="2"/>
    <x v="0"/>
    <n v="100"/>
    <x v="1"/>
    <x v="57"/>
    <n v="1"/>
    <n v="279.286832"/>
    <n v="0.38236799999999999"/>
    <n v="14.833174"/>
    <n v="0.26023099999999999"/>
    <s v="4"/>
    <s v="scale_mpi_epyc_job_12179.out "/>
    <s v="scale_mpi_epyc_epyc004_2023-06-13_10-24-05.csv "/>
    <s v="e0 10000 100 100000 1 58"/>
    <n v="259.12669312500003"/>
    <n v="20.185815780478958"/>
    <n v="238.94087734452108"/>
    <n v="279.31250890547898"/>
    <x v="1"/>
  </r>
  <r>
    <x v="2"/>
    <x v="0"/>
    <n v="100"/>
    <x v="1"/>
    <x v="56"/>
    <n v="1"/>
    <n v="279.97205600000001"/>
    <n v="0.28972300000000001"/>
    <n v="8.2017849999999992"/>
    <n v="0.14646000000000001"/>
    <s v="4"/>
    <s v="scale_mpi_epyc_job_12179.out "/>
    <s v="scale_mpi_epyc_epyc004_2023-06-13_10-24-05.csv "/>
    <s v="e0 10000 100 100000 1 57"/>
    <n v="260.33153112500003"/>
    <n v="20.101034208013708"/>
    <n v="240.23049691698631"/>
    <n v="280.43256533301371"/>
    <x v="1"/>
  </r>
  <r>
    <x v="2"/>
    <x v="0"/>
    <n v="100"/>
    <x v="1"/>
    <x v="55"/>
    <n v="1"/>
    <n v="277.94461999999999"/>
    <n v="0.54227199999999998"/>
    <n v="20.133980000000001"/>
    <n v="0.36607200000000001"/>
    <s v="4"/>
    <s v="scale_mpi_epyc_job_12179.out "/>
    <s v="scale_mpi_epyc_epyc004_2023-06-13_10-24-05.csv "/>
    <s v="e0 10000 100 100000 1 56"/>
    <n v="258.82563125000001"/>
    <n v="19.773191323778139"/>
    <n v="239.05243992622187"/>
    <n v="278.59882257377814"/>
    <x v="1"/>
  </r>
  <r>
    <x v="2"/>
    <x v="0"/>
    <n v="100"/>
    <x v="1"/>
    <x v="54"/>
    <n v="1"/>
    <n v="276.41468099999997"/>
    <n v="0.53944000000000003"/>
    <n v="10.599377"/>
    <n v="0.19628499999999999"/>
    <s v="4"/>
    <s v="scale_mpi_epyc_job_12179.out "/>
    <s v="scale_mpi_epyc_epyc004_2023-06-13_10-24-05.csv "/>
    <s v="e0 10000 100 100000 1 55"/>
    <n v="257.71227950000002"/>
    <n v="19.560491288988484"/>
    <n v="238.15178821101154"/>
    <n v="277.27277078898851"/>
    <x v="1"/>
  </r>
  <r>
    <x v="2"/>
    <x v="0"/>
    <n v="100"/>
    <x v="1"/>
    <x v="53"/>
    <n v="1"/>
    <n v="274.89962600000001"/>
    <n v="0.28515699999999999"/>
    <n v="7.94557"/>
    <n v="0.14991599999999999"/>
    <s v="4"/>
    <s v="scale_mpi_epyc_job_12179.out "/>
    <s v="scale_mpi_epyc_epyc004_2023-06-13_10-24-05.csv "/>
    <s v="e0 10000 100 100000 1 54"/>
    <n v="256.29684674999999"/>
    <n v="19.300798224239706"/>
    <n v="236.99604852576027"/>
    <n v="275.5976449742397"/>
    <x v="1"/>
  </r>
  <r>
    <x v="2"/>
    <x v="0"/>
    <n v="100"/>
    <x v="1"/>
    <x v="52"/>
    <n v="1"/>
    <n v="273.373988"/>
    <n v="0.46688000000000002"/>
    <n v="14.316599"/>
    <n v="0.27531899999999998"/>
    <s v="4"/>
    <s v="scale_mpi_epyc_job_12179.out "/>
    <s v="scale_mpi_epyc_epyc004_2023-06-13_10-24-05.csv "/>
    <s v="e0 10000 100 100000 1 53"/>
    <n v="254.97734550000001"/>
    <n v="19.003685203435921"/>
    <n v="235.97366029656411"/>
    <n v="273.98103070343592"/>
    <x v="1"/>
  </r>
  <r>
    <x v="2"/>
    <x v="0"/>
    <n v="100"/>
    <x v="1"/>
    <x v="51"/>
    <n v="1"/>
    <n v="272.53026399999999"/>
    <n v="0.32224399999999997"/>
    <n v="9.3661169999999991"/>
    <n v="0.18364900000000001"/>
    <s v="4"/>
    <s v="scale_mpi_epyc_job_12179.out "/>
    <s v="scale_mpi_epyc_epyc004_2023-06-13_10-24-05.csv "/>
    <s v="e0 10000 100 100000 1 52"/>
    <n v="253.63349299999999"/>
    <n v="18.905028929859213"/>
    <n v="234.72846407014077"/>
    <n v="272.5385219298592"/>
    <x v="1"/>
  </r>
  <r>
    <x v="2"/>
    <x v="0"/>
    <n v="100"/>
    <x v="1"/>
    <x v="50"/>
    <n v="1"/>
    <n v="270.26261899999997"/>
    <n v="0.27240500000000001"/>
    <n v="6.3862370000000004"/>
    <n v="0.12772500000000001"/>
    <s v="4"/>
    <s v="scale_mpi_epyc_job_12179.out "/>
    <s v="scale_mpi_epyc_epyc004_2023-06-13_10-24-05.csv "/>
    <s v="e0 10000 100 100000 1 51"/>
    <n v="252.427295125"/>
    <n v="18.361343432789607"/>
    <n v="234.0659516922104"/>
    <n v="270.78863855778962"/>
    <x v="1"/>
  </r>
  <r>
    <x v="2"/>
    <x v="0"/>
    <n v="100"/>
    <x v="1"/>
    <x v="49"/>
    <n v="1"/>
    <n v="268.47994799999998"/>
    <n v="0.24732899999999999"/>
    <n v="5.2078530000000001"/>
    <n v="0.106283"/>
    <s v="4"/>
    <s v="scale_mpi_epyc_job_12179.out "/>
    <s v="scale_mpi_epyc_epyc004_2023-06-13_10-24-05.csv "/>
    <s v="e0 10000 100 100000 1 50"/>
    <n v="250.82230824999996"/>
    <n v="18.154876689974579"/>
    <n v="232.66743156002539"/>
    <n v="268.97718493997456"/>
    <x v="1"/>
  </r>
  <r>
    <x v="2"/>
    <x v="0"/>
    <n v="100"/>
    <x v="1"/>
    <x v="48"/>
    <n v="1"/>
    <n v="266.02895100000001"/>
    <n v="0.28235300000000002"/>
    <n v="7.5140969999999996"/>
    <n v="0.15654399999999999"/>
    <s v="4"/>
    <s v="scale_mpi_epyc_job_12179.out "/>
    <s v="scale_mpi_epyc_epyc004_2023-06-13_10-24-05.csv "/>
    <s v="e0 10000 100 100000 1 49"/>
    <n v="249.08614825000004"/>
    <n v="18.021570588110389"/>
    <n v="231.06457766188964"/>
    <n v="267.10771883811043"/>
    <x v="1"/>
  </r>
  <r>
    <x v="2"/>
    <x v="0"/>
    <n v="100"/>
    <x v="1"/>
    <x v="47"/>
    <n v="1"/>
    <n v="264.25557800000001"/>
    <n v="0.25647500000000001"/>
    <n v="6.2030469999999998"/>
    <n v="0.13197999999999999"/>
    <s v="4"/>
    <s v="scale_mpi_epyc_job_12179.out "/>
    <s v="scale_mpi_epyc_epyc004_2023-06-13_10-24-05.csv "/>
    <s v="e0 10000 100 100000 1 48"/>
    <n v="247.90026850000001"/>
    <n v="17.646009271025534"/>
    <n v="230.25425922897449"/>
    <n v="265.54627777102553"/>
    <x v="1"/>
  </r>
  <r>
    <x v="2"/>
    <x v="0"/>
    <n v="100"/>
    <x v="1"/>
    <x v="46"/>
    <n v="1"/>
    <n v="262.58217200000001"/>
    <n v="0.26056099999999999"/>
    <n v="6.3955330000000004"/>
    <n v="0.13903299999999999"/>
    <s v="4"/>
    <s v="scale_mpi_epyc_job_12179.out "/>
    <s v="scale_mpi_epyc_epyc004_2023-06-13_10-24-05.csv "/>
    <s v="e0 10000 100 100000 1 47"/>
    <n v="246.72234362500001"/>
    <n v="16.920228667961673"/>
    <n v="229.80211495703833"/>
    <n v="263.64257229296169"/>
    <x v="1"/>
  </r>
  <r>
    <x v="2"/>
    <x v="0"/>
    <n v="100"/>
    <x v="1"/>
    <x v="45"/>
    <n v="1"/>
    <n v="260.57825000000003"/>
    <n v="0.24052999999999999"/>
    <n v="5.3817500000000003"/>
    <n v="0.11959400000000001"/>
    <s v="4"/>
    <s v="scale_mpi_epyc_job_12179.out "/>
    <s v="scale_mpi_epyc_epyc004_2023-06-13_10-24-05.csv "/>
    <s v="e0 10000 100 100000 1 46"/>
    <n v="245.36521862500001"/>
    <n v="16.856059300004283"/>
    <n v="228.50915932499572"/>
    <n v="262.2212779250043"/>
    <x v="1"/>
  </r>
  <r>
    <x v="2"/>
    <x v="0"/>
    <n v="100"/>
    <x v="1"/>
    <x v="44"/>
    <n v="1"/>
    <n v="258.89221300000003"/>
    <n v="0.23327999999999999"/>
    <n v="5.0966760000000004"/>
    <n v="0.11583400000000001"/>
    <s v="4"/>
    <s v="scale_mpi_epyc_job_12179.out "/>
    <s v="scale_mpi_epyc_epyc004_2023-06-13_10-24-05.csv "/>
    <s v="e0 10000 100 100000 1 45"/>
    <n v="243.81966075000003"/>
    <n v="16.523116109856112"/>
    <n v="227.29654464014391"/>
    <n v="260.34277685985614"/>
    <x v="1"/>
  </r>
  <r>
    <x v="2"/>
    <x v="0"/>
    <n v="100"/>
    <x v="1"/>
    <x v="43"/>
    <n v="1"/>
    <n v="257.20291400000002"/>
    <n v="0.258021"/>
    <n v="5.2257879999999997"/>
    <n v="0.12153"/>
    <s v="4"/>
    <s v="scale_mpi_epyc_job_12179.out "/>
    <s v="scale_mpi_epyc_epyc004_2023-06-13_10-24-05.csv "/>
    <s v="e0 10000 100 100000 1 44"/>
    <n v="242.42376512500002"/>
    <n v="16.385907375951753"/>
    <n v="226.03785774904827"/>
    <n v="258.80967250095176"/>
    <x v="1"/>
  </r>
  <r>
    <x v="2"/>
    <x v="0"/>
    <n v="100"/>
    <x v="1"/>
    <x v="42"/>
    <n v="1"/>
    <n v="255.49477899999999"/>
    <n v="0.26512200000000002"/>
    <n v="5.6899790000000001"/>
    <n v="0.13547600000000001"/>
    <s v="4"/>
    <s v="scale_mpi_epyc_job_12179.out "/>
    <s v="scale_mpi_epyc_epyc004_2023-06-13_10-24-05.csv "/>
    <s v="e0 10000 100 100000 1 43"/>
    <n v="241.00963274999998"/>
    <n v="16.140750513402104"/>
    <n v="224.86888223659787"/>
    <n v="257.15038326340209"/>
    <x v="1"/>
  </r>
  <r>
    <x v="2"/>
    <x v="0"/>
    <n v="100"/>
    <x v="1"/>
    <x v="41"/>
    <n v="1"/>
    <n v="254.011978"/>
    <n v="0.37091600000000002"/>
    <n v="10.223989"/>
    <n v="0.249366"/>
    <s v="4"/>
    <s v="scale_mpi_epyc_job_12179.out "/>
    <s v="scale_mpi_epyc_epyc004_2023-06-13_10-24-05.csv "/>
    <s v="e0 10000 100 100000 1 42"/>
    <n v="239.99977037500003"/>
    <n v="15.777045005778152"/>
    <n v="224.22272536922188"/>
    <n v="255.77681538077817"/>
    <x v="1"/>
  </r>
  <r>
    <x v="2"/>
    <x v="0"/>
    <n v="100"/>
    <x v="1"/>
    <x v="40"/>
    <n v="1"/>
    <n v="252.659132"/>
    <n v="0.31012000000000001"/>
    <n v="7.7092770000000002"/>
    <n v="0.19273199999999999"/>
    <s v="4"/>
    <s v="scale_mpi_epyc_job_12179.out "/>
    <s v="scale_mpi_epyc_epyc004_2023-06-13_10-24-05.csv "/>
    <s v="e0 10000 100 100000 1 41"/>
    <n v="238.81499975"/>
    <n v="15.17090738402649"/>
    <n v="223.64409236597351"/>
    <n v="253.98590713402649"/>
    <x v="1"/>
  </r>
  <r>
    <x v="2"/>
    <x v="0"/>
    <n v="100"/>
    <x v="1"/>
    <x v="39"/>
    <n v="1"/>
    <n v="251.245846"/>
    <n v="0.29721399999999998"/>
    <n v="7.0577120000000004"/>
    <n v="0.18096699999999999"/>
    <s v="4"/>
    <s v="scale_mpi_epyc_job_12179.out "/>
    <s v="scale_mpi_epyc_epyc004_2023-06-13_10-24-05.csv "/>
    <s v="e0 10000 100 100000 1 40"/>
    <n v="238.43948811111107"/>
    <n v="13.641973421076468"/>
    <n v="224.7975146900346"/>
    <n v="252.08146153218755"/>
    <x v="1"/>
  </r>
  <r>
    <x v="2"/>
    <x v="0"/>
    <n v="100"/>
    <x v="1"/>
    <x v="38"/>
    <n v="1"/>
    <n v="249.233664"/>
    <n v="0.42395899999999997"/>
    <n v="9.7229890000000001"/>
    <n v="0.25586799999999998"/>
    <s v="4"/>
    <s v="scale_mpi_epyc_job_12179.out "/>
    <s v="scale_mpi_epyc_epyc004_2023-06-13_10-24-05.csv "/>
    <s v="e0 10000 100 100000 1 39"/>
    <n v="238.92160244444449"/>
    <n v="13.415113174481229"/>
    <n v="225.50648926996325"/>
    <n v="252.33671561892572"/>
    <x v="1"/>
  </r>
  <r>
    <x v="3"/>
    <x v="0"/>
    <n v="100"/>
    <x v="1"/>
    <x v="63"/>
    <n v="1"/>
    <n v="265.58678400000002"/>
    <n v="0.34570899999999999"/>
    <n v="13.788444"/>
    <n v="0.218864"/>
    <s v="2"/>
    <s v="scale_mpi_epyc_job_12183.out "/>
    <s v="scale_mpi_epyc_epyc002_2023-06-13_10-38-59.csv "/>
    <s v="e2 10000 100 100000 1 64"/>
    <n v="268.45878349999998"/>
    <n v="8.7176480893904635"/>
    <n v="259.7411354106095"/>
    <n v="277.17643158939046"/>
    <x v="1"/>
  </r>
  <r>
    <x v="3"/>
    <x v="0"/>
    <n v="100"/>
    <x v="1"/>
    <x v="62"/>
    <n v="1"/>
    <n v="266.65022499999998"/>
    <n v="0.29758699999999999"/>
    <n v="9.7172520000000002"/>
    <n v="0.15673000000000001"/>
    <s v="2"/>
    <s v="scale_mpi_epyc_job_12183.out "/>
    <s v="scale_mpi_epyc_epyc002_2023-06-13_10-38-59.csv "/>
    <s v="e2 10000 100 100000 1 63"/>
    <n v="274.07997037500002"/>
    <n v="17.093600139177525"/>
    <n v="256.98637023582251"/>
    <n v="291.17357051417753"/>
    <x v="1"/>
  </r>
  <r>
    <x v="3"/>
    <x v="0"/>
    <n v="100"/>
    <x v="1"/>
    <x v="61"/>
    <n v="1"/>
    <n v="265.74355000000003"/>
    <n v="0.29441600000000001"/>
    <n v="9.6286550000000002"/>
    <n v="0.15784699999999999"/>
    <s v="2"/>
    <s v="scale_mpi_epyc_job_12183.out "/>
    <s v="scale_mpi_epyc_epyc002_2023-06-13_10-38-59.csv "/>
    <s v="e2 10000 100 100000 1 62"/>
    <n v="273.42776025000006"/>
    <n v="17.517860786335149"/>
    <n v="255.90989946366491"/>
    <n v="290.94562103633518"/>
    <x v="1"/>
  </r>
  <r>
    <x v="3"/>
    <x v="0"/>
    <n v="100"/>
    <x v="1"/>
    <x v="60"/>
    <n v="1"/>
    <n v="253.74780100000001"/>
    <n v="0.31089099999999997"/>
    <n v="9.8581970000000005"/>
    <n v="0.164303"/>
    <s v="2"/>
    <s v="scale_mpi_epyc_job_12183.out "/>
    <s v="scale_mpi_epyc_epyc002_2023-06-13_10-38-59.csv "/>
    <s v="e2 10000 100 100000 1 61"/>
    <n v="270.54589700000002"/>
    <n v="18.026459784004974"/>
    <n v="252.51943721599505"/>
    <n v="288.57235678400502"/>
    <x v="1"/>
  </r>
  <r>
    <x v="3"/>
    <x v="0"/>
    <n v="100"/>
    <x v="1"/>
    <x v="59"/>
    <n v="1"/>
    <n v="252.22563"/>
    <n v="0.37846200000000002"/>
    <n v="14.337381000000001"/>
    <n v="0.243006"/>
    <s v="2"/>
    <s v="scale_mpi_epyc_job_12183.out "/>
    <s v="scale_mpi_epyc_epyc002_2023-06-13_10-38-59.csv "/>
    <s v="e2 10000 100 100000 1 60"/>
    <n v="269.21007312500001"/>
    <n v="14.16045588707215"/>
    <n v="255.04961723792786"/>
    <n v="283.37052901207215"/>
    <x v="0"/>
  </r>
  <r>
    <x v="3"/>
    <x v="0"/>
    <n v="100"/>
    <x v="1"/>
    <x v="58"/>
    <n v="1"/>
    <n v="263.28939100000002"/>
    <n v="0.28670899999999999"/>
    <n v="8.9641409999999997"/>
    <n v="0.154554"/>
    <s v="2"/>
    <s v="scale_mpi_epyc_job_12183.out "/>
    <s v="scale_mpi_epyc_epyc002_2023-06-13_10-38-59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50.30248"/>
    <n v="0.37675500000000001"/>
    <n v="12.832053999999999"/>
    <n v="0.22512399999999999"/>
    <s v="2"/>
    <s v="scale_mpi_epyc_job_12183.out "/>
    <s v="scale_mpi_epyc_epyc002_2023-06-13_10-38-59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49.62874600000001"/>
    <n v="0.310892"/>
    <n v="9.3377940000000006"/>
    <n v="0.16674600000000001"/>
    <s v="2"/>
    <s v="scale_mpi_epyc_job_12183.out "/>
    <s v="scale_mpi_epyc_epyc002_2023-06-13_10-38-59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63.308967"/>
    <n v="0.36508600000000002"/>
    <n v="12.970879999999999"/>
    <n v="0.23583399999999999"/>
    <s v="2"/>
    <s v="scale_mpi_epyc_job_12183.out "/>
    <s v="scale_mpi_epyc_epyc002_2023-06-13_10-38-59.csv "/>
    <s v="e2 10000 100 100000 1 56"/>
    <n v="264.282528125"/>
    <n v="16.330745202579244"/>
    <n v="247.95178292242076"/>
    <n v="280.61327332757924"/>
    <x v="1"/>
  </r>
  <r>
    <x v="3"/>
    <x v="0"/>
    <n v="100"/>
    <x v="1"/>
    <x v="54"/>
    <n v="1"/>
    <n v="249.03284400000001"/>
    <n v="0.24646199999999999"/>
    <n v="6.2724320000000002"/>
    <n v="0.116156"/>
    <s v="2"/>
    <s v="scale_mpi_epyc_job_12183.out "/>
    <s v="scale_mpi_epyc_epyc002_2023-06-13_10-38-59.csv "/>
    <s v="e2 10000 100 100000 1 55"/>
    <n v="263.73357950000002"/>
    <n v="11.031771747444967"/>
    <n v="252.70180775255506"/>
    <n v="274.76535124744498"/>
    <x v="0"/>
  </r>
  <r>
    <x v="3"/>
    <x v="0"/>
    <n v="100"/>
    <x v="1"/>
    <x v="53"/>
    <n v="1"/>
    <n v="259.22542700000002"/>
    <n v="0.28781899999999999"/>
    <n v="6.1663759999999996"/>
    <n v="0.11634700000000001"/>
    <s v="2"/>
    <s v="scale_mpi_epyc_job_12183.out "/>
    <s v="scale_mpi_epyc_epyc002_2023-06-13_10-38-59.csv "/>
    <s v="e2 10000 100 100000 1 54"/>
    <n v="264.18259012499999"/>
    <n v="17.094217065993657"/>
    <n v="247.08837305900633"/>
    <n v="281.27680719099362"/>
    <x v="1"/>
  </r>
  <r>
    <x v="3"/>
    <x v="0"/>
    <n v="100"/>
    <x v="1"/>
    <x v="52"/>
    <n v="1"/>
    <n v="257.33676400000002"/>
    <n v="0.32631900000000003"/>
    <n v="7.4165859999999997"/>
    <n v="0.142627"/>
    <s v="2"/>
    <s v="scale_mpi_epyc_job_12183.out "/>
    <s v="scale_mpi_epyc_epyc002_2023-06-13_10-38-59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56.85707100000002"/>
    <n v="0.33918300000000001"/>
    <n v="10.109197"/>
    <n v="0.19822000000000001"/>
    <s v="2"/>
    <s v="scale_mpi_epyc_job_12183.out "/>
    <s v="scale_mpi_epyc_epyc002_2023-06-13_10-38-59.csv "/>
    <s v="e2 10000 100 100000 1 52"/>
    <n v="258.42340124999998"/>
    <n v="11.295187690582374"/>
    <n v="247.12821355941762"/>
    <n v="269.71858894058238"/>
    <x v="1"/>
  </r>
  <r>
    <x v="3"/>
    <x v="0"/>
    <n v="100"/>
    <x v="1"/>
    <x v="50"/>
    <n v="1"/>
    <n v="254.89418499999999"/>
    <n v="0.26055"/>
    <n v="6.8734000000000002"/>
    <n v="0.13746800000000001"/>
    <s v="2"/>
    <s v="scale_mpi_epyc_job_12183.out "/>
    <s v="scale_mpi_epyc_epyc002_2023-06-13_10-38-59.csv "/>
    <s v="e2 10000 100 100000 1 51"/>
    <n v="261.45135487499999"/>
    <n v="16.07872631569094"/>
    <n v="245.37262855930905"/>
    <n v="277.53008119069091"/>
    <x v="1"/>
  </r>
  <r>
    <x v="3"/>
    <x v="0"/>
    <n v="100"/>
    <x v="1"/>
    <x v="49"/>
    <n v="1"/>
    <n v="255.539107"/>
    <n v="1.0300069999999999"/>
    <n v="44.082627000000002"/>
    <n v="0.89964500000000003"/>
    <s v="2"/>
    <s v="scale_mpi_epyc_job_12183.out "/>
    <s v="scale_mpi_epyc_epyc002_2023-06-13_10-38-59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53.02137999999999"/>
    <n v="0.27209499999999998"/>
    <n v="5.8564559999999997"/>
    <n v="0.12200999999999999"/>
    <s v="2"/>
    <s v="scale_mpi_epyc_job_12183.out "/>
    <s v="scale_mpi_epyc_epyc002_2023-06-13_10-38-59.csv "/>
    <s v="e2 10000 100 100000 1 49"/>
    <n v="255.98938912499997"/>
    <n v="14.647788799809428"/>
    <n v="241.34160032519054"/>
    <n v="270.63717792480941"/>
    <x v="1"/>
  </r>
  <r>
    <x v="3"/>
    <x v="0"/>
    <n v="100"/>
    <x v="1"/>
    <x v="47"/>
    <n v="1"/>
    <n v="251.86947799999999"/>
    <n v="0.26114399999999999"/>
    <n v="6.2537820000000002"/>
    <n v="0.13305900000000001"/>
    <s v="2"/>
    <s v="scale_mpi_epyc_job_12183.out "/>
    <s v="scale_mpi_epyc_epyc002_2023-06-13_10-38-59.csv "/>
    <s v="e2 10000 100 100000 1 48"/>
    <n v="255.716565"/>
    <n v="16.944610879091545"/>
    <n v="238.77195412090845"/>
    <n v="272.66117587909156"/>
    <x v="1"/>
  </r>
  <r>
    <x v="3"/>
    <x v="0"/>
    <n v="100"/>
    <x v="1"/>
    <x v="46"/>
    <n v="1"/>
    <n v="250.77559299999999"/>
    <n v="0.24366099999999999"/>
    <n v="5.7680280000000002"/>
    <n v="0.125392"/>
    <s v="2"/>
    <s v="scale_mpi_epyc_job_12183.out "/>
    <s v="scale_mpi_epyc_epyc002_2023-06-13_10-38-59.csv "/>
    <s v="e2 10000 100 100000 1 47"/>
    <n v="255.24244162500003"/>
    <n v="16.339338845608744"/>
    <n v="238.90310277939128"/>
    <n v="271.58178047060875"/>
    <x v="1"/>
  </r>
  <r>
    <x v="3"/>
    <x v="0"/>
    <n v="100"/>
    <x v="1"/>
    <x v="45"/>
    <n v="1"/>
    <n v="248.34021300000001"/>
    <n v="0.26083699999999999"/>
    <n v="6.2681930000000001"/>
    <n v="0.139293"/>
    <s v="2"/>
    <s v="scale_mpi_epyc_job_12183.out "/>
    <s v="scale_mpi_epyc_epyc002_2023-06-13_10-38-59.csv "/>
    <s v="e2 10000 100 100000 1 46"/>
    <n v="251.94903374999996"/>
    <n v="14.051036406016896"/>
    <n v="237.89799734398306"/>
    <n v="266.00007015601687"/>
    <x v="1"/>
  </r>
  <r>
    <x v="3"/>
    <x v="0"/>
    <n v="100"/>
    <x v="1"/>
    <x v="44"/>
    <n v="1"/>
    <n v="246.48925600000001"/>
    <n v="0.29930800000000002"/>
    <n v="7.2819039999999999"/>
    <n v="0.16549800000000001"/>
    <s v="2"/>
    <s v="scale_mpi_epyc_job_12183.out "/>
    <s v="scale_mpi_epyc_epyc002_2023-06-13_10-38-59.csv "/>
    <s v="e2 10000 100 100000 1 45"/>
    <n v="251.67066825000003"/>
    <n v="12.556456448234158"/>
    <n v="239.11421180176586"/>
    <n v="264.22712469823421"/>
    <x v="1"/>
  </r>
  <r>
    <x v="3"/>
    <x v="0"/>
    <n v="100"/>
    <x v="1"/>
    <x v="43"/>
    <n v="1"/>
    <n v="245.40861699999999"/>
    <n v="0.24431900000000001"/>
    <n v="5.1797469999999999"/>
    <n v="0.120459"/>
    <s v="2"/>
    <s v="scale_mpi_epyc_job_12183.out "/>
    <s v="scale_mpi_epyc_epyc002_2023-06-13_10-38-59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44.34651199999999"/>
    <n v="0.28608299999999998"/>
    <n v="5.6592589999999996"/>
    <n v="0.134744"/>
    <s v="2"/>
    <s v="scale_mpi_epyc_job_12183.out "/>
    <s v="scale_mpi_epyc_epyc002_2023-06-13_10-38-59.csv "/>
    <s v="e2 10000 100 100000 1 43"/>
    <n v="248.56237362500002"/>
    <n v="11.254078473515124"/>
    <n v="237.30829515148488"/>
    <n v="259.81645209851513"/>
    <x v="1"/>
  </r>
  <r>
    <x v="3"/>
    <x v="0"/>
    <n v="100"/>
    <x v="1"/>
    <x v="41"/>
    <n v="1"/>
    <n v="241.638676"/>
    <n v="0.31191400000000002"/>
    <n v="7.6791499999999999"/>
    <n v="0.18729599999999999"/>
    <s v="2"/>
    <s v="scale_mpi_epyc_job_12183.out "/>
    <s v="scale_mpi_epyc_epyc002_2023-06-13_10-38-59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40.26884200000001"/>
    <n v="0.25147199999999997"/>
    <n v="4.8191160000000002"/>
    <n v="0.120478"/>
    <s v="2"/>
    <s v="scale_mpi_epyc_job_12183.out "/>
    <s v="scale_mpi_epyc_epyc002_2023-06-13_10-38-59.csv "/>
    <s v="e2 10000 100 100000 1 41"/>
    <n v="245.60489075000001"/>
    <n v="14.865861044673585"/>
    <n v="230.73902970532643"/>
    <n v="260.47075179467362"/>
    <x v="1"/>
  </r>
  <r>
    <x v="3"/>
    <x v="0"/>
    <n v="100"/>
    <x v="1"/>
    <x v="39"/>
    <n v="1"/>
    <n v="240.00186099999999"/>
    <n v="0.53492399999999996"/>
    <n v="13.434837999999999"/>
    <n v="0.34448299999999998"/>
    <s v="2"/>
    <s v="scale_mpi_epyc_job_12183.out "/>
    <s v="scale_mpi_epyc_epyc002_2023-06-13_10-38-59.csv "/>
    <s v="e2 10000 100 100000 1 40"/>
    <n v="239.47870833333334"/>
    <n v="3.5104426628989303"/>
    <n v="235.96826567043442"/>
    <n v="242.98915099623227"/>
    <x v="1"/>
  </r>
  <r>
    <x v="3"/>
    <x v="0"/>
    <n v="100"/>
    <x v="1"/>
    <x v="38"/>
    <n v="1"/>
    <n v="239.05509799999999"/>
    <n v="0.323878"/>
    <n v="7.534287"/>
    <n v="0.198271"/>
    <s v="2"/>
    <s v="scale_mpi_epyc_job_12183.out "/>
    <s v="scale_mpi_epyc_epyc002_2023-06-13_10-38-59.csv "/>
    <s v="e2 10000 100 100000 1 39"/>
    <n v="240.01755633333335"/>
    <n v="1.6627929361434277"/>
    <n v="238.35476339718991"/>
    <n v="241.68034926947678"/>
    <x v="1"/>
  </r>
  <r>
    <x v="3"/>
    <x v="0"/>
    <n v="100"/>
    <x v="1"/>
    <x v="37"/>
    <n v="1"/>
    <n v="238.826874"/>
    <n v="0.29751"/>
    <n v="6.3853010000000001"/>
    <n v="0.17257600000000001"/>
    <s v="2"/>
    <s v="scale_mpi_epyc_job_12183.out "/>
    <s v="scale_mpi_epyc_epyc002_2023-06-13_10-38-59.csv "/>
    <s v="e2 10000 100 100000 1 38"/>
    <n v="238.01451799999998"/>
    <n v="4.1933627898904247"/>
    <n v="233.82115521010957"/>
    <n v="242.2078807898904"/>
    <x v="1"/>
  </r>
  <r>
    <x v="3"/>
    <x v="0"/>
    <n v="100"/>
    <x v="1"/>
    <x v="36"/>
    <n v="1"/>
    <n v="238.62350699999999"/>
    <n v="0.30841499999999999"/>
    <n v="6.4382599999999996"/>
    <n v="0.178841"/>
    <s v="2"/>
    <s v="scale_mpi_epyc_job_12183.out "/>
    <s v="scale_mpi_epyc_epyc002_2023-06-13_10-38-59.csv "/>
    <s v="e2 10000 100 100000 1 37"/>
    <n v="237.756692875"/>
    <n v="4.8421784255059501"/>
    <n v="232.91451444949405"/>
    <n v="242.59887130050595"/>
    <x v="1"/>
  </r>
  <r>
    <x v="4"/>
    <x v="0"/>
    <n v="100"/>
    <x v="2"/>
    <x v="63"/>
    <n v="1"/>
    <n v="19.114754000000001"/>
    <n v="12.259236"/>
    <n v="90.169813000000005"/>
    <n v="1.4312670000000001"/>
    <s v="6"/>
    <s v="scale_mpi_epyc_job_12211.out "/>
    <s v="scale_mpi_epyc_epyc006_2023-06-13_12-02-32.csv "/>
    <s v="e3 10000 100 1 1 64"/>
    <n v="20.751406199999998"/>
    <n v="4.5625702381554474"/>
    <n v="16.18883596184455"/>
    <n v="25.313976438155446"/>
    <x v="1"/>
  </r>
  <r>
    <x v="4"/>
    <x v="0"/>
    <n v="100"/>
    <x v="2"/>
    <x v="62"/>
    <n v="1"/>
    <n v="19.342016000000001"/>
    <n v="13.651554000000001"/>
    <n v="36.345930000000003"/>
    <n v="0.586225"/>
    <s v="6"/>
    <s v="scale_mpi_epyc_job_12211.out "/>
    <s v="scale_mpi_epyc_epyc006_2023-06-13_12-02-32.csv "/>
    <s v="e3 10000 100 1 1 63"/>
    <n v="20.854868600000003"/>
    <n v="4.1125622112585445"/>
    <n v="16.742306388741458"/>
    <n v="24.967430811258549"/>
    <x v="1"/>
  </r>
  <r>
    <x v="4"/>
    <x v="0"/>
    <n v="100"/>
    <x v="2"/>
    <x v="61"/>
    <n v="1"/>
    <n v="20.938821999999998"/>
    <n v="14.659039999999999"/>
    <n v="68.420603"/>
    <n v="1.1216489999999999"/>
    <s v="6"/>
    <s v="scale_mpi_epyc_job_12211.out "/>
    <s v="scale_mpi_epyc_epyc006_2023-06-13_12-02-32.csv "/>
    <s v="e3 10000 100 1 1 62"/>
    <n v="22.310062199999997"/>
    <n v="3.4139722183090631"/>
    <n v="18.896089981690935"/>
    <n v="25.72403441830906"/>
    <x v="1"/>
  </r>
  <r>
    <x v="4"/>
    <x v="0"/>
    <n v="100"/>
    <x v="2"/>
    <x v="60"/>
    <n v="1"/>
    <n v="25.568451"/>
    <n v="17.297746"/>
    <n v="248.110356"/>
    <n v="4.135173"/>
    <s v="6"/>
    <s v="scale_mpi_epyc_job_12211.out "/>
    <s v="scale_mpi_epyc_epyc006_2023-06-13_12-02-32.csv "/>
    <s v="e3 10000 100 1 1 61"/>
    <n v="26.211083600000002"/>
    <n v="0.45270218417205121"/>
    <n v="25.758381415827952"/>
    <n v="26.663785784172052"/>
    <x v="0"/>
  </r>
  <r>
    <x v="4"/>
    <x v="0"/>
    <n v="100"/>
    <x v="2"/>
    <x v="59"/>
    <n v="1"/>
    <n v="25.507822000000001"/>
    <n v="16.202601000000001"/>
    <n v="202.94313399999999"/>
    <n v="3.4397139999999999"/>
    <s v="6"/>
    <s v="scale_mpi_epyc_job_12211.out "/>
    <s v="scale_mpi_epyc_epyc006_2023-06-13_12-02-32.csv "/>
    <s v="e3 10000 100 1 1 60"/>
    <n v="25.866312000000001"/>
    <n v="0.37843631492584462"/>
    <n v="25.487875685074155"/>
    <n v="26.244748314925847"/>
    <x v="1"/>
  </r>
  <r>
    <x v="4"/>
    <x v="0"/>
    <n v="100"/>
    <x v="2"/>
    <x v="58"/>
    <n v="1"/>
    <n v="29.543119999999998"/>
    <n v="20.480609999999999"/>
    <n v="205.724166"/>
    <n v="3.5469680000000001"/>
    <s v="6"/>
    <s v="scale_mpi_epyc_job_12211.out "/>
    <s v="scale_mpi_epyc_epyc006_2023-06-13_12-02-32.csv "/>
    <s v="e3 10000 100 1 1 59"/>
    <n v="27.021055400000002"/>
    <n v="1.3078335478748666"/>
    <n v="25.713221852125134"/>
    <n v="28.328888947874869"/>
    <x v="0"/>
  </r>
  <r>
    <x v="4"/>
    <x v="0"/>
    <n v="100"/>
    <x v="2"/>
    <x v="57"/>
    <n v="1"/>
    <n v="27.152898"/>
    <n v="17.698149999999998"/>
    <n v="187.50970699999999"/>
    <n v="3.289644"/>
    <s v="6"/>
    <s v="scale_mpi_epyc_job_12211.out "/>
    <s v="scale_mpi_epyc_epyc006_2023-06-13_12-02-32.csv "/>
    <s v="e3 10000 100 1 1 58"/>
    <n v="26.058641000000001"/>
    <n v="0.99881876022526428"/>
    <n v="25.059822239774736"/>
    <n v="27.057459760225267"/>
    <x v="0"/>
  </r>
  <r>
    <x v="4"/>
    <x v="0"/>
    <n v="100"/>
    <x v="2"/>
    <x v="56"/>
    <n v="1"/>
    <n v="26.977423000000002"/>
    <n v="17.905118000000002"/>
    <n v="232.66472999999999"/>
    <n v="4.1547270000000003"/>
    <s v="6"/>
    <s v="scale_mpi_epyc_job_12211.out "/>
    <s v="scale_mpi_epyc_epyc006_2023-06-13_12-02-32.csv "/>
    <s v="e3 10000 100 1 1 57"/>
    <n v="26.864716800000004"/>
    <n v="0.39185890301637777"/>
    <n v="26.472857896983626"/>
    <n v="27.256575703016381"/>
    <x v="1"/>
  </r>
  <r>
    <x v="4"/>
    <x v="0"/>
    <n v="100"/>
    <x v="2"/>
    <x v="55"/>
    <n v="1"/>
    <n v="26.900110999999999"/>
    <n v="16.533100000000001"/>
    <n v="159.32976500000001"/>
    <n v="2.8969049999999998"/>
    <s v="6"/>
    <s v="scale_mpi_epyc_job_12211.out "/>
    <s v="scale_mpi_epyc_epyc006_2023-06-13_12-02-32.csv "/>
    <s v="e3 10000 100 1 1 56"/>
    <n v="27.0582496"/>
    <n v="0.44693549725611881"/>
    <n v="26.611314102743883"/>
    <n v="27.505185097256117"/>
    <x v="1"/>
  </r>
  <r>
    <x v="4"/>
    <x v="0"/>
    <n v="100"/>
    <x v="2"/>
    <x v="54"/>
    <n v="1"/>
    <n v="27.022345000000001"/>
    <n v="15.107103"/>
    <n v="132.37888799999999"/>
    <n v="2.4514610000000001"/>
    <s v="6"/>
    <s v="scale_mpi_epyc_job_12211.out "/>
    <s v="scale_mpi_epyc_epyc006_2023-06-13_12-02-32.csv "/>
    <s v="e3 10000 100 1 1 55"/>
    <n v="26.862871999999999"/>
    <n v="1.2370858180082012"/>
    <n v="25.625786181991799"/>
    <n v="28.0999578180082"/>
    <x v="1"/>
  </r>
  <r>
    <x v="4"/>
    <x v="0"/>
    <n v="100"/>
    <x v="2"/>
    <x v="53"/>
    <n v="1"/>
    <n v="28.828341000000002"/>
    <n v="17.083445999999999"/>
    <n v="106.286779"/>
    <n v="2.0054110000000001"/>
    <s v="6"/>
    <s v="scale_mpi_epyc_job_12211.out "/>
    <s v="scale_mpi_epyc_epyc006_2023-06-13_12-02-32.csv "/>
    <s v="e3 10000 100 1 1 54"/>
    <n v="27.380876399999998"/>
    <n v="0.92045905221966584"/>
    <n v="26.460417347780332"/>
    <n v="28.301335452219664"/>
    <x v="0"/>
  </r>
  <r>
    <x v="4"/>
    <x v="0"/>
    <n v="100"/>
    <x v="2"/>
    <x v="52"/>
    <n v="1"/>
    <n v="27.876144"/>
    <n v="17.175996999999999"/>
    <n v="153.686892"/>
    <n v="2.9555169999999999"/>
    <s v="6"/>
    <s v="scale_mpi_epyc_job_12211.out "/>
    <s v="scale_mpi_epyc_epyc006_2023-06-13_12-02-32.csv "/>
    <s v="e3 10000 100 1 1 53"/>
    <n v="28.040322600000003"/>
    <n v="0.80937265141600068"/>
    <n v="27.230949948584001"/>
    <n v="28.849695251416005"/>
    <x v="1"/>
  </r>
  <r>
    <x v="4"/>
    <x v="0"/>
    <n v="100"/>
    <x v="2"/>
    <x v="51"/>
    <n v="1"/>
    <n v="25.530194999999999"/>
    <n v="15.762698"/>
    <n v="170.690979"/>
    <n v="3.3468819999999999"/>
    <s v="6"/>
    <s v="scale_mpi_epyc_job_12211.out "/>
    <s v="scale_mpi_epyc_epyc006_2023-06-13_12-02-32.csv "/>
    <s v="e3 10000 100 1 1 52"/>
    <n v="26.467866199999996"/>
    <n v="0.53077350554702174"/>
    <n v="25.937092694452975"/>
    <n v="26.998639705547017"/>
    <x v="0"/>
  </r>
  <r>
    <x v="4"/>
    <x v="0"/>
    <n v="100"/>
    <x v="2"/>
    <x v="50"/>
    <n v="1"/>
    <n v="29.908147"/>
    <n v="16.06541"/>
    <n v="131.137168"/>
    <n v="2.6227429999999998"/>
    <s v="6"/>
    <s v="scale_mpi_epyc_job_12211.out "/>
    <s v="scale_mpi_epyc_epyc006_2023-06-13_12-02-32.csv "/>
    <s v="e3 10000 100 1 1 51"/>
    <n v="27.633323600000001"/>
    <n v="1.1764620609922727"/>
    <n v="26.456861539007729"/>
    <n v="28.809785660992272"/>
    <x v="0"/>
  </r>
  <r>
    <x v="4"/>
    <x v="0"/>
    <n v="100"/>
    <x v="2"/>
    <x v="49"/>
    <n v="1"/>
    <n v="29.830679"/>
    <n v="18.240257"/>
    <n v="180.64440300000001"/>
    <n v="3.68662"/>
    <s v="6"/>
    <s v="scale_mpi_epyc_job_12211.out "/>
    <s v="scale_mpi_epyc_epyc006_2023-06-13_12-02-32.csv "/>
    <s v="e3 10000 100 1 1 50"/>
    <n v="28.085860000000004"/>
    <n v="1.9672315285002839"/>
    <n v="26.118628471499719"/>
    <n v="30.053091528500289"/>
    <x v="1"/>
  </r>
  <r>
    <x v="4"/>
    <x v="0"/>
    <n v="100"/>
    <x v="2"/>
    <x v="48"/>
    <n v="1"/>
    <n v="26.688502"/>
    <n v="15.925940000000001"/>
    <n v="156.59577300000001"/>
    <n v="3.2624119999999999"/>
    <s v="6"/>
    <s v="scale_mpi_epyc_job_12211.out "/>
    <s v="scale_mpi_epyc_epyc006_2023-06-13_12-02-32.csv "/>
    <s v="e3 10000 100 1 1 49"/>
    <n v="26.82169"/>
    <n v="0.44263788910431967"/>
    <n v="26.379052110895682"/>
    <n v="27.264327889104319"/>
    <x v="1"/>
  </r>
  <r>
    <x v="4"/>
    <x v="0"/>
    <n v="100"/>
    <x v="2"/>
    <x v="47"/>
    <n v="1"/>
    <n v="27.505979"/>
    <n v="16.220115"/>
    <n v="170.54691399999999"/>
    <n v="3.6286580000000002"/>
    <s v="6"/>
    <s v="scale_mpi_epyc_job_12211.out "/>
    <s v="scale_mpi_epyc_epyc006_2023-06-13_12-02-32.csv "/>
    <s v="e3 10000 100 1 1 48"/>
    <n v="27.573229200000004"/>
    <n v="0.70170602617688926"/>
    <n v="26.871523173823114"/>
    <n v="28.274935226176893"/>
    <x v="1"/>
  </r>
  <r>
    <x v="4"/>
    <x v="0"/>
    <n v="100"/>
    <x v="2"/>
    <x v="46"/>
    <n v="1"/>
    <n v="30.643692000000001"/>
    <n v="19.289346999999999"/>
    <n v="173.103589"/>
    <n v="3.7631209999999999"/>
    <s v="6"/>
    <s v="scale_mpi_epyc_job_12211.out "/>
    <s v="scale_mpi_epyc_epyc006_2023-06-13_12-02-32.csv "/>
    <s v="e3 10000 100 1 1 47"/>
    <n v="27.5710312"/>
    <n v="1.8967099600153394"/>
    <n v="25.674321239984661"/>
    <n v="29.46774116001534"/>
    <x v="0"/>
  </r>
  <r>
    <x v="4"/>
    <x v="0"/>
    <n v="100"/>
    <x v="2"/>
    <x v="45"/>
    <n v="1"/>
    <n v="26.843447999999999"/>
    <n v="17.206441999999999"/>
    <n v="220.660234"/>
    <n v="4.9035609999999998"/>
    <s v="6"/>
    <s v="scale_mpi_epyc_job_12211.out "/>
    <s v="scale_mpi_epyc_epyc006_2023-06-13_12-02-32.csv "/>
    <s v="e3 10000 100 1 1 46"/>
    <n v="26.412405999999997"/>
    <n v="0.63812457997828809"/>
    <n v="25.774281420021708"/>
    <n v="27.050530579978286"/>
    <x v="1"/>
  </r>
  <r>
    <x v="4"/>
    <x v="0"/>
    <n v="100"/>
    <x v="2"/>
    <x v="44"/>
    <n v="1"/>
    <n v="27.636502"/>
    <n v="16.891734"/>
    <n v="180.768135"/>
    <n v="4.1083670000000003"/>
    <s v="6"/>
    <s v="scale_mpi_epyc_job_12211.out "/>
    <s v="scale_mpi_epyc_epyc006_2023-06-13_12-02-32.csv "/>
    <s v="e3 10000 100 1 1 45"/>
    <n v="26.816305799999999"/>
    <n v="1.3474073125511306"/>
    <n v="25.468898487448868"/>
    <n v="28.163713112551129"/>
    <x v="1"/>
  </r>
  <r>
    <x v="4"/>
    <x v="0"/>
    <n v="100"/>
    <x v="2"/>
    <x v="43"/>
    <n v="1"/>
    <n v="28.45345"/>
    <n v="17.033308000000002"/>
    <n v="191.388597"/>
    <n v="4.4508979999999996"/>
    <s v="6"/>
    <s v="scale_mpi_epyc_job_12211.out "/>
    <s v="scale_mpi_epyc_epyc006_2023-06-13_12-02-32.csv "/>
    <s v="e3 10000 100 1 1 44"/>
    <n v="27.468458600000002"/>
    <n v="0.88174736809119392"/>
    <n v="26.586711231908808"/>
    <n v="28.350205968091196"/>
    <x v="0"/>
  </r>
  <r>
    <x v="4"/>
    <x v="0"/>
    <n v="100"/>
    <x v="2"/>
    <x v="42"/>
    <n v="1"/>
    <n v="26.961165999999999"/>
    <n v="15.685028000000001"/>
    <n v="169.004366"/>
    <n v="4.0239130000000003"/>
    <s v="6"/>
    <s v="scale_mpi_epyc_job_12211.out "/>
    <s v="scale_mpi_epyc_epyc006_2023-06-13_12-02-32.csv "/>
    <s v="e3 10000 100 1 1 43"/>
    <n v="27.005970000000001"/>
    <n v="0.81049426305494521"/>
    <n v="26.195475736945056"/>
    <n v="27.816464263054947"/>
    <x v="1"/>
  </r>
  <r>
    <x v="4"/>
    <x v="0"/>
    <n v="100"/>
    <x v="2"/>
    <x v="41"/>
    <n v="1"/>
    <n v="27.767150999999998"/>
    <n v="16.214403999999998"/>
    <n v="201.05091300000001"/>
    <n v="4.9036809999999997"/>
    <s v="6"/>
    <s v="scale_mpi_epyc_job_12211.out "/>
    <s v="scale_mpi_epyc_epyc006_2023-06-13_12-02-32.csv "/>
    <s v="e3 10000 100 1 1 42"/>
    <n v="28.235890999999999"/>
    <n v="0.80684303402858526"/>
    <n v="27.429047965971414"/>
    <n v="29.042734034028584"/>
    <x v="1"/>
  </r>
  <r>
    <x v="4"/>
    <x v="0"/>
    <n v="100"/>
    <x v="2"/>
    <x v="40"/>
    <n v="1"/>
    <n v="26.718326000000001"/>
    <n v="16.338654999999999"/>
    <n v="138.05640500000001"/>
    <n v="3.4514100000000001"/>
    <s v="6"/>
    <s v="scale_mpi_epyc_job_12211.out "/>
    <s v="scale_mpi_epyc_epyc006_2023-06-13_12-02-32.csv "/>
    <s v="e3 10000 100 1 1 41"/>
    <n v="26.769992800000001"/>
    <n v="0.87280788743141835"/>
    <n v="25.897184912568584"/>
    <n v="27.642800687431418"/>
    <x v="1"/>
  </r>
  <r>
    <x v="4"/>
    <x v="0"/>
    <n v="100"/>
    <x v="2"/>
    <x v="39"/>
    <n v="1"/>
    <n v="26.531593000000001"/>
    <n v="14.920839000000001"/>
    <n v="132.282623"/>
    <n v="3.3918620000000002"/>
    <s v="6"/>
    <s v="scale_mpi_epyc_job_12211.out "/>
    <s v="scale_mpi_epyc_epyc006_2023-06-13_12-02-32.csv "/>
    <s v="e3 10000 100 1 1 40"/>
    <n v="27.578900800000003"/>
    <n v="0.70425237710183342"/>
    <n v="26.874648422898169"/>
    <n v="28.283153177101838"/>
    <x v="0"/>
  </r>
  <r>
    <x v="4"/>
    <x v="0"/>
    <n v="100"/>
    <x v="2"/>
    <x v="38"/>
    <n v="1"/>
    <n v="27.572334000000001"/>
    <n v="14.55495"/>
    <n v="128.908446"/>
    <n v="3.392328"/>
    <s v="6"/>
    <s v="scale_mpi_epyc_job_12211.out "/>
    <s v="scale_mpi_epyc_epyc006_2023-06-13_12-02-32.csv "/>
    <s v="e3 10000 100 1 1 39"/>
    <n v="27.7711212"/>
    <n v="0.68541954042284814"/>
    <n v="27.08570165957715"/>
    <n v="28.456540740422849"/>
    <x v="1"/>
  </r>
  <r>
    <x v="4"/>
    <x v="0"/>
    <n v="100"/>
    <x v="2"/>
    <x v="37"/>
    <n v="1"/>
    <n v="28.204540999999999"/>
    <n v="15.697098"/>
    <n v="140.42738900000001"/>
    <n v="3.7953350000000001"/>
    <s v="6"/>
    <s v="scale_mpi_epyc_job_12211.out "/>
    <s v="scale_mpi_epyc_epyc006_2023-06-13_12-02-32.csv "/>
    <s v="e3 10000 100 1 1 38"/>
    <n v="28.403345000000002"/>
    <n v="0.85679985829152172"/>
    <n v="27.546545141708481"/>
    <n v="29.260144858291522"/>
    <x v="1"/>
  </r>
  <r>
    <x v="4"/>
    <x v="0"/>
    <n v="100"/>
    <x v="2"/>
    <x v="36"/>
    <n v="1"/>
    <n v="28.149906999999999"/>
    <n v="15.51505"/>
    <n v="141.15844100000001"/>
    <n v="3.921068"/>
    <s v="6"/>
    <s v="scale_mpi_epyc_job_12211.out "/>
    <s v="scale_mpi_epyc_epyc006_2023-06-13_12-02-32.csv "/>
    <s v="e3 10000 100 1 1 37"/>
    <n v="28.364792000000001"/>
    <n v="0.29723869356787214"/>
    <n v="28.067553306432128"/>
    <n v="28.662030693567875"/>
    <x v="1"/>
  </r>
  <r>
    <x v="4"/>
    <x v="0"/>
    <n v="100"/>
    <x v="2"/>
    <x v="35"/>
    <n v="1"/>
    <n v="26.847871000000001"/>
    <n v="14.037718999999999"/>
    <n v="128.66898499999999"/>
    <n v="3.6762570000000001"/>
    <s v="6"/>
    <s v="scale_mpi_epyc_job_12211.out "/>
    <s v="scale_mpi_epyc_epyc006_2023-06-13_12-02-32.csv "/>
    <s v="e3 10000 100 1 1 36"/>
    <n v="28.380642599999998"/>
    <n v="1.2642774280840272"/>
    <n v="27.11636517191597"/>
    <n v="29.644920028084027"/>
    <x v="0"/>
  </r>
  <r>
    <x v="4"/>
    <x v="0"/>
    <n v="100"/>
    <x v="2"/>
    <x v="34"/>
    <n v="1"/>
    <n v="29.037489000000001"/>
    <n v="15.521397"/>
    <n v="147.31799000000001"/>
    <n v="4.3328819999999997"/>
    <s v="6"/>
    <s v="scale_mpi_epyc_job_12211.out "/>
    <s v="scale_mpi_epyc_epyc006_2023-06-13_12-02-32.csv "/>
    <s v="e3 10000 100 1 1 35"/>
    <n v="28.694946199999997"/>
    <n v="0.2933524211741414"/>
    <n v="28.401593778825855"/>
    <n v="28.988298621174138"/>
    <x v="0"/>
  </r>
  <r>
    <x v="4"/>
    <x v="0"/>
    <n v="100"/>
    <x v="2"/>
    <x v="33"/>
    <n v="1"/>
    <n v="29.511718999999999"/>
    <n v="15.225937999999999"/>
    <n v="137.859725"/>
    <n v="4.1775669999999998"/>
    <s v="6"/>
    <s v="scale_mpi_epyc_job_12211.out "/>
    <s v="scale_mpi_epyc_epyc006_2023-06-13_12-02-32.csv "/>
    <s v="e3 10000 100 1 1 34"/>
    <n v="29.751806400000003"/>
    <n v="0.59453817364814576"/>
    <n v="29.157268226351857"/>
    <n v="30.34634457364815"/>
    <x v="1"/>
  </r>
  <r>
    <x v="4"/>
    <x v="0"/>
    <n v="100"/>
    <x v="2"/>
    <x v="32"/>
    <n v="1"/>
    <n v="28.792674000000002"/>
    <n v="13.744846000000001"/>
    <n v="77.203061000000005"/>
    <n v="2.4125960000000002"/>
    <s v="6"/>
    <s v="scale_mpi_epyc_job_12211.out "/>
    <s v="scale_mpi_epyc_epyc006_2023-06-13_12-02-32.csv "/>
    <s v="e3 10000 100 1 1 33"/>
    <n v="29.511930600000007"/>
    <n v="0.80286623870934104"/>
    <n v="28.709064361290665"/>
    <n v="30.314796838709348"/>
    <x v="1"/>
  </r>
  <r>
    <x v="4"/>
    <x v="0"/>
    <n v="100"/>
    <x v="2"/>
    <x v="31"/>
    <n v="1"/>
    <n v="30.050079"/>
    <n v="14.749468999999999"/>
    <n v="95.851771999999997"/>
    <n v="3.091993"/>
    <s v="6"/>
    <s v="scale_mpi_epyc_job_12211.out "/>
    <s v="scale_mpi_epyc_epyc006_2023-06-13_12-02-32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8.244764"/>
    <n v="15.839328999999999"/>
    <n v="124.924633"/>
    <n v="4.1641539999999999"/>
    <s v="6"/>
    <s v="scale_mpi_epyc_job_12211.out "/>
    <s v="scale_mpi_epyc_epyc006_2023-06-13_12-02-32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7.612100999999999"/>
    <n v="14.087980999999999"/>
    <n v="89.833985999999996"/>
    <n v="3.0977239999999999"/>
    <s v="6"/>
    <s v="scale_mpi_epyc_job_12211.out "/>
    <s v="scale_mpi_epyc_epyc006_2023-06-13_12-02-32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8.045038000000002"/>
    <n v="15.797186"/>
    <n v="112.868967"/>
    <n v="4.0310350000000001"/>
    <s v="6"/>
    <s v="scale_mpi_epyc_job_12211.out "/>
    <s v="scale_mpi_epyc_epyc006_2023-06-13_12-02-32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7.580777000000001"/>
    <n v="14.179131"/>
    <n v="76.556931000000006"/>
    <n v="2.835442"/>
    <s v="6"/>
    <s v="scale_mpi_epyc_job_12211.out "/>
    <s v="scale_mpi_epyc_epyc006_2023-06-13_12-02-32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8.443631"/>
    <n v="14.432017"/>
    <n v="68.510776000000007"/>
    <n v="2.63503"/>
    <s v="6"/>
    <s v="scale_mpi_epyc_job_12211.out "/>
    <s v="scale_mpi_epyc_epyc006_2023-06-13_12-02-32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7.936002999999999"/>
    <n v="13.333475999999999"/>
    <n v="50.792892999999999"/>
    <n v="2.0317159999999999"/>
    <s v="6"/>
    <s v="scale_mpi_epyc_job_12211.out "/>
    <s v="scale_mpi_epyc_epyc006_2023-06-13_12-02-32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9.373255"/>
    <n v="13.700283000000001"/>
    <n v="78.987938"/>
    <n v="3.2911640000000002"/>
    <s v="6"/>
    <s v="scale_mpi_epyc_job_12211.out "/>
    <s v="scale_mpi_epyc_epyc006_2023-06-13_12-02-32.csv "/>
    <s v="e3 10000 100 1 1 25"/>
    <n v="29.531173000000003"/>
    <n v="0.73502955137668502"/>
    <n v="28.796143448623319"/>
    <n v="30.266202551376686"/>
    <x v="1"/>
  </r>
  <r>
    <x v="4"/>
    <x v="0"/>
    <n v="100"/>
    <x v="2"/>
    <x v="23"/>
    <n v="1"/>
    <n v="30.2394"/>
    <n v="13.632548"/>
    <n v="52.119190000000003"/>
    <n v="2.2660520000000002"/>
    <s v="6"/>
    <s v="scale_mpi_epyc_job_12211.out "/>
    <s v="scale_mpi_epyc_epyc006_2023-06-13_12-02-32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0.006198999999999"/>
    <n v="12.730700000000001"/>
    <n v="33.327041999999999"/>
    <n v="1.514866"/>
    <s v="6"/>
    <s v="scale_mpi_epyc_job_12211.out "/>
    <s v="scale_mpi_epyc_epyc006_2023-06-13_12-02-32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2.021245"/>
    <n v="11.916993"/>
    <n v="32.106850999999999"/>
    <n v="1.5288980000000001"/>
    <s v="6"/>
    <s v="scale_mpi_epyc_job_12211.out "/>
    <s v="scale_mpi_epyc_epyc006_2023-06-13_12-02-32.csv "/>
    <s v="e3 10000 100 1 1 22"/>
    <n v="31.137478818181819"/>
    <n v="0.60061049642654196"/>
    <n v="30.536868321755279"/>
    <n v="31.738089314608359"/>
    <x v="0"/>
  </r>
  <r>
    <x v="4"/>
    <x v="0"/>
    <n v="100"/>
    <x v="2"/>
    <x v="20"/>
    <n v="1"/>
    <n v="31.984660000000002"/>
    <n v="13.030335000000001"/>
    <n v="36.687142000000001"/>
    <n v="1.834357"/>
    <s v="6"/>
    <s v="scale_mpi_epyc_job_12211.out "/>
    <s v="scale_mpi_epyc_epyc006_2023-06-13_12-02-32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3.012197"/>
    <n v="13.063801"/>
    <n v="40.240301000000002"/>
    <n v="2.1179109999999999"/>
    <s v="6"/>
    <s v="scale_mpi_epyc_job_12211.out "/>
    <s v="scale_mpi_epyc_epyc006_2023-06-13_12-02-32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3.190064999999997"/>
    <n v="13.303692"/>
    <n v="33.848069000000002"/>
    <n v="1.8804479999999999"/>
    <s v="6"/>
    <s v="scale_mpi_epyc_job_12211.out "/>
    <s v="scale_mpi_epyc_epyc006_2023-06-13_12-02-32.csv "/>
    <s v="e3 10000 100 1 1 19"/>
    <n v="34.633298818181814"/>
    <n v="0.62417317628897595"/>
    <n v="34.009125641892837"/>
    <n v="35.257471994470791"/>
    <x v="0"/>
  </r>
  <r>
    <x v="4"/>
    <x v="0"/>
    <n v="100"/>
    <x v="2"/>
    <x v="17"/>
    <n v="1"/>
    <n v="36.183455000000002"/>
    <n v="12.840957"/>
    <n v="29.222978000000001"/>
    <n v="1.7189989999999999"/>
    <s v="6"/>
    <s v="scale_mpi_epyc_job_12211.out "/>
    <s v="scale_mpi_epyc_epyc006_2023-06-13_12-02-32.csv "/>
    <s v="e3 10000 100 1 1 18"/>
    <n v="35.415514181818182"/>
    <n v="0.62641157069740472"/>
    <n v="34.789102611120775"/>
    <n v="36.041925752515588"/>
    <x v="0"/>
  </r>
  <r>
    <x v="4"/>
    <x v="0"/>
    <n v="100"/>
    <x v="2"/>
    <x v="16"/>
    <n v="1"/>
    <n v="36.941817999999998"/>
    <n v="12.639945000000001"/>
    <n v="24.053597"/>
    <n v="1.50335"/>
    <s v="6"/>
    <s v="scale_mpi_epyc_job_12211.out "/>
    <s v="scale_mpi_epyc_epyc006_2023-06-13_12-02-32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7.988894000000002"/>
    <n v="12.325666"/>
    <n v="23.675986000000002"/>
    <n v="1.5783990000000001"/>
    <s v="6"/>
    <s v="scale_mpi_epyc_job_12211.out "/>
    <s v="scale_mpi_epyc_epyc006_2023-06-13_12-02-32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0.844508999999999"/>
    <n v="12.668987"/>
    <n v="26.337713000000001"/>
    <n v="1.881265"/>
    <s v="6"/>
    <s v="scale_mpi_epyc_job_12211.out "/>
    <s v="scale_mpi_epyc_epyc006_2023-06-13_12-02-32.csv "/>
    <s v="e3 10000 100 1 1 15"/>
    <n v="31.583262363636365"/>
    <n v="0.7274431510359417"/>
    <n v="30.855819212600423"/>
    <n v="32.310705514672307"/>
    <x v="0"/>
  </r>
  <r>
    <x v="4"/>
    <x v="0"/>
    <n v="100"/>
    <x v="2"/>
    <x v="13"/>
    <n v="1"/>
    <n v="32.025815999999999"/>
    <n v="13.210905"/>
    <n v="22.091394999999999"/>
    <n v="1.699338"/>
    <s v="6"/>
    <s v="scale_mpi_epyc_job_12211.out "/>
    <s v="scale_mpi_epyc_epyc006_2023-06-13_12-02-32.csv "/>
    <s v="e3 10000 100 1 1 14"/>
    <n v="31.130062636363633"/>
    <n v="0.83030307877786647"/>
    <n v="30.299759557585766"/>
    <n v="31.960365715141499"/>
    <x v="0"/>
  </r>
  <r>
    <x v="4"/>
    <x v="0"/>
    <n v="100"/>
    <x v="2"/>
    <x v="12"/>
    <n v="1"/>
    <n v="32.248052999999999"/>
    <n v="12.143815"/>
    <n v="15.913066000000001"/>
    <n v="1.3260890000000001"/>
    <s v="6"/>
    <s v="scale_mpi_epyc_job_12211.out "/>
    <s v="scale_mpi_epyc_epyc006_2023-06-13_12-02-32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4.234875000000002"/>
    <n v="12.512463"/>
    <n v="11.570539999999999"/>
    <n v="1.0518670000000001"/>
    <s v="6"/>
    <s v="scale_mpi_epyc_job_12211.out "/>
    <s v="scale_mpi_epyc_epyc006_2023-06-13_12-02-32.csv "/>
    <s v="e3 10000 100 1 1 12"/>
    <n v="33.611000090909094"/>
    <n v="0.46158462443756471"/>
    <n v="33.149415466471531"/>
    <n v="34.072584715346657"/>
    <x v="0"/>
  </r>
  <r>
    <x v="4"/>
    <x v="0"/>
    <n v="100"/>
    <x v="2"/>
    <x v="10"/>
    <n v="1"/>
    <n v="36.428759999999997"/>
    <n v="12.702753"/>
    <n v="11.124162"/>
    <n v="1.1124160000000001"/>
    <s v="6"/>
    <s v="scale_mpi_epyc_job_12211.out "/>
    <s v="scale_mpi_epyc_epyc006_2023-06-13_12-02-32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8.528345999999999"/>
    <n v="12.685029"/>
    <n v="14.106263999999999"/>
    <n v="1.5673630000000001"/>
    <s v="6"/>
    <s v="scale_mpi_epyc_job_12211.out "/>
    <s v="scale_mpi_epyc_epyc006_2023-06-13_12-02-32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2.240307999999999"/>
    <n v="13.630493"/>
    <n v="13.385695999999999"/>
    <n v="1.6732119999999999"/>
    <s v="6"/>
    <s v="scale_mpi_epyc_job_12211.out "/>
    <s v="scale_mpi_epyc_epyc006_2023-06-13_12-02-32.csv "/>
    <s v="e3 10000 100 1 1 9"/>
    <n v="40.784883090909098"/>
    <n v="0.60798373847651088"/>
    <n v="40.176899352432585"/>
    <n v="41.392866829385611"/>
    <x v="0"/>
  </r>
  <r>
    <x v="4"/>
    <x v="0"/>
    <n v="100"/>
    <x v="2"/>
    <x v="7"/>
    <n v="1"/>
    <n v="44.904451999999999"/>
    <n v="12.611060999999999"/>
    <n v="10.221042000000001"/>
    <n v="1.4601489999999999"/>
    <s v="6"/>
    <s v="scale_mpi_epyc_job_12211.out "/>
    <s v="scale_mpi_epyc_epyc006_2023-06-13_12-02-32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9.586812000000002"/>
    <n v="12.862451999999999"/>
    <n v="9.6168019999999999"/>
    <n v="1.6028"/>
    <s v="6"/>
    <s v="scale_mpi_epyc_job_12211.out "/>
    <s v="scale_mpi_epyc_epyc006_2023-06-13_12-02-32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5.443401999999999"/>
    <n v="12.725414000000001"/>
    <n v="8.4720980000000008"/>
    <n v="1.69442"/>
    <s v="6"/>
    <s v="scale_mpi_epyc_job_12211.out "/>
    <s v="scale_mpi_epyc_epyc006_2023-06-13_12-02-32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4.403854999999993"/>
    <n v="13.139853"/>
    <n v="7.634525"/>
    <n v="1.908631"/>
    <s v="6"/>
    <s v="scale_mpi_epyc_job_12211.out "/>
    <s v="scale_mpi_epyc_epyc006_2023-06-13_12-02-32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7.717187999999993"/>
    <n v="13.900668"/>
    <n v="5.9945409999999999"/>
    <n v="1.9981800000000001"/>
    <s v="6"/>
    <s v="scale_mpi_epyc_job_12211.out "/>
    <s v="scale_mpi_epyc_epyc006_2023-06-13_12-02-32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8.809963999999994"/>
    <n v="14.043908999999999"/>
    <n v="4.7379179999999996"/>
    <n v="2.3689589999999998"/>
    <s v="6"/>
    <s v="scale_mpi_epyc_job_12211.out "/>
    <s v="scale_mpi_epyc_epyc006_2023-06-13_12-02-32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20917900000001"/>
    <n v="14.451611"/>
    <n v="3.1066009999999999"/>
    <n v="3.1066009999999999"/>
    <s v="6"/>
    <s v="scale_mpi_epyc_job_12211.out "/>
    <s v="scale_mpi_epyc_epyc006_2023-06-13_12-02-32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3.04908799999998"/>
    <n v="5.7722699999999998"/>
    <n v="0"/>
    <n v="0"/>
    <s v="6"/>
    <s v="scale_mpi_epyc_job_12211.out "/>
    <s v="scale_mpi_epyc_epyc006_2023-06-13_12-02-32.csv "/>
    <s v="e3 10000 100 1 1 1"/>
    <n v="262.84056227272725"/>
    <n v="0.3891545094982331"/>
    <n v="262.45140776322904"/>
    <n v="263.22971678222547"/>
    <x v="1"/>
  </r>
  <r>
    <x v="4"/>
    <x v="1"/>
    <n v="100"/>
    <x v="2"/>
    <x v="63"/>
    <n v="1"/>
    <n v="5.4693319999999996"/>
    <n v="3.9337469999999999"/>
    <n v="115.519346"/>
    <n v="1.8336399999999999"/>
    <s v="6"/>
    <s v="scale_mpi_epyc_job_12211.out "/>
    <s v="scale_mpi_epyc_epyc006_2023-06-13_12-02-32.csv "/>
    <s v="e3 1000 100 1 1 64"/>
    <e v="#N/A"/>
    <e v="#N/A"/>
    <e v="#N/A"/>
    <e v="#N/A"/>
    <x v="2"/>
  </r>
  <r>
    <x v="4"/>
    <x v="1"/>
    <n v="100"/>
    <x v="2"/>
    <x v="62"/>
    <n v="1"/>
    <n v="6.3983340000000002"/>
    <n v="4.2568250000000001"/>
    <n v="154.54942800000001"/>
    <n v="2.4927329999999999"/>
    <s v="6"/>
    <s v="scale_mpi_epyc_job_12211.out "/>
    <s v="scale_mpi_epyc_epyc006_2023-06-13_12-02-32.csv "/>
    <s v="e3 1000 100 1 1 63"/>
    <e v="#N/A"/>
    <e v="#N/A"/>
    <e v="#N/A"/>
    <e v="#N/A"/>
    <x v="2"/>
  </r>
  <r>
    <x v="4"/>
    <x v="1"/>
    <n v="100"/>
    <x v="2"/>
    <x v="61"/>
    <n v="1"/>
    <n v="4.7330430000000003"/>
    <n v="3.1209419999999999"/>
    <n v="82.998765000000006"/>
    <n v="1.360635"/>
    <s v="6"/>
    <s v="scale_mpi_epyc_job_12211.out "/>
    <s v="scale_mpi_epyc_epyc006_2023-06-13_12-02-32.csv "/>
    <s v="e3 1000 100 1 1 62"/>
    <e v="#N/A"/>
    <e v="#N/A"/>
    <e v="#N/A"/>
    <e v="#N/A"/>
    <x v="2"/>
  </r>
  <r>
    <x v="4"/>
    <x v="1"/>
    <n v="100"/>
    <x v="2"/>
    <x v="60"/>
    <n v="1"/>
    <n v="5.0044190000000004"/>
    <n v="3.4394670000000001"/>
    <n v="96.836388999999997"/>
    <n v="1.6139399999999999"/>
    <s v="6"/>
    <s v="scale_mpi_epyc_job_12211.out "/>
    <s v="scale_mpi_epyc_epyc006_2023-06-13_12-02-32.csv "/>
    <s v="e3 1000 100 1 1 61"/>
    <e v="#N/A"/>
    <e v="#N/A"/>
    <e v="#N/A"/>
    <e v="#N/A"/>
    <x v="2"/>
  </r>
  <r>
    <x v="4"/>
    <x v="1"/>
    <n v="100"/>
    <x v="2"/>
    <x v="59"/>
    <n v="1"/>
    <n v="5.1460049999999997"/>
    <n v="3.6470669999999998"/>
    <n v="86.750816999999998"/>
    <n v="1.470353"/>
    <s v="6"/>
    <s v="scale_mpi_epyc_job_12211.out "/>
    <s v="scale_mpi_epyc_epyc006_2023-06-13_12-02-32.csv "/>
    <s v="e3 1000 100 1 1 60"/>
    <e v="#N/A"/>
    <e v="#N/A"/>
    <e v="#N/A"/>
    <e v="#N/A"/>
    <x v="2"/>
  </r>
  <r>
    <x v="4"/>
    <x v="1"/>
    <n v="100"/>
    <x v="2"/>
    <x v="58"/>
    <n v="1"/>
    <n v="6.6378190000000004"/>
    <n v="4.5184259999999998"/>
    <n v="159.37014500000001"/>
    <n v="2.7477610000000001"/>
    <s v="6"/>
    <s v="scale_mpi_epyc_job_12211.out "/>
    <s v="scale_mpi_epyc_epyc006_2023-06-13_12-02-32.csv "/>
    <s v="e3 1000 100 1 1 59"/>
    <e v="#N/A"/>
    <e v="#N/A"/>
    <e v="#N/A"/>
    <e v="#N/A"/>
    <x v="2"/>
  </r>
  <r>
    <x v="4"/>
    <x v="1"/>
    <n v="100"/>
    <x v="2"/>
    <x v="57"/>
    <n v="1"/>
    <n v="5.5276370000000004"/>
    <n v="3.6850719999999999"/>
    <n v="102.130623"/>
    <n v="1.7917650000000001"/>
    <s v="6"/>
    <s v="scale_mpi_epyc_job_12211.out "/>
    <s v="scale_mpi_epyc_epyc006_2023-06-13_12-02-32.csv "/>
    <s v="e3 1000 100 1 1 58"/>
    <e v="#N/A"/>
    <e v="#N/A"/>
    <e v="#N/A"/>
    <e v="#N/A"/>
    <x v="2"/>
  </r>
  <r>
    <x v="4"/>
    <x v="1"/>
    <n v="100"/>
    <x v="2"/>
    <x v="56"/>
    <n v="1"/>
    <n v="5.6655480000000003"/>
    <n v="3.5056790000000002"/>
    <n v="103.946597"/>
    <n v="1.8561890000000001"/>
    <s v="6"/>
    <s v="scale_mpi_epyc_job_12211.out "/>
    <s v="scale_mpi_epyc_epyc006_2023-06-13_12-02-32.csv "/>
    <s v="e3 1000 100 1 1 57"/>
    <e v="#N/A"/>
    <e v="#N/A"/>
    <e v="#N/A"/>
    <e v="#N/A"/>
    <x v="2"/>
  </r>
  <r>
    <x v="4"/>
    <x v="1"/>
    <n v="100"/>
    <x v="2"/>
    <x v="55"/>
    <n v="1"/>
    <n v="5.2380599999999999"/>
    <n v="3.183951"/>
    <n v="77.925102999999993"/>
    <n v="1.41682"/>
    <s v="6"/>
    <s v="scale_mpi_epyc_job_12211.out "/>
    <s v="scale_mpi_epyc_epyc006_2023-06-13_12-02-32.csv "/>
    <s v="e3 1000 100 1 1 56"/>
    <e v="#N/A"/>
    <e v="#N/A"/>
    <e v="#N/A"/>
    <e v="#N/A"/>
    <x v="2"/>
  </r>
  <r>
    <x v="4"/>
    <x v="1"/>
    <n v="100"/>
    <x v="2"/>
    <x v="54"/>
    <n v="1"/>
    <n v="4.806076"/>
    <n v="3.0134910000000001"/>
    <n v="61.468915000000003"/>
    <n v="1.1383129999999999"/>
    <s v="6"/>
    <s v="scale_mpi_epyc_job_12211.out "/>
    <s v="scale_mpi_epyc_epyc006_2023-06-13_12-02-32.csv "/>
    <s v="e3 1000 100 1 1 55"/>
    <e v="#N/A"/>
    <e v="#N/A"/>
    <e v="#N/A"/>
    <e v="#N/A"/>
    <x v="2"/>
  </r>
  <r>
    <x v="4"/>
    <x v="1"/>
    <n v="100"/>
    <x v="2"/>
    <x v="53"/>
    <n v="1"/>
    <n v="4.6324969999999999"/>
    <n v="2.8491770000000001"/>
    <n v="61.026389000000002"/>
    <n v="1.1514409999999999"/>
    <s v="6"/>
    <s v="scale_mpi_epyc_job_12211.out "/>
    <s v="scale_mpi_epyc_epyc006_2023-06-13_12-02-32.csv "/>
    <s v="e3 1000 100 1 1 54"/>
    <e v="#N/A"/>
    <e v="#N/A"/>
    <e v="#N/A"/>
    <e v="#N/A"/>
    <x v="2"/>
  </r>
  <r>
    <x v="4"/>
    <x v="1"/>
    <n v="100"/>
    <x v="2"/>
    <x v="52"/>
    <n v="1"/>
    <n v="5.2493759999999998"/>
    <n v="3.4618120000000001"/>
    <n v="86.996835000000004"/>
    <n v="1.6730160000000001"/>
    <s v="6"/>
    <s v="scale_mpi_epyc_job_12211.out "/>
    <s v="scale_mpi_epyc_epyc006_2023-06-13_12-02-32.csv "/>
    <s v="e3 1000 100 1 1 53"/>
    <e v="#N/A"/>
    <e v="#N/A"/>
    <e v="#N/A"/>
    <e v="#N/A"/>
    <x v="2"/>
  </r>
  <r>
    <x v="4"/>
    <x v="1"/>
    <n v="100"/>
    <x v="2"/>
    <x v="51"/>
    <n v="1"/>
    <n v="5.0291740000000003"/>
    <n v="3.0615800000000002"/>
    <n v="59.339914999999998"/>
    <n v="1.1635279999999999"/>
    <s v="6"/>
    <s v="scale_mpi_epyc_job_12211.out "/>
    <s v="scale_mpi_epyc_epyc006_2023-06-13_12-02-32.csv "/>
    <s v="e3 1000 100 1 1 52"/>
    <e v="#N/A"/>
    <e v="#N/A"/>
    <e v="#N/A"/>
    <e v="#N/A"/>
    <x v="2"/>
  </r>
  <r>
    <x v="4"/>
    <x v="1"/>
    <n v="100"/>
    <x v="2"/>
    <x v="50"/>
    <n v="1"/>
    <n v="5.2925110000000002"/>
    <n v="3.499911"/>
    <n v="82.973254999999995"/>
    <n v="1.659465"/>
    <s v="6"/>
    <s v="scale_mpi_epyc_job_12211.out "/>
    <s v="scale_mpi_epyc_epyc006_2023-06-13_12-02-32.csv "/>
    <s v="e3 1000 100 1 1 51"/>
    <e v="#N/A"/>
    <e v="#N/A"/>
    <e v="#N/A"/>
    <e v="#N/A"/>
    <x v="2"/>
  </r>
  <r>
    <x v="4"/>
    <x v="1"/>
    <n v="100"/>
    <x v="2"/>
    <x v="49"/>
    <n v="1"/>
    <n v="4.354368"/>
    <n v="2.691195"/>
    <n v="55.808670999999997"/>
    <n v="1.138952"/>
    <s v="6"/>
    <s v="scale_mpi_epyc_job_12211.out "/>
    <s v="scale_mpi_epyc_epyc006_2023-06-13_12-02-32.csv "/>
    <s v="e3 1000 100 1 1 50"/>
    <e v="#N/A"/>
    <e v="#N/A"/>
    <e v="#N/A"/>
    <e v="#N/A"/>
    <x v="2"/>
  </r>
  <r>
    <x v="4"/>
    <x v="1"/>
    <n v="100"/>
    <x v="2"/>
    <x v="48"/>
    <n v="1"/>
    <n v="5.4685550000000003"/>
    <n v="3.4700090000000001"/>
    <n v="81.639028999999994"/>
    <n v="1.7008129999999999"/>
    <s v="6"/>
    <s v="scale_mpi_epyc_job_12211.out "/>
    <s v="scale_mpi_epyc_epyc006_2023-06-13_12-02-32.csv "/>
    <s v="e3 1000 100 1 1 49"/>
    <e v="#N/A"/>
    <e v="#N/A"/>
    <e v="#N/A"/>
    <e v="#N/A"/>
    <x v="2"/>
  </r>
  <r>
    <x v="4"/>
    <x v="1"/>
    <n v="100"/>
    <x v="2"/>
    <x v="47"/>
    <n v="1"/>
    <n v="3.9503400000000002"/>
    <n v="2.2097920000000002"/>
    <n v="42.066814000000001"/>
    <n v="0.89503900000000003"/>
    <s v="6"/>
    <s v="scale_mpi_epyc_job_12211.out "/>
    <s v="scale_mpi_epyc_epyc006_2023-06-13_12-02-32.csv "/>
    <s v="e3 1000 100 1 1 48"/>
    <e v="#N/A"/>
    <e v="#N/A"/>
    <e v="#N/A"/>
    <e v="#N/A"/>
    <x v="2"/>
  </r>
  <r>
    <x v="4"/>
    <x v="1"/>
    <n v="100"/>
    <x v="2"/>
    <x v="46"/>
    <n v="1"/>
    <n v="4.9659310000000003"/>
    <n v="3.1516229999999998"/>
    <n v="44.943708000000001"/>
    <n v="0.97703700000000004"/>
    <s v="6"/>
    <s v="scale_mpi_epyc_job_12211.out "/>
    <s v="scale_mpi_epyc_epyc006_2023-06-13_12-02-32.csv "/>
    <s v="e3 1000 100 1 1 47"/>
    <e v="#N/A"/>
    <e v="#N/A"/>
    <e v="#N/A"/>
    <e v="#N/A"/>
    <x v="2"/>
  </r>
  <r>
    <x v="4"/>
    <x v="1"/>
    <n v="100"/>
    <x v="2"/>
    <x v="45"/>
    <n v="1"/>
    <n v="4.4185160000000003"/>
    <n v="2.4929290000000002"/>
    <n v="45.571292"/>
    <n v="1.0126949999999999"/>
    <s v="6"/>
    <s v="scale_mpi_epyc_job_12211.out "/>
    <s v="scale_mpi_epyc_epyc006_2023-06-13_12-02-32.csv "/>
    <s v="e3 1000 100 1 1 46"/>
    <e v="#N/A"/>
    <e v="#N/A"/>
    <e v="#N/A"/>
    <e v="#N/A"/>
    <x v="2"/>
  </r>
  <r>
    <x v="4"/>
    <x v="1"/>
    <n v="100"/>
    <x v="2"/>
    <x v="44"/>
    <n v="1"/>
    <n v="3.9249139999999998"/>
    <n v="2.3026779999999998"/>
    <n v="38.015431"/>
    <n v="0.86398699999999995"/>
    <s v="6"/>
    <s v="scale_mpi_epyc_job_12211.out "/>
    <s v="scale_mpi_epyc_epyc006_2023-06-13_12-02-32.csv "/>
    <s v="e3 1000 100 1 1 45"/>
    <e v="#N/A"/>
    <e v="#N/A"/>
    <e v="#N/A"/>
    <e v="#N/A"/>
    <x v="2"/>
  </r>
  <r>
    <x v="4"/>
    <x v="1"/>
    <n v="100"/>
    <x v="2"/>
    <x v="43"/>
    <n v="1"/>
    <n v="4.0319770000000004"/>
    <n v="2.3208060000000001"/>
    <n v="37.407699000000001"/>
    <n v="0.869946"/>
    <s v="6"/>
    <s v="scale_mpi_epyc_job_12211.out "/>
    <s v="scale_mpi_epyc_epyc006_2023-06-13_12-02-32.csv "/>
    <s v="e3 1000 100 1 1 44"/>
    <e v="#N/A"/>
    <e v="#N/A"/>
    <e v="#N/A"/>
    <e v="#N/A"/>
    <x v="2"/>
  </r>
  <r>
    <x v="4"/>
    <x v="1"/>
    <n v="100"/>
    <x v="2"/>
    <x v="42"/>
    <n v="1"/>
    <n v="4.2594539999999999"/>
    <n v="2.6799439999999999"/>
    <n v="36.568021999999999"/>
    <n v="0.87066699999999997"/>
    <s v="6"/>
    <s v="scale_mpi_epyc_job_12211.out "/>
    <s v="scale_mpi_epyc_epyc006_2023-06-13_12-02-32.csv "/>
    <s v="e3 1000 100 1 1 43"/>
    <e v="#N/A"/>
    <e v="#N/A"/>
    <e v="#N/A"/>
    <e v="#N/A"/>
    <x v="2"/>
  </r>
  <r>
    <x v="4"/>
    <x v="1"/>
    <n v="100"/>
    <x v="2"/>
    <x v="41"/>
    <n v="1"/>
    <n v="3.747884"/>
    <n v="2.1125370000000001"/>
    <n v="32.348723999999997"/>
    <n v="0.78899300000000006"/>
    <s v="6"/>
    <s v="scale_mpi_epyc_job_12211.out "/>
    <s v="scale_mpi_epyc_epyc006_2023-06-13_12-02-32.csv "/>
    <s v="e3 1000 100 1 1 42"/>
    <e v="#N/A"/>
    <e v="#N/A"/>
    <e v="#N/A"/>
    <e v="#N/A"/>
    <x v="2"/>
  </r>
  <r>
    <x v="4"/>
    <x v="1"/>
    <n v="100"/>
    <x v="2"/>
    <x v="40"/>
    <n v="1"/>
    <n v="3.7314210000000001"/>
    <n v="1.9484060000000001"/>
    <n v="30.447267"/>
    <n v="0.76118200000000003"/>
    <s v="6"/>
    <s v="scale_mpi_epyc_job_12211.out "/>
    <s v="scale_mpi_epyc_epyc006_2023-06-13_12-02-32.csv "/>
    <s v="e3 1000 100 1 1 41"/>
    <e v="#N/A"/>
    <e v="#N/A"/>
    <e v="#N/A"/>
    <e v="#N/A"/>
    <x v="2"/>
  </r>
  <r>
    <x v="4"/>
    <x v="1"/>
    <n v="100"/>
    <x v="2"/>
    <x v="39"/>
    <n v="1"/>
    <n v="4.6623979999999996"/>
    <n v="3.0913930000000001"/>
    <n v="26.939412000000001"/>
    <n v="0.69075399999999998"/>
    <s v="6"/>
    <s v="scale_mpi_epyc_job_12211.out "/>
    <s v="scale_mpi_epyc_epyc006_2023-06-13_12-02-32.csv "/>
    <s v="e3 1000 100 1 1 40"/>
    <e v="#N/A"/>
    <e v="#N/A"/>
    <e v="#N/A"/>
    <e v="#N/A"/>
    <x v="2"/>
  </r>
  <r>
    <x v="4"/>
    <x v="1"/>
    <n v="100"/>
    <x v="2"/>
    <x v="38"/>
    <n v="1"/>
    <n v="3.8331789999999999"/>
    <n v="2.073518"/>
    <n v="29.247520000000002"/>
    <n v="0.76967200000000002"/>
    <s v="6"/>
    <s v="scale_mpi_epyc_job_12211.out "/>
    <s v="scale_mpi_epyc_epyc006_2023-06-13_12-02-32.csv "/>
    <s v="e3 1000 100 1 1 39"/>
    <e v="#N/A"/>
    <e v="#N/A"/>
    <e v="#N/A"/>
    <e v="#N/A"/>
    <x v="2"/>
  </r>
  <r>
    <x v="4"/>
    <x v="1"/>
    <n v="100"/>
    <x v="2"/>
    <x v="37"/>
    <n v="1"/>
    <n v="3.4249000000000001"/>
    <n v="1.834416"/>
    <n v="24.145038"/>
    <n v="0.65256899999999995"/>
    <s v="6"/>
    <s v="scale_mpi_epyc_job_12211.out "/>
    <s v="scale_mpi_epyc_epyc006_2023-06-13_12-02-32.csv "/>
    <s v="e3 1000 100 1 1 38"/>
    <e v="#N/A"/>
    <e v="#N/A"/>
    <e v="#N/A"/>
    <e v="#N/A"/>
    <x v="2"/>
  </r>
  <r>
    <x v="4"/>
    <x v="1"/>
    <n v="100"/>
    <x v="2"/>
    <x v="36"/>
    <n v="1"/>
    <n v="3.27047"/>
    <n v="1.798637"/>
    <n v="21.799838000000001"/>
    <n v="0.60555099999999995"/>
    <s v="6"/>
    <s v="scale_mpi_epyc_job_12211.out "/>
    <s v="scale_mpi_epyc_epyc006_2023-06-13_12-02-32.csv "/>
    <s v="e3 1000 100 1 1 37"/>
    <e v="#N/A"/>
    <e v="#N/A"/>
    <e v="#N/A"/>
    <e v="#N/A"/>
    <x v="2"/>
  </r>
  <r>
    <x v="4"/>
    <x v="1"/>
    <n v="100"/>
    <x v="2"/>
    <x v="35"/>
    <n v="1"/>
    <n v="3.368042"/>
    <n v="1.8576839999999999"/>
    <n v="22.155601999999998"/>
    <n v="0.63301700000000005"/>
    <s v="6"/>
    <s v="scale_mpi_epyc_job_12211.out "/>
    <s v="scale_mpi_epyc_epyc006_2023-06-13_12-02-32.csv "/>
    <s v="e3 1000 100 1 1 36"/>
    <e v="#N/A"/>
    <e v="#N/A"/>
    <e v="#N/A"/>
    <e v="#N/A"/>
    <x v="2"/>
  </r>
  <r>
    <x v="4"/>
    <x v="1"/>
    <n v="100"/>
    <x v="2"/>
    <x v="34"/>
    <n v="1"/>
    <n v="3.706982"/>
    <n v="2.0802339999999999"/>
    <n v="25.86964"/>
    <n v="0.76087199999999999"/>
    <s v="6"/>
    <s v="scale_mpi_epyc_job_12211.out "/>
    <s v="scale_mpi_epyc_epyc006_2023-06-13_12-02-32.csv "/>
    <s v="e3 1000 100 1 1 35"/>
    <e v="#N/A"/>
    <e v="#N/A"/>
    <e v="#N/A"/>
    <e v="#N/A"/>
    <x v="2"/>
  </r>
  <r>
    <x v="4"/>
    <x v="1"/>
    <n v="100"/>
    <x v="2"/>
    <x v="33"/>
    <n v="1"/>
    <n v="3.0865809999999998"/>
    <n v="1.509798"/>
    <n v="18.6175"/>
    <n v="0.56416699999999997"/>
    <s v="6"/>
    <s v="scale_mpi_epyc_job_12211.out "/>
    <s v="scale_mpi_epyc_epyc006_2023-06-13_12-02-32.csv "/>
    <s v="e3 1000 100 1 1 34"/>
    <e v="#N/A"/>
    <e v="#N/A"/>
    <e v="#N/A"/>
    <e v="#N/A"/>
    <x v="2"/>
  </r>
  <r>
    <x v="4"/>
    <x v="1"/>
    <n v="100"/>
    <x v="2"/>
    <x v="32"/>
    <n v="1"/>
    <n v="2.9538229999999999"/>
    <n v="1.481039"/>
    <n v="17.326408000000001"/>
    <n v="0.54144999999999999"/>
    <s v="6"/>
    <s v="scale_mpi_epyc_job_12211.out "/>
    <s v="scale_mpi_epyc_epyc006_2023-06-13_12-02-32.csv "/>
    <s v="e3 1000 100 1 1 33"/>
    <e v="#N/A"/>
    <e v="#N/A"/>
    <e v="#N/A"/>
    <e v="#N/A"/>
    <x v="2"/>
  </r>
  <r>
    <x v="4"/>
    <x v="1"/>
    <n v="100"/>
    <x v="2"/>
    <x v="31"/>
    <n v="1"/>
    <n v="3.1691210000000001"/>
    <n v="1.6027149999999999"/>
    <n v="15.800656999999999"/>
    <n v="0.50969900000000001"/>
    <s v="6"/>
    <s v="scale_mpi_epyc_job_12211.out "/>
    <s v="scale_mpi_epyc_epyc006_2023-06-13_12-02-32.csv "/>
    <s v="e3 1000 100 1 1 32"/>
    <e v="#N/A"/>
    <e v="#N/A"/>
    <e v="#N/A"/>
    <e v="#N/A"/>
    <x v="2"/>
  </r>
  <r>
    <x v="4"/>
    <x v="1"/>
    <n v="100"/>
    <x v="2"/>
    <x v="30"/>
    <n v="1"/>
    <n v="3.0520909999999999"/>
    <n v="1.4203680000000001"/>
    <n v="14.654652"/>
    <n v="0.48848799999999998"/>
    <s v="6"/>
    <s v="scale_mpi_epyc_job_12211.out "/>
    <s v="scale_mpi_epyc_epyc006_2023-06-13_12-02-32.csv "/>
    <s v="e3 1000 100 1 1 31"/>
    <e v="#N/A"/>
    <e v="#N/A"/>
    <e v="#N/A"/>
    <e v="#N/A"/>
    <x v="2"/>
  </r>
  <r>
    <x v="4"/>
    <x v="1"/>
    <n v="100"/>
    <x v="2"/>
    <x v="29"/>
    <n v="1"/>
    <n v="3.283013"/>
    <n v="1.759646"/>
    <n v="14.759662000000001"/>
    <n v="0.50895400000000002"/>
    <s v="6"/>
    <s v="scale_mpi_epyc_job_12211.out "/>
    <s v="scale_mpi_epyc_epyc006_2023-06-13_12-02-32.csv "/>
    <s v="e3 1000 100 1 1 30"/>
    <e v="#N/A"/>
    <e v="#N/A"/>
    <e v="#N/A"/>
    <e v="#N/A"/>
    <x v="2"/>
  </r>
  <r>
    <x v="4"/>
    <x v="1"/>
    <n v="100"/>
    <x v="2"/>
    <x v="28"/>
    <n v="1"/>
    <n v="3.3432439999999999"/>
    <n v="1.8136490000000001"/>
    <n v="15.174231000000001"/>
    <n v="0.541937"/>
    <s v="6"/>
    <s v="scale_mpi_epyc_job_12211.out "/>
    <s v="scale_mpi_epyc_epyc006_2023-06-13_12-02-32.csv "/>
    <s v="e3 1000 100 1 1 29"/>
    <e v="#N/A"/>
    <e v="#N/A"/>
    <e v="#N/A"/>
    <e v="#N/A"/>
    <x v="2"/>
  </r>
  <r>
    <x v="4"/>
    <x v="1"/>
    <n v="100"/>
    <x v="2"/>
    <x v="27"/>
    <n v="1"/>
    <n v="3.2942719999999999"/>
    <n v="1.5195069999999999"/>
    <n v="17.898056"/>
    <n v="0.66289100000000001"/>
    <s v="6"/>
    <s v="scale_mpi_epyc_job_12211.out "/>
    <s v="scale_mpi_epyc_epyc006_2023-06-13_12-02-32.csv "/>
    <s v="e3 1000 100 1 1 28"/>
    <e v="#N/A"/>
    <e v="#N/A"/>
    <e v="#N/A"/>
    <e v="#N/A"/>
    <x v="2"/>
  </r>
  <r>
    <x v="4"/>
    <x v="1"/>
    <n v="100"/>
    <x v="2"/>
    <x v="26"/>
    <n v="1"/>
    <n v="2.90523"/>
    <n v="1.447586"/>
    <n v="8.9598230000000001"/>
    <n v="0.344609"/>
    <s v="6"/>
    <s v="scale_mpi_epyc_job_12211.out "/>
    <s v="scale_mpi_epyc_epyc006_2023-06-13_12-02-32.csv "/>
    <s v="e3 1000 100 1 1 27"/>
    <e v="#N/A"/>
    <e v="#N/A"/>
    <e v="#N/A"/>
    <e v="#N/A"/>
    <x v="2"/>
  </r>
  <r>
    <x v="4"/>
    <x v="1"/>
    <n v="100"/>
    <x v="2"/>
    <x v="25"/>
    <n v="1"/>
    <n v="2.7534190000000001"/>
    <n v="1.279984"/>
    <n v="8.5124110000000002"/>
    <n v="0.34049600000000002"/>
    <s v="6"/>
    <s v="scale_mpi_epyc_job_12211.out "/>
    <s v="scale_mpi_epyc_epyc006_2023-06-13_12-02-32.csv "/>
    <s v="e3 1000 100 1 1 26"/>
    <e v="#N/A"/>
    <e v="#N/A"/>
    <e v="#N/A"/>
    <e v="#N/A"/>
    <x v="2"/>
  </r>
  <r>
    <x v="4"/>
    <x v="1"/>
    <n v="100"/>
    <x v="2"/>
    <x v="24"/>
    <n v="1"/>
    <n v="2.580031"/>
    <n v="1.048117"/>
    <n v="6.3556660000000003"/>
    <n v="0.26481900000000003"/>
    <s v="6"/>
    <s v="scale_mpi_epyc_job_12211.out "/>
    <s v="scale_mpi_epyc_epyc006_2023-06-13_12-02-32.csv "/>
    <s v="e3 1000 100 1 1 25"/>
    <e v="#N/A"/>
    <e v="#N/A"/>
    <e v="#N/A"/>
    <e v="#N/A"/>
    <x v="2"/>
  </r>
  <r>
    <x v="4"/>
    <x v="1"/>
    <n v="100"/>
    <x v="2"/>
    <x v="23"/>
    <n v="1"/>
    <n v="2.7338469999999999"/>
    <n v="1.328454"/>
    <n v="5.884557"/>
    <n v="0.25585000000000002"/>
    <s v="6"/>
    <s v="scale_mpi_epyc_job_12211.out "/>
    <s v="scale_mpi_epyc_epyc006_2023-06-13_12-02-32.csv "/>
    <s v="e3 1000 100 1 1 24"/>
    <e v="#N/A"/>
    <e v="#N/A"/>
    <e v="#N/A"/>
    <e v="#N/A"/>
    <x v="2"/>
  </r>
  <r>
    <x v="4"/>
    <x v="1"/>
    <n v="100"/>
    <x v="2"/>
    <x v="22"/>
    <n v="1"/>
    <n v="2.9647459999999999"/>
    <n v="1.405859"/>
    <n v="12.414073999999999"/>
    <n v="0.564276"/>
    <s v="6"/>
    <s v="scale_mpi_epyc_job_12211.out "/>
    <s v="scale_mpi_epyc_epyc006_2023-06-13_12-02-32.csv "/>
    <s v="e3 1000 100 1 1 23"/>
    <e v="#N/A"/>
    <e v="#N/A"/>
    <e v="#N/A"/>
    <e v="#N/A"/>
    <x v="2"/>
  </r>
  <r>
    <x v="4"/>
    <x v="1"/>
    <n v="100"/>
    <x v="2"/>
    <x v="21"/>
    <n v="1"/>
    <n v="2.4125990000000002"/>
    <n v="0.98381799999999997"/>
    <n v="4.1990400000000001"/>
    <n v="0.19995399999999999"/>
    <s v="6"/>
    <s v="scale_mpi_epyc_job_12211.out "/>
    <s v="scale_mpi_epyc_epyc006_2023-06-13_12-02-32.csv "/>
    <s v="e3 1000 100 1 1 22"/>
    <e v="#N/A"/>
    <e v="#N/A"/>
    <e v="#N/A"/>
    <e v="#N/A"/>
    <x v="2"/>
  </r>
  <r>
    <x v="4"/>
    <x v="1"/>
    <n v="100"/>
    <x v="2"/>
    <x v="20"/>
    <n v="1"/>
    <n v="2.4791400000000001"/>
    <n v="1.0176540000000001"/>
    <n v="4.5802110000000003"/>
    <n v="0.22901099999999999"/>
    <s v="6"/>
    <s v="scale_mpi_epyc_job_12211.out "/>
    <s v="scale_mpi_epyc_epyc006_2023-06-13_12-02-32.csv "/>
    <s v="e3 1000 100 1 1 21"/>
    <e v="#N/A"/>
    <e v="#N/A"/>
    <e v="#N/A"/>
    <e v="#N/A"/>
    <x v="2"/>
  </r>
  <r>
    <x v="4"/>
    <x v="1"/>
    <n v="100"/>
    <x v="2"/>
    <x v="19"/>
    <n v="1"/>
    <n v="2.3327040000000001"/>
    <n v="0.78492200000000001"/>
    <n v="3.4540679999999999"/>
    <n v="0.18179300000000001"/>
    <s v="6"/>
    <s v="scale_mpi_epyc_job_12211.out "/>
    <s v="scale_mpi_epyc_epyc006_2023-06-13_12-02-32.csv "/>
    <s v="e3 1000 100 1 1 20"/>
    <e v="#N/A"/>
    <e v="#N/A"/>
    <e v="#N/A"/>
    <e v="#N/A"/>
    <x v="2"/>
  </r>
  <r>
    <x v="4"/>
    <x v="1"/>
    <n v="100"/>
    <x v="2"/>
    <x v="18"/>
    <n v="1"/>
    <n v="2.5768990000000001"/>
    <n v="1.029288"/>
    <n v="3.8738139999999999"/>
    <n v="0.21521199999999999"/>
    <s v="6"/>
    <s v="scale_mpi_epyc_job_12211.out "/>
    <s v="scale_mpi_epyc_epyc006_2023-06-13_12-02-32.csv "/>
    <s v="e3 1000 100 1 1 19"/>
    <e v="#N/A"/>
    <e v="#N/A"/>
    <e v="#N/A"/>
    <e v="#N/A"/>
    <x v="2"/>
  </r>
  <r>
    <x v="4"/>
    <x v="1"/>
    <n v="100"/>
    <x v="2"/>
    <x v="17"/>
    <n v="1"/>
    <n v="2.3802379999999999"/>
    <n v="0.91249100000000005"/>
    <n v="2.4607610000000002"/>
    <n v="0.14475099999999999"/>
    <s v="6"/>
    <s v="scale_mpi_epyc_job_12211.out "/>
    <s v="scale_mpi_epyc_epyc006_2023-06-13_12-02-32.csv "/>
    <s v="e3 1000 100 1 1 18"/>
    <e v="#N/A"/>
    <e v="#N/A"/>
    <e v="#N/A"/>
    <e v="#N/A"/>
    <x v="2"/>
  </r>
  <r>
    <x v="4"/>
    <x v="1"/>
    <n v="100"/>
    <x v="2"/>
    <x v="16"/>
    <n v="1"/>
    <n v="2.0251809999999999"/>
    <n v="0.62617800000000001"/>
    <n v="1.5490090000000001"/>
    <n v="9.6812999999999996E-2"/>
    <s v="6"/>
    <s v="scale_mpi_epyc_job_12211.out "/>
    <s v="scale_mpi_epyc_epyc006_2023-06-13_12-02-32.csv "/>
    <s v="e3 1000 100 1 1 17"/>
    <e v="#N/A"/>
    <e v="#N/A"/>
    <e v="#N/A"/>
    <e v="#N/A"/>
    <x v="2"/>
  </r>
  <r>
    <x v="4"/>
    <x v="1"/>
    <n v="100"/>
    <x v="2"/>
    <x v="15"/>
    <n v="1"/>
    <n v="2.348217"/>
    <n v="0.89706399999999997"/>
    <n v="2.531933"/>
    <n v="0.168796"/>
    <s v="6"/>
    <s v="scale_mpi_epyc_job_12211.out "/>
    <s v="scale_mpi_epyc_epyc006_2023-06-13_12-02-32.csv "/>
    <s v="e3 1000 100 1 1 16"/>
    <e v="#N/A"/>
    <e v="#N/A"/>
    <e v="#N/A"/>
    <e v="#N/A"/>
    <x v="2"/>
  </r>
  <r>
    <x v="4"/>
    <x v="1"/>
    <n v="100"/>
    <x v="2"/>
    <x v="14"/>
    <n v="1"/>
    <n v="1.9545300000000001"/>
    <n v="0.53845100000000001"/>
    <n v="1.228755"/>
    <n v="8.7767999999999999E-2"/>
    <s v="6"/>
    <s v="scale_mpi_epyc_job_12211.out "/>
    <s v="scale_mpi_epyc_epyc006_2023-06-13_12-02-32.csv "/>
    <s v="e3 1000 100 1 1 15"/>
    <e v="#N/A"/>
    <e v="#N/A"/>
    <e v="#N/A"/>
    <e v="#N/A"/>
    <x v="2"/>
  </r>
  <r>
    <x v="4"/>
    <x v="1"/>
    <n v="100"/>
    <x v="2"/>
    <x v="13"/>
    <n v="1"/>
    <n v="1.9905440000000001"/>
    <n v="0.57407600000000003"/>
    <n v="1.076989"/>
    <n v="8.2845000000000002E-2"/>
    <s v="6"/>
    <s v="scale_mpi_epyc_job_12211.out "/>
    <s v="scale_mpi_epyc_epyc006_2023-06-13_12-02-32.csv "/>
    <s v="e3 1000 100 1 1 14"/>
    <e v="#N/A"/>
    <e v="#N/A"/>
    <e v="#N/A"/>
    <e v="#N/A"/>
    <x v="2"/>
  </r>
  <r>
    <x v="4"/>
    <x v="1"/>
    <n v="100"/>
    <x v="2"/>
    <x v="12"/>
    <n v="1"/>
    <n v="2.567437"/>
    <n v="1.098678"/>
    <n v="3.4908009999999998"/>
    <n v="0.29089999999999999"/>
    <s v="6"/>
    <s v="scale_mpi_epyc_job_12211.out "/>
    <s v="scale_mpi_epyc_epyc006_2023-06-13_12-02-32.csv "/>
    <s v="e3 1000 100 1 1 13"/>
    <e v="#N/A"/>
    <e v="#N/A"/>
    <e v="#N/A"/>
    <e v="#N/A"/>
    <x v="2"/>
  </r>
  <r>
    <x v="4"/>
    <x v="1"/>
    <n v="100"/>
    <x v="2"/>
    <x v="11"/>
    <n v="1"/>
    <n v="1.8584510000000001"/>
    <n v="0.54032100000000005"/>
    <n v="0.86361600000000005"/>
    <n v="7.8510999999999997E-2"/>
    <s v="6"/>
    <s v="scale_mpi_epyc_job_12211.out "/>
    <s v="scale_mpi_epyc_epyc006_2023-06-13_12-02-32.csv "/>
    <s v="e3 1000 100 1 1 12"/>
    <e v="#N/A"/>
    <e v="#N/A"/>
    <e v="#N/A"/>
    <e v="#N/A"/>
    <x v="2"/>
  </r>
  <r>
    <x v="4"/>
    <x v="1"/>
    <n v="100"/>
    <x v="2"/>
    <x v="10"/>
    <n v="1"/>
    <n v="1.9815529999999999"/>
    <n v="0.58637899999999998"/>
    <n v="0.64573100000000005"/>
    <n v="6.4573000000000005E-2"/>
    <s v="6"/>
    <s v="scale_mpi_epyc_job_12211.out "/>
    <s v="scale_mpi_epyc_epyc006_2023-06-13_12-02-32.csv "/>
    <s v="e3 1000 100 1 1 11"/>
    <e v="#N/A"/>
    <e v="#N/A"/>
    <e v="#N/A"/>
    <e v="#N/A"/>
    <x v="2"/>
  </r>
  <r>
    <x v="4"/>
    <x v="1"/>
    <n v="100"/>
    <x v="2"/>
    <x v="9"/>
    <n v="1"/>
    <n v="1.8497870000000001"/>
    <n v="0.49082500000000001"/>
    <n v="0.60142700000000004"/>
    <n v="6.6824999999999996E-2"/>
    <s v="6"/>
    <s v="scale_mpi_epyc_job_12211.out "/>
    <s v="scale_mpi_epyc_epyc006_2023-06-13_12-02-32.csv "/>
    <s v="e3 1000 100 1 1 10"/>
    <e v="#N/A"/>
    <e v="#N/A"/>
    <e v="#N/A"/>
    <e v="#N/A"/>
    <x v="2"/>
  </r>
  <r>
    <x v="4"/>
    <x v="1"/>
    <n v="100"/>
    <x v="2"/>
    <x v="8"/>
    <n v="1"/>
    <n v="1.854555"/>
    <n v="0.45091100000000001"/>
    <n v="0.54286699999999999"/>
    <n v="6.7858000000000002E-2"/>
    <s v="6"/>
    <s v="scale_mpi_epyc_job_12211.out "/>
    <s v="scale_mpi_epyc_epyc006_2023-06-13_12-02-32.csv "/>
    <s v="e3 1000 100 1 1 9"/>
    <e v="#N/A"/>
    <e v="#N/A"/>
    <e v="#N/A"/>
    <e v="#N/A"/>
    <x v="2"/>
  </r>
  <r>
    <x v="4"/>
    <x v="1"/>
    <n v="100"/>
    <x v="2"/>
    <x v="7"/>
    <n v="1"/>
    <n v="2.574929"/>
    <n v="0.96413199999999999"/>
    <n v="2.632727"/>
    <n v="0.37610399999999999"/>
    <s v="6"/>
    <s v="scale_mpi_epyc_job_12211.out "/>
    <s v="scale_mpi_epyc_epyc006_2023-06-13_12-02-32.csv "/>
    <s v="e3 1000 100 1 1 8"/>
    <e v="#N/A"/>
    <e v="#N/A"/>
    <e v="#N/A"/>
    <e v="#N/A"/>
    <x v="2"/>
  </r>
  <r>
    <x v="4"/>
    <x v="1"/>
    <n v="100"/>
    <x v="2"/>
    <x v="6"/>
    <n v="1"/>
    <n v="1.790913"/>
    <n v="0.349553"/>
    <n v="0.39182"/>
    <n v="6.5303E-2"/>
    <s v="6"/>
    <s v="scale_mpi_epyc_job_12211.out "/>
    <s v="scale_mpi_epyc_epyc006_2023-06-13_12-02-32.csv "/>
    <s v="e3 1000 100 1 1 7"/>
    <e v="#N/A"/>
    <e v="#N/A"/>
    <e v="#N/A"/>
    <e v="#N/A"/>
    <x v="2"/>
  </r>
  <r>
    <x v="4"/>
    <x v="1"/>
    <n v="100"/>
    <x v="2"/>
    <x v="5"/>
    <n v="1"/>
    <n v="1.923683"/>
    <n v="0.37529699999999999"/>
    <n v="0.43897999999999998"/>
    <n v="8.7795999999999999E-2"/>
    <s v="6"/>
    <s v="scale_mpi_epyc_job_12211.out "/>
    <s v="scale_mpi_epyc_epyc006_2023-06-13_12-02-32.csv "/>
    <s v="e3 1000 100 1 1 6"/>
    <e v="#N/A"/>
    <e v="#N/A"/>
    <e v="#N/A"/>
    <e v="#N/A"/>
    <x v="2"/>
  </r>
  <r>
    <x v="4"/>
    <x v="1"/>
    <n v="100"/>
    <x v="2"/>
    <x v="4"/>
    <n v="1"/>
    <n v="1.934113"/>
    <n v="0.35265099999999999"/>
    <n v="0.28502899999999998"/>
    <n v="7.1257000000000001E-2"/>
    <s v="6"/>
    <s v="scale_mpi_epyc_job_12211.out "/>
    <s v="scale_mpi_epyc_epyc006_2023-06-13_12-02-32.csv "/>
    <s v="e3 1000 100 1 1 5"/>
    <e v="#N/A"/>
    <e v="#N/A"/>
    <e v="#N/A"/>
    <e v="#N/A"/>
    <x v="2"/>
  </r>
  <r>
    <x v="4"/>
    <x v="1"/>
    <n v="100"/>
    <x v="2"/>
    <x v="3"/>
    <n v="1"/>
    <n v="1.9446399999999999"/>
    <n v="0.24895500000000001"/>
    <n v="0.21963099999999999"/>
    <n v="7.3209999999999997E-2"/>
    <s v="6"/>
    <s v="scale_mpi_epyc_job_12211.out "/>
    <s v="scale_mpi_epyc_epyc006_2023-06-13_12-02-32.csv "/>
    <s v="e3 1000 100 1 1 4"/>
    <e v="#N/A"/>
    <e v="#N/A"/>
    <e v="#N/A"/>
    <e v="#N/A"/>
    <x v="2"/>
  </r>
  <r>
    <x v="4"/>
    <x v="1"/>
    <n v="100"/>
    <x v="2"/>
    <x v="2"/>
    <n v="1"/>
    <n v="2.1003090000000002"/>
    <n v="0.23594699999999999"/>
    <n v="0.11423800000000001"/>
    <n v="5.7119000000000003E-2"/>
    <s v="6"/>
    <s v="scale_mpi_epyc_job_12211.out "/>
    <s v="scale_mpi_epyc_epyc006_2023-06-13_12-02-32.csv "/>
    <s v="e3 1000 100 1 1 3"/>
    <e v="#N/A"/>
    <e v="#N/A"/>
    <e v="#N/A"/>
    <e v="#N/A"/>
    <x v="2"/>
  </r>
  <r>
    <x v="4"/>
    <x v="1"/>
    <n v="100"/>
    <x v="2"/>
    <x v="1"/>
    <n v="1"/>
    <n v="2.4821209999999998"/>
    <n v="0.22192600000000001"/>
    <n v="6.5613000000000005E-2"/>
    <n v="6.5613000000000005E-2"/>
    <s v="6"/>
    <s v="scale_mpi_epyc_job_12211.out "/>
    <s v="scale_mpi_epyc_epyc006_2023-06-13_12-02-32.csv "/>
    <s v="e3 1000 100 1 1 2"/>
    <e v="#N/A"/>
    <e v="#N/A"/>
    <e v="#N/A"/>
    <e v="#N/A"/>
    <x v="2"/>
  </r>
  <r>
    <x v="4"/>
    <x v="1"/>
    <n v="100"/>
    <x v="2"/>
    <x v="0"/>
    <n v="1"/>
    <n v="3.7814960000000002"/>
    <n v="0.33071800000000001"/>
    <n v="0"/>
    <n v="0"/>
    <s v="6"/>
    <s v="scale_mpi_epyc_job_12211.out "/>
    <s v="scale_mpi_epyc_epyc006_2023-06-13_12-02-32.csv "/>
    <s v="e3 1000 100 1 1 1"/>
    <e v="#N/A"/>
    <e v="#N/A"/>
    <e v="#N/A"/>
    <e v="#N/A"/>
    <x v="2"/>
  </r>
  <r>
    <x v="4"/>
    <x v="2"/>
    <n v="100"/>
    <x v="2"/>
    <x v="63"/>
    <n v="1"/>
    <n v="4.7176679999999998"/>
    <n v="3.3467440000000002"/>
    <n v="107.665981"/>
    <n v="1.7089840000000001"/>
    <s v="6"/>
    <s v="scale_mpi_epyc_job_12211.out "/>
    <s v="scale_mpi_epyc_epyc006_2023-06-13_12-02-32.csv "/>
    <s v="e3 100 100 1 1 64"/>
    <e v="#N/A"/>
    <e v="#N/A"/>
    <e v="#N/A"/>
    <e v="#N/A"/>
    <x v="2"/>
  </r>
  <r>
    <x v="4"/>
    <x v="2"/>
    <n v="100"/>
    <x v="2"/>
    <x v="62"/>
    <n v="1"/>
    <n v="5.7589819999999996"/>
    <n v="4.2836869999999996"/>
    <n v="144.685001"/>
    <n v="2.3336290000000002"/>
    <s v="6"/>
    <s v="scale_mpi_epyc_job_12211.out "/>
    <s v="scale_mpi_epyc_epyc006_2023-06-13_12-02-32.csv "/>
    <s v="e3 100 100 1 1 63"/>
    <e v="#N/A"/>
    <e v="#N/A"/>
    <e v="#N/A"/>
    <e v="#N/A"/>
    <x v="2"/>
  </r>
  <r>
    <x v="4"/>
    <x v="2"/>
    <n v="100"/>
    <x v="2"/>
    <x v="61"/>
    <n v="1"/>
    <n v="4.7607920000000004"/>
    <n v="3.3109030000000002"/>
    <n v="100.81501799999999"/>
    <n v="1.6527050000000001"/>
    <s v="6"/>
    <s v="scale_mpi_epyc_job_12211.out "/>
    <s v="scale_mpi_epyc_epyc006_2023-06-13_12-02-32.csv "/>
    <s v="e3 100 100 1 1 62"/>
    <e v="#N/A"/>
    <e v="#N/A"/>
    <e v="#N/A"/>
    <e v="#N/A"/>
    <x v="2"/>
  </r>
  <r>
    <x v="4"/>
    <x v="2"/>
    <n v="100"/>
    <x v="2"/>
    <x v="60"/>
    <n v="1"/>
    <n v="4.6558190000000002"/>
    <n v="3.2402790000000001"/>
    <n v="94.857521000000006"/>
    <n v="1.580959"/>
    <s v="6"/>
    <s v="scale_mpi_epyc_job_12211.out "/>
    <s v="scale_mpi_epyc_epyc006_2023-06-13_12-02-32.csv "/>
    <s v="e3 100 100 1 1 61"/>
    <e v="#N/A"/>
    <e v="#N/A"/>
    <e v="#N/A"/>
    <e v="#N/A"/>
    <x v="2"/>
  </r>
  <r>
    <x v="4"/>
    <x v="2"/>
    <n v="100"/>
    <x v="2"/>
    <x v="59"/>
    <n v="1"/>
    <n v="4.8523909999999999"/>
    <n v="3.4310429999999998"/>
    <n v="111.647257"/>
    <n v="1.892326"/>
    <s v="6"/>
    <s v="scale_mpi_epyc_job_12211.out "/>
    <s v="scale_mpi_epyc_epyc006_2023-06-13_12-02-32.csv "/>
    <s v="e3 100 100 1 1 60"/>
    <e v="#N/A"/>
    <e v="#N/A"/>
    <e v="#N/A"/>
    <e v="#N/A"/>
    <x v="2"/>
  </r>
  <r>
    <x v="4"/>
    <x v="2"/>
    <n v="100"/>
    <x v="2"/>
    <x v="58"/>
    <n v="1"/>
    <n v="4.904325"/>
    <n v="3.5150899999999998"/>
    <n v="94.934988000000004"/>
    <n v="1.6368100000000001"/>
    <s v="6"/>
    <s v="scale_mpi_epyc_job_12211.out "/>
    <s v="scale_mpi_epyc_epyc006_2023-06-13_12-02-32.csv "/>
    <s v="e3 100 100 1 1 59"/>
    <e v="#N/A"/>
    <e v="#N/A"/>
    <e v="#N/A"/>
    <e v="#N/A"/>
    <x v="2"/>
  </r>
  <r>
    <x v="4"/>
    <x v="2"/>
    <n v="100"/>
    <x v="2"/>
    <x v="57"/>
    <n v="1"/>
    <n v="5.0481879999999997"/>
    <n v="3.5966960000000001"/>
    <n v="106.49739099999999"/>
    <n v="1.8683749999999999"/>
    <s v="6"/>
    <s v="scale_mpi_epyc_job_12211.out "/>
    <s v="scale_mpi_epyc_epyc006_2023-06-13_12-02-32.csv "/>
    <s v="e3 100 100 1 1 58"/>
    <e v="#N/A"/>
    <e v="#N/A"/>
    <e v="#N/A"/>
    <e v="#N/A"/>
    <x v="2"/>
  </r>
  <r>
    <x v="4"/>
    <x v="2"/>
    <n v="100"/>
    <x v="2"/>
    <x v="56"/>
    <n v="1"/>
    <n v="4.5637489999999996"/>
    <n v="2.701425"/>
    <n v="71.648633000000004"/>
    <n v="1.2794399999999999"/>
    <s v="6"/>
    <s v="scale_mpi_epyc_job_12211.out "/>
    <s v="scale_mpi_epyc_epyc006_2023-06-13_12-02-32.csv "/>
    <s v="e3 100 100 1 1 57"/>
    <e v="#N/A"/>
    <e v="#N/A"/>
    <e v="#N/A"/>
    <e v="#N/A"/>
    <x v="2"/>
  </r>
  <r>
    <x v="4"/>
    <x v="2"/>
    <n v="100"/>
    <x v="2"/>
    <x v="55"/>
    <n v="1"/>
    <n v="5.285558"/>
    <n v="3.5359820000000002"/>
    <n v="115.799331"/>
    <n v="2.105442"/>
    <s v="6"/>
    <s v="scale_mpi_epyc_job_12211.out "/>
    <s v="scale_mpi_epyc_epyc006_2023-06-13_12-02-32.csv "/>
    <s v="e3 100 100 1 1 56"/>
    <e v="#N/A"/>
    <e v="#N/A"/>
    <e v="#N/A"/>
    <e v="#N/A"/>
    <x v="2"/>
  </r>
  <r>
    <x v="4"/>
    <x v="2"/>
    <n v="100"/>
    <x v="2"/>
    <x v="54"/>
    <n v="1"/>
    <n v="5.0869799999999996"/>
    <n v="3.229155"/>
    <n v="70.705938000000003"/>
    <n v="1.309369"/>
    <s v="6"/>
    <s v="scale_mpi_epyc_job_12211.out "/>
    <s v="scale_mpi_epyc_epyc006_2023-06-13_12-02-32.csv "/>
    <s v="e3 100 100 1 1 55"/>
    <e v="#N/A"/>
    <e v="#N/A"/>
    <e v="#N/A"/>
    <e v="#N/A"/>
    <x v="2"/>
  </r>
  <r>
    <x v="4"/>
    <x v="2"/>
    <n v="100"/>
    <x v="2"/>
    <x v="53"/>
    <n v="1"/>
    <n v="4.8508509999999996"/>
    <n v="3.0473460000000001"/>
    <n v="82.823138"/>
    <n v="1.5627009999999999"/>
    <s v="6"/>
    <s v="scale_mpi_epyc_job_12211.out "/>
    <s v="scale_mpi_epyc_epyc006_2023-06-13_12-02-32.csv "/>
    <s v="e3 100 100 1 1 54"/>
    <e v="#N/A"/>
    <e v="#N/A"/>
    <e v="#N/A"/>
    <e v="#N/A"/>
    <x v="2"/>
  </r>
  <r>
    <x v="4"/>
    <x v="2"/>
    <n v="100"/>
    <x v="2"/>
    <x v="52"/>
    <n v="1"/>
    <n v="4.9084989999999999"/>
    <n v="3.0598339999999999"/>
    <n v="71.811172999999997"/>
    <n v="1.380984"/>
    <s v="6"/>
    <s v="scale_mpi_epyc_job_12211.out "/>
    <s v="scale_mpi_epyc_epyc006_2023-06-13_12-02-32.csv "/>
    <s v="e3 100 100 1 1 53"/>
    <e v="#N/A"/>
    <e v="#N/A"/>
    <e v="#N/A"/>
    <e v="#N/A"/>
    <x v="2"/>
  </r>
  <r>
    <x v="4"/>
    <x v="2"/>
    <n v="100"/>
    <x v="2"/>
    <x v="51"/>
    <n v="1"/>
    <n v="4.6108370000000001"/>
    <n v="3.0439919999999998"/>
    <n v="71.652846999999994"/>
    <n v="1.4049579999999999"/>
    <s v="6"/>
    <s v="scale_mpi_epyc_job_12211.out "/>
    <s v="scale_mpi_epyc_epyc006_2023-06-13_12-02-32.csv "/>
    <s v="e3 100 100 1 1 52"/>
    <e v="#N/A"/>
    <e v="#N/A"/>
    <e v="#N/A"/>
    <e v="#N/A"/>
    <x v="2"/>
  </r>
  <r>
    <x v="4"/>
    <x v="2"/>
    <n v="100"/>
    <x v="2"/>
    <x v="50"/>
    <n v="1"/>
    <n v="4.62744"/>
    <n v="3.0317379999999998"/>
    <n v="60.029960000000003"/>
    <n v="1.200599"/>
    <s v="6"/>
    <s v="scale_mpi_epyc_job_12211.out "/>
    <s v="scale_mpi_epyc_epyc006_2023-06-13_12-02-32.csv "/>
    <s v="e3 100 100 1 1 51"/>
    <e v="#N/A"/>
    <e v="#N/A"/>
    <e v="#N/A"/>
    <e v="#N/A"/>
    <x v="2"/>
  </r>
  <r>
    <x v="4"/>
    <x v="2"/>
    <n v="100"/>
    <x v="2"/>
    <x v="49"/>
    <n v="1"/>
    <n v="4.1713500000000003"/>
    <n v="2.569061"/>
    <n v="63.167572"/>
    <n v="1.289134"/>
    <s v="6"/>
    <s v="scale_mpi_epyc_job_12211.out "/>
    <s v="scale_mpi_epyc_epyc006_2023-06-13_12-02-32.csv "/>
    <s v="e3 100 100 1 1 50"/>
    <e v="#N/A"/>
    <e v="#N/A"/>
    <e v="#N/A"/>
    <e v="#N/A"/>
    <x v="2"/>
  </r>
  <r>
    <x v="4"/>
    <x v="2"/>
    <n v="100"/>
    <x v="2"/>
    <x v="48"/>
    <n v="1"/>
    <n v="3.9963340000000001"/>
    <n v="2.3402579999999999"/>
    <n v="49.289332999999999"/>
    <n v="1.026861"/>
    <s v="6"/>
    <s v="scale_mpi_epyc_job_12211.out "/>
    <s v="scale_mpi_epyc_epyc006_2023-06-13_12-02-32.csv "/>
    <s v="e3 100 100 1 1 49"/>
    <e v="#N/A"/>
    <e v="#N/A"/>
    <e v="#N/A"/>
    <e v="#N/A"/>
    <x v="2"/>
  </r>
  <r>
    <x v="4"/>
    <x v="2"/>
    <n v="100"/>
    <x v="2"/>
    <x v="47"/>
    <n v="1"/>
    <n v="4.7063290000000002"/>
    <n v="2.8276699999999999"/>
    <n v="64.341066999999995"/>
    <n v="1.368959"/>
    <s v="6"/>
    <s v="scale_mpi_epyc_job_12211.out "/>
    <s v="scale_mpi_epyc_epyc006_2023-06-13_12-02-32.csv "/>
    <s v="e3 100 100 1 1 48"/>
    <e v="#N/A"/>
    <e v="#N/A"/>
    <e v="#N/A"/>
    <e v="#N/A"/>
    <x v="2"/>
  </r>
  <r>
    <x v="4"/>
    <x v="2"/>
    <n v="100"/>
    <x v="2"/>
    <x v="46"/>
    <n v="1"/>
    <n v="3.9404720000000002"/>
    <n v="2.4065089999999998"/>
    <n v="50.413175000000003"/>
    <n v="1.095939"/>
    <s v="6"/>
    <s v="scale_mpi_epyc_job_12211.out "/>
    <s v="scale_mpi_epyc_epyc006_2023-06-13_12-02-32.csv "/>
    <s v="e3 100 100 1 1 47"/>
    <e v="#N/A"/>
    <e v="#N/A"/>
    <e v="#N/A"/>
    <e v="#N/A"/>
    <x v="2"/>
  </r>
  <r>
    <x v="4"/>
    <x v="2"/>
    <n v="100"/>
    <x v="2"/>
    <x v="45"/>
    <n v="1"/>
    <n v="3.9239730000000002"/>
    <n v="2.3995700000000002"/>
    <n v="45.384653"/>
    <n v="1.008548"/>
    <s v="6"/>
    <s v="scale_mpi_epyc_job_12211.out "/>
    <s v="scale_mpi_epyc_epyc006_2023-06-13_12-02-32.csv "/>
    <s v="e3 100 100 1 1 46"/>
    <e v="#N/A"/>
    <e v="#N/A"/>
    <e v="#N/A"/>
    <e v="#N/A"/>
    <x v="2"/>
  </r>
  <r>
    <x v="4"/>
    <x v="2"/>
    <n v="100"/>
    <x v="2"/>
    <x v="44"/>
    <n v="1"/>
    <n v="3.7451080000000001"/>
    <n v="2.2513399999999999"/>
    <n v="40.472195999999997"/>
    <n v="0.91982299999999995"/>
    <s v="6"/>
    <s v="scale_mpi_epyc_job_12211.out "/>
    <s v="scale_mpi_epyc_epyc006_2023-06-13_12-02-32.csv "/>
    <s v="e3 100 100 1 1 45"/>
    <e v="#N/A"/>
    <e v="#N/A"/>
    <e v="#N/A"/>
    <e v="#N/A"/>
    <x v="2"/>
  </r>
  <r>
    <x v="4"/>
    <x v="2"/>
    <n v="100"/>
    <x v="2"/>
    <x v="43"/>
    <n v="1"/>
    <n v="4.0496889999999999"/>
    <n v="2.521055"/>
    <n v="56.008417000000001"/>
    <n v="1.302521"/>
    <s v="6"/>
    <s v="scale_mpi_epyc_job_12211.out "/>
    <s v="scale_mpi_epyc_epyc006_2023-06-13_12-02-32.csv "/>
    <s v="e3 100 100 1 1 44"/>
    <e v="#N/A"/>
    <e v="#N/A"/>
    <e v="#N/A"/>
    <e v="#N/A"/>
    <x v="2"/>
  </r>
  <r>
    <x v="4"/>
    <x v="2"/>
    <n v="100"/>
    <x v="2"/>
    <x v="42"/>
    <n v="1"/>
    <n v="3.758375"/>
    <n v="2.1635270000000002"/>
    <n v="42.964261"/>
    <n v="1.022959"/>
    <s v="6"/>
    <s v="scale_mpi_epyc_job_12211.out "/>
    <s v="scale_mpi_epyc_epyc006_2023-06-13_12-02-32.csv "/>
    <s v="e3 100 100 1 1 43"/>
    <e v="#N/A"/>
    <e v="#N/A"/>
    <e v="#N/A"/>
    <e v="#N/A"/>
    <x v="2"/>
  </r>
  <r>
    <x v="4"/>
    <x v="2"/>
    <n v="100"/>
    <x v="2"/>
    <x v="41"/>
    <n v="1"/>
    <n v="3.476089"/>
    <n v="2.0192299999999999"/>
    <n v="38.206937000000003"/>
    <n v="0.93187699999999996"/>
    <s v="6"/>
    <s v="scale_mpi_epyc_job_12211.out "/>
    <s v="scale_mpi_epyc_epyc006_2023-06-13_12-02-32.csv "/>
    <s v="e3 100 100 1 1 42"/>
    <e v="#N/A"/>
    <e v="#N/A"/>
    <e v="#N/A"/>
    <e v="#N/A"/>
    <x v="2"/>
  </r>
  <r>
    <x v="4"/>
    <x v="2"/>
    <n v="100"/>
    <x v="2"/>
    <x v="40"/>
    <n v="1"/>
    <n v="3.6202899999999998"/>
    <n v="2.1183920000000001"/>
    <n v="37.893180000000001"/>
    <n v="0.94733000000000001"/>
    <s v="6"/>
    <s v="scale_mpi_epyc_job_12211.out "/>
    <s v="scale_mpi_epyc_epyc006_2023-06-13_12-02-32.csv "/>
    <s v="e3 100 100 1 1 41"/>
    <e v="#N/A"/>
    <e v="#N/A"/>
    <e v="#N/A"/>
    <e v="#N/A"/>
    <x v="2"/>
  </r>
  <r>
    <x v="4"/>
    <x v="2"/>
    <n v="100"/>
    <x v="2"/>
    <x v="39"/>
    <n v="1"/>
    <n v="4.2866280000000003"/>
    <n v="2.846959"/>
    <n v="38.747061000000002"/>
    <n v="0.99351400000000001"/>
    <s v="6"/>
    <s v="scale_mpi_epyc_job_12211.out "/>
    <s v="scale_mpi_epyc_epyc006_2023-06-13_12-02-32.csv "/>
    <s v="e3 100 100 1 1 40"/>
    <e v="#N/A"/>
    <e v="#N/A"/>
    <e v="#N/A"/>
    <e v="#N/A"/>
    <x v="2"/>
  </r>
  <r>
    <x v="4"/>
    <x v="2"/>
    <n v="100"/>
    <x v="2"/>
    <x v="38"/>
    <n v="1"/>
    <n v="3.727147"/>
    <n v="2.2455980000000002"/>
    <n v="44.637203999999997"/>
    <n v="1.174663"/>
    <s v="6"/>
    <s v="scale_mpi_epyc_job_12211.out "/>
    <s v="scale_mpi_epyc_epyc006_2023-06-13_12-02-32.csv "/>
    <s v="e3 100 100 1 1 39"/>
    <e v="#N/A"/>
    <e v="#N/A"/>
    <e v="#N/A"/>
    <e v="#N/A"/>
    <x v="2"/>
  </r>
  <r>
    <x v="4"/>
    <x v="2"/>
    <n v="100"/>
    <x v="2"/>
    <x v="37"/>
    <n v="1"/>
    <n v="3.459257"/>
    <n v="2.0321150000000001"/>
    <n v="36.875025000000001"/>
    <n v="0.99662200000000001"/>
    <s v="6"/>
    <s v="scale_mpi_epyc_job_12211.out "/>
    <s v="scale_mpi_epyc_epyc006_2023-06-13_12-02-32.csv "/>
    <s v="e3 100 100 1 1 38"/>
    <e v="#N/A"/>
    <e v="#N/A"/>
    <e v="#N/A"/>
    <e v="#N/A"/>
    <x v="2"/>
  </r>
  <r>
    <x v="4"/>
    <x v="2"/>
    <n v="100"/>
    <x v="2"/>
    <x v="36"/>
    <n v="1"/>
    <n v="3.4606469999999998"/>
    <n v="1.898612"/>
    <n v="33.864468000000002"/>
    <n v="0.94067999999999996"/>
    <s v="6"/>
    <s v="scale_mpi_epyc_job_12211.out "/>
    <s v="scale_mpi_epyc_epyc006_2023-06-13_12-02-32.csv "/>
    <s v="e3 100 100 1 1 37"/>
    <e v="#N/A"/>
    <e v="#N/A"/>
    <e v="#N/A"/>
    <e v="#N/A"/>
    <x v="2"/>
  </r>
  <r>
    <x v="4"/>
    <x v="2"/>
    <n v="100"/>
    <x v="2"/>
    <x v="35"/>
    <n v="1"/>
    <n v="3.608025"/>
    <n v="2.1646399999999999"/>
    <n v="33.637301999999998"/>
    <n v="0.96106599999999998"/>
    <s v="6"/>
    <s v="scale_mpi_epyc_job_12211.out "/>
    <s v="scale_mpi_epyc_epyc006_2023-06-13_12-02-32.csv "/>
    <s v="e3 100 100 1 1 36"/>
    <e v="#N/A"/>
    <e v="#N/A"/>
    <e v="#N/A"/>
    <e v="#N/A"/>
    <x v="2"/>
  </r>
  <r>
    <x v="4"/>
    <x v="2"/>
    <n v="100"/>
    <x v="2"/>
    <x v="34"/>
    <n v="1"/>
    <n v="3.2546680000000001"/>
    <n v="1.878868"/>
    <n v="31.190023"/>
    <n v="0.917354"/>
    <s v="6"/>
    <s v="scale_mpi_epyc_job_12211.out "/>
    <s v="scale_mpi_epyc_epyc006_2023-06-13_12-02-32.csv "/>
    <s v="e3 100 100 1 1 35"/>
    <e v="#N/A"/>
    <e v="#N/A"/>
    <e v="#N/A"/>
    <e v="#N/A"/>
    <x v="2"/>
  </r>
  <r>
    <x v="4"/>
    <x v="2"/>
    <n v="100"/>
    <x v="2"/>
    <x v="33"/>
    <n v="1"/>
    <n v="3.2509990000000002"/>
    <n v="1.7960430000000001"/>
    <n v="28.544155"/>
    <n v="0.86497400000000002"/>
    <s v="6"/>
    <s v="scale_mpi_epyc_job_12211.out "/>
    <s v="scale_mpi_epyc_epyc006_2023-06-13_12-02-32.csv "/>
    <s v="e3 100 100 1 1 34"/>
    <e v="#N/A"/>
    <e v="#N/A"/>
    <e v="#N/A"/>
    <e v="#N/A"/>
    <x v="2"/>
  </r>
  <r>
    <x v="4"/>
    <x v="2"/>
    <n v="100"/>
    <x v="2"/>
    <x v="32"/>
    <n v="1"/>
    <n v="3.0488010000000001"/>
    <n v="1.5747450000000001"/>
    <n v="22.334394"/>
    <n v="0.69794999999999996"/>
    <s v="6"/>
    <s v="scale_mpi_epyc_job_12211.out "/>
    <s v="scale_mpi_epyc_epyc006_2023-06-13_12-02-32.csv "/>
    <s v="e3 100 100 1 1 33"/>
    <e v="#N/A"/>
    <e v="#N/A"/>
    <e v="#N/A"/>
    <e v="#N/A"/>
    <x v="2"/>
  </r>
  <r>
    <x v="4"/>
    <x v="2"/>
    <n v="100"/>
    <x v="2"/>
    <x v="31"/>
    <n v="1"/>
    <n v="2.9645450000000002"/>
    <n v="1.5796410000000001"/>
    <n v="23.590648000000002"/>
    <n v="0.76098900000000003"/>
    <s v="6"/>
    <s v="scale_mpi_epyc_job_12211.out "/>
    <s v="scale_mpi_epyc_epyc006_2023-06-13_12-02-32.csv "/>
    <s v="e3 100 100 1 1 32"/>
    <e v="#N/A"/>
    <e v="#N/A"/>
    <e v="#N/A"/>
    <e v="#N/A"/>
    <x v="2"/>
  </r>
  <r>
    <x v="4"/>
    <x v="2"/>
    <n v="100"/>
    <x v="2"/>
    <x v="30"/>
    <n v="1"/>
    <n v="2.9268809999999998"/>
    <n v="1.5574269999999999"/>
    <n v="20.802426000000001"/>
    <n v="0.69341399999999997"/>
    <s v="6"/>
    <s v="scale_mpi_epyc_job_12211.out "/>
    <s v="scale_mpi_epyc_epyc006_2023-06-13_12-02-32.csv "/>
    <s v="e3 100 100 1 1 31"/>
    <e v="#N/A"/>
    <e v="#N/A"/>
    <e v="#N/A"/>
    <e v="#N/A"/>
    <x v="2"/>
  </r>
  <r>
    <x v="4"/>
    <x v="2"/>
    <n v="100"/>
    <x v="2"/>
    <x v="29"/>
    <n v="1"/>
    <n v="2.8729040000000001"/>
    <n v="1.477336"/>
    <n v="20.187452"/>
    <n v="0.69611900000000004"/>
    <s v="6"/>
    <s v="scale_mpi_epyc_job_12211.out "/>
    <s v="scale_mpi_epyc_epyc006_2023-06-13_12-02-32.csv "/>
    <s v="e3 100 100 1 1 30"/>
    <e v="#N/A"/>
    <e v="#N/A"/>
    <e v="#N/A"/>
    <e v="#N/A"/>
    <x v="2"/>
  </r>
  <r>
    <x v="4"/>
    <x v="2"/>
    <n v="100"/>
    <x v="2"/>
    <x v="28"/>
    <n v="1"/>
    <n v="2.7203490000000001"/>
    <n v="1.33961"/>
    <n v="16.726652999999999"/>
    <n v="0.59738000000000002"/>
    <s v="6"/>
    <s v="scale_mpi_epyc_job_12211.out "/>
    <s v="scale_mpi_epyc_epyc006_2023-06-13_12-02-32.csv "/>
    <s v="e3 100 100 1 1 29"/>
    <e v="#N/A"/>
    <e v="#N/A"/>
    <e v="#N/A"/>
    <e v="#N/A"/>
    <x v="2"/>
  </r>
  <r>
    <x v="4"/>
    <x v="2"/>
    <n v="100"/>
    <x v="2"/>
    <x v="27"/>
    <n v="1"/>
    <n v="3.114592"/>
    <n v="1.775998"/>
    <n v="18.773720999999998"/>
    <n v="0.69532300000000002"/>
    <s v="6"/>
    <s v="scale_mpi_epyc_job_12211.out "/>
    <s v="scale_mpi_epyc_epyc006_2023-06-13_12-02-32.csv "/>
    <s v="e3 100 100 1 1 28"/>
    <e v="#N/A"/>
    <e v="#N/A"/>
    <e v="#N/A"/>
    <e v="#N/A"/>
    <x v="2"/>
  </r>
  <r>
    <x v="4"/>
    <x v="2"/>
    <n v="100"/>
    <x v="2"/>
    <x v="26"/>
    <n v="1"/>
    <n v="3.0023140000000001"/>
    <n v="1.65378"/>
    <n v="15.580826"/>
    <n v="0.59926299999999999"/>
    <s v="6"/>
    <s v="scale_mpi_epyc_job_12211.out "/>
    <s v="scale_mpi_epyc_epyc006_2023-06-13_12-02-32.csv "/>
    <s v="e3 100 100 1 1 27"/>
    <e v="#N/A"/>
    <e v="#N/A"/>
    <e v="#N/A"/>
    <e v="#N/A"/>
    <x v="2"/>
  </r>
  <r>
    <x v="4"/>
    <x v="2"/>
    <n v="100"/>
    <x v="2"/>
    <x v="25"/>
    <n v="1"/>
    <n v="2.614652"/>
    <n v="1.244248"/>
    <n v="14.602919"/>
    <n v="0.584117"/>
    <s v="6"/>
    <s v="scale_mpi_epyc_job_12211.out "/>
    <s v="scale_mpi_epyc_epyc006_2023-06-13_12-02-32.csv "/>
    <s v="e3 100 100 1 1 26"/>
    <e v="#N/A"/>
    <e v="#N/A"/>
    <e v="#N/A"/>
    <e v="#N/A"/>
    <x v="2"/>
  </r>
  <r>
    <x v="4"/>
    <x v="2"/>
    <n v="100"/>
    <x v="2"/>
    <x v="24"/>
    <n v="1"/>
    <n v="2.9433760000000002"/>
    <n v="1.605677"/>
    <n v="19.254977"/>
    <n v="0.80229099999999998"/>
    <s v="6"/>
    <s v="scale_mpi_epyc_job_12211.out "/>
    <s v="scale_mpi_epyc_epyc006_2023-06-13_12-02-32.csv "/>
    <s v="e3 100 100 1 1 25"/>
    <e v="#N/A"/>
    <e v="#N/A"/>
    <e v="#N/A"/>
    <e v="#N/A"/>
    <x v="2"/>
  </r>
  <r>
    <x v="4"/>
    <x v="2"/>
    <n v="100"/>
    <x v="2"/>
    <x v="23"/>
    <n v="1"/>
    <n v="2.9199290000000002"/>
    <n v="1.5500080000000001"/>
    <n v="18.359287999999999"/>
    <n v="0.79823"/>
    <s v="6"/>
    <s v="scale_mpi_epyc_job_12211.out "/>
    <s v="scale_mpi_epyc_epyc006_2023-06-13_12-02-32.csv "/>
    <s v="e3 100 100 1 1 24"/>
    <e v="#N/A"/>
    <e v="#N/A"/>
    <e v="#N/A"/>
    <e v="#N/A"/>
    <x v="2"/>
  </r>
  <r>
    <x v="4"/>
    <x v="2"/>
    <n v="100"/>
    <x v="2"/>
    <x v="22"/>
    <n v="1"/>
    <n v="2.7141459999999999"/>
    <n v="1.4228959999999999"/>
    <n v="12.19101"/>
    <n v="0.55413699999999999"/>
    <s v="6"/>
    <s v="scale_mpi_epyc_job_12211.out "/>
    <s v="scale_mpi_epyc_epyc006_2023-06-13_12-02-32.csv "/>
    <s v="e3 100 100 1 1 23"/>
    <e v="#N/A"/>
    <e v="#N/A"/>
    <e v="#N/A"/>
    <e v="#N/A"/>
    <x v="2"/>
  </r>
  <r>
    <x v="4"/>
    <x v="2"/>
    <n v="100"/>
    <x v="2"/>
    <x v="21"/>
    <n v="1"/>
    <n v="2.5057369999999999"/>
    <n v="1.2764789999999999"/>
    <n v="11.503568"/>
    <n v="0.54778899999999997"/>
    <s v="6"/>
    <s v="scale_mpi_epyc_job_12211.out "/>
    <s v="scale_mpi_epyc_epyc006_2023-06-13_12-02-32.csv "/>
    <s v="e3 100 100 1 1 22"/>
    <e v="#N/A"/>
    <e v="#N/A"/>
    <e v="#N/A"/>
    <e v="#N/A"/>
    <x v="2"/>
  </r>
  <r>
    <x v="4"/>
    <x v="2"/>
    <n v="100"/>
    <x v="2"/>
    <x v="20"/>
    <n v="1"/>
    <n v="2.2891180000000002"/>
    <n v="1.044616"/>
    <n v="8.8769960000000001"/>
    <n v="0.44385000000000002"/>
    <s v="6"/>
    <s v="scale_mpi_epyc_job_12211.out "/>
    <s v="scale_mpi_epyc_epyc006_2023-06-13_12-02-32.csv "/>
    <s v="e3 100 100 1 1 21"/>
    <e v="#N/A"/>
    <e v="#N/A"/>
    <e v="#N/A"/>
    <e v="#N/A"/>
    <x v="2"/>
  </r>
  <r>
    <x v="4"/>
    <x v="2"/>
    <n v="100"/>
    <x v="2"/>
    <x v="19"/>
    <n v="1"/>
    <n v="2.2098629999999999"/>
    <n v="0.99688500000000002"/>
    <n v="8.1889070000000004"/>
    <n v="0.43099500000000002"/>
    <s v="6"/>
    <s v="scale_mpi_epyc_job_12211.out "/>
    <s v="scale_mpi_epyc_epyc006_2023-06-13_12-02-32.csv "/>
    <s v="e3 100 100 1 1 20"/>
    <e v="#N/A"/>
    <e v="#N/A"/>
    <e v="#N/A"/>
    <e v="#N/A"/>
    <x v="2"/>
  </r>
  <r>
    <x v="4"/>
    <x v="2"/>
    <n v="100"/>
    <x v="2"/>
    <x v="18"/>
    <n v="1"/>
    <n v="2.0599059999999998"/>
    <n v="0.84455599999999997"/>
    <n v="6.0850549999999997"/>
    <n v="0.338059"/>
    <s v="6"/>
    <s v="scale_mpi_epyc_job_12211.out "/>
    <s v="scale_mpi_epyc_epyc006_2023-06-13_12-02-32.csv "/>
    <s v="e3 100 100 1 1 19"/>
    <e v="#N/A"/>
    <e v="#N/A"/>
    <e v="#N/A"/>
    <e v="#N/A"/>
    <x v="2"/>
  </r>
  <r>
    <x v="4"/>
    <x v="2"/>
    <n v="100"/>
    <x v="2"/>
    <x v="17"/>
    <n v="1"/>
    <n v="2.0894529999999998"/>
    <n v="0.88183599999999995"/>
    <n v="6.0344730000000002"/>
    <n v="0.35496899999999998"/>
    <s v="6"/>
    <s v="scale_mpi_epyc_job_12211.out "/>
    <s v="scale_mpi_epyc_epyc006_2023-06-13_12-02-32.csv "/>
    <s v="e3 100 100 1 1 18"/>
    <e v="#N/A"/>
    <e v="#N/A"/>
    <e v="#N/A"/>
    <e v="#N/A"/>
    <x v="2"/>
  </r>
  <r>
    <x v="4"/>
    <x v="2"/>
    <n v="100"/>
    <x v="2"/>
    <x v="16"/>
    <n v="1"/>
    <n v="2.4620329999999999"/>
    <n v="1.2194959999999999"/>
    <n v="9.7188610000000004"/>
    <n v="0.607429"/>
    <s v="6"/>
    <s v="scale_mpi_epyc_job_12211.out "/>
    <s v="scale_mpi_epyc_epyc006_2023-06-13_12-02-32.csv "/>
    <s v="e3 100 100 1 1 17"/>
    <e v="#N/A"/>
    <e v="#N/A"/>
    <e v="#N/A"/>
    <e v="#N/A"/>
    <x v="2"/>
  </r>
  <r>
    <x v="4"/>
    <x v="2"/>
    <n v="100"/>
    <x v="2"/>
    <x v="15"/>
    <n v="1"/>
    <n v="1.838222"/>
    <n v="0.62604400000000004"/>
    <n v="4.090376"/>
    <n v="0.27269199999999999"/>
    <s v="6"/>
    <s v="scale_mpi_epyc_job_12211.out "/>
    <s v="scale_mpi_epyc_epyc006_2023-06-13_12-02-32.csv "/>
    <s v="e3 100 100 1 1 16"/>
    <e v="#N/A"/>
    <e v="#N/A"/>
    <e v="#N/A"/>
    <e v="#N/A"/>
    <x v="2"/>
  </r>
  <r>
    <x v="4"/>
    <x v="2"/>
    <n v="100"/>
    <x v="2"/>
    <x v="14"/>
    <n v="1"/>
    <n v="2.1404010000000002"/>
    <n v="0.92273899999999998"/>
    <n v="3.8341880000000002"/>
    <n v="0.27387099999999998"/>
    <s v="6"/>
    <s v="scale_mpi_epyc_job_12211.out "/>
    <s v="scale_mpi_epyc_epyc006_2023-06-13_12-02-32.csv "/>
    <s v="e3 100 100 1 1 15"/>
    <e v="#N/A"/>
    <e v="#N/A"/>
    <e v="#N/A"/>
    <e v="#N/A"/>
    <x v="2"/>
  </r>
  <r>
    <x v="4"/>
    <x v="2"/>
    <n v="100"/>
    <x v="2"/>
    <x v="13"/>
    <n v="1"/>
    <n v="1.83487"/>
    <n v="0.68556499999999998"/>
    <n v="3.452499"/>
    <n v="0.26557700000000001"/>
    <s v="6"/>
    <s v="scale_mpi_epyc_job_12211.out "/>
    <s v="scale_mpi_epyc_epyc006_2023-06-13_12-02-32.csv "/>
    <s v="e3 100 100 1 1 14"/>
    <e v="#N/A"/>
    <e v="#N/A"/>
    <e v="#N/A"/>
    <e v="#N/A"/>
    <x v="2"/>
  </r>
  <r>
    <x v="4"/>
    <x v="2"/>
    <n v="100"/>
    <x v="2"/>
    <x v="12"/>
    <n v="1"/>
    <n v="1.7614529999999999"/>
    <n v="0.60676099999999999"/>
    <n v="2.8705240000000001"/>
    <n v="0.23921000000000001"/>
    <s v="6"/>
    <s v="scale_mpi_epyc_job_12211.out "/>
    <s v="scale_mpi_epyc_epyc006_2023-06-13_12-02-32.csv "/>
    <s v="e3 100 100 1 1 13"/>
    <e v="#N/A"/>
    <e v="#N/A"/>
    <e v="#N/A"/>
    <e v="#N/A"/>
    <x v="2"/>
  </r>
  <r>
    <x v="4"/>
    <x v="2"/>
    <n v="100"/>
    <x v="2"/>
    <x v="11"/>
    <n v="1"/>
    <n v="1.6361559999999999"/>
    <n v="0.51338200000000001"/>
    <n v="2.0615779999999999"/>
    <n v="0.187416"/>
    <s v="6"/>
    <s v="scale_mpi_epyc_job_12211.out "/>
    <s v="scale_mpi_epyc_epyc006_2023-06-13_12-02-32.csv "/>
    <s v="e3 100 100 1 1 12"/>
    <e v="#N/A"/>
    <e v="#N/A"/>
    <e v="#N/A"/>
    <e v="#N/A"/>
    <x v="2"/>
  </r>
  <r>
    <x v="4"/>
    <x v="2"/>
    <n v="100"/>
    <x v="2"/>
    <x v="10"/>
    <n v="1"/>
    <n v="1.590481"/>
    <n v="0.40900599999999998"/>
    <n v="1.712567"/>
    <n v="0.17125699999999999"/>
    <s v="6"/>
    <s v="scale_mpi_epyc_job_12211.out "/>
    <s v="scale_mpi_epyc_epyc006_2023-06-13_12-02-32.csv "/>
    <s v="e3 100 100 1 1 11"/>
    <e v="#N/A"/>
    <e v="#N/A"/>
    <e v="#N/A"/>
    <e v="#N/A"/>
    <x v="2"/>
  </r>
  <r>
    <x v="4"/>
    <x v="2"/>
    <n v="100"/>
    <x v="2"/>
    <x v="9"/>
    <n v="1"/>
    <n v="1.619929"/>
    <n v="0.47939900000000002"/>
    <n v="1.50623"/>
    <n v="0.16735900000000001"/>
    <s v="6"/>
    <s v="scale_mpi_epyc_job_12211.out "/>
    <s v="scale_mpi_epyc_epyc006_2023-06-13_12-02-32.csv "/>
    <s v="e3 100 100 1 1 10"/>
    <e v="#N/A"/>
    <e v="#N/A"/>
    <e v="#N/A"/>
    <e v="#N/A"/>
    <x v="2"/>
  </r>
  <r>
    <x v="4"/>
    <x v="2"/>
    <n v="100"/>
    <x v="2"/>
    <x v="8"/>
    <n v="1"/>
    <n v="1.743387"/>
    <n v="0.64201299999999994"/>
    <n v="1.0668519999999999"/>
    <n v="0.133356"/>
    <s v="6"/>
    <s v="scale_mpi_epyc_job_12211.out "/>
    <s v="scale_mpi_epyc_epyc006_2023-06-13_12-02-32.csv "/>
    <s v="e3 100 100 1 1 9"/>
    <e v="#N/A"/>
    <e v="#N/A"/>
    <e v="#N/A"/>
    <e v="#N/A"/>
    <x v="2"/>
  </r>
  <r>
    <x v="4"/>
    <x v="2"/>
    <n v="100"/>
    <x v="2"/>
    <x v="7"/>
    <n v="1"/>
    <n v="1.509449"/>
    <n v="0.41406199999999999"/>
    <n v="0.85923799999999995"/>
    <n v="0.122748"/>
    <s v="6"/>
    <s v="scale_mpi_epyc_job_12211.out "/>
    <s v="scale_mpi_epyc_epyc006_2023-06-13_12-02-32.csv "/>
    <s v="e3 100 100 1 1 8"/>
    <e v="#N/A"/>
    <e v="#N/A"/>
    <e v="#N/A"/>
    <e v="#N/A"/>
    <x v="2"/>
  </r>
  <r>
    <x v="4"/>
    <x v="2"/>
    <n v="100"/>
    <x v="2"/>
    <x v="6"/>
    <n v="1"/>
    <n v="1.433171"/>
    <n v="0.29253800000000002"/>
    <n v="0.66648799999999997"/>
    <n v="0.111081"/>
    <s v="6"/>
    <s v="scale_mpi_epyc_job_12211.out "/>
    <s v="scale_mpi_epyc_epyc006_2023-06-13_12-02-32.csv "/>
    <s v="e3 100 100 1 1 7"/>
    <e v="#N/A"/>
    <e v="#N/A"/>
    <e v="#N/A"/>
    <e v="#N/A"/>
    <x v="2"/>
  </r>
  <r>
    <x v="4"/>
    <x v="2"/>
    <n v="100"/>
    <x v="2"/>
    <x v="5"/>
    <n v="1"/>
    <n v="1.3416790000000001"/>
    <n v="0.26606299999999999"/>
    <n v="0.340036"/>
    <n v="6.8006999999999998E-2"/>
    <s v="6"/>
    <s v="scale_mpi_epyc_job_12211.out "/>
    <s v="scale_mpi_epyc_epyc006_2023-06-13_12-02-32.csv "/>
    <s v="e3 100 100 1 1 6"/>
    <e v="#N/A"/>
    <e v="#N/A"/>
    <e v="#N/A"/>
    <e v="#N/A"/>
    <x v="2"/>
  </r>
  <r>
    <x v="4"/>
    <x v="2"/>
    <n v="100"/>
    <x v="2"/>
    <x v="4"/>
    <n v="1"/>
    <n v="1.3215920000000001"/>
    <n v="0.20256099999999999"/>
    <n v="0.28777700000000001"/>
    <n v="7.1943999999999994E-2"/>
    <s v="6"/>
    <s v="scale_mpi_epyc_job_12211.out "/>
    <s v="scale_mpi_epyc_epyc006_2023-06-13_12-02-32.csv "/>
    <s v="e3 100 100 1 1 5"/>
    <e v="#N/A"/>
    <e v="#N/A"/>
    <e v="#N/A"/>
    <e v="#N/A"/>
    <x v="2"/>
  </r>
  <r>
    <x v="4"/>
    <x v="2"/>
    <n v="100"/>
    <x v="2"/>
    <x v="3"/>
    <n v="1"/>
    <n v="1.2721229999999999"/>
    <n v="0.169318"/>
    <n v="0.19875899999999999"/>
    <n v="6.6253000000000006E-2"/>
    <s v="6"/>
    <s v="scale_mpi_epyc_job_12211.out "/>
    <s v="scale_mpi_epyc_epyc006_2023-06-13_12-02-32.csv "/>
    <s v="e3 100 100 1 1 4"/>
    <e v="#N/A"/>
    <e v="#N/A"/>
    <e v="#N/A"/>
    <e v="#N/A"/>
    <x v="2"/>
  </r>
  <r>
    <x v="4"/>
    <x v="2"/>
    <n v="100"/>
    <x v="2"/>
    <x v="2"/>
    <n v="1"/>
    <n v="1.229252"/>
    <n v="0.16273699999999999"/>
    <n v="7.8874E-2"/>
    <n v="3.9437E-2"/>
    <s v="6"/>
    <s v="scale_mpi_epyc_job_12211.out "/>
    <s v="scale_mpi_epyc_epyc006_2023-06-13_12-02-32.csv "/>
    <s v="e3 100 100 1 1 3"/>
    <e v="#N/A"/>
    <e v="#N/A"/>
    <e v="#N/A"/>
    <e v="#N/A"/>
    <x v="2"/>
  </r>
  <r>
    <x v="4"/>
    <x v="2"/>
    <n v="100"/>
    <x v="2"/>
    <x v="1"/>
    <n v="1"/>
    <n v="1.1770659999999999"/>
    <n v="0.106581"/>
    <n v="4.7059999999999998E-2"/>
    <n v="4.7059999999999998E-2"/>
    <s v="6"/>
    <s v="scale_mpi_epyc_job_12211.out "/>
    <s v="scale_mpi_epyc_epyc006_2023-06-13_12-02-32.csv "/>
    <s v="e3 100 100 1 1 2"/>
    <e v="#N/A"/>
    <e v="#N/A"/>
    <e v="#N/A"/>
    <e v="#N/A"/>
    <x v="2"/>
  </r>
  <r>
    <x v="4"/>
    <x v="2"/>
    <n v="100"/>
    <x v="2"/>
    <x v="0"/>
    <n v="1"/>
    <n v="1.0899179999999999"/>
    <n v="2.7578999999999999E-2"/>
    <n v="0"/>
    <n v="0"/>
    <s v="6"/>
    <s v="scale_mpi_epyc_job_12211.out "/>
    <s v="scale_mpi_epyc_epyc006_2023-06-13_12-02-32.csv "/>
    <s v="e3 100 100 1 1 1"/>
    <e v="#N/A"/>
    <e v="#N/A"/>
    <e v="#N/A"/>
    <e v="#N/A"/>
    <x v="2"/>
  </r>
  <r>
    <x v="3"/>
    <x v="0"/>
    <n v="100"/>
    <x v="2"/>
    <x v="63"/>
    <n v="1"/>
    <n v="416.88768299999998"/>
    <n v="148.75625700000001"/>
    <n v="85.476742999999999"/>
    <n v="1.3567739999999999"/>
    <s v="8"/>
    <s v="scale_mpi_epyc_job_12210.out "/>
    <s v="scale_mpi_epyc_epyc008_2023-06-13_11-59-28.csv "/>
    <s v="e2 10000 100 1 1 64"/>
    <n v="344.88008819999999"/>
    <n v="64.757282585561313"/>
    <n v="280.12280561443868"/>
    <n v="409.6373707855613"/>
    <x v="0"/>
  </r>
  <r>
    <x v="3"/>
    <x v="0"/>
    <n v="100"/>
    <x v="2"/>
    <x v="62"/>
    <n v="1"/>
    <n v="434.97038099999997"/>
    <n v="166.70263199999999"/>
    <n v="70.645235"/>
    <n v="1.1394390000000001"/>
    <s v="8"/>
    <s v="scale_mpi_epyc_job_12210.out "/>
    <s v="scale_mpi_epyc_epyc008_2023-06-13_11-59-28.csv "/>
    <s v="e2 10000 100 1 1 63"/>
    <n v="318.68362400000001"/>
    <n v="60.140882062989924"/>
    <n v="258.54274193701008"/>
    <n v="378.82450606298994"/>
    <x v="0"/>
  </r>
  <r>
    <x v="3"/>
    <x v="0"/>
    <n v="100"/>
    <x v="2"/>
    <x v="61"/>
    <n v="1"/>
    <n v="282.82996500000002"/>
    <n v="15.747322"/>
    <n v="71.712215999999998"/>
    <n v="1.17561"/>
    <s v="8"/>
    <s v="scale_mpi_epyc_job_12210.out "/>
    <s v="scale_mpi_epyc_epyc008_2023-06-13_11-59-28.csv "/>
    <s v="e2 10000 100 1 1 62"/>
    <n v="281.050635"/>
    <n v="10.591849634879551"/>
    <n v="270.45878536512043"/>
    <n v="291.64248463487957"/>
    <x v="1"/>
  </r>
  <r>
    <x v="3"/>
    <x v="0"/>
    <n v="100"/>
    <x v="2"/>
    <x v="60"/>
    <n v="1"/>
    <n v="294.34204"/>
    <n v="16.255817"/>
    <n v="66.588286999999994"/>
    <n v="1.1098049999999999"/>
    <s v="8"/>
    <s v="scale_mpi_epyc_job_12210.out "/>
    <s v="scale_mpi_epyc_epyc008_2023-06-13_11-59-28.csv "/>
    <s v="e2 10000 100 1 1 61"/>
    <n v="285.24711780000001"/>
    <n v="6.7667979886946146"/>
    <n v="278.48031981130538"/>
    <n v="292.01391578869465"/>
    <x v="0"/>
  </r>
  <r>
    <x v="3"/>
    <x v="0"/>
    <n v="100"/>
    <x v="2"/>
    <x v="59"/>
    <n v="1"/>
    <n v="488.20912499999997"/>
    <n v="222.864217"/>
    <n v="60.683978000000003"/>
    <n v="1.0285420000000001"/>
    <s v="8"/>
    <s v="scale_mpi_epyc_job_12210.out "/>
    <s v="scale_mpi_epyc_epyc008_2023-06-13_11-59-28.csv "/>
    <s v="e2 10000 100 1 1 60"/>
    <n v="321.85731040000002"/>
    <n v="83.504705639385008"/>
    <n v="238.35260476061501"/>
    <n v="405.36201603938503"/>
    <x v="0"/>
  </r>
  <r>
    <x v="3"/>
    <x v="0"/>
    <n v="100"/>
    <x v="2"/>
    <x v="58"/>
    <n v="1"/>
    <n v="279.503558"/>
    <n v="15.197641000000001"/>
    <n v="53.513157"/>
    <n v="0.92264100000000004"/>
    <s v="8"/>
    <s v="scale_mpi_epyc_job_12210.out "/>
    <s v="scale_mpi_epyc_epyc008_2023-06-13_11-59-28.csv "/>
    <s v="e2 10000 100 1 1 59"/>
    <n v="278.69626200000005"/>
    <n v="4.6819492460828291"/>
    <n v="274.01431275391724"/>
    <n v="283.37821124608286"/>
    <x v="1"/>
  </r>
  <r>
    <x v="3"/>
    <x v="0"/>
    <n v="100"/>
    <x v="2"/>
    <x v="57"/>
    <n v="1"/>
    <n v="281.183696"/>
    <n v="15.308453"/>
    <n v="53.402208999999999"/>
    <n v="0.93688099999999996"/>
    <s v="8"/>
    <s v="scale_mpi_epyc_job_12210.out "/>
    <s v="scale_mpi_epyc_epyc008_2023-06-13_11-59-28.csv "/>
    <s v="e2 10000 100 1 1 58"/>
    <n v="278.36136520000002"/>
    <n v="4.4990405504254376"/>
    <n v="273.86232464957459"/>
    <n v="282.86040575042546"/>
    <x v="1"/>
  </r>
  <r>
    <x v="3"/>
    <x v="0"/>
    <n v="100"/>
    <x v="2"/>
    <x v="56"/>
    <n v="1"/>
    <n v="453.38452999999998"/>
    <n v="188.84887000000001"/>
    <n v="56.097740999999999"/>
    <n v="1.0017450000000001"/>
    <s v="8"/>
    <s v="scale_mpi_epyc_job_12210.out "/>
    <s v="scale_mpi_epyc_epyc008_2023-06-13_11-59-28.csv "/>
    <s v="e2 10000 100 1 1 57"/>
    <n v="331.4958484"/>
    <n v="64.011312462070407"/>
    <n v="267.48453593792959"/>
    <n v="395.50716086207041"/>
    <x v="0"/>
  </r>
  <r>
    <x v="3"/>
    <x v="0"/>
    <n v="100"/>
    <x v="2"/>
    <x v="55"/>
    <n v="1"/>
    <n v="285.27924999999999"/>
    <n v="19.529561000000001"/>
    <n v="63.403720999999997"/>
    <n v="1.152795"/>
    <s v="8"/>
    <s v="scale_mpi_epyc_job_12210.out "/>
    <s v="scale_mpi_epyc_epyc008_2023-06-13_11-59-28.csv "/>
    <s v="e2 10000 100 1 1 56"/>
    <n v="283.21111639999998"/>
    <n v="14.732807194627163"/>
    <n v="268.4783092053728"/>
    <n v="297.94392359462717"/>
    <x v="1"/>
  </r>
  <r>
    <x v="3"/>
    <x v="0"/>
    <n v="100"/>
    <x v="2"/>
    <x v="54"/>
    <n v="1"/>
    <n v="415.89961399999999"/>
    <n v="153.00396699999999"/>
    <n v="76.145146999999994"/>
    <n v="1.4100950000000001"/>
    <s v="8"/>
    <s v="scale_mpi_epyc_job_12210.out "/>
    <s v="scale_mpi_epyc_epyc008_2023-06-13_11-59-28.csv "/>
    <s v="e2 10000 100 1 1 55"/>
    <n v="303.45067160000002"/>
    <n v="56.531692865502336"/>
    <n v="246.91897873449767"/>
    <n v="359.98236446550237"/>
    <x v="0"/>
  </r>
  <r>
    <x v="3"/>
    <x v="0"/>
    <n v="100"/>
    <x v="2"/>
    <x v="53"/>
    <n v="1"/>
    <n v="278.72247900000002"/>
    <n v="15.792923999999999"/>
    <n v="53.908399000000003"/>
    <n v="1.0171399999999999"/>
    <s v="8"/>
    <s v="scale_mpi_epyc_job_12210.out "/>
    <s v="scale_mpi_epyc_epyc008_2023-06-13_11-59-28.csv "/>
    <s v="e2 10000 100 1 1 54"/>
    <n v="280.74299360000003"/>
    <n v="8.8315102060989137"/>
    <n v="271.91148339390111"/>
    <n v="289.57450380609896"/>
    <x v="1"/>
  </r>
  <r>
    <x v="3"/>
    <x v="0"/>
    <n v="100"/>
    <x v="2"/>
    <x v="52"/>
    <n v="1"/>
    <n v="286.93235099999998"/>
    <n v="16.084167999999998"/>
    <n v="42.424613000000001"/>
    <n v="0.81585799999999997"/>
    <s v="8"/>
    <s v="scale_mpi_epyc_job_12210.out "/>
    <s v="scale_mpi_epyc_epyc008_2023-06-13_11-59-28.csv "/>
    <s v="e2 10000 100 1 1 53"/>
    <n v="338.54166659999999"/>
    <n v="57.403063252425035"/>
    <n v="281.13860334757493"/>
    <n v="395.94472985242504"/>
    <x v="1"/>
  </r>
  <r>
    <x v="3"/>
    <x v="0"/>
    <n v="100"/>
    <x v="2"/>
    <x v="51"/>
    <n v="1"/>
    <n v="278.09050500000001"/>
    <n v="15.902735"/>
    <n v="53.876596999999997"/>
    <n v="1.0564039999999999"/>
    <s v="8"/>
    <s v="scale_mpi_epyc_job_12210.out "/>
    <s v="scale_mpi_epyc_epyc008_2023-06-13_11-59-28.csv "/>
    <s v="e2 10000 100 1 1 52"/>
    <n v="286.84523359999997"/>
    <n v="21.948791942656523"/>
    <n v="264.89644165734347"/>
    <n v="308.79402554265647"/>
    <x v="1"/>
  </r>
  <r>
    <x v="3"/>
    <x v="0"/>
    <n v="100"/>
    <x v="2"/>
    <x v="50"/>
    <n v="1"/>
    <n v="274.225616"/>
    <n v="15.252927"/>
    <n v="41.540970999999999"/>
    <n v="0.83081899999999997"/>
    <s v="8"/>
    <s v="scale_mpi_epyc_job_12210.out "/>
    <s v="scale_mpi_epyc_epyc008_2023-06-13_11-59-28.csv "/>
    <s v="e2 10000 100 1 1 51"/>
    <n v="279.09090383333336"/>
    <n v="15.069975471516651"/>
    <n v="264.02092836181669"/>
    <n v="294.16087930485003"/>
    <x v="1"/>
  </r>
  <r>
    <x v="3"/>
    <x v="0"/>
    <n v="100"/>
    <x v="2"/>
    <x v="49"/>
    <n v="1"/>
    <n v="276.10101200000003"/>
    <n v="15.188625"/>
    <n v="58.420606999999997"/>
    <n v="1.1922569999999999"/>
    <s v="8"/>
    <s v="scale_mpi_epyc_job_12210.out "/>
    <s v="scale_mpi_epyc_epyc008_2023-06-13_11-59-28.csv "/>
    <s v="e2 10000 100 1 1 50"/>
    <n v="285.39047166666666"/>
    <n v="26.672820197219604"/>
    <n v="258.71765146944705"/>
    <n v="312.06329186388626"/>
    <x v="1"/>
  </r>
  <r>
    <x v="3"/>
    <x v="0"/>
    <n v="100"/>
    <x v="2"/>
    <x v="48"/>
    <n v="1"/>
    <n v="271.01797399999998"/>
    <n v="15.485844999999999"/>
    <n v="37.284286000000002"/>
    <n v="0.776756"/>
    <s v="8"/>
    <s v="scale_mpi_epyc_job_12210.out "/>
    <s v="scale_mpi_epyc_epyc008_2023-06-13_11-59-28.csv "/>
    <s v="e2 10000 100 1 1 49"/>
    <n v="280.15008899999998"/>
    <n v="14.540267050802953"/>
    <n v="265.609821949197"/>
    <n v="294.69035605080296"/>
    <x v="1"/>
  </r>
  <r>
    <x v="3"/>
    <x v="0"/>
    <n v="100"/>
    <x v="2"/>
    <x v="47"/>
    <n v="1"/>
    <n v="268.69716799999998"/>
    <n v="14.200716"/>
    <n v="44.672463"/>
    <n v="0.95047800000000005"/>
    <s v="8"/>
    <s v="scale_mpi_epyc_job_12210.out "/>
    <s v="scale_mpi_epyc_epyc008_2023-06-13_11-59-28.csv "/>
    <s v="e2 10000 100 1 1 48"/>
    <n v="275.05253899999997"/>
    <n v="6.2766000163108489"/>
    <n v="268.77593898368912"/>
    <n v="281.32913901631082"/>
    <x v="0"/>
  </r>
  <r>
    <x v="3"/>
    <x v="0"/>
    <n v="100"/>
    <x v="2"/>
    <x v="46"/>
    <n v="1"/>
    <n v="272.46478999999999"/>
    <n v="15.098744"/>
    <n v="50.578651999999998"/>
    <n v="1.0995360000000001"/>
    <s v="8"/>
    <s v="scale_mpi_epyc_job_12210.out "/>
    <s v="scale_mpi_epyc_epyc008_2023-06-13_11-59-28.csv "/>
    <s v="e2 10000 100 1 1 47"/>
    <n v="278.47966050000002"/>
    <n v="8.4710478589510458"/>
    <n v="270.00861264104896"/>
    <n v="286.95070835895109"/>
    <x v="1"/>
  </r>
  <r>
    <x v="3"/>
    <x v="0"/>
    <n v="100"/>
    <x v="2"/>
    <x v="45"/>
    <n v="1"/>
    <n v="271.13565699999998"/>
    <n v="17.055814999999999"/>
    <n v="57.528871000000002"/>
    <n v="1.278419"/>
    <s v="8"/>
    <s v="scale_mpi_epyc_job_12210.out "/>
    <s v="scale_mpi_epyc_epyc008_2023-06-13_11-59-28.csv "/>
    <s v="e2 10000 100 1 1 46"/>
    <n v="278.07988433333338"/>
    <n v="16.497072049927652"/>
    <n v="261.5828122834057"/>
    <n v="294.57695638326106"/>
    <x v="1"/>
  </r>
  <r>
    <x v="3"/>
    <x v="0"/>
    <n v="100"/>
    <x v="2"/>
    <x v="44"/>
    <n v="1"/>
    <n v="273.37663400000002"/>
    <n v="19.548345000000001"/>
    <n v="133.27946499999999"/>
    <n v="3.0290789999999999"/>
    <s v="8"/>
    <s v="scale_mpi_epyc_job_12210.out "/>
    <s v="scale_mpi_epyc_epyc008_2023-06-13_11-59-28.csv "/>
    <s v="e2 10000 100 1 1 45"/>
    <n v="276.18124216666666"/>
    <n v="10.994772430881913"/>
    <n v="265.18646973578473"/>
    <n v="287.1760145975486"/>
    <x v="1"/>
  </r>
  <r>
    <x v="3"/>
    <x v="0"/>
    <n v="100"/>
    <x v="2"/>
    <x v="43"/>
    <n v="1"/>
    <n v="268.41823799999997"/>
    <n v="22.536878999999999"/>
    <n v="74.349006000000003"/>
    <n v="1.729047"/>
    <s v="8"/>
    <s v="scale_mpi_epyc_job_12210.out "/>
    <s v="scale_mpi_epyc_epyc008_2023-06-13_11-59-28.csv "/>
    <s v="e2 10000 100 1 1 44"/>
    <n v="267.22777550000001"/>
    <n v="6.9498799241883251"/>
    <n v="260.27789557581167"/>
    <n v="274.17765542418834"/>
    <x v="1"/>
  </r>
  <r>
    <x v="3"/>
    <x v="0"/>
    <n v="100"/>
    <x v="2"/>
    <x v="42"/>
    <n v="1"/>
    <n v="273.298383"/>
    <n v="26.436395000000001"/>
    <n v="75.901770999999997"/>
    <n v="1.807185"/>
    <s v="8"/>
    <s v="scale_mpi_epyc_job_12210.out "/>
    <s v="scale_mpi_epyc_epyc008_2023-06-13_11-59-28.csv "/>
    <s v="e2 10000 100 1 1 43"/>
    <n v="270.86872183333332"/>
    <n v="9.0917225687484056"/>
    <n v="261.7769992645849"/>
    <n v="279.96044440208175"/>
    <x v="1"/>
  </r>
  <r>
    <x v="2"/>
    <x v="0"/>
    <n v="100"/>
    <x v="1"/>
    <x v="0"/>
    <n v="1"/>
    <n v="242.07065700000001"/>
    <n v="0.29263899999999998"/>
    <n v="0"/>
    <n v="0"/>
    <s v="2"/>
    <s v="scale_mpi_epyc_job_12243.out "/>
    <s v="scale_mpi_epyc_epyc002_2023-06-13_12-49-01.csv "/>
    <s v="e0 10000 100 100000 1 1"/>
    <n v="241.99207074999998"/>
    <n v="0.15710748153808732"/>
    <n v="241.83496326846191"/>
    <n v="242.14917823153806"/>
    <x v="1"/>
  </r>
  <r>
    <x v="2"/>
    <x v="0"/>
    <n v="100"/>
    <x v="1"/>
    <x v="1"/>
    <n v="1"/>
    <n v="234.901083"/>
    <n v="0.24302000000000001"/>
    <n v="0.141259"/>
    <n v="0.141259"/>
    <s v="2"/>
    <s v="scale_mpi_epyc_job_12243.out "/>
    <s v="scale_mpi_epyc_epyc002_2023-06-13_12-49-01.csv "/>
    <s v="e0 10000 100 100000 1 2"/>
    <n v="234.8893612"/>
    <n v="0.16206836661459914"/>
    <n v="234.72729283338541"/>
    <n v="235.05142956661459"/>
    <x v="1"/>
  </r>
  <r>
    <x v="2"/>
    <x v="0"/>
    <n v="100"/>
    <x v="1"/>
    <x v="2"/>
    <n v="1"/>
    <n v="232.22578200000001"/>
    <n v="0.20685500000000001"/>
    <n v="0.20727400000000001"/>
    <n v="0.10363700000000001"/>
    <s v="2"/>
    <s v="scale_mpi_epyc_job_12243.out "/>
    <s v="scale_mpi_epyc_epyc002_2023-06-13_12-49-01.csv "/>
    <s v="e0 10000 100 100000 1 3"/>
    <n v="232.25537199999999"/>
    <n v="3.3561569702674203E-2"/>
    <n v="232.22181043029732"/>
    <n v="232.28893356970266"/>
    <x v="1"/>
  </r>
  <r>
    <x v="2"/>
    <x v="0"/>
    <n v="100"/>
    <x v="1"/>
    <x v="3"/>
    <n v="1"/>
    <n v="231.83996999999999"/>
    <n v="0.21198400000000001"/>
    <n v="0.31893500000000002"/>
    <n v="0.106312"/>
    <s v="2"/>
    <s v="scale_mpi_epyc_job_12243.out "/>
    <s v="scale_mpi_epyc_epyc002_2023-06-13_12-49-01.csv "/>
    <s v="e0 10000 100 100000 1 4"/>
    <n v="231.73192359999999"/>
    <n v="0.1249273362779075"/>
    <n v="231.60699626372207"/>
    <n v="231.85685093627791"/>
    <x v="1"/>
  </r>
  <r>
    <x v="2"/>
    <x v="0"/>
    <n v="100"/>
    <x v="1"/>
    <x v="4"/>
    <n v="1"/>
    <n v="231.19681600000001"/>
    <n v="0.21837200000000001"/>
    <n v="0.44886500000000001"/>
    <n v="0.112216"/>
    <s v="2"/>
    <s v="scale_mpi_epyc_job_12243.out "/>
    <s v="scale_mpi_epyc_epyc002_2023-06-13_12-49-01.csv "/>
    <s v="e0 10000 100 100000 1 5"/>
    <n v="231.02931660000004"/>
    <n v="0.10708918360983775"/>
    <n v="230.9222274163902"/>
    <n v="231.13640578360989"/>
    <x v="0"/>
  </r>
  <r>
    <x v="2"/>
    <x v="0"/>
    <n v="100"/>
    <x v="1"/>
    <x v="5"/>
    <n v="1"/>
    <n v="230.46390199999999"/>
    <n v="0.21723100000000001"/>
    <n v="0.55257000000000001"/>
    <n v="0.110514"/>
    <s v="2"/>
    <s v="scale_mpi_epyc_job_12243.out "/>
    <s v="scale_mpi_epyc_epyc002_2023-06-13_12-49-01.csv "/>
    <s v="e0 10000 100 100000 1 6"/>
    <n v="230.52990139999997"/>
    <n v="8.7436218357049234E-2"/>
    <n v="230.44246518164292"/>
    <n v="230.61733761835703"/>
    <x v="1"/>
  </r>
  <r>
    <x v="2"/>
    <x v="0"/>
    <n v="100"/>
    <x v="1"/>
    <x v="6"/>
    <n v="1"/>
    <n v="229.909773"/>
    <n v="0.20666699999999999"/>
    <n v="0.59457700000000002"/>
    <n v="9.9096000000000004E-2"/>
    <s v="2"/>
    <s v="scale_mpi_epyc_job_12243.out "/>
    <s v="scale_mpi_epyc_epyc002_2023-06-13_12-49-01.csv "/>
    <s v="e0 10000 100 100000 1 7"/>
    <n v="229.93141539999996"/>
    <n v="0.11179648226009883"/>
    <n v="229.81961891773986"/>
    <n v="230.04321188226007"/>
    <x v="1"/>
  </r>
  <r>
    <x v="2"/>
    <x v="0"/>
    <n v="100"/>
    <x v="1"/>
    <x v="7"/>
    <n v="1"/>
    <n v="229.88473300000001"/>
    <n v="0.23672499999999999"/>
    <n v="0.88338499999999998"/>
    <n v="0.126198"/>
    <s v="2"/>
    <s v="scale_mpi_epyc_job_12243.out "/>
    <s v="scale_mpi_epyc_epyc002_2023-06-13_12-49-01.csv "/>
    <s v="e0 10000 100 100000 1 8"/>
    <n v="230.09433439999998"/>
    <n v="0.29217815239190231"/>
    <n v="229.80215624760808"/>
    <n v="230.38651255239188"/>
    <x v="1"/>
  </r>
  <r>
    <x v="2"/>
    <x v="0"/>
    <n v="100"/>
    <x v="1"/>
    <x v="8"/>
    <n v="1"/>
    <n v="228.437568"/>
    <n v="0.24573500000000001"/>
    <n v="1.0749219999999999"/>
    <n v="0.13436500000000001"/>
    <s v="2"/>
    <s v="scale_mpi_epyc_job_12243.out "/>
    <s v="scale_mpi_epyc_epyc002_2023-06-13_12-49-01.csv "/>
    <s v="e0 10000 100 100000 1 9"/>
    <n v="228.35700600000001"/>
    <n v="6.6871719786822478E-2"/>
    <n v="228.29013428021318"/>
    <n v="228.42387771978684"/>
    <x v="0"/>
  </r>
  <r>
    <x v="2"/>
    <x v="0"/>
    <n v="100"/>
    <x v="1"/>
    <x v="9"/>
    <n v="1"/>
    <n v="227.53876099999999"/>
    <n v="0.21171000000000001"/>
    <n v="0.92917000000000005"/>
    <n v="0.103241"/>
    <s v="2"/>
    <s v="scale_mpi_epyc_job_12243.out "/>
    <s v="scale_mpi_epyc_epyc002_2023-06-13_12-49-01.csv "/>
    <s v="e0 10000 100 100000 1 10"/>
    <n v="227.5882684"/>
    <n v="4.8340142952349466E-2"/>
    <n v="227.53992825704765"/>
    <n v="227.63660854295236"/>
    <x v="0"/>
  </r>
  <r>
    <x v="2"/>
    <x v="0"/>
    <n v="100"/>
    <x v="1"/>
    <x v="10"/>
    <n v="1"/>
    <n v="226.877545"/>
    <n v="0.22652800000000001"/>
    <n v="1.1832659999999999"/>
    <n v="0.118327"/>
    <s v="2"/>
    <s v="scale_mpi_epyc_job_12243.out "/>
    <s v="scale_mpi_epyc_epyc002_2023-06-13_12-49-01.csv "/>
    <s v="e0 10000 100 100000 1 11"/>
    <n v="226.95141419999999"/>
    <n v="9.8664089286094353E-2"/>
    <n v="226.85275011071388"/>
    <n v="227.05007828928609"/>
    <x v="1"/>
  </r>
  <r>
    <x v="2"/>
    <x v="0"/>
    <n v="100"/>
    <x v="1"/>
    <x v="11"/>
    <n v="1"/>
    <n v="226.36678699999999"/>
    <n v="0.26192199999999999"/>
    <n v="1.658787"/>
    <n v="0.15079899999999999"/>
    <s v="2"/>
    <s v="scale_mpi_epyc_job_12243.out "/>
    <s v="scale_mpi_epyc_epyc002_2023-06-13_12-49-01.csv "/>
    <s v="e0 10000 100 100000 1 12"/>
    <n v="226.36254050000002"/>
    <n v="0.1691338841753294"/>
    <n v="226.1934066158247"/>
    <n v="226.53167438417535"/>
    <x v="1"/>
  </r>
  <r>
    <x v="2"/>
    <x v="0"/>
    <n v="100"/>
    <x v="1"/>
    <x v="12"/>
    <n v="1"/>
    <n v="226.15733900000001"/>
    <n v="0.21778600000000001"/>
    <n v="1.2783640000000001"/>
    <n v="0.10653"/>
    <s v="2"/>
    <s v="scale_mpi_epyc_job_12243.out "/>
    <s v="scale_mpi_epyc_epyc002_2023-06-13_12-49-01.csv "/>
    <s v="e0 10000 100 100000 1 13"/>
    <n v="226.37342450000003"/>
    <n v="0.56879339369204274"/>
    <n v="225.80463110630799"/>
    <n v="226.94221789369206"/>
    <x v="1"/>
  </r>
  <r>
    <x v="2"/>
    <x v="0"/>
    <n v="100"/>
    <x v="1"/>
    <x v="13"/>
    <n v="1"/>
    <n v="225.995791"/>
    <n v="0.23341200000000001"/>
    <n v="1.50434"/>
    <n v="0.115718"/>
    <s v="2"/>
    <s v="scale_mpi_epyc_job_12243.out "/>
    <s v="scale_mpi_epyc_epyc002_2023-06-13_12-49-01.csv "/>
    <s v="e0 10000 100 100000 1 14"/>
    <n v="226.25896833333334"/>
    <n v="0.65691653175059983"/>
    <n v="225.60205180158275"/>
    <n v="226.91588486508394"/>
    <x v="1"/>
  </r>
  <r>
    <x v="2"/>
    <x v="0"/>
    <n v="100"/>
    <x v="1"/>
    <x v="14"/>
    <n v="1"/>
    <n v="225.818465"/>
    <n v="0.212787"/>
    <n v="1.400369"/>
    <n v="0.100026"/>
    <s v="2"/>
    <s v="scale_mpi_epyc_job_12243.out "/>
    <s v="scale_mpi_epyc_epyc002_2023-06-13_12-49-01.csv "/>
    <s v="e0 10000 100 100000 1 15"/>
    <n v="226.33905849999999"/>
    <n v="1.1953515257583951"/>
    <n v="225.14370697424161"/>
    <n v="227.53441002575838"/>
    <x v="1"/>
  </r>
  <r>
    <x v="2"/>
    <x v="0"/>
    <n v="100"/>
    <x v="1"/>
    <x v="15"/>
    <n v="1"/>
    <n v="225.71905100000001"/>
    <n v="0.21593599999999999"/>
    <n v="1.5175620000000001"/>
    <n v="0.101171"/>
    <s v="2"/>
    <s v="scale_mpi_epyc_job_12243.out "/>
    <s v="scale_mpi_epyc_epyc002_2023-06-13_12-49-01.csv "/>
    <s v="e0 10000 100 100000 1 16"/>
    <n v="226.28677216666668"/>
    <n v="1.3085374014419617"/>
    <n v="224.97823476522473"/>
    <n v="227.59530956810863"/>
    <x v="1"/>
  </r>
  <r>
    <x v="2"/>
    <x v="0"/>
    <n v="100"/>
    <x v="1"/>
    <x v="16"/>
    <n v="1"/>
    <n v="225.652762"/>
    <n v="0.251052"/>
    <n v="1.785155"/>
    <n v="0.111572"/>
    <s v="2"/>
    <s v="scale_mpi_epyc_job_12243.out "/>
    <s v="scale_mpi_epyc_epyc002_2023-06-13_12-49-01.csv "/>
    <s v="e0 10000 100 100000 1 17"/>
    <n v="226.17541916666664"/>
    <n v="1.3825488994763868"/>
    <n v="224.79287026719027"/>
    <n v="227.55796806614302"/>
    <x v="1"/>
  </r>
  <r>
    <x v="2"/>
    <x v="0"/>
    <n v="100"/>
    <x v="1"/>
    <x v="17"/>
    <n v="1"/>
    <n v="225.41696300000001"/>
    <n v="0.210926"/>
    <n v="1.622099"/>
    <n v="9.5418000000000003E-2"/>
    <s v="2"/>
    <s v="scale_mpi_epyc_job_12243.out "/>
    <s v="scale_mpi_epyc_epyc002_2023-06-13_12-49-01.csv "/>
    <s v="e0 10000 100 100000 1 18"/>
    <n v="226.29282666666666"/>
    <n v="1.978071729865915"/>
    <n v="224.31475493680074"/>
    <n v="228.27089839653257"/>
    <x v="1"/>
  </r>
  <r>
    <x v="2"/>
    <x v="0"/>
    <n v="100"/>
    <x v="1"/>
    <x v="18"/>
    <n v="1"/>
    <n v="225.285629"/>
    <n v="0.25479000000000002"/>
    <n v="2.594595"/>
    <n v="0.14414399999999999"/>
    <s v="2"/>
    <s v="scale_mpi_epyc_job_12243.out "/>
    <s v="scale_mpi_epyc_epyc002_2023-06-13_12-49-01.csv "/>
    <s v="e0 10000 100 100000 1 19"/>
    <n v="226.39713083333334"/>
    <n v="2.570311284811527"/>
    <n v="223.8268195485218"/>
    <n v="228.96744211814487"/>
    <x v="1"/>
  </r>
  <r>
    <x v="2"/>
    <x v="0"/>
    <n v="100"/>
    <x v="1"/>
    <x v="19"/>
    <n v="1"/>
    <n v="225.20770300000001"/>
    <n v="0.21884600000000001"/>
    <n v="2.0116839999999998"/>
    <n v="0.105878"/>
    <s v="2"/>
    <s v="scale_mpi_epyc_job_12243.out "/>
    <s v="scale_mpi_epyc_epyc002_2023-06-13_12-49-01.csv "/>
    <s v="e0 10000 100 100000 1 20"/>
    <n v="226.5032755"/>
    <n v="2.9980675308570084"/>
    <n v="223.50520796914299"/>
    <n v="229.50134303085702"/>
    <x v="1"/>
  </r>
  <r>
    <x v="2"/>
    <x v="0"/>
    <n v="100"/>
    <x v="1"/>
    <x v="20"/>
    <n v="1"/>
    <n v="225.109533"/>
    <n v="0.314689"/>
    <n v="3.9723389999999998"/>
    <n v="0.19861699999999999"/>
    <s v="2"/>
    <s v="scale_mpi_epyc_job_12243.out "/>
    <s v="scale_mpi_epyc_epyc002_2023-06-13_12-49-01.csv "/>
    <s v="e0 10000 100 100000 1 21"/>
    <n v="226.63828983333337"/>
    <n v="3.5139709634758178"/>
    <n v="223.12431886985755"/>
    <n v="230.1522607968092"/>
    <x v="1"/>
  </r>
  <r>
    <x v="2"/>
    <x v="0"/>
    <n v="100"/>
    <x v="1"/>
    <x v="21"/>
    <n v="1"/>
    <n v="224.915536"/>
    <n v="0.270764"/>
    <n v="2.771039"/>
    <n v="0.13195399999999999"/>
    <s v="2"/>
    <s v="scale_mpi_epyc_job_12243.out "/>
    <s v="scale_mpi_epyc_epyc002_2023-06-13_12-49-01.csv "/>
    <s v="e0 10000 100 100000 1 22"/>
    <n v="226.64736000000002"/>
    <n v="4.0398412000356725"/>
    <n v="222.60751879996434"/>
    <n v="230.6872012000357"/>
    <x v="1"/>
  </r>
  <r>
    <x v="2"/>
    <x v="0"/>
    <n v="100"/>
    <x v="1"/>
    <x v="22"/>
    <n v="1"/>
    <n v="224.85280900000001"/>
    <n v="0.42932300000000001"/>
    <n v="6.1207729999999998"/>
    <n v="0.27821699999999999"/>
    <s v="2"/>
    <s v="scale_mpi_epyc_job_12243.out "/>
    <s v="scale_mpi_epyc_epyc002_2023-06-13_12-49-01.csv "/>
    <s v="e0 10000 100 100000 1 23"/>
    <n v="226.79646933333333"/>
    <n v="4.4961892028002559"/>
    <n v="222.30028013053308"/>
    <n v="231.29265853613359"/>
    <x v="1"/>
  </r>
  <r>
    <x v="2"/>
    <x v="0"/>
    <n v="100"/>
    <x v="1"/>
    <x v="23"/>
    <n v="1"/>
    <n v="224.64216999999999"/>
    <n v="0.32773600000000003"/>
    <n v="3.3393769999999998"/>
    <n v="0.14519000000000001"/>
    <s v="2"/>
    <s v="scale_mpi_epyc_job_12243.out "/>
    <s v="scale_mpi_epyc_epyc002_2023-06-13_12-49-01.csv "/>
    <s v="e0 10000 100 100000 1 24"/>
    <n v="226.85916366666666"/>
    <n v="4.9876148296142899"/>
    <n v="221.87154883705236"/>
    <n v="231.84677849628096"/>
    <x v="1"/>
  </r>
  <r>
    <x v="2"/>
    <x v="0"/>
    <n v="100"/>
    <x v="1"/>
    <x v="24"/>
    <n v="1"/>
    <n v="224.54190299999999"/>
    <n v="0.36372500000000002"/>
    <n v="3.4316279999999999"/>
    <n v="0.142984"/>
    <s v="2"/>
    <s v="scale_mpi_epyc_job_12243.out "/>
    <s v="scale_mpi_epyc_epyc002_2023-06-13_12-49-01.csv "/>
    <s v="e0 10000 100 100000 1 25"/>
    <n v="226.88149133333334"/>
    <n v="5.4148569215912659"/>
    <n v="221.46663441174206"/>
    <n v="232.29634825492462"/>
    <x v="1"/>
  </r>
  <r>
    <x v="2"/>
    <x v="0"/>
    <n v="100"/>
    <x v="1"/>
    <x v="25"/>
    <n v="1"/>
    <n v="224.43721400000001"/>
    <n v="0.35584300000000002"/>
    <n v="3.5210080000000001"/>
    <n v="0.14083999999999999"/>
    <s v="2"/>
    <s v="scale_mpi_epyc_job_12243.out "/>
    <s v="scale_mpi_epyc_epyc002_2023-06-13_12-49-01.csv "/>
    <s v="e0 10000 100 100000 1 26"/>
    <n v="226.95393983333335"/>
    <n v="5.8276123508786384"/>
    <n v="221.12632748245471"/>
    <n v="232.78155218421199"/>
    <x v="1"/>
  </r>
  <r>
    <x v="2"/>
    <x v="0"/>
    <n v="100"/>
    <x v="1"/>
    <x v="26"/>
    <n v="1"/>
    <n v="224.140445"/>
    <n v="0.228686"/>
    <n v="3.1006040000000001"/>
    <n v="0.119254"/>
    <s v="2"/>
    <s v="scale_mpi_epyc_job_12243.out "/>
    <s v="scale_mpi_epyc_epyc002_2023-06-13_12-49-01.csv "/>
    <s v="e0 10000 100 100000 1 27"/>
    <n v="226.95645883333336"/>
    <n v="6.1478873289216418"/>
    <n v="220.8085715044117"/>
    <n v="233.10434616225501"/>
    <x v="1"/>
  </r>
  <r>
    <x v="2"/>
    <x v="0"/>
    <n v="100"/>
    <x v="1"/>
    <x v="27"/>
    <n v="1"/>
    <n v="224.12914799999999"/>
    <n v="0.27641100000000002"/>
    <n v="4.3184250000000004"/>
    <n v="0.159942"/>
    <s v="2"/>
    <s v="scale_mpi_epyc_job_12243.out "/>
    <s v="scale_mpi_epyc_epyc002_2023-06-13_12-49-01.csv "/>
    <s v="e0 10000 100 100000 1 28"/>
    <n v="227.00327166666668"/>
    <n v="6.6390277515478644"/>
    <n v="220.36424391511881"/>
    <n v="233.64229941821455"/>
    <x v="1"/>
  </r>
  <r>
    <x v="2"/>
    <x v="0"/>
    <n v="100"/>
    <x v="1"/>
    <x v="28"/>
    <n v="1"/>
    <n v="223.886033"/>
    <n v="0.21953400000000001"/>
    <n v="3.0397750000000001"/>
    <n v="0.10856300000000001"/>
    <s v="2"/>
    <s v="scale_mpi_epyc_job_12243.out "/>
    <s v="scale_mpi_epyc_epyc002_2023-06-13_12-49-01.csv "/>
    <s v="e0 10000 100 100000 1 29"/>
    <n v="227.05129899999997"/>
    <n v="7.1255487638554778"/>
    <n v="219.92575023614449"/>
    <n v="234.17684776385545"/>
    <x v="1"/>
  </r>
  <r>
    <x v="2"/>
    <x v="0"/>
    <n v="100"/>
    <x v="1"/>
    <x v="29"/>
    <n v="1"/>
    <n v="223.70721"/>
    <n v="0.235212"/>
    <n v="3.2765080000000002"/>
    <n v="0.112983"/>
    <s v="2"/>
    <s v="scale_mpi_epyc_job_12243.out "/>
    <s v="scale_mpi_epyc_epyc002_2023-06-13_12-49-01.csv "/>
    <s v="e0 10000 100 100000 1 30"/>
    <n v="227.07735199999999"/>
    <n v="7.4747587679870815"/>
    <n v="219.60259323201291"/>
    <n v="234.55211076798707"/>
    <x v="1"/>
  </r>
  <r>
    <x v="2"/>
    <x v="0"/>
    <n v="100"/>
    <x v="1"/>
    <x v="30"/>
    <n v="1"/>
    <n v="223.55946"/>
    <n v="0.227519"/>
    <n v="3.4644509999999999"/>
    <n v="0.115482"/>
    <s v="2"/>
    <s v="scale_mpi_epyc_job_12243.out "/>
    <s v="scale_mpi_epyc_epyc002_2023-06-13_12-49-01.csv "/>
    <s v="e0 10000 100 100000 1 31"/>
    <n v="227.22338266666665"/>
    <n v="8.1277001557496522"/>
    <n v="219.09568251091699"/>
    <n v="235.35108282241632"/>
    <x v="1"/>
  </r>
  <r>
    <x v="2"/>
    <x v="0"/>
    <n v="100"/>
    <x v="2"/>
    <x v="0"/>
    <n v="1"/>
    <n v="246.88408000000001"/>
    <n v="5.2793460000000003"/>
    <n v="0"/>
    <n v="0"/>
    <s v="4"/>
    <s v="scale_mpi_epyc_job_12245.out "/>
    <s v="scale_mpi_epyc_epyc004_2023-06-13_12-57-06.csv "/>
    <s v="e0 10000 100 1 1 1"/>
    <n v="246.822633"/>
    <n v="6.1447000100778512E-2"/>
    <n v="246.76118599989923"/>
    <n v="246.88408000010077"/>
    <x v="1"/>
  </r>
  <r>
    <x v="2"/>
    <x v="0"/>
    <n v="100"/>
    <x v="2"/>
    <x v="1"/>
    <n v="1"/>
    <n v="246.93560199999999"/>
    <n v="12.322042"/>
    <n v="2.7367279999999998"/>
    <n v="2.7367279999999998"/>
    <s v="4"/>
    <s v="scale_mpi_epyc_job_12245.out "/>
    <s v="scale_mpi_epyc_epyc004_2023-06-13_12-57-06.csv "/>
    <s v="e0 10000 100 1 1 2"/>
    <n v="246.98210799999998"/>
    <n v="4.6506000075983135E-2"/>
    <n v="246.93560199992399"/>
    <n v="247.02861400007598"/>
    <x v="1"/>
  </r>
  <r>
    <x v="2"/>
    <x v="0"/>
    <n v="100"/>
    <x v="2"/>
    <x v="2"/>
    <n v="1"/>
    <n v="244.26558399999999"/>
    <n v="11.978291"/>
    <n v="4.466755"/>
    <n v="2.2333769999999999"/>
    <s v="4"/>
    <s v="scale_mpi_epyc_job_12245.out "/>
    <s v="scale_mpi_epyc_epyc004_2023-06-13_12-57-06.csv "/>
    <s v="e0 10000 100 1 1 3"/>
    <n v="244.10531449999999"/>
    <n v="0.16026949998964521"/>
    <n v="243.94504500001034"/>
    <n v="244.26558399998964"/>
    <x v="0"/>
  </r>
  <r>
    <x v="2"/>
    <x v="0"/>
    <n v="100"/>
    <x v="2"/>
    <x v="3"/>
    <n v="1"/>
    <n v="243.35200599999999"/>
    <n v="11.655801"/>
    <n v="5.5721800000000004"/>
    <n v="1.8573930000000001"/>
    <s v="4"/>
    <s v="scale_mpi_epyc_job_12245.out "/>
    <s v="scale_mpi_epyc_epyc004_2023-06-13_12-57-06.csv "/>
    <s v="e0 10000 100 1 1 4"/>
    <n v="243.29582449999998"/>
    <n v="5.6181500085298167E-2"/>
    <n v="243.23964299991468"/>
    <n v="243.35200600008528"/>
    <x v="1"/>
  </r>
  <r>
    <x v="2"/>
    <x v="0"/>
    <n v="100"/>
    <x v="2"/>
    <x v="4"/>
    <n v="1"/>
    <n v="242.83966799999999"/>
    <n v="11.847576999999999"/>
    <n v="7.0424860000000002"/>
    <n v="1.760621"/>
    <s v="4"/>
    <s v="scale_mpi_epyc_job_12245.out "/>
    <s v="scale_mpi_epyc_epyc004_2023-06-13_12-57-06.csv "/>
    <s v="e0 10000 100 1 1 5"/>
    <n v="242.8092795"/>
    <n v="3.0388499868226896E-2"/>
    <n v="242.77889100013178"/>
    <n v="242.83966799986823"/>
    <x v="0"/>
  </r>
  <r>
    <x v="2"/>
    <x v="0"/>
    <n v="100"/>
    <x v="2"/>
    <x v="5"/>
    <n v="1"/>
    <n v="242.369021"/>
    <n v="12.031254000000001"/>
    <n v="9.6688150000000004"/>
    <n v="1.9337629999999999"/>
    <s v="4"/>
    <s v="scale_mpi_epyc_job_12245.out "/>
    <s v="scale_mpi_epyc_epyc004_2023-06-13_12-57-06.csv "/>
    <s v="e0 10000 100 1 1 6"/>
    <n v="250.05358999999999"/>
    <n v="11.019677437451792"/>
    <n v="239.03391256254818"/>
    <n v="261.07326743745176"/>
    <x v="1"/>
  </r>
  <r>
    <x v="2"/>
    <x v="0"/>
    <n v="100"/>
    <x v="2"/>
    <x v="6"/>
    <n v="1"/>
    <n v="242.238236"/>
    <n v="12.39364"/>
    <n v="9.9360900000000001"/>
    <n v="1.656015"/>
    <s v="4"/>
    <s v="scale_mpi_epyc_job_12245.out "/>
    <s v="scale_mpi_epyc_epyc004_2023-06-13_12-57-06.csv "/>
    <s v="e0 10000 100 1 1 7"/>
    <n v="245.87245033333332"/>
    <n v="2.6274143913277155"/>
    <n v="243.24503594200561"/>
    <n v="248.49986472466102"/>
    <x v="0"/>
  </r>
  <r>
    <x v="2"/>
    <x v="0"/>
    <n v="100"/>
    <x v="2"/>
    <x v="7"/>
    <n v="1"/>
    <n v="243.40379999999999"/>
    <n v="12.574552000000001"/>
    <n v="11.425585"/>
    <n v="1.632226"/>
    <s v="4"/>
    <s v="scale_mpi_epyc_job_12245.out "/>
    <s v="scale_mpi_epyc_epyc004_2023-06-13_12-57-06.csv "/>
    <s v="e0 10000 100 1 1 8"/>
    <n v="244.1621623333333"/>
    <n v="1.6878217586705622"/>
    <n v="242.47434057466273"/>
    <n v="245.84998409200387"/>
    <x v="1"/>
  </r>
  <r>
    <x v="2"/>
    <x v="0"/>
    <n v="100"/>
    <x v="2"/>
    <x v="8"/>
    <n v="1"/>
    <n v="241.02773999999999"/>
    <n v="12.776047999999999"/>
    <n v="12.033391"/>
    <n v="1.5041739999999999"/>
    <s v="4"/>
    <s v="scale_mpi_epyc_job_12245.out "/>
    <s v="scale_mpi_epyc_epyc004_2023-06-13_12-57-06.csv "/>
    <s v="e0 10000 100 1 1 9"/>
    <n v="241.74290499999998"/>
    <n v="1.2026991163833991"/>
    <n v="240.54020588361658"/>
    <n v="242.94560411638338"/>
    <x v="1"/>
  </r>
  <r>
    <x v="2"/>
    <x v="0"/>
    <n v="100"/>
    <x v="2"/>
    <x v="9"/>
    <n v="1"/>
    <n v="239.99176499999999"/>
    <n v="12.532783999999999"/>
    <n v="10.762684999999999"/>
    <n v="1.195854"/>
    <s v="4"/>
    <s v="scale_mpi_epyc_job_12245.out "/>
    <s v="scale_mpi_epyc_epyc004_2023-06-13_12-57-06.csv "/>
    <s v="e0 10000 100 1 1 10"/>
    <n v="239.98875833333332"/>
    <n v="0.1331679686291134"/>
    <n v="239.8555903647042"/>
    <n v="240.12192630196245"/>
    <x v="1"/>
  </r>
  <r>
    <x v="2"/>
    <x v="0"/>
    <n v="100"/>
    <x v="2"/>
    <x v="10"/>
    <n v="1"/>
    <n v="238.94653500000001"/>
    <n v="12.203860000000001"/>
    <n v="10.699812"/>
    <n v="1.0699810000000001"/>
    <s v="4"/>
    <s v="scale_mpi_epyc_job_12245.out "/>
    <s v="scale_mpi_epyc_epyc004_2023-06-13_12-57-06.csv "/>
    <s v="e0 10000 100 1 1 11"/>
    <n v="238.91588933333335"/>
    <n v="0.47242043834477243"/>
    <n v="238.44346889498857"/>
    <n v="239.38830977167814"/>
    <x v="1"/>
  </r>
  <r>
    <x v="2"/>
    <x v="0"/>
    <n v="100"/>
    <x v="2"/>
    <x v="11"/>
    <n v="1"/>
    <n v="238.41730899999999"/>
    <n v="12.312585"/>
    <n v="13.485135"/>
    <n v="1.225921"/>
    <s v="4"/>
    <s v="scale_mpi_epyc_job_12245.out "/>
    <s v="scale_mpi_epyc_epyc004_2023-06-13_12-57-06.csv "/>
    <s v="e0 10000 100 1 1 12"/>
    <n v="238.468478"/>
    <n v="0.21947538990235846"/>
    <n v="238.24900261009765"/>
    <n v="238.68795338990236"/>
    <x v="1"/>
  </r>
  <r>
    <x v="2"/>
    <x v="0"/>
    <n v="100"/>
    <x v="2"/>
    <x v="12"/>
    <n v="1"/>
    <n v="237.888946"/>
    <n v="11.868774"/>
    <n v="13.526928"/>
    <n v="1.1272439999999999"/>
    <s v="4"/>
    <s v="scale_mpi_epyc_job_12245.out "/>
    <s v="scale_mpi_epyc_epyc004_2023-06-13_12-57-06.csv "/>
    <s v="e0 10000 100 1 1 13"/>
    <n v="238.62177133333333"/>
    <n v="0.52219678702259265"/>
    <n v="238.09957454631075"/>
    <n v="239.14396812035591"/>
    <x v="0"/>
  </r>
  <r>
    <x v="2"/>
    <x v="0"/>
    <n v="100"/>
    <x v="2"/>
    <x v="13"/>
    <n v="1"/>
    <n v="239.33143999999999"/>
    <n v="13.515844"/>
    <n v="14.333444"/>
    <n v="1.102573"/>
    <s v="4"/>
    <s v="scale_mpi_epyc_job_12245.out "/>
    <s v="scale_mpi_epyc_epyc004_2023-06-13_12-57-06.csv "/>
    <s v="e0 10000 100 1 1 14"/>
    <n v="238.9958263333333"/>
    <n v="0.26556752583475562"/>
    <n v="238.73025880749853"/>
    <n v="239.26139385916807"/>
    <x v="0"/>
  </r>
  <r>
    <x v="2"/>
    <x v="0"/>
    <n v="100"/>
    <x v="2"/>
    <x v="14"/>
    <n v="1"/>
    <n v="238.475864"/>
    <n v="12.752198"/>
    <n v="14.068504000000001"/>
    <n v="1.004893"/>
    <s v="4"/>
    <s v="scale_mpi_epyc_job_12245.out "/>
    <s v="scale_mpi_epyc_epyc004_2023-06-13_12-57-06.csv "/>
    <s v="e0 10000 100 1 1 15"/>
    <n v="239.01216099999999"/>
    <n v="1.0106853409356871"/>
    <n v="238.00147565906431"/>
    <n v="240.02284634093567"/>
    <x v="1"/>
  </r>
  <r>
    <x v="2"/>
    <x v="0"/>
    <n v="100"/>
    <x v="2"/>
    <x v="15"/>
    <n v="1"/>
    <n v="237.815934"/>
    <n v="11.775658"/>
    <n v="17.708454"/>
    <n v="1.1805639999999999"/>
    <s v="4"/>
    <s v="scale_mpi_epyc_job_12245.out "/>
    <s v="scale_mpi_epyc_epyc004_2023-06-13_12-57-06.csv "/>
    <s v="e0 10000 100 1 1 16"/>
    <n v="240.16354833333332"/>
    <n v="1.9146184789019092"/>
    <n v="238.24892985443142"/>
    <n v="242.07816681223522"/>
    <x v="0"/>
  </r>
  <r>
    <x v="2"/>
    <x v="0"/>
    <n v="100"/>
    <x v="2"/>
    <x v="16"/>
    <n v="1"/>
    <n v="240.158806"/>
    <n v="13.707858999999999"/>
    <n v="22.974530000000001"/>
    <n v="1.435908"/>
    <s v="4"/>
    <s v="scale_mpi_epyc_job_12245.out "/>
    <s v="scale_mpi_epyc_epyc004_2023-06-13_12-57-06.csv "/>
    <s v="e0 10000 100 1 1 17"/>
    <n v="241.05571233333333"/>
    <n v="1.2052050147754489"/>
    <n v="239.85050731855787"/>
    <n v="242.26091734810879"/>
    <x v="1"/>
  </r>
  <r>
    <x v="2"/>
    <x v="0"/>
    <n v="100"/>
    <x v="2"/>
    <x v="17"/>
    <n v="1"/>
    <n v="239.08202499999999"/>
    <n v="12.668559"/>
    <n v="24.153618999999999"/>
    <n v="1.420801"/>
    <s v="4"/>
    <s v="scale_mpi_epyc_job_12245.out "/>
    <s v="scale_mpi_epyc_epyc004_2023-06-13_12-57-06.csv "/>
    <s v="e0 10000 100 1 1 18"/>
    <n v="240.61051799999998"/>
    <n v="1.9832668055722609"/>
    <n v="238.62725119442771"/>
    <n v="242.59378480557226"/>
    <x v="1"/>
  </r>
  <r>
    <x v="2"/>
    <x v="0"/>
    <n v="100"/>
    <x v="2"/>
    <x v="18"/>
    <n v="1"/>
    <n v="265.91980100000001"/>
    <n v="38.758425000000003"/>
    <n v="19.353770000000001"/>
    <n v="1.0752090000000001"/>
    <s v="4"/>
    <s v="scale_mpi_epyc_job_12245.out "/>
    <s v="scale_mpi_epyc_epyc004_2023-06-13_12-57-06.csv "/>
    <s v="e0 10000 100 1 1 19"/>
    <n v="249.52361399999998"/>
    <n v="11.643085964837633"/>
    <n v="237.88052803516234"/>
    <n v="261.16669996483762"/>
    <x v="0"/>
  </r>
  <r>
    <x v="2"/>
    <x v="0"/>
    <n v="100"/>
    <x v="2"/>
    <x v="19"/>
    <n v="1"/>
    <n v="348.93514800000003"/>
    <n v="120.984161"/>
    <n v="18.565187999999999"/>
    <n v="0.97711499999999996"/>
    <s v="4"/>
    <s v="scale_mpi_epyc_job_12245.out "/>
    <s v="scale_mpi_epyc_epyc004_2023-06-13_12-57-06.csv "/>
    <s v="e0 10000 100 1 1 20"/>
    <n v="287.654135"/>
    <n v="45.740456341327445"/>
    <n v="241.91367865867255"/>
    <n v="333.39459134132744"/>
    <x v="0"/>
  </r>
  <r>
    <x v="2"/>
    <x v="0"/>
    <n v="100"/>
    <x v="2"/>
    <x v="20"/>
    <n v="1"/>
    <n v="241.025452"/>
    <n v="13.470148"/>
    <n v="23.839494999999999"/>
    <n v="1.191975"/>
    <s v="4"/>
    <s v="scale_mpi_epyc_job_12245.out "/>
    <s v="scale_mpi_epyc_epyc004_2023-06-13_12-57-06.csv "/>
    <s v="e0 10000 100 1 1 21"/>
    <n v="242.60674366666669"/>
    <n v="4.0192522439915388"/>
    <n v="238.58749142267516"/>
    <n v="246.62599591065822"/>
    <x v="1"/>
  </r>
  <r>
    <x v="2"/>
    <x v="0"/>
    <n v="100"/>
    <x v="2"/>
    <x v="21"/>
    <n v="1"/>
    <n v="243.16125"/>
    <n v="13.493705"/>
    <n v="19.285357000000001"/>
    <n v="0.91835"/>
    <s v="4"/>
    <s v="scale_mpi_epyc_job_12245.out "/>
    <s v="scale_mpi_epyc_epyc004_2023-06-13_12-57-06.csv "/>
    <s v="e0 10000 100 1 1 22"/>
    <n v="243.56058266666665"/>
    <n v="3.9535677017530788"/>
    <n v="239.60701496491356"/>
    <n v="247.51415036841973"/>
    <x v="1"/>
  </r>
  <r>
    <x v="2"/>
    <x v="0"/>
    <n v="100"/>
    <x v="2"/>
    <x v="22"/>
    <n v="1"/>
    <n v="245.68028000000001"/>
    <n v="13.90953"/>
    <n v="22.736788000000001"/>
    <n v="1.03349"/>
    <s v="4"/>
    <s v="scale_mpi_epyc_job_12245.out "/>
    <s v="scale_mpi_epyc_epyc004_2023-06-13_12-57-06.csv "/>
    <s v="e0 10000 100 1 1 23"/>
    <n v="244.43962366666668"/>
    <n v="4.919280314301731"/>
    <n v="239.52034335236493"/>
    <n v="249.35890398096842"/>
    <x v="1"/>
  </r>
  <r>
    <x v="2"/>
    <x v="0"/>
    <n v="100"/>
    <x v="2"/>
    <x v="23"/>
    <n v="1"/>
    <n v="243.597161"/>
    <n v="12.872412000000001"/>
    <n v="17.135088"/>
    <n v="0.745004"/>
    <s v="4"/>
    <s v="scale_mpi_epyc_job_12245.out "/>
    <s v="scale_mpi_epyc_epyc004_2023-06-13_12-57-06.csv "/>
    <s v="e0 10000 100 1 1 24"/>
    <n v="244.49488966666669"/>
    <n v="5.0818252269367461"/>
    <n v="239.41306443972994"/>
    <n v="249.57671489360345"/>
    <x v="1"/>
  </r>
  <r>
    <x v="2"/>
    <x v="0"/>
    <n v="100"/>
    <x v="2"/>
    <x v="24"/>
    <n v="1"/>
    <n v="246.570472"/>
    <n v="13.336277000000001"/>
    <n v="21.936990000000002"/>
    <n v="0.91404099999999999"/>
    <s v="4"/>
    <s v="scale_mpi_epyc_job_12245.out "/>
    <s v="scale_mpi_epyc_epyc004_2023-06-13_12-57-06.csv "/>
    <s v="e0 10000 100 1 1 25"/>
    <n v="245.27206466666667"/>
    <n v="6.1083868481734225"/>
    <n v="239.16367781849326"/>
    <n v="251.38045151484008"/>
    <x v="1"/>
  </r>
  <r>
    <x v="2"/>
    <x v="0"/>
    <n v="100"/>
    <x v="2"/>
    <x v="25"/>
    <n v="1"/>
    <n v="248.99991499999999"/>
    <n v="14.171927"/>
    <n v="17.595054999999999"/>
    <n v="0.70380200000000004"/>
    <s v="4"/>
    <s v="scale_mpi_epyc_job_12245.out "/>
    <s v="scale_mpi_epyc_epyc004_2023-06-13_12-57-06.csv "/>
    <s v="e0 10000 100 1 1 26"/>
    <n v="249.19857400000001"/>
    <n v="9.9717236201949007"/>
    <n v="239.22685037980511"/>
    <n v="259.1702976201949"/>
    <x v="1"/>
  </r>
  <r>
    <x v="2"/>
    <x v="0"/>
    <n v="100"/>
    <x v="2"/>
    <x v="26"/>
    <n v="1"/>
    <n v="246.39678000000001"/>
    <n v="12.662890000000001"/>
    <n v="18.944915000000002"/>
    <n v="0.72865100000000005"/>
    <s v="4"/>
    <s v="scale_mpi_epyc_job_12245.out "/>
    <s v="scale_mpi_epyc_epyc004_2023-06-13_12-57-06.csv "/>
    <s v="e0 10000 100 1 1 27"/>
    <n v="263.63011066666667"/>
    <n v="30.813930694206618"/>
    <n v="232.81617997246005"/>
    <n v="294.44404136087326"/>
    <x v="1"/>
  </r>
  <r>
    <x v="2"/>
    <x v="0"/>
    <n v="100"/>
    <x v="2"/>
    <x v="27"/>
    <n v="1"/>
    <n v="251.706467"/>
    <n v="15.879393"/>
    <n v="25.196660999999999"/>
    <n v="0.93320999999999998"/>
    <s v="4"/>
    <s v="scale_mpi_epyc_job_12245.out "/>
    <s v="scale_mpi_epyc_epyc004_2023-06-13_12-57-06.csv "/>
    <s v="e0 10000 100 1 1 28"/>
    <n v="261.32629566666668"/>
    <n v="24.466983589229049"/>
    <n v="236.85931207743764"/>
    <n v="285.79327925589575"/>
    <x v="1"/>
  </r>
  <r>
    <x v="3"/>
    <x v="0"/>
    <n v="100"/>
    <x v="2"/>
    <x v="0"/>
    <n v="1"/>
    <n v="242.841645"/>
    <n v="5.3729779999999998"/>
    <n v="0"/>
    <n v="0"/>
    <s v="8"/>
    <s v="scale_mpi_epyc_job_12247.out "/>
    <s v="scale_mpi_epyc_epyc008_2023-06-13_14-16-08.csv "/>
    <s v="e2 10000 100 1 1 1"/>
    <n v="241.71946874999998"/>
    <n v="1.4655443173664287"/>
    <n v="240.25392443263354"/>
    <n v="243.18501306736641"/>
    <x v="1"/>
  </r>
  <r>
    <x v="3"/>
    <x v="0"/>
    <n v="100"/>
    <x v="2"/>
    <x v="1"/>
    <n v="1"/>
    <n v="250.58927700000001"/>
    <n v="12.817345"/>
    <n v="2.6166469999999999"/>
    <n v="2.6166469999999999"/>
    <s v="8"/>
    <s v="scale_mpi_epyc_job_12247.out "/>
    <s v="scale_mpi_epyc_epyc008_2023-06-13_14-16-08.csv "/>
    <s v="e2 10000 100 1 1 2"/>
    <n v="249.16271"/>
    <n v="1.7774341169021146"/>
    <n v="247.38527588309788"/>
    <n v="250.94014411690213"/>
    <x v="1"/>
  </r>
  <r>
    <x v="3"/>
    <x v="0"/>
    <n v="100"/>
    <x v="2"/>
    <x v="2"/>
    <n v="1"/>
    <n v="246.72994399999999"/>
    <n v="12.764747"/>
    <n v="4.0050819999999998"/>
    <n v="2.0025409999999999"/>
    <s v="8"/>
    <s v="scale_mpi_epyc_job_12247.out "/>
    <s v="scale_mpi_epyc_epyc008_2023-06-13_14-16-08.csv "/>
    <s v="e2 10000 100 1 1 3"/>
    <n v="255.83323299999998"/>
    <n v="11.841711327281566"/>
    <n v="243.99152167271842"/>
    <n v="267.67494432728154"/>
    <x v="1"/>
  </r>
  <r>
    <x v="3"/>
    <x v="0"/>
    <n v="100"/>
    <x v="2"/>
    <x v="3"/>
    <n v="1"/>
    <n v="247.73701600000001"/>
    <n v="11.914049"/>
    <n v="5.0852469999999999"/>
    <n v="1.695082"/>
    <s v="8"/>
    <s v="scale_mpi_epyc_job_12247.out "/>
    <s v="scale_mpi_epyc_epyc008_2023-06-13_14-16-08.csv "/>
    <s v="e2 10000 100 1 1 4"/>
    <n v="248.15708475"/>
    <n v="2.2993969875425408"/>
    <n v="245.85768776245746"/>
    <n v="250.45648173754253"/>
    <x v="1"/>
  </r>
  <r>
    <x v="3"/>
    <x v="0"/>
    <n v="100"/>
    <x v="2"/>
    <x v="4"/>
    <n v="1"/>
    <n v="249.935834"/>
    <n v="12.257379"/>
    <n v="6.7686099999999998"/>
    <n v="1.6921520000000001"/>
    <s v="8"/>
    <s v="scale_mpi_epyc_job_12247.out "/>
    <s v="scale_mpi_epyc_epyc008_2023-06-13_14-16-08.csv "/>
    <s v="e2 10000 100 1 1 5"/>
    <n v="247.51800550000002"/>
    <n v="5.3694769026872402"/>
    <n v="242.14852859731278"/>
    <n v="252.88748240268725"/>
    <x v="1"/>
  </r>
  <r>
    <x v="3"/>
    <x v="0"/>
    <n v="100"/>
    <x v="2"/>
    <x v="5"/>
    <n v="1"/>
    <n v="249.761045"/>
    <n v="11.999065999999999"/>
    <n v="7.4328640000000004"/>
    <n v="1.4865729999999999"/>
    <s v="8"/>
    <s v="scale_mpi_epyc_job_12247.out "/>
    <s v="scale_mpi_epyc_epyc008_2023-06-13_14-16-08.csv "/>
    <s v="e2 10000 100 1 1 6"/>
    <n v="250.38271879999996"/>
    <n v="0.73444157214325601"/>
    <n v="249.64827722785671"/>
    <n v="251.11716037214322"/>
    <x v="1"/>
  </r>
  <r>
    <x v="3"/>
    <x v="0"/>
    <n v="100"/>
    <x v="2"/>
    <x v="6"/>
    <n v="1"/>
    <n v="249.95371800000001"/>
    <n v="11.928936"/>
    <n v="8.1745199999999993"/>
    <n v="1.36242"/>
    <s v="8"/>
    <s v="scale_mpi_epyc_job_12247.out "/>
    <s v="scale_mpi_epyc_epyc008_2023-06-13_14-16-08.csv "/>
    <s v="e2 10000 100 1 1 7"/>
    <n v="254.43759879999999"/>
    <n v="5.3958768319257544"/>
    <n v="249.04172196807423"/>
    <n v="259.83347563192575"/>
    <x v="1"/>
  </r>
  <r>
    <x v="3"/>
    <x v="0"/>
    <n v="100"/>
    <x v="2"/>
    <x v="7"/>
    <n v="1"/>
    <n v="251.1097"/>
    <n v="12.078785"/>
    <n v="8.7719100000000001"/>
    <n v="1.2531300000000001"/>
    <s v="8"/>
    <s v="scale_mpi_epyc_job_12247.out "/>
    <s v="scale_mpi_epyc_epyc008_2023-06-13_14-16-08.csv "/>
    <s v="e2 10000 100 1 1 8"/>
    <n v="251.49034179999998"/>
    <n v="0.4962763106202745"/>
    <n v="250.99406548937969"/>
    <n v="251.98661811062027"/>
    <x v="1"/>
  </r>
  <r>
    <x v="3"/>
    <x v="0"/>
    <n v="100"/>
    <x v="2"/>
    <x v="8"/>
    <n v="1"/>
    <n v="250.32138699999999"/>
    <n v="12.571777000000001"/>
    <n v="9.3488799999999994"/>
    <n v="1.1686099999999999"/>
    <s v="8"/>
    <s v="scale_mpi_epyc_job_12247.out "/>
    <s v="scale_mpi_epyc_epyc008_2023-06-13_14-16-08.csv "/>
    <s v="e2 10000 100 1 1 9"/>
    <n v="250.28007099999999"/>
    <n v="0.22267643730352002"/>
    <n v="250.05739456269646"/>
    <n v="250.50274743730353"/>
    <x v="1"/>
  </r>
  <r>
    <x v="3"/>
    <x v="0"/>
    <n v="100"/>
    <x v="2"/>
    <x v="9"/>
    <n v="1"/>
    <n v="294.52729099999999"/>
    <n v="56.854176000000002"/>
    <n v="10.104639000000001"/>
    <n v="1.122738"/>
    <s v="8"/>
    <s v="scale_mpi_epyc_job_12247.out "/>
    <s v="scale_mpi_epyc_epyc008_2023-06-13_14-16-08.csv "/>
    <s v="e2 10000 100 1 1 10"/>
    <n v="253.06247359999998"/>
    <n v="21.1320416990213"/>
    <n v="231.93043190097868"/>
    <n v="274.1945152990213"/>
    <x v="0"/>
  </r>
  <r>
    <x v="3"/>
    <x v="0"/>
    <n v="100"/>
    <x v="2"/>
    <x v="10"/>
    <n v="1"/>
    <n v="250.34780799999999"/>
    <n v="12.539415999999999"/>
    <n v="10.985528"/>
    <n v="1.0985529999999999"/>
    <s v="8"/>
    <s v="scale_mpi_epyc_job_12247.out "/>
    <s v="scale_mpi_epyc_epyc008_2023-06-13_14-16-08.csv "/>
    <s v="e2 10000 100 1 1 11"/>
    <n v="250.04209839999999"/>
    <n v="0.27286812589338055"/>
    <n v="249.7692302741066"/>
    <n v="250.31496652589337"/>
    <x v="0"/>
  </r>
  <r>
    <x v="3"/>
    <x v="0"/>
    <n v="100"/>
    <x v="2"/>
    <x v="11"/>
    <n v="1"/>
    <n v="251.85807199999999"/>
    <n v="12.532565"/>
    <n v="11.941727"/>
    <n v="1.085612"/>
    <s v="8"/>
    <s v="scale_mpi_epyc_job_12247.out "/>
    <s v="scale_mpi_epyc_epyc008_2023-06-13_14-16-08.csv "/>
    <s v="e2 10000 100 1 1 12"/>
    <n v="248.34852059999997"/>
    <n v="4.3986624510150065"/>
    <n v="243.94985814898496"/>
    <n v="252.74718305101499"/>
    <x v="1"/>
  </r>
  <r>
    <x v="3"/>
    <x v="0"/>
    <n v="100"/>
    <x v="2"/>
    <x v="12"/>
    <n v="1"/>
    <n v="253.45604299999999"/>
    <n v="13.717150999999999"/>
    <n v="11.77849"/>
    <n v="0.981541"/>
    <s v="8"/>
    <s v="scale_mpi_epyc_job_12247.out "/>
    <s v="scale_mpi_epyc_epyc008_2023-06-13_14-16-08.csv "/>
    <s v="e2 10000 100 1 1 13"/>
    <n v="251.47896040000001"/>
    <n v="1.0280376410935674"/>
    <n v="250.45092275890644"/>
    <n v="252.50699804109357"/>
    <x v="0"/>
  </r>
  <r>
    <x v="3"/>
    <x v="0"/>
    <n v="100"/>
    <x v="2"/>
    <x v="13"/>
    <n v="1"/>
    <n v="258.099423"/>
    <n v="15.427636"/>
    <n v="12.986265"/>
    <n v="0.99894300000000003"/>
    <s v="8"/>
    <s v="scale_mpi_epyc_job_12247.out "/>
    <s v="scale_mpi_epyc_epyc008_2023-06-13_14-16-08.csv "/>
    <s v="e2 10000 100 1 1 14"/>
    <n v="250.95716316666667"/>
    <n v="4.3889080178284354"/>
    <n v="246.56825514883823"/>
    <n v="255.34607118449512"/>
    <x v="0"/>
  </r>
  <r>
    <x v="3"/>
    <x v="0"/>
    <n v="100"/>
    <x v="2"/>
    <x v="14"/>
    <n v="1"/>
    <n v="261.86087800000001"/>
    <n v="18.260211000000002"/>
    <n v="14.237238"/>
    <n v="1.0169459999999999"/>
    <s v="8"/>
    <s v="scale_mpi_epyc_job_12247.out "/>
    <s v="scale_mpi_epyc_epyc008_2023-06-13_14-16-08.csv "/>
    <s v="e2 10000 100 1 1 15"/>
    <n v="264.74894466666666"/>
    <n v="35.172723016869718"/>
    <n v="229.57622164979693"/>
    <n v="299.92166768353638"/>
    <x v="1"/>
  </r>
  <r>
    <x v="3"/>
    <x v="0"/>
    <n v="100"/>
    <x v="2"/>
    <x v="15"/>
    <n v="1"/>
    <n v="259.13094599999999"/>
    <n v="23.788080000000001"/>
    <n v="17.010487999999999"/>
    <n v="1.1340330000000001"/>
    <s v="8"/>
    <s v="scale_mpi_epyc_job_12247.out "/>
    <s v="scale_mpi_epyc_epyc008_2023-06-13_14-16-08.csv "/>
    <s v="e2 10000 100 1 1 16"/>
    <n v="257.62389783333333"/>
    <n v="3.9434961898173944"/>
    <n v="253.68040164351595"/>
    <n v="261.56739402315071"/>
    <x v="1"/>
  </r>
  <r>
    <x v="3"/>
    <x v="0"/>
    <n v="100"/>
    <x v="2"/>
    <x v="16"/>
    <n v="1"/>
    <n v="270.94260200000002"/>
    <n v="23.961834"/>
    <n v="18.687830000000002"/>
    <n v="1.1679889999999999"/>
    <s v="8"/>
    <s v="scale_mpi_epyc_job_12247.out "/>
    <s v="scale_mpi_epyc_epyc008_2023-06-13_14-16-08.csv "/>
    <s v="e2 10000 100 1 1 17"/>
    <n v="272.89186850000004"/>
    <n v="32.814242938552304"/>
    <n v="240.07762556144775"/>
    <n v="305.70611143855234"/>
    <x v="1"/>
  </r>
  <r>
    <x v="3"/>
    <x v="0"/>
    <n v="100"/>
    <x v="2"/>
    <x v="17"/>
    <n v="1"/>
    <n v="268.16903300000001"/>
    <n v="23.351475000000001"/>
    <n v="22.292666000000001"/>
    <n v="1.3113330000000001"/>
    <s v="8"/>
    <s v="scale_mpi_epyc_job_12247.out "/>
    <s v="scale_mpi_epyc_epyc008_2023-06-13_14-16-08.csv "/>
    <s v="e2 10000 100 1 1 18"/>
    <n v="264.57688183333335"/>
    <n v="7.1892507091173714"/>
    <n v="257.387631124216"/>
    <n v="271.76613254245069"/>
    <x v="1"/>
  </r>
  <r>
    <x v="3"/>
    <x v="0"/>
    <n v="100"/>
    <x v="2"/>
    <x v="18"/>
    <n v="1"/>
    <n v="274.18353200000001"/>
    <n v="23.625655999999999"/>
    <n v="19.352459"/>
    <n v="1.075137"/>
    <s v="8"/>
    <s v="scale_mpi_epyc_job_12247.out "/>
    <s v="scale_mpi_epyc_epyc008_2023-06-13_14-16-08.csv "/>
    <s v="e2 10000 100 1 1 19"/>
    <n v="282.47351033333331"/>
    <n v="37.510501761874835"/>
    <n v="244.96300857145849"/>
    <n v="319.98401209520813"/>
    <x v="1"/>
  </r>
  <r>
    <x v="3"/>
    <x v="0"/>
    <n v="100"/>
    <x v="2"/>
    <x v="19"/>
    <n v="1"/>
    <n v="269.56266099999999"/>
    <n v="18.80219"/>
    <n v="30.730436999999998"/>
    <n v="1.617391"/>
    <s v="8"/>
    <s v="scale_mpi_epyc_job_12247.out "/>
    <s v="scale_mpi_epyc_epyc008_2023-06-13_14-16-08.csv "/>
    <s v="e2 10000 100 1 1 20"/>
    <n v="260.09195233333332"/>
    <n v="4.9162277329131019"/>
    <n v="255.17572460042021"/>
    <n v="265.00818006624644"/>
    <x v="0"/>
  </r>
  <r>
    <x v="3"/>
    <x v="0"/>
    <n v="100"/>
    <x v="2"/>
    <x v="20"/>
    <n v="1"/>
    <n v="255.25851499999999"/>
    <n v="21.196995999999999"/>
    <n v="23.139071999999999"/>
    <n v="1.156954"/>
    <s v="8"/>
    <s v="scale_mpi_epyc_job_12247.out "/>
    <s v="scale_mpi_epyc_epyc008_2023-06-13_14-16-08.csv "/>
    <s v="e2 10000 100 1 1 21"/>
    <n v="257.6053895"/>
    <n v="7.0449245533867062"/>
    <n v="250.56046494661331"/>
    <n v="264.65031405338669"/>
    <x v="1"/>
  </r>
  <r>
    <x v="3"/>
    <x v="0"/>
    <n v="100"/>
    <x v="2"/>
    <x v="21"/>
    <n v="1"/>
    <n v="267.80933700000003"/>
    <n v="22.511393999999999"/>
    <n v="19.915081000000001"/>
    <n v="0.94833699999999999"/>
    <s v="8"/>
    <s v="scale_mpi_epyc_job_12247.out "/>
    <s v="scale_mpi_epyc_epyc008_2023-06-13_14-16-08.csv "/>
    <s v="e2 10000 100 1 1 22"/>
    <n v="258.58006899999998"/>
    <n v="5.835655285024913"/>
    <n v="252.74441371497505"/>
    <n v="264.41572428502491"/>
    <x v="0"/>
  </r>
  <r>
    <x v="3"/>
    <x v="0"/>
    <n v="100"/>
    <x v="2"/>
    <x v="22"/>
    <n v="1"/>
    <n v="268.26066700000001"/>
    <n v="22.159510999999998"/>
    <n v="19.236522999999998"/>
    <n v="0.87438700000000003"/>
    <s v="8"/>
    <s v="scale_mpi_epyc_job_12247.out "/>
    <s v="scale_mpi_epyc_epyc008_2023-06-13_14-16-08.csv "/>
    <s v="e2 10000 100 1 1 23"/>
    <n v="281.85817800000001"/>
    <n v="46.008809098211877"/>
    <n v="235.84936890178813"/>
    <n v="327.86698709821189"/>
    <x v="1"/>
  </r>
  <r>
    <x v="3"/>
    <x v="0"/>
    <n v="100"/>
    <x v="2"/>
    <x v="23"/>
    <n v="1"/>
    <n v="268.33991800000001"/>
    <n v="22.298100999999999"/>
    <n v="23.846336000000001"/>
    <n v="1.036797"/>
    <s v="8"/>
    <s v="scale_mpi_epyc_job_12247.out "/>
    <s v="scale_mpi_epyc_epyc008_2023-06-13_14-16-08.csv "/>
    <s v="e2 10000 100 1 1 24"/>
    <n v="254.68807516666666"/>
    <n v="7.1268061362749622"/>
    <n v="247.56126903039171"/>
    <n v="261.81488130294161"/>
    <x v="0"/>
  </r>
  <r>
    <x v="3"/>
    <x v="0"/>
    <n v="100"/>
    <x v="2"/>
    <x v="24"/>
    <n v="1"/>
    <n v="258.08294599999999"/>
    <n v="22.805721999999999"/>
    <n v="23.149632"/>
    <n v="0.96456799999999998"/>
    <s v="8"/>
    <s v="scale_mpi_epyc_job_12247.out "/>
    <s v="scale_mpi_epyc_epyc008_2023-06-13_14-16-08.csv "/>
    <s v="e2 10000 100 1 1 25"/>
    <n v="255.57994799999997"/>
    <n v="9.2908985953008045"/>
    <n v="246.28904940469917"/>
    <n v="264.8708465953008"/>
    <x v="1"/>
  </r>
  <r>
    <x v="3"/>
    <x v="0"/>
    <n v="100"/>
    <x v="2"/>
    <x v="25"/>
    <n v="1"/>
    <n v="257.40369399999997"/>
    <n v="22.593261999999999"/>
    <n v="43.745199999999997"/>
    <n v="1.749808"/>
    <s v="8"/>
    <s v="scale_mpi_epyc_job_12247.out "/>
    <s v="scale_mpi_epyc_epyc008_2023-06-13_14-16-08.csv "/>
    <s v="e2 10000 100 1 1 26"/>
    <n v="263.28551283333337"/>
    <n v="14.556423374790151"/>
    <n v="248.72908945854323"/>
    <n v="277.84193620812351"/>
    <x v="1"/>
  </r>
  <r>
    <x v="3"/>
    <x v="0"/>
    <n v="100"/>
    <x v="2"/>
    <x v="26"/>
    <n v="1"/>
    <n v="265.261368"/>
    <n v="22.606909000000002"/>
    <n v="32.721879000000001"/>
    <n v="1.258534"/>
    <s v="8"/>
    <s v="scale_mpi_epyc_job_12247.out "/>
    <s v="scale_mpi_epyc_epyc008_2023-06-13_14-16-08.csv "/>
    <s v="e2 10000 100 1 1 27"/>
    <n v="271.79864349999997"/>
    <n v="29.841001782661515"/>
    <n v="241.95764171733845"/>
    <n v="301.63964528266149"/>
    <x v="1"/>
  </r>
  <r>
    <x v="3"/>
    <x v="0"/>
    <n v="100"/>
    <x v="1"/>
    <x v="0"/>
    <n v="1"/>
    <n v="237.39142000000001"/>
    <n v="0.28776000000000002"/>
    <n v="0"/>
    <n v="0"/>
    <s v="5"/>
    <s v="scale_mpi_epyc_job_12248.out "/>
    <s v="scale_mpi_epyc_epyc005_2023-06-13_14-18-07.csv "/>
    <s v="e2 10000 100 100000 1 1"/>
    <n v="235.64413500000001"/>
    <n v="3.8655009927662123"/>
    <n v="231.77863400723379"/>
    <n v="239.50963599276622"/>
    <x v="1"/>
  </r>
  <r>
    <x v="3"/>
    <x v="0"/>
    <n v="100"/>
    <x v="1"/>
    <x v="1"/>
    <n v="1"/>
    <n v="237.91224600000001"/>
    <n v="0.30925399999999997"/>
    <n v="0.18872800000000001"/>
    <n v="0.18872800000000001"/>
    <s v="5"/>
    <s v="scale_mpi_epyc_job_12248.out "/>
    <s v="scale_mpi_epyc_epyc005_2023-06-13_14-18-07.csv "/>
    <s v="e2 10000 100 100000 1 2"/>
    <n v="237.76882850000001"/>
    <n v="0.20809996342635567"/>
    <n v="237.56072853657366"/>
    <n v="237.97692846342636"/>
    <x v="1"/>
  </r>
  <r>
    <x v="3"/>
    <x v="0"/>
    <n v="100"/>
    <x v="1"/>
    <x v="2"/>
    <n v="1"/>
    <n v="237.21657300000001"/>
    <n v="0.231958"/>
    <n v="0.216442"/>
    <n v="0.108221"/>
    <s v="5"/>
    <s v="scale_mpi_epyc_job_12248.out "/>
    <s v="scale_mpi_epyc_epyc005_2023-06-13_14-18-07.csv "/>
    <s v="e2 10000 100 100000 1 3"/>
    <n v="236.4038757142857"/>
    <n v="1.3993534307242188"/>
    <n v="235.00452228356147"/>
    <n v="237.80322914500994"/>
    <x v="1"/>
  </r>
  <r>
    <x v="3"/>
    <x v="0"/>
    <n v="100"/>
    <x v="1"/>
    <x v="3"/>
    <n v="1"/>
    <n v="236.64559"/>
    <n v="0.32444499999999998"/>
    <n v="0.62106899999999998"/>
    <n v="0.20702300000000001"/>
    <s v="5"/>
    <s v="scale_mpi_epyc_job_12248.out "/>
    <s v="scale_mpi_epyc_epyc005_2023-06-13_14-18-07.csv "/>
    <s v="e2 10000 100 100000 1 4"/>
    <n v="235.68481742857142"/>
    <n v="1.0101731356179433"/>
    <n v="234.67464429295347"/>
    <n v="236.69499056418937"/>
    <x v="1"/>
  </r>
  <r>
    <x v="3"/>
    <x v="0"/>
    <n v="100"/>
    <x v="1"/>
    <x v="4"/>
    <n v="1"/>
    <n v="238.04916900000001"/>
    <n v="0.19745399999999999"/>
    <n v="0.35147600000000001"/>
    <n v="8.7869000000000003E-2"/>
    <s v="5"/>
    <s v="scale_mpi_epyc_job_12248.out "/>
    <s v="scale_mpi_epyc_epyc005_2023-06-13_14-18-07.csv "/>
    <s v="e2 10000 100 100000 1 5"/>
    <n v="236.48793600000002"/>
    <n v="3.7203949853813452"/>
    <n v="232.76754101461867"/>
    <n v="240.20833098538137"/>
    <x v="1"/>
  </r>
  <r>
    <x v="3"/>
    <x v="0"/>
    <n v="100"/>
    <x v="1"/>
    <x v="5"/>
    <n v="1"/>
    <n v="238.03324699999999"/>
    <n v="0.19304099999999999"/>
    <n v="0.41924499999999998"/>
    <n v="8.3849000000000007E-2"/>
    <s v="5"/>
    <s v="scale_mpi_epyc_job_12248.out "/>
    <s v="scale_mpi_epyc_epyc005_2023-06-13_14-18-07.csv "/>
    <s v="e2 10000 100 100000 1 6"/>
    <n v="238.09770714285716"/>
    <n v="0.17384241206035067"/>
    <n v="237.92386473079682"/>
    <n v="238.2715495549175"/>
    <x v="1"/>
  </r>
  <r>
    <x v="3"/>
    <x v="0"/>
    <n v="100"/>
    <x v="1"/>
    <x v="6"/>
    <n v="1"/>
    <n v="238.38856999999999"/>
    <n v="0.253635"/>
    <n v="0.84237099999999998"/>
    <n v="0.14039499999999999"/>
    <s v="5"/>
    <s v="scale_mpi_epyc_job_12248.out "/>
    <s v="scale_mpi_epyc_epyc005_2023-06-13_14-18-07.csv "/>
    <s v="e2 10000 100 100000 1 7"/>
    <n v="235.96449000000004"/>
    <n v="3.8934758848924846"/>
    <n v="232.07101411510754"/>
    <n v="239.85796588489254"/>
    <x v="1"/>
  </r>
  <r>
    <x v="3"/>
    <x v="0"/>
    <n v="100"/>
    <x v="1"/>
    <x v="7"/>
    <n v="1"/>
    <n v="239.39607599999999"/>
    <n v="0.216949"/>
    <n v="0.72998700000000005"/>
    <n v="0.104284"/>
    <s v="5"/>
    <s v="scale_mpi_epyc_job_12248.out "/>
    <s v="scale_mpi_epyc_epyc005_2023-06-13_14-18-07.csv "/>
    <s v="e2 10000 100 100000 1 8"/>
    <n v="237.57997857142854"/>
    <n v="3.7891745018540104"/>
    <n v="233.79080406957453"/>
    <n v="241.36915307328255"/>
    <x v="1"/>
  </r>
  <r>
    <x v="3"/>
    <x v="0"/>
    <n v="100"/>
    <x v="1"/>
    <x v="8"/>
    <n v="1"/>
    <n v="238.07633100000001"/>
    <n v="0.20050200000000001"/>
    <n v="0.68827300000000002"/>
    <n v="8.6033999999999999E-2"/>
    <s v="5"/>
    <s v="scale_mpi_epyc_job_12248.out "/>
    <s v="scale_mpi_epyc_epyc005_2023-06-13_14-18-07.csv "/>
    <s v="e2 10000 100 100000 1 9"/>
    <n v="236.85066071428574"/>
    <n v="2.9287164897640747"/>
    <n v="233.92194422452167"/>
    <n v="239.77937720404981"/>
    <x v="1"/>
  </r>
  <r>
    <x v="3"/>
    <x v="0"/>
    <n v="100"/>
    <x v="1"/>
    <x v="9"/>
    <n v="1"/>
    <n v="238.23774299999999"/>
    <n v="0.22747200000000001"/>
    <n v="1.0262"/>
    <n v="0.114022"/>
    <s v="5"/>
    <s v="scale_mpi_epyc_job_12248.out "/>
    <s v="scale_mpi_epyc_epyc005_2023-06-13_14-18-07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38.04934399999999"/>
    <n v="0.246887"/>
    <n v="1.2196279999999999"/>
    <n v="0.121963"/>
    <s v="5"/>
    <s v="scale_mpi_epyc_job_12248.out "/>
    <s v="scale_mpi_epyc_epyc005_2023-06-13_14-18-07.csv "/>
    <s v="e2 10000 100 100000 1 11"/>
    <n v="233.40595157142857"/>
    <n v="5.1829033791919965"/>
    <n v="228.22304819223658"/>
    <n v="238.58885495062057"/>
    <x v="1"/>
  </r>
  <r>
    <x v="3"/>
    <x v="0"/>
    <n v="100"/>
    <x v="1"/>
    <x v="11"/>
    <n v="1"/>
    <n v="238.02500900000001"/>
    <n v="0.224551"/>
    <n v="1.2236340000000001"/>
    <n v="0.111239"/>
    <s v="5"/>
    <s v="scale_mpi_epyc_job_12248.out "/>
    <s v="scale_mpi_epyc_epyc005_2023-06-13_14-18-07.csv "/>
    <s v="e2 10000 100 100000 1 12"/>
    <n v="236.77150257142858"/>
    <n v="3.3880241302670351"/>
    <n v="233.38347844116154"/>
    <n v="240.15952670169563"/>
    <x v="1"/>
  </r>
  <r>
    <x v="3"/>
    <x v="0"/>
    <n v="100"/>
    <x v="1"/>
    <x v="12"/>
    <n v="1"/>
    <n v="237.96036000000001"/>
    <n v="0.230407"/>
    <n v="1.3958459999999999"/>
    <n v="0.11632000000000001"/>
    <s v="5"/>
    <s v="scale_mpi_epyc_job_12248.out "/>
    <s v="scale_mpi_epyc_epyc005_2023-06-13_14-18-07.csv "/>
    <s v="e2 10000 100 100000 1 13"/>
    <n v="238.0519914285714"/>
    <n v="0.15076639812811288"/>
    <n v="237.90122503044327"/>
    <n v="238.20275782669952"/>
    <x v="1"/>
  </r>
  <r>
    <x v="3"/>
    <x v="0"/>
    <n v="100"/>
    <x v="1"/>
    <x v="13"/>
    <n v="1"/>
    <n v="237.80716699999999"/>
    <n v="0.220614"/>
    <n v="1.3922140000000001"/>
    <n v="0.10709299999999999"/>
    <s v="5"/>
    <s v="scale_mpi_epyc_job_12248.out "/>
    <s v="scale_mpi_epyc_epyc005_2023-06-13_14-18-07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27.31977000000001"/>
    <n v="0.24235599999999999"/>
    <n v="1.8342400000000001"/>
    <n v="0.13101699999999999"/>
    <s v="5"/>
    <s v="scale_mpi_epyc_job_12248.out "/>
    <s v="scale_mpi_epyc_epyc005_2023-06-13_14-18-07.csv "/>
    <s v="e2 10000 100 100000 1 15"/>
    <n v="232.02545014285715"/>
    <n v="5.3102850694316714"/>
    <n v="226.71516507342548"/>
    <n v="237.33573521228882"/>
    <x v="1"/>
  </r>
  <r>
    <x v="3"/>
    <x v="0"/>
    <n v="100"/>
    <x v="1"/>
    <x v="15"/>
    <n v="1"/>
    <n v="238.03912"/>
    <n v="0.22636500000000001"/>
    <n v="1.7279800000000001"/>
    <n v="0.115199"/>
    <s v="5"/>
    <s v="scale_mpi_epyc_job_12248.out "/>
    <s v="scale_mpi_epyc_epyc005_2023-06-13_14-18-07.csv "/>
    <s v="e2 10000 100 100000 1 16"/>
    <n v="235.10298128571429"/>
    <n v="4.7869422913836344"/>
    <n v="230.31603899433065"/>
    <n v="239.88992357709793"/>
    <x v="1"/>
  </r>
  <r>
    <x v="3"/>
    <x v="0"/>
    <n v="100"/>
    <x v="1"/>
    <x v="16"/>
    <n v="1"/>
    <n v="238.073352"/>
    <n v="0.20971300000000001"/>
    <n v="1.493771"/>
    <n v="9.3361E-2"/>
    <s v="5"/>
    <s v="scale_mpi_epyc_job_12248.out "/>
    <s v="scale_mpi_epyc_epyc005_2023-06-13_14-18-07.csv "/>
    <s v="e2 10000 100 100000 1 17"/>
    <n v="235.07831899999996"/>
    <n v="4.7677177919630367"/>
    <n v="230.31060120803693"/>
    <n v="239.846036791963"/>
    <x v="1"/>
  </r>
  <r>
    <x v="3"/>
    <x v="0"/>
    <n v="100"/>
    <x v="1"/>
    <x v="17"/>
    <n v="1"/>
    <n v="238.00001499999999"/>
    <n v="0.243838"/>
    <n v="2.2607879999999998"/>
    <n v="0.132988"/>
    <s v="5"/>
    <s v="scale_mpi_epyc_job_12248.out "/>
    <s v="scale_mpi_epyc_epyc005_2023-06-13_14-18-07.csv "/>
    <s v="e2 10000 100 100000 1 18"/>
    <n v="238.03689771428571"/>
    <n v="4.0041536683861297E-2"/>
    <n v="237.99685617760184"/>
    <n v="238.07693925096959"/>
    <x v="1"/>
  </r>
  <r>
    <x v="3"/>
    <x v="0"/>
    <n v="100"/>
    <x v="1"/>
    <x v="18"/>
    <n v="1"/>
    <n v="237.97572299999999"/>
    <n v="0.239513"/>
    <n v="2.300659"/>
    <n v="0.12781400000000001"/>
    <s v="5"/>
    <s v="scale_mpi_epyc_job_12248.out "/>
    <s v="scale_mpi_epyc_epyc005_2023-06-13_14-18-07.csv "/>
    <s v="e2 10000 100 100000 1 19"/>
    <n v="238.13412285714281"/>
    <n v="0.30078789030750719"/>
    <n v="237.83333496683531"/>
    <n v="238.43491074745032"/>
    <x v="1"/>
  </r>
  <r>
    <x v="3"/>
    <x v="0"/>
    <n v="100"/>
    <x v="1"/>
    <x v="19"/>
    <n v="1"/>
    <n v="227.47143399999999"/>
    <n v="0.21885499999999999"/>
    <n v="2.0457139999999998"/>
    <n v="0.107669"/>
    <s v="5"/>
    <s v="scale_mpi_epyc_job_12248.out "/>
    <s v="scale_mpi_epyc_epyc005_2023-06-13_14-18-07.csv "/>
    <s v="e2 10000 100 100000 1 20"/>
    <n v="233.75301171428572"/>
    <n v="5.542057962234769"/>
    <n v="228.21095375205095"/>
    <n v="239.29506967652048"/>
    <x v="0"/>
  </r>
  <r>
    <x v="3"/>
    <x v="0"/>
    <n v="100"/>
    <x v="1"/>
    <x v="20"/>
    <n v="1"/>
    <n v="237.936937"/>
    <n v="0.237094"/>
    <n v="2.4057840000000001"/>
    <n v="0.12028899999999999"/>
    <s v="5"/>
    <s v="scale_mpi_epyc_job_12248.out "/>
    <s v="scale_mpi_epyc_epyc005_2023-06-13_14-18-07.csv "/>
    <s v="e2 10000 100 100000 1 21"/>
    <n v="237.04523728571431"/>
    <n v="4.1409024547724158"/>
    <n v="232.90433483094188"/>
    <n v="241.18613974048674"/>
    <x v="1"/>
  </r>
  <r>
    <x v="3"/>
    <x v="0"/>
    <n v="100"/>
    <x v="1"/>
    <x v="21"/>
    <n v="1"/>
    <n v="227.29999599999999"/>
    <n v="0.237068"/>
    <n v="2.4771100000000001"/>
    <n v="0.11795799999999999"/>
    <s v="5"/>
    <s v="scale_mpi_epyc_job_12248.out "/>
    <s v="scale_mpi_epyc_epyc005_2023-06-13_14-18-07.csv "/>
    <s v="e2 10000 100 100000 1 22"/>
    <n v="234.20987785714283"/>
    <n v="5.6842470451810634"/>
    <n v="228.52563081196178"/>
    <n v="239.89412490232388"/>
    <x v="0"/>
  </r>
  <r>
    <x v="3"/>
    <x v="0"/>
    <n v="100"/>
    <x v="1"/>
    <x v="22"/>
    <n v="1"/>
    <n v="237.711748"/>
    <n v="0.236986"/>
    <n v="2.5470579999999998"/>
    <n v="0.115775"/>
    <s v="5"/>
    <s v="scale_mpi_epyc_job_12248.out "/>
    <s v="scale_mpi_epyc_epyc005_2023-06-13_14-18-07.csv "/>
    <s v="e2 10000 100 100000 1 23"/>
    <n v="237.07228785714287"/>
    <n v="4.257618673831578"/>
    <n v="232.81466918331128"/>
    <n v="241.32990653097445"/>
    <x v="1"/>
  </r>
  <r>
    <x v="3"/>
    <x v="0"/>
    <n v="100"/>
    <x v="1"/>
    <x v="23"/>
    <n v="1"/>
    <n v="238.01894100000001"/>
    <n v="0.20973800000000001"/>
    <n v="2.2757139999999998"/>
    <n v="9.8944000000000004E-2"/>
    <s v="5"/>
    <s v="scale_mpi_epyc_job_12248.out "/>
    <s v="scale_mpi_epyc_epyc005_2023-06-13_14-18-07.csv "/>
    <s v="e2 10000 100 100000 1 24"/>
    <n v="237.89930371428571"/>
    <n v="3.5532493454545802"/>
    <n v="234.34605436883112"/>
    <n v="241.4525530597403"/>
    <x v="1"/>
  </r>
  <r>
    <x v="3"/>
    <x v="0"/>
    <n v="100"/>
    <x v="1"/>
    <x v="24"/>
    <n v="1"/>
    <n v="227.43220299999999"/>
    <n v="0.208313"/>
    <n v="2.1909049999999999"/>
    <n v="9.1287999999999994E-2"/>
    <s v="5"/>
    <s v="scale_mpi_epyc_job_12248.out "/>
    <s v="scale_mpi_epyc_epyc005_2023-06-13_14-18-07.csv "/>
    <s v="e2 10000 100 100000 1 25"/>
    <n v="236.03428628571427"/>
    <n v="3.7588135579410058"/>
    <n v="232.27547272777326"/>
    <n v="239.79309984365528"/>
    <x v="0"/>
  </r>
  <r>
    <x v="3"/>
    <x v="0"/>
    <n v="100"/>
    <x v="1"/>
    <x v="25"/>
    <n v="1"/>
    <n v="237.961536"/>
    <n v="0.20638400000000001"/>
    <n v="2.3213840000000001"/>
    <n v="9.2854999999999993E-2"/>
    <s v="5"/>
    <s v="scale_mpi_epyc_job_12248.out "/>
    <s v="scale_mpi_epyc_epyc005_2023-06-13_14-18-07.csv "/>
    <s v="e2 10000 100 100000 1 26"/>
    <n v="239.28865514285712"/>
    <n v="3.0494284618301921"/>
    <n v="236.23922668102693"/>
    <n v="242.33808360468731"/>
    <x v="1"/>
  </r>
  <r>
    <x v="3"/>
    <x v="0"/>
    <n v="100"/>
    <x v="1"/>
    <x v="26"/>
    <n v="1"/>
    <n v="227.41945100000001"/>
    <n v="0.21079200000000001"/>
    <n v="2.6005280000000002"/>
    <n v="0.10002"/>
    <s v="5"/>
    <s v="scale_mpi_epyc_job_12248.out "/>
    <s v="scale_mpi_epyc_epyc005_2023-06-13_14-18-07.csv "/>
    <s v="e2 10000 100 100000 1 27"/>
    <n v="234.84960300000003"/>
    <n v="7.3835239163083157"/>
    <n v="227.46607908369171"/>
    <n v="242.23312691630835"/>
    <x v="0"/>
  </r>
  <r>
    <x v="3"/>
    <x v="0"/>
    <n v="100"/>
    <x v="1"/>
    <x v="27"/>
    <n v="1"/>
    <n v="238.09154699999999"/>
    <n v="0.21826400000000001"/>
    <n v="2.8693070000000001"/>
    <n v="0.106271"/>
    <s v="5"/>
    <s v="scale_mpi_epyc_job_12248.out "/>
    <s v="scale_mpi_epyc_epyc005_2023-06-13_14-18-07.csv "/>
    <s v="e2 10000 100 100000 1 28"/>
    <n v="236.65154899999996"/>
    <n v="3.7020131797004012"/>
    <n v="232.94953582029956"/>
    <n v="240.35356217970036"/>
    <x v="1"/>
  </r>
  <r>
    <x v="3"/>
    <x v="0"/>
    <n v="100"/>
    <x v="1"/>
    <x v="28"/>
    <n v="1"/>
    <n v="238.21616599999999"/>
    <n v="0.244338"/>
    <n v="3.494882"/>
    <n v="0.124817"/>
    <s v="5"/>
    <s v="scale_mpi_epyc_job_12248.out "/>
    <s v="scale_mpi_epyc_epyc005_2023-06-13_14-18-07.csv "/>
    <s v="e2 10000 100 100000 1 29"/>
    <n v="237.74156857142859"/>
    <n v="6.8525500394099561"/>
    <n v="230.88901853201864"/>
    <n v="244.59411861083854"/>
    <x v="1"/>
  </r>
  <r>
    <x v="3"/>
    <x v="0"/>
    <n v="100"/>
    <x v="1"/>
    <x v="29"/>
    <n v="1"/>
    <n v="238.088123"/>
    <n v="0.21624499999999999"/>
    <n v="2.9917189999999998"/>
    <n v="0.103163"/>
    <s v="5"/>
    <s v="scale_mpi_epyc_job_12248.out "/>
    <s v="scale_mpi_epyc_epyc005_2023-06-13_14-18-07.csv "/>
    <s v="e2 10000 100 100000 1 30"/>
    <n v="233.83410620000001"/>
    <n v="5.2426143572739603"/>
    <n v="228.59149184272604"/>
    <n v="239.07672055727397"/>
    <x v="1"/>
  </r>
  <r>
    <x v="3"/>
    <x v="0"/>
    <n v="100"/>
    <x v="1"/>
    <x v="0"/>
    <n v="1"/>
    <n v="227.00185300000001"/>
    <n v="0.24238100000000001"/>
    <n v="0"/>
    <n v="0"/>
    <s v="2"/>
    <s v="scale_mpi_epyc_job_12249.out "/>
    <s v="scale_mpi_epyc_epyc002_2023-06-13_14-49-37.csv "/>
    <s v="e2 10000 100 100000 1 1"/>
    <n v="235.64413500000001"/>
    <n v="3.8655009927662123"/>
    <n v="231.77863400723379"/>
    <n v="239.50963599276622"/>
    <x v="0"/>
  </r>
  <r>
    <x v="3"/>
    <x v="0"/>
    <n v="100"/>
    <x v="1"/>
    <x v="1"/>
    <n v="1"/>
    <n v="237.36851100000001"/>
    <n v="0.21686800000000001"/>
    <n v="0.11332399999999999"/>
    <n v="0.11332399999999999"/>
    <s v="2"/>
    <s v="scale_mpi_epyc_job_12249.out "/>
    <s v="scale_mpi_epyc_epyc002_2023-06-13_14-49-37.csv "/>
    <s v="e2 10000 100 100000 1 2"/>
    <n v="237.76882850000001"/>
    <n v="0.20809996342635567"/>
    <n v="237.56072853657366"/>
    <n v="237.97692846342636"/>
    <x v="0"/>
  </r>
  <r>
    <x v="3"/>
    <x v="0"/>
    <n v="100"/>
    <x v="1"/>
    <x v="2"/>
    <n v="1"/>
    <n v="234.03654499999999"/>
    <n v="0.21537899999999999"/>
    <n v="0.22284699999999999"/>
    <n v="0.11142299999999999"/>
    <s v="2"/>
    <s v="scale_mpi_epyc_job_12249.out "/>
    <s v="scale_mpi_epyc_epyc002_2023-06-13_14-49-37.csv "/>
    <s v="e2 10000 100 100000 1 3"/>
    <n v="236.4038757142857"/>
    <n v="1.3993534307242188"/>
    <n v="235.00452228356147"/>
    <n v="237.80322914500994"/>
    <x v="0"/>
  </r>
  <r>
    <x v="3"/>
    <x v="0"/>
    <n v="100"/>
    <x v="1"/>
    <x v="3"/>
    <n v="1"/>
    <n v="234.30055999999999"/>
    <n v="0.21248500000000001"/>
    <n v="0.318185"/>
    <n v="0.106062"/>
    <s v="2"/>
    <s v="scale_mpi_epyc_job_12249.out "/>
    <s v="scale_mpi_epyc_epyc002_2023-06-13_14-49-37.csv "/>
    <s v="e2 10000 100 100000 1 4"/>
    <n v="235.68481742857142"/>
    <n v="1.0101731356179433"/>
    <n v="234.67464429295347"/>
    <n v="236.69499056418937"/>
    <x v="0"/>
  </r>
  <r>
    <x v="3"/>
    <x v="0"/>
    <n v="100"/>
    <x v="1"/>
    <x v="4"/>
    <n v="1"/>
    <n v="227.375192"/>
    <n v="0.20508499999999999"/>
    <n v="0.38855200000000001"/>
    <n v="9.7138000000000002E-2"/>
    <s v="2"/>
    <s v="scale_mpi_epyc_job_12249.out "/>
    <s v="scale_mpi_epyc_epyc002_2023-06-13_14-49-37.csv "/>
    <s v="e2 10000 100 100000 1 5"/>
    <n v="236.48793600000002"/>
    <n v="3.7203949853813452"/>
    <n v="232.76754101461867"/>
    <n v="240.20833098538137"/>
    <x v="0"/>
  </r>
  <r>
    <x v="3"/>
    <x v="0"/>
    <n v="100"/>
    <x v="1"/>
    <x v="5"/>
    <n v="1"/>
    <n v="237.88478699999999"/>
    <n v="0.24390999999999999"/>
    <n v="0.68360200000000004"/>
    <n v="0.13672000000000001"/>
    <s v="2"/>
    <s v="scale_mpi_epyc_job_12249.out "/>
    <s v="scale_mpi_epyc_epyc002_2023-06-13_14-49-37.csv "/>
    <s v="e2 10000 100 100000 1 6"/>
    <n v="238.09770714285716"/>
    <n v="0.17384241206035067"/>
    <n v="237.92386473079682"/>
    <n v="238.2715495549175"/>
    <x v="0"/>
  </r>
  <r>
    <x v="3"/>
    <x v="0"/>
    <n v="100"/>
    <x v="1"/>
    <x v="6"/>
    <n v="1"/>
    <n v="238.42090400000001"/>
    <n v="0.211926"/>
    <n v="0.62291799999999997"/>
    <n v="0.10382"/>
    <s v="2"/>
    <s v="scale_mpi_epyc_job_12249.out "/>
    <s v="scale_mpi_epyc_epyc002_2023-06-13_14-49-37.csv "/>
    <s v="e2 10000 100 100000 1 7"/>
    <n v="235.96449000000004"/>
    <n v="3.8934758848924846"/>
    <n v="232.07101411510754"/>
    <n v="239.85796588489254"/>
    <x v="1"/>
  </r>
  <r>
    <x v="3"/>
    <x v="0"/>
    <n v="100"/>
    <x v="1"/>
    <x v="7"/>
    <n v="1"/>
    <n v="238.589775"/>
    <n v="0.19783500000000001"/>
    <n v="0.64181900000000003"/>
    <n v="9.1688000000000006E-2"/>
    <s v="2"/>
    <s v="scale_mpi_epyc_job_12249.out "/>
    <s v="scale_mpi_epyc_epyc002_2023-06-13_14-49-37.csv "/>
    <s v="e2 10000 100 100000 1 8"/>
    <n v="237.57997857142854"/>
    <n v="3.7891745018540104"/>
    <n v="233.79080406957453"/>
    <n v="241.36915307328255"/>
    <x v="1"/>
  </r>
  <r>
    <x v="3"/>
    <x v="0"/>
    <n v="100"/>
    <x v="1"/>
    <x v="8"/>
    <n v="1"/>
    <n v="238.02914200000001"/>
    <n v="0.277536"/>
    <n v="1.3527340000000001"/>
    <n v="0.16909199999999999"/>
    <s v="2"/>
    <s v="scale_mpi_epyc_job_12249.out "/>
    <s v="scale_mpi_epyc_epyc002_2023-06-13_14-49-37.csv "/>
    <s v="e2 10000 100 100000 1 9"/>
    <n v="236.85066071428574"/>
    <n v="2.9287164897640747"/>
    <n v="233.92194422452167"/>
    <n v="239.77937720404981"/>
    <x v="1"/>
  </r>
  <r>
    <x v="3"/>
    <x v="0"/>
    <n v="100"/>
    <x v="1"/>
    <x v="9"/>
    <n v="1"/>
    <n v="237.27444299999999"/>
    <n v="0.213284"/>
    <n v="0.93314399999999997"/>
    <n v="0.103683"/>
    <s v="2"/>
    <s v="scale_mpi_epyc_job_12249.out "/>
    <s v="scale_mpi_epyc_epyc002_2023-06-13_14-49-37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27.45545200000001"/>
    <n v="0.21063599999999999"/>
    <n v="1.0019469999999999"/>
    <n v="0.10019500000000001"/>
    <s v="2"/>
    <s v="scale_mpi_epyc_job_12249.out "/>
    <s v="scale_mpi_epyc_epyc002_2023-06-13_14-49-37.csv "/>
    <s v="e2 10000 100 100000 1 11"/>
    <n v="233.40595157142857"/>
    <n v="5.1829033791919965"/>
    <n v="228.22304819223658"/>
    <n v="238.58885495062057"/>
    <x v="0"/>
  </r>
  <r>
    <x v="3"/>
    <x v="0"/>
    <n v="100"/>
    <x v="1"/>
    <x v="11"/>
    <n v="1"/>
    <n v="238.189978"/>
    <n v="0.28610600000000003"/>
    <n v="1.9288559999999999"/>
    <n v="0.17535100000000001"/>
    <s v="2"/>
    <s v="scale_mpi_epyc_job_12249.out "/>
    <s v="scale_mpi_epyc_epyc002_2023-06-13_14-49-37.csv "/>
    <s v="e2 10000 100 100000 1 12"/>
    <n v="236.77150257142858"/>
    <n v="3.3880241302670351"/>
    <n v="233.38347844116154"/>
    <n v="240.15952670169563"/>
    <x v="1"/>
  </r>
  <r>
    <x v="3"/>
    <x v="0"/>
    <n v="100"/>
    <x v="1"/>
    <x v="12"/>
    <n v="1"/>
    <n v="238.188514"/>
    <n v="0.25390099999999999"/>
    <n v="1.6592629999999999"/>
    <n v="0.13827200000000001"/>
    <s v="2"/>
    <s v="scale_mpi_epyc_job_12249.out "/>
    <s v="scale_mpi_epyc_epyc002_2023-06-13_14-49-37.csv "/>
    <s v="e2 10000 100 100000 1 13"/>
    <n v="238.0519914285714"/>
    <n v="0.15076639812811288"/>
    <n v="237.90122503044327"/>
    <n v="238.20275782669952"/>
    <x v="1"/>
  </r>
  <r>
    <x v="3"/>
    <x v="0"/>
    <n v="100"/>
    <x v="1"/>
    <x v="13"/>
    <n v="1"/>
    <n v="238.08367699999999"/>
    <n v="0.22403500000000001"/>
    <n v="1.474245"/>
    <n v="0.113403"/>
    <s v="2"/>
    <s v="scale_mpi_epyc_job_12249.out "/>
    <s v="scale_mpi_epyc_epyc002_2023-06-13_14-49-37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38.233159"/>
    <n v="0.334096"/>
    <n v="3.1640239999999999"/>
    <n v="0.22600200000000001"/>
    <s v="2"/>
    <s v="scale_mpi_epyc_job_12249.out "/>
    <s v="scale_mpi_epyc_epyc002_2023-06-13_14-49-37.csv "/>
    <s v="e2 10000 100 100000 1 15"/>
    <n v="232.02545014285715"/>
    <n v="5.3102850694316714"/>
    <n v="226.71516507342548"/>
    <n v="237.33573521228882"/>
    <x v="0"/>
  </r>
  <r>
    <x v="3"/>
    <x v="0"/>
    <n v="100"/>
    <x v="1"/>
    <x v="15"/>
    <n v="1"/>
    <n v="238.223964"/>
    <n v="0.22140799999999999"/>
    <n v="1.6645909999999999"/>
    <n v="0.110973"/>
    <s v="2"/>
    <s v="scale_mpi_epyc_job_12249.out "/>
    <s v="scale_mpi_epyc_epyc002_2023-06-13_14-49-37.csv "/>
    <s v="e2 10000 100 100000 1 16"/>
    <n v="235.10298128571429"/>
    <n v="4.7869422913836344"/>
    <n v="230.31603899433065"/>
    <n v="239.88992357709793"/>
    <x v="1"/>
  </r>
  <r>
    <x v="3"/>
    <x v="0"/>
    <n v="100"/>
    <x v="1"/>
    <x v="16"/>
    <n v="1"/>
    <n v="227.41434100000001"/>
    <n v="0.21449699999999999"/>
    <n v="1.612641"/>
    <n v="0.10079"/>
    <s v="2"/>
    <s v="scale_mpi_epyc_job_12249.out "/>
    <s v="scale_mpi_epyc_epyc002_2023-06-13_14-49-37.csv "/>
    <s v="e2 10000 100 100000 1 17"/>
    <n v="235.07831899999996"/>
    <n v="4.7677177919630367"/>
    <n v="230.31060120803693"/>
    <n v="239.846036791963"/>
    <x v="0"/>
  </r>
  <r>
    <x v="3"/>
    <x v="0"/>
    <n v="100"/>
    <x v="1"/>
    <x v="17"/>
    <n v="1"/>
    <n v="237.97111899999999"/>
    <n v="0.229629"/>
    <n v="1.963268"/>
    <n v="0.11548600000000001"/>
    <s v="2"/>
    <s v="scale_mpi_epyc_job_12249.out "/>
    <s v="scale_mpi_epyc_epyc002_2023-06-13_14-49-37.csv "/>
    <s v="e2 10000 100 100000 1 18"/>
    <n v="238.03689771428571"/>
    <n v="4.0041536683861297E-2"/>
    <n v="237.99685617760184"/>
    <n v="238.07693925096959"/>
    <x v="0"/>
  </r>
  <r>
    <x v="3"/>
    <x v="0"/>
    <n v="100"/>
    <x v="1"/>
    <x v="18"/>
    <n v="1"/>
    <n v="238.16291699999999"/>
    <n v="0.233622"/>
    <n v="2.1642359999999998"/>
    <n v="0.12023499999999999"/>
    <s v="2"/>
    <s v="scale_mpi_epyc_job_12249.out "/>
    <s v="scale_mpi_epyc_epyc002_2023-06-13_14-49-37.csv "/>
    <s v="e2 10000 100 100000 1 19"/>
    <n v="238.13412285714281"/>
    <n v="0.30078789030750719"/>
    <n v="237.83333496683531"/>
    <n v="238.43491074745032"/>
    <x v="1"/>
  </r>
  <r>
    <x v="3"/>
    <x v="0"/>
    <n v="100"/>
    <x v="1"/>
    <x v="19"/>
    <n v="1"/>
    <n v="238.35476800000001"/>
    <n v="0.38850499999999999"/>
    <n v="3.0640890000000001"/>
    <n v="0.16126799999999999"/>
    <s v="2"/>
    <s v="scale_mpi_epyc_job_12249.out "/>
    <s v="scale_mpi_epyc_epyc002_2023-06-13_14-49-37.csv "/>
    <s v="e2 10000 100 100000 1 20"/>
    <n v="233.75301171428572"/>
    <n v="5.542057962234769"/>
    <n v="228.21095375205095"/>
    <n v="239.29506967652048"/>
    <x v="1"/>
  </r>
  <r>
    <x v="3"/>
    <x v="0"/>
    <n v="100"/>
    <x v="1"/>
    <x v="20"/>
    <n v="1"/>
    <n v="237.989576"/>
    <n v="0.22593299999999999"/>
    <n v="2.1729219999999998"/>
    <n v="0.10864600000000001"/>
    <s v="2"/>
    <s v="scale_mpi_epyc_job_12249.out "/>
    <s v="scale_mpi_epyc_epyc002_2023-06-13_14-49-37.csv "/>
    <s v="e2 10000 100 100000 1 21"/>
    <n v="237.04523728571431"/>
    <n v="4.1409024547724158"/>
    <n v="232.90433483094188"/>
    <n v="241.18613974048674"/>
    <x v="1"/>
  </r>
  <r>
    <x v="3"/>
    <x v="0"/>
    <n v="100"/>
    <x v="1"/>
    <x v="21"/>
    <n v="1"/>
    <n v="238.09035399999999"/>
    <n v="0.21266399999999999"/>
    <n v="1.98847"/>
    <n v="9.4688999999999995E-2"/>
    <s v="2"/>
    <s v="scale_mpi_epyc_job_12249.out "/>
    <s v="scale_mpi_epyc_epyc002_2023-06-13_14-49-37.csv "/>
    <s v="e2 10000 100 100000 1 22"/>
    <n v="234.20987785714283"/>
    <n v="5.6842470451810634"/>
    <n v="228.52563081196178"/>
    <n v="239.89412490232388"/>
    <x v="1"/>
  </r>
  <r>
    <x v="3"/>
    <x v="0"/>
    <n v="100"/>
    <x v="1"/>
    <x v="22"/>
    <n v="1"/>
    <n v="237.893135"/>
    <n v="0.216832"/>
    <n v="2.0979830000000002"/>
    <n v="9.5363000000000003E-2"/>
    <s v="2"/>
    <s v="scale_mpi_epyc_job_12249.out "/>
    <s v="scale_mpi_epyc_epyc002_2023-06-13_14-49-37.csv "/>
    <s v="e2 10000 100 100000 1 23"/>
    <n v="237.07228785714287"/>
    <n v="4.257618673831578"/>
    <n v="232.81466918331128"/>
    <n v="241.32990653097445"/>
    <x v="1"/>
  </r>
  <r>
    <x v="3"/>
    <x v="0"/>
    <n v="100"/>
    <x v="1"/>
    <x v="23"/>
    <n v="1"/>
    <n v="230.79736600000001"/>
    <n v="0.229019"/>
    <n v="2.5409030000000001"/>
    <n v="0.110474"/>
    <s v="2"/>
    <s v="scale_mpi_epyc_job_12249.out "/>
    <s v="scale_mpi_epyc_epyc002_2023-06-13_14-49-37.csv "/>
    <s v="e2 10000 100 100000 1 24"/>
    <n v="237.89930371428571"/>
    <n v="3.5532493454545802"/>
    <n v="234.34605436883112"/>
    <n v="241.4525530597403"/>
    <x v="0"/>
  </r>
  <r>
    <x v="3"/>
    <x v="0"/>
    <n v="100"/>
    <x v="1"/>
    <x v="24"/>
    <n v="1"/>
    <n v="237.836319"/>
    <n v="0.216747"/>
    <n v="2.372849"/>
    <n v="9.8868999999999999E-2"/>
    <s v="2"/>
    <s v="scale_mpi_epyc_job_12249.out "/>
    <s v="scale_mpi_epyc_epyc002_2023-06-13_14-49-37.csv "/>
    <s v="e2 10000 100 100000 1 25"/>
    <n v="236.03428628571427"/>
    <n v="3.7588135579410058"/>
    <n v="232.27547272777326"/>
    <n v="239.79309984365528"/>
    <x v="1"/>
  </r>
  <r>
    <x v="3"/>
    <x v="0"/>
    <n v="100"/>
    <x v="1"/>
    <x v="25"/>
    <n v="1"/>
    <n v="238.36733100000001"/>
    <n v="0.22870099999999999"/>
    <n v="2.7389649999999999"/>
    <n v="0.109559"/>
    <s v="2"/>
    <s v="scale_mpi_epyc_job_12249.out "/>
    <s v="scale_mpi_epyc_epyc002_2023-06-13_14-49-37.csv "/>
    <s v="e2 10000 100 100000 1 26"/>
    <n v="239.28865514285712"/>
    <n v="3.0494284618301921"/>
    <n v="236.23922668102693"/>
    <n v="242.33808360468731"/>
    <x v="1"/>
  </r>
  <r>
    <x v="3"/>
    <x v="0"/>
    <n v="100"/>
    <x v="1"/>
    <x v="26"/>
    <n v="1"/>
    <n v="237.83716200000001"/>
    <n v="0.27198299999999997"/>
    <n v="3.901103"/>
    <n v="0.15004200000000001"/>
    <s v="2"/>
    <s v="scale_mpi_epyc_job_12249.out "/>
    <s v="scale_mpi_epyc_epyc002_2023-06-13_14-49-37.csv "/>
    <s v="e2 10000 100 100000 1 27"/>
    <n v="234.84960300000003"/>
    <n v="7.3835239163083157"/>
    <n v="227.46607908369171"/>
    <n v="242.23312691630835"/>
    <x v="1"/>
  </r>
  <r>
    <x v="3"/>
    <x v="0"/>
    <n v="100"/>
    <x v="1"/>
    <x v="27"/>
    <n v="1"/>
    <n v="237.99431899999999"/>
    <n v="0.29568299999999997"/>
    <n v="4.9041959999999998"/>
    <n v="0.18163699999999999"/>
    <s v="2"/>
    <s v="scale_mpi_epyc_job_12249.out "/>
    <s v="scale_mpi_epyc_epyc002_2023-06-13_14-49-37.csv "/>
    <s v="e2 10000 100 100000 1 28"/>
    <n v="236.65154899999996"/>
    <n v="3.7020131797004012"/>
    <n v="232.94953582029956"/>
    <n v="240.35356217970036"/>
    <x v="1"/>
  </r>
  <r>
    <x v="3"/>
    <x v="0"/>
    <n v="100"/>
    <x v="1"/>
    <x v="28"/>
    <n v="1"/>
    <n v="232.347005"/>
    <n v="0.36477399999999999"/>
    <n v="6.9108369999999999"/>
    <n v="0.24681600000000001"/>
    <s v="2"/>
    <s v="scale_mpi_epyc_job_12249.out "/>
    <s v="scale_mpi_epyc_epyc002_2023-06-13_14-49-37.csv "/>
    <s v="e2 10000 100 100000 1 29"/>
    <n v="237.74156857142859"/>
    <n v="6.8525500394099561"/>
    <n v="230.88901853201864"/>
    <n v="244.59411861083854"/>
    <x v="1"/>
  </r>
  <r>
    <x v="3"/>
    <x v="0"/>
    <n v="100"/>
    <x v="1"/>
    <x v="29"/>
    <n v="1"/>
    <n v="237.910674"/>
    <n v="0.25873800000000002"/>
    <n v="4.1957599999999999"/>
    <n v="0.144681"/>
    <s v="2"/>
    <s v="scale_mpi_epyc_job_12249.out "/>
    <s v="scale_mpi_epyc_epyc002_2023-06-13_14-49-37.csv "/>
    <s v="e2 10000 100 100000 1 30"/>
    <n v="233.83410620000001"/>
    <n v="5.2426143572739603"/>
    <n v="228.59149184272604"/>
    <n v="239.07672055727397"/>
    <x v="1"/>
  </r>
  <r>
    <x v="3"/>
    <x v="0"/>
    <n v="100"/>
    <x v="2"/>
    <x v="0"/>
    <n v="1"/>
    <n v="242.27722"/>
    <n v="5.004969"/>
    <n v="0"/>
    <n v="0"/>
    <s v="4"/>
    <s v="scale_mpi_epyc_job_12250.out "/>
    <s v="scale_mpi_epyc_epyc004_2023-06-13_14-57-37.csv "/>
    <s v="e2 10000 100 1 1 1"/>
    <n v="241.71946874999998"/>
    <n v="1.4655443173664287"/>
    <n v="240.25392443263354"/>
    <n v="243.18501306736641"/>
    <x v="1"/>
  </r>
  <r>
    <x v="3"/>
    <x v="0"/>
    <n v="100"/>
    <x v="2"/>
    <x v="1"/>
    <n v="1"/>
    <n v="246.11658299999999"/>
    <n v="13.333221"/>
    <n v="2.5044010000000001"/>
    <n v="2.5044010000000001"/>
    <s v="4"/>
    <s v="scale_mpi_epyc_job_12250.out "/>
    <s v="scale_mpi_epyc_epyc004_2023-06-13_14-57-37.csv "/>
    <s v="e2 10000 100 1 1 2"/>
    <n v="249.16271"/>
    <n v="1.7774341169021146"/>
    <n v="247.38527588309788"/>
    <n v="250.94014411690213"/>
    <x v="0"/>
  </r>
  <r>
    <x v="3"/>
    <x v="0"/>
    <n v="100"/>
    <x v="2"/>
    <x v="2"/>
    <n v="1"/>
    <n v="251.75037699999999"/>
    <n v="14.602217"/>
    <n v="4.4668679999999998"/>
    <n v="2.2334339999999999"/>
    <s v="4"/>
    <s v="scale_mpi_epyc_job_12250.out "/>
    <s v="scale_mpi_epyc_epyc004_2023-06-13_14-57-37.csv "/>
    <s v="e2 10000 100 1 1 3"/>
    <n v="255.83323299999998"/>
    <n v="11.841711327281566"/>
    <n v="243.99152167271842"/>
    <n v="267.67494432728154"/>
    <x v="1"/>
  </r>
  <r>
    <x v="3"/>
    <x v="0"/>
    <n v="100"/>
    <x v="2"/>
    <x v="3"/>
    <n v="1"/>
    <n v="251.61188799999999"/>
    <n v="15.381539"/>
    <n v="5.2832920000000003"/>
    <n v="1.7610969999999999"/>
    <s v="4"/>
    <s v="scale_mpi_epyc_job_12250.out "/>
    <s v="scale_mpi_epyc_epyc004_2023-06-13_14-57-37.csv "/>
    <s v="e2 10000 100 1 1 4"/>
    <n v="248.15708475"/>
    <n v="2.2993969875425408"/>
    <n v="245.85768776245746"/>
    <n v="250.45648173754253"/>
    <x v="0"/>
  </r>
  <r>
    <x v="3"/>
    <x v="0"/>
    <n v="100"/>
    <x v="2"/>
    <x v="4"/>
    <n v="1"/>
    <n v="252.04906099999999"/>
    <n v="14.187374"/>
    <n v="7.3821139999999996"/>
    <n v="1.8455280000000001"/>
    <s v="4"/>
    <s v="scale_mpi_epyc_job_12250.out "/>
    <s v="scale_mpi_epyc_epyc004_2023-06-13_14-57-37.csv "/>
    <s v="e2 10000 100 1 1 5"/>
    <n v="247.51800550000002"/>
    <n v="5.3694769026872402"/>
    <n v="242.14852859731278"/>
    <n v="252.88748240268725"/>
    <x v="1"/>
  </r>
  <r>
    <x v="3"/>
    <x v="0"/>
    <n v="100"/>
    <x v="2"/>
    <x v="5"/>
    <n v="1"/>
    <n v="251.169928"/>
    <n v="13.288266"/>
    <n v="7.1568990000000001"/>
    <n v="1.4313800000000001"/>
    <s v="4"/>
    <s v="scale_mpi_epyc_job_12250.out "/>
    <s v="scale_mpi_epyc_epyc004_2023-06-13_14-57-37.csv "/>
    <s v="e2 10000 100 1 1 6"/>
    <n v="250.38271879999996"/>
    <n v="0.73444157214325601"/>
    <n v="249.64827722785671"/>
    <n v="251.11716037214322"/>
    <x v="0"/>
  </r>
  <r>
    <x v="3"/>
    <x v="0"/>
    <n v="100"/>
    <x v="2"/>
    <x v="6"/>
    <n v="1"/>
    <n v="252.83197000000001"/>
    <n v="14.767932999999999"/>
    <n v="7.6720680000000003"/>
    <n v="1.278678"/>
    <s v="4"/>
    <s v="scale_mpi_epyc_job_12250.out "/>
    <s v="scale_mpi_epyc_epyc004_2023-06-13_14-57-37.csv "/>
    <s v="e2 10000 100 1 1 7"/>
    <n v="254.43759879999999"/>
    <n v="5.3958768319257544"/>
    <n v="249.04172196807423"/>
    <n v="259.83347563192575"/>
    <x v="1"/>
  </r>
  <r>
    <x v="3"/>
    <x v="0"/>
    <n v="100"/>
    <x v="2"/>
    <x v="7"/>
    <n v="1"/>
    <n v="251.18093099999999"/>
    <n v="12.03138"/>
    <n v="8.6117310000000007"/>
    <n v="1.2302470000000001"/>
    <s v="4"/>
    <s v="scale_mpi_epyc_job_12250.out "/>
    <s v="scale_mpi_epyc_epyc004_2023-06-13_14-57-37.csv "/>
    <s v="e2 10000 100 1 1 8"/>
    <n v="251.49034179999998"/>
    <n v="0.4962763106202745"/>
    <n v="250.99406548937969"/>
    <n v="251.98661811062027"/>
    <x v="1"/>
  </r>
  <r>
    <x v="3"/>
    <x v="0"/>
    <n v="100"/>
    <x v="2"/>
    <x v="8"/>
    <n v="1"/>
    <n v="250.625968"/>
    <n v="13.686915000000001"/>
    <n v="8.9798399999999994"/>
    <n v="1.1224799999999999"/>
    <s v="4"/>
    <s v="scale_mpi_epyc_job_12250.out "/>
    <s v="scale_mpi_epyc_epyc004_2023-06-13_14-57-37.csv "/>
    <s v="e2 10000 100 1 1 9"/>
    <n v="250.28007099999999"/>
    <n v="0.22267643730352002"/>
    <n v="250.05739456269646"/>
    <n v="250.50274743730353"/>
    <x v="0"/>
  </r>
  <r>
    <x v="3"/>
    <x v="0"/>
    <n v="100"/>
    <x v="2"/>
    <x v="9"/>
    <n v="1"/>
    <n v="250.59739400000001"/>
    <n v="12.868226"/>
    <n v="10.087013000000001"/>
    <n v="1.120779"/>
    <s v="4"/>
    <s v="scale_mpi_epyc_job_12250.out "/>
    <s v="scale_mpi_epyc_epyc004_2023-06-13_14-57-37.csv "/>
    <s v="e2 10000 100 1 1 10"/>
    <n v="253.06247359999998"/>
    <n v="21.1320416990213"/>
    <n v="231.93043190097868"/>
    <n v="274.1945152990213"/>
    <x v="1"/>
  </r>
  <r>
    <x v="3"/>
    <x v="0"/>
    <n v="100"/>
    <x v="2"/>
    <x v="10"/>
    <n v="1"/>
    <n v="250.18490700000001"/>
    <n v="12.314213000000001"/>
    <n v="10.519455000000001"/>
    <n v="1.0519449999999999"/>
    <s v="4"/>
    <s v="scale_mpi_epyc_job_12250.out "/>
    <s v="scale_mpi_epyc_epyc004_2023-06-13_14-57-37.csv "/>
    <s v="e2 10000 100 1 1 11"/>
    <n v="250.04209839999999"/>
    <n v="0.27286812589338055"/>
    <n v="249.7692302741066"/>
    <n v="250.31496652589337"/>
    <x v="1"/>
  </r>
  <r>
    <x v="3"/>
    <x v="0"/>
    <n v="100"/>
    <x v="2"/>
    <x v="11"/>
    <n v="1"/>
    <n v="249.522773"/>
    <n v="11.717449"/>
    <n v="12.547616"/>
    <n v="1.140692"/>
    <s v="4"/>
    <s v="scale_mpi_epyc_job_12250.out "/>
    <s v="scale_mpi_epyc_epyc004_2023-06-13_14-57-37.csv "/>
    <s v="e2 10000 100 1 1 12"/>
    <n v="248.34852059999997"/>
    <n v="4.3986624510150065"/>
    <n v="243.94985814898496"/>
    <n v="252.74718305101499"/>
    <x v="1"/>
  </r>
  <r>
    <x v="3"/>
    <x v="0"/>
    <n v="100"/>
    <x v="2"/>
    <x v="12"/>
    <n v="1"/>
    <n v="250.79648900000001"/>
    <n v="13.00604"/>
    <n v="12.020761"/>
    <n v="1.00173"/>
    <s v="4"/>
    <s v="scale_mpi_epyc_job_12250.out "/>
    <s v="scale_mpi_epyc_epyc004_2023-06-13_14-57-37.csv "/>
    <s v="e2 10000 100 1 1 13"/>
    <n v="251.47896040000001"/>
    <n v="1.0280376410935674"/>
    <n v="250.45092275890644"/>
    <n v="252.50699804109357"/>
    <x v="1"/>
  </r>
  <r>
    <x v="3"/>
    <x v="0"/>
    <n v="100"/>
    <x v="2"/>
    <x v="13"/>
    <n v="1"/>
    <n v="250.77724599999999"/>
    <n v="13.063361"/>
    <n v="12.850061999999999"/>
    <n v="0.98846599999999996"/>
    <s v="4"/>
    <s v="scale_mpi_epyc_job_12250.out "/>
    <s v="scale_mpi_epyc_epyc004_2023-06-13_14-57-37.csv "/>
    <s v="e2 10000 100 1 1 14"/>
    <n v="250.95716316666667"/>
    <n v="4.3889080178284354"/>
    <n v="246.56825514883823"/>
    <n v="255.34607118449512"/>
    <x v="1"/>
  </r>
  <r>
    <x v="3"/>
    <x v="0"/>
    <n v="100"/>
    <x v="2"/>
    <x v="14"/>
    <n v="1"/>
    <n v="243.96639099999999"/>
    <n v="17.165047999999999"/>
    <n v="14.127897000000001"/>
    <n v="1.0091349999999999"/>
    <s v="4"/>
    <s v="scale_mpi_epyc_job_12250.out "/>
    <s v="scale_mpi_epyc_epyc004_2023-06-13_14-57-37.csv "/>
    <s v="e2 10000 100 1 1 15"/>
    <n v="264.74894466666666"/>
    <n v="35.172723016869718"/>
    <n v="229.57622164979693"/>
    <n v="299.92166768353638"/>
    <x v="1"/>
  </r>
  <r>
    <x v="3"/>
    <x v="0"/>
    <n v="100"/>
    <x v="2"/>
    <x v="15"/>
    <n v="1"/>
    <n v="260.965688"/>
    <n v="23.001664000000002"/>
    <n v="19.585967"/>
    <n v="1.305731"/>
    <s v="4"/>
    <s v="scale_mpi_epyc_job_12250.out "/>
    <s v="scale_mpi_epyc_epyc004_2023-06-13_14-57-37.csv "/>
    <s v="e2 10000 100 1 1 16"/>
    <n v="257.62389783333333"/>
    <n v="3.9434961898173944"/>
    <n v="253.68040164351595"/>
    <n v="261.56739402315071"/>
    <x v="1"/>
  </r>
  <r>
    <x v="3"/>
    <x v="0"/>
    <n v="100"/>
    <x v="2"/>
    <x v="16"/>
    <n v="1"/>
    <n v="261.88094000000001"/>
    <n v="22.027049000000002"/>
    <n v="16.737555"/>
    <n v="1.0460970000000001"/>
    <s v="4"/>
    <s v="scale_mpi_epyc_job_12250.out "/>
    <s v="scale_mpi_epyc_epyc004_2023-06-13_14-57-37.csv "/>
    <s v="e2 10000 100 1 1 17"/>
    <n v="272.89186850000004"/>
    <n v="32.814242938552304"/>
    <n v="240.07762556144775"/>
    <n v="305.70611143855234"/>
    <x v="1"/>
  </r>
  <r>
    <x v="3"/>
    <x v="0"/>
    <n v="100"/>
    <x v="2"/>
    <x v="17"/>
    <n v="1"/>
    <n v="263.80579299999999"/>
    <n v="22.677133000000001"/>
    <n v="16.239718"/>
    <n v="0.95527799999999996"/>
    <s v="4"/>
    <s v="scale_mpi_epyc_job_12250.out "/>
    <s v="scale_mpi_epyc_epyc004_2023-06-13_14-57-37.csv "/>
    <s v="e2 10000 100 1 1 18"/>
    <n v="264.57688183333335"/>
    <n v="7.1892507091173714"/>
    <n v="257.387631124216"/>
    <n v="271.76613254245069"/>
    <x v="1"/>
  </r>
  <r>
    <x v="3"/>
    <x v="0"/>
    <n v="100"/>
    <x v="2"/>
    <x v="18"/>
    <n v="1"/>
    <n v="347.60161299999999"/>
    <n v="115.289461"/>
    <n v="24.673369000000001"/>
    <n v="1.370743"/>
    <s v="4"/>
    <s v="scale_mpi_epyc_job_12250.out "/>
    <s v="scale_mpi_epyc_epyc004_2023-06-13_14-57-37.csv "/>
    <s v="e2 10000 100 1 1 19"/>
    <n v="282.47351033333331"/>
    <n v="37.510501761874835"/>
    <n v="244.96300857145849"/>
    <n v="319.98401209520813"/>
    <x v="0"/>
  </r>
  <r>
    <x v="3"/>
    <x v="0"/>
    <n v="100"/>
    <x v="2"/>
    <x v="19"/>
    <n v="1"/>
    <n v="257.846002"/>
    <n v="18.049412"/>
    <n v="24.864242000000001"/>
    <n v="1.3086439999999999"/>
    <s v="4"/>
    <s v="scale_mpi_epyc_job_12250.out "/>
    <s v="scale_mpi_epyc_epyc004_2023-06-13_14-57-37.csv "/>
    <s v="e2 10000 100 1 1 20"/>
    <n v="260.09195233333332"/>
    <n v="4.9162277329131019"/>
    <n v="255.17572460042021"/>
    <n v="265.00818006624644"/>
    <x v="1"/>
  </r>
  <r>
    <x v="3"/>
    <x v="0"/>
    <n v="100"/>
    <x v="2"/>
    <x v="20"/>
    <n v="1"/>
    <n v="263.92059499999999"/>
    <n v="22.503854"/>
    <n v="21.873349000000001"/>
    <n v="1.0936669999999999"/>
    <s v="4"/>
    <s v="scale_mpi_epyc_job_12250.out "/>
    <s v="scale_mpi_epyc_epyc004_2023-06-13_14-57-37.csv "/>
    <s v="e2 10000 100 1 1 21"/>
    <n v="257.6053895"/>
    <n v="7.0449245533867062"/>
    <n v="250.56046494661331"/>
    <n v="264.65031405338669"/>
    <x v="1"/>
  </r>
  <r>
    <x v="3"/>
    <x v="0"/>
    <n v="100"/>
    <x v="2"/>
    <x v="21"/>
    <n v="1"/>
    <n v="259.612731"/>
    <n v="18.255835999999999"/>
    <n v="20.34638"/>
    <n v="0.96887500000000004"/>
    <s v="4"/>
    <s v="scale_mpi_epyc_job_12250.out "/>
    <s v="scale_mpi_epyc_epyc004_2023-06-13_14-57-37.csv "/>
    <s v="e2 10000 100 1 1 22"/>
    <n v="258.58006899999998"/>
    <n v="5.835655285024913"/>
    <n v="252.74441371497505"/>
    <n v="264.41572428502491"/>
    <x v="1"/>
  </r>
  <r>
    <x v="3"/>
    <x v="0"/>
    <n v="100"/>
    <x v="2"/>
    <x v="22"/>
    <n v="1"/>
    <n v="384.41342900000001"/>
    <n v="134.34643199999999"/>
    <n v="23.543208"/>
    <n v="1.070146"/>
    <s v="4"/>
    <s v="scale_mpi_epyc_job_12250.out "/>
    <s v="scale_mpi_epyc_epyc004_2023-06-13_14-57-37.csv "/>
    <s v="e2 10000 100 1 1 23"/>
    <n v="281.85817800000001"/>
    <n v="46.008809098211877"/>
    <n v="235.84936890178813"/>
    <n v="327.86698709821189"/>
    <x v="0"/>
  </r>
  <r>
    <x v="3"/>
    <x v="0"/>
    <n v="100"/>
    <x v="2"/>
    <x v="23"/>
    <n v="1"/>
    <n v="256.86660999999998"/>
    <n v="22.958286999999999"/>
    <n v="23.543984999999999"/>
    <n v="1.023652"/>
    <s v="4"/>
    <s v="scale_mpi_epyc_job_12250.out "/>
    <s v="scale_mpi_epyc_epyc004_2023-06-13_14-57-37.csv "/>
    <s v="e2 10000 100 1 1 24"/>
    <n v="254.68807516666666"/>
    <n v="7.1268061362749622"/>
    <n v="247.56126903039171"/>
    <n v="261.81488130294161"/>
    <x v="1"/>
  </r>
  <r>
    <x v="3"/>
    <x v="0"/>
    <n v="100"/>
    <x v="2"/>
    <x v="24"/>
    <n v="1"/>
    <n v="269.15212600000001"/>
    <n v="24.367901"/>
    <n v="28.166384000000001"/>
    <n v="1.1735990000000001"/>
    <s v="4"/>
    <s v="scale_mpi_epyc_job_12250.out "/>
    <s v="scale_mpi_epyc_epyc004_2023-06-13_14-57-37.csv "/>
    <s v="e2 10000 100 1 1 25"/>
    <n v="255.57994799999997"/>
    <n v="9.2908985953008045"/>
    <n v="246.28904940469917"/>
    <n v="264.8708465953008"/>
    <x v="0"/>
  </r>
  <r>
    <x v="3"/>
    <x v="0"/>
    <n v="100"/>
    <x v="2"/>
    <x v="25"/>
    <n v="1"/>
    <n v="281.82473900000002"/>
    <n v="35.122666000000002"/>
    <n v="23.922367000000001"/>
    <n v="0.95689500000000005"/>
    <s v="4"/>
    <s v="scale_mpi_epyc_job_12250.out "/>
    <s v="scale_mpi_epyc_epyc004_2023-06-13_14-57-37.csv "/>
    <s v="e2 10000 100 1 1 26"/>
    <n v="263.28551283333337"/>
    <n v="14.556423374790151"/>
    <n v="248.72908945854323"/>
    <n v="277.84193620812351"/>
    <x v="0"/>
  </r>
  <r>
    <x v="3"/>
    <x v="0"/>
    <n v="100"/>
    <x v="2"/>
    <x v="26"/>
    <n v="1"/>
    <n v="270.44373100000001"/>
    <n v="22.533985999999999"/>
    <n v="22.799281000000001"/>
    <n v="0.87689499999999998"/>
    <s v="4"/>
    <s v="scale_mpi_epyc_job_12250.out "/>
    <s v="scale_mpi_epyc_epyc004_2023-06-13_14-57-37.csv "/>
    <s v="e2 10000 100 1 1 27"/>
    <n v="271.79864349999997"/>
    <n v="29.841001782661515"/>
    <n v="241.95764171733845"/>
    <n v="301.63964528266149"/>
    <x v="1"/>
  </r>
  <r>
    <x v="1"/>
    <x v="0"/>
    <n v="100"/>
    <x v="1"/>
    <x v="0"/>
    <n v="1"/>
    <n v="186.40680699999999"/>
    <n v="0.203177"/>
    <n v="0"/>
    <n v="0"/>
    <s v="2"/>
    <s v="scale_mpi_epyc_job_12253.out "/>
    <s v="scale_mpi_epyc_epyc002_2023-06-13_16-49-58.csv "/>
    <s v="e1 10000 100 100000 1 1"/>
    <n v="186.54209166666666"/>
    <n v="0.34441681482777609"/>
    <n v="186.19767485183888"/>
    <n v="186.88650848149445"/>
    <x v="1"/>
  </r>
  <r>
    <x v="1"/>
    <x v="0"/>
    <n v="100"/>
    <x v="1"/>
    <x v="1"/>
    <n v="1"/>
    <n v="92.702800999999994"/>
    <n v="0.31487900000000002"/>
    <n v="0.213029"/>
    <n v="0.213029"/>
    <s v="2"/>
    <s v="scale_mpi_epyc_job_12253.out "/>
    <s v="scale_mpi_epyc_epyc002_2023-06-13_16-49-58.csv "/>
    <s v="e1 10000 100 100000 1 2"/>
    <n v="92.953807416666663"/>
    <n v="0.94240087551620455"/>
    <n v="92.011406541150464"/>
    <n v="93.896208292182862"/>
    <x v="1"/>
  </r>
  <r>
    <x v="1"/>
    <x v="0"/>
    <n v="100"/>
    <x v="1"/>
    <x v="2"/>
    <n v="1"/>
    <n v="61.319184999999997"/>
    <n v="0.21402299999999999"/>
    <n v="0.22130900000000001"/>
    <n v="0.110655"/>
    <s v="2"/>
    <s v="scale_mpi_epyc_job_12253.out "/>
    <s v="scale_mpi_epyc_epyc002_2023-06-13_16-49-58.csv "/>
    <s v="e1 10000 100 100000 1 3"/>
    <n v="61.441858208333336"/>
    <n v="0.42468092275109814"/>
    <n v="61.017177285582235"/>
    <n v="61.866539131084437"/>
    <x v="1"/>
  </r>
  <r>
    <x v="1"/>
    <x v="0"/>
    <n v="100"/>
    <x v="1"/>
    <x v="3"/>
    <n v="1"/>
    <n v="46.132142999999999"/>
    <n v="0.21649099999999999"/>
    <n v="0.32776"/>
    <n v="0.109253"/>
    <s v="2"/>
    <s v="scale_mpi_epyc_job_12253.out "/>
    <s v="scale_mpi_epyc_epyc002_2023-06-13_16-49-58.csv "/>
    <s v="e1 10000 100 100000 1 4"/>
    <n v="46.906570625000001"/>
    <n v="2.4208416639962103"/>
    <n v="44.485728961003787"/>
    <n v="49.327412288996214"/>
    <x v="1"/>
  </r>
  <r>
    <x v="1"/>
    <x v="0"/>
    <n v="100"/>
    <x v="1"/>
    <x v="4"/>
    <n v="1"/>
    <n v="37.034804999999999"/>
    <n v="0.21068400000000001"/>
    <n v="0.42192000000000002"/>
    <n v="0.10548"/>
    <s v="2"/>
    <s v="scale_mpi_epyc_job_12253.out "/>
    <s v="scale_mpi_epyc_epyc002_2023-06-13_16-49-58.csv "/>
    <s v="e1 10000 100 100000 1 5"/>
    <n v="37.131555291666665"/>
    <n v="0.22261257788958302"/>
    <n v="36.90894271377708"/>
    <n v="37.35416786955625"/>
    <x v="1"/>
  </r>
  <r>
    <x v="1"/>
    <x v="0"/>
    <n v="100"/>
    <x v="1"/>
    <x v="5"/>
    <n v="1"/>
    <n v="30.969270000000002"/>
    <n v="0.208645"/>
    <n v="0.52001600000000003"/>
    <n v="0.104003"/>
    <s v="2"/>
    <s v="scale_mpi_epyc_job_12253.out "/>
    <s v="scale_mpi_epyc_epyc002_2023-06-13_16-49-58.csv "/>
    <s v="e1 10000 100 100000 1 6"/>
    <n v="31.001791291666663"/>
    <n v="0.23526211178364886"/>
    <n v="30.766529179883015"/>
    <n v="31.237053403450311"/>
    <x v="1"/>
  </r>
  <r>
    <x v="1"/>
    <x v="0"/>
    <n v="100"/>
    <x v="1"/>
    <x v="6"/>
    <n v="1"/>
    <n v="26.571235000000001"/>
    <n v="0.12060800000000001"/>
    <n v="0.19394900000000001"/>
    <n v="3.2325E-2"/>
    <s v="2"/>
    <s v="scale_mpi_epyc_job_12253.out "/>
    <s v="scale_mpi_epyc_epyc002_2023-06-13_16-49-58.csv "/>
    <s v="e1 10000 100 100000 1 7"/>
    <n v="26.786993541666678"/>
    <n v="0.44572297977919706"/>
    <n v="26.34127056188748"/>
    <n v="27.232716521445877"/>
    <x v="1"/>
  </r>
  <r>
    <x v="1"/>
    <x v="0"/>
    <n v="100"/>
    <x v="1"/>
    <x v="7"/>
    <n v="1"/>
    <n v="23.421220999999999"/>
    <n v="0.13119900000000001"/>
    <n v="0.28535500000000003"/>
    <n v="4.0765000000000003E-2"/>
    <s v="2"/>
    <s v="scale_mpi_epyc_job_12253.out "/>
    <s v="scale_mpi_epyc_epyc002_2023-06-13_16-49-58.csv "/>
    <s v="e1 10000 100 100000 1 8"/>
    <n v="23.609564956521741"/>
    <n v="0.69885900659048528"/>
    <n v="22.910705949931256"/>
    <n v="24.308423963112226"/>
    <x v="1"/>
  </r>
  <r>
    <x v="1"/>
    <x v="0"/>
    <n v="100"/>
    <x v="1"/>
    <x v="8"/>
    <n v="1"/>
    <n v="20.823183"/>
    <n v="0.133883"/>
    <n v="0.310089"/>
    <n v="3.8760999999999997E-2"/>
    <s v="2"/>
    <s v="scale_mpi_epyc_job_12253.out "/>
    <s v="scale_mpi_epyc_epyc002_2023-06-13_16-49-58.csv "/>
    <s v="e1 10000 100 100000 1 9"/>
    <n v="20.927363260869562"/>
    <n v="0.3023933234151292"/>
    <n v="20.624969937454434"/>
    <n v="21.22975658428469"/>
    <x v="1"/>
  </r>
  <r>
    <x v="1"/>
    <x v="0"/>
    <n v="100"/>
    <x v="1"/>
    <x v="9"/>
    <n v="1"/>
    <n v="18.808109999999999"/>
    <n v="0.135104"/>
    <n v="0.39468599999999998"/>
    <n v="4.3853999999999997E-2"/>
    <s v="2"/>
    <s v="scale_mpi_epyc_job_12253.out "/>
    <s v="scale_mpi_epyc_epyc002_2023-06-13_16-49-58.csv "/>
    <s v="e1 10000 100 100000 1 10"/>
    <n v="19.0531452173913"/>
    <n v="0.9628957805382824"/>
    <n v="18.090249436853018"/>
    <n v="20.016040997929583"/>
    <x v="1"/>
  </r>
  <r>
    <x v="1"/>
    <x v="0"/>
    <n v="100"/>
    <x v="1"/>
    <x v="10"/>
    <n v="1"/>
    <n v="17.158664999999999"/>
    <n v="0.129362"/>
    <n v="0.40245399999999998"/>
    <n v="4.0245000000000003E-2"/>
    <s v="2"/>
    <s v="scale_mpi_epyc_job_12253.out "/>
    <s v="scale_mpi_epyc_epyc002_2023-06-13_16-49-58.csv "/>
    <s v="e1 10000 100 100000 1 11"/>
    <n v="17.230369043478259"/>
    <n v="0.15534723286533453"/>
    <n v="17.075021810612924"/>
    <n v="17.385716276343594"/>
    <x v="1"/>
  </r>
  <r>
    <x v="1"/>
    <x v="0"/>
    <n v="100"/>
    <x v="1"/>
    <x v="11"/>
    <n v="1"/>
    <n v="15.772802"/>
    <n v="0.125358"/>
    <n v="0.38164700000000001"/>
    <n v="3.4694999999999997E-2"/>
    <s v="2"/>
    <s v="scale_mpi_epyc_job_12253.out "/>
    <s v="scale_mpi_epyc_epyc002_2023-06-13_16-49-58.csv "/>
    <s v="e1 10000 100 100000 1 12"/>
    <n v="15.898126739130433"/>
    <n v="0.34656081854735199"/>
    <n v="15.55156592058308"/>
    <n v="16.244687557677786"/>
    <x v="1"/>
  </r>
  <r>
    <x v="1"/>
    <x v="0"/>
    <n v="100"/>
    <x v="1"/>
    <x v="12"/>
    <n v="1"/>
    <n v="14.672666"/>
    <n v="0.130825"/>
    <n v="0.377189"/>
    <n v="3.1432000000000002E-2"/>
    <s v="2"/>
    <s v="scale_mpi_epyc_job_12253.out "/>
    <s v="scale_mpi_epyc_epyc002_2023-06-13_16-49-58.csv "/>
    <s v="e1 10000 100 100000 1 13"/>
    <n v="15.870637521739129"/>
    <n v="5.4128179251698603"/>
    <n v="10.457819596569269"/>
    <n v="21.283455446908988"/>
    <x v="1"/>
  </r>
  <r>
    <x v="1"/>
    <x v="0"/>
    <n v="100"/>
    <x v="1"/>
    <x v="13"/>
    <n v="1"/>
    <n v="13.684355999999999"/>
    <n v="0.12945000000000001"/>
    <n v="0.51059399999999999"/>
    <n v="3.9275999999999998E-2"/>
    <s v="2"/>
    <s v="scale_mpi_epyc_job_12253.out "/>
    <s v="scale_mpi_epyc_epyc002_2023-06-13_16-49-58.csv "/>
    <s v="e1 10000 100 100000 1 14"/>
    <n v="13.757445260869565"/>
    <n v="0.11264115998595195"/>
    <n v="13.644804100883613"/>
    <n v="13.870086420855516"/>
    <x v="1"/>
  </r>
  <r>
    <x v="1"/>
    <x v="0"/>
    <n v="100"/>
    <x v="1"/>
    <x v="14"/>
    <n v="1"/>
    <n v="12.851604999999999"/>
    <n v="0.14314499999999999"/>
    <n v="0.63650600000000002"/>
    <n v="4.5464999999999998E-2"/>
    <s v="2"/>
    <s v="scale_mpi_epyc_job_12253.out "/>
    <s v="scale_mpi_epyc_epyc002_2023-06-13_16-49-58.csv "/>
    <s v="e1 10000 100 100000 1 15"/>
    <n v="12.97124252173913"/>
    <n v="0.29707264686291696"/>
    <n v="12.674169874876213"/>
    <n v="13.268315168602047"/>
    <x v="1"/>
  </r>
  <r>
    <x v="1"/>
    <x v="0"/>
    <n v="100"/>
    <x v="1"/>
    <x v="15"/>
    <n v="1"/>
    <n v="12.358197000000001"/>
    <n v="0.15121100000000001"/>
    <n v="0.77813600000000005"/>
    <n v="5.1875999999999999E-2"/>
    <s v="2"/>
    <s v="scale_mpi_epyc_job_12253.out "/>
    <s v="scale_mpi_epyc_epyc002_2023-06-13_16-49-58.csv "/>
    <s v="e1 10000 100 100000 1 16"/>
    <n v="12.328149999999999"/>
    <n v="0.13658903521412447"/>
    <n v="12.191560964785875"/>
    <n v="12.464739035214123"/>
    <x v="1"/>
  </r>
  <r>
    <x v="1"/>
    <x v="0"/>
    <n v="100"/>
    <x v="1"/>
    <x v="16"/>
    <n v="1"/>
    <n v="11.505684"/>
    <n v="0.122907"/>
    <n v="0.54335900000000004"/>
    <n v="3.3959999999999997E-2"/>
    <s v="2"/>
    <s v="scale_mpi_epyc_job_12253.out "/>
    <s v="scale_mpi_epyc_epyc002_2023-06-13_16-49-58.csv "/>
    <s v="e1 10000 100 100000 1 17"/>
    <n v="11.685698913043476"/>
    <n v="0.13692201243225002"/>
    <n v="11.548776900611227"/>
    <n v="11.822620925475725"/>
    <x v="0"/>
  </r>
  <r>
    <x v="1"/>
    <x v="0"/>
    <n v="100"/>
    <x v="1"/>
    <x v="17"/>
    <n v="1"/>
    <n v="11.168646000000001"/>
    <n v="0.14707100000000001"/>
    <n v="0.82561300000000004"/>
    <n v="4.8564999999999997E-2"/>
    <s v="2"/>
    <s v="scale_mpi_epyc_job_12253.out "/>
    <s v="scale_mpi_epyc_epyc002_2023-06-13_16-49-58.csv "/>
    <s v="e1 10000 100 100000 1 18"/>
    <n v="11.119783217391305"/>
    <n v="0.10245514262114744"/>
    <n v="11.017328074770157"/>
    <n v="11.222238360012453"/>
    <x v="1"/>
  </r>
  <r>
    <x v="1"/>
    <x v="0"/>
    <n v="100"/>
    <x v="1"/>
    <x v="18"/>
    <n v="1"/>
    <n v="10.432161000000001"/>
    <n v="0.14330499999999999"/>
    <n v="0.88280899999999995"/>
    <n v="4.9044999999999998E-2"/>
    <s v="2"/>
    <s v="scale_mpi_epyc_job_12253.out "/>
    <s v="scale_mpi_epyc_epyc002_2023-06-13_16-49-58.csv "/>
    <s v="e1 10000 100 100000 1 19"/>
    <n v="10.798984478260872"/>
    <n v="0.88289044297918029"/>
    <n v="9.9160940352816915"/>
    <n v="11.681874921240052"/>
    <x v="1"/>
  </r>
  <r>
    <x v="1"/>
    <x v="0"/>
    <n v="100"/>
    <x v="1"/>
    <x v="19"/>
    <n v="1"/>
    <n v="10.123898000000001"/>
    <n v="0.14688300000000001"/>
    <n v="0.96421100000000004"/>
    <n v="5.0748000000000001E-2"/>
    <s v="2"/>
    <s v="scale_mpi_epyc_job_12253.out "/>
    <s v="scale_mpi_epyc_epyc002_2023-06-13_16-49-58.csv "/>
    <s v="e1 10000 100 100000 1 20"/>
    <n v="10.392273772727272"/>
    <n v="1.3486421489939875"/>
    <n v="9.043631623733285"/>
    <n v="11.740915921721259"/>
    <x v="1"/>
  </r>
  <r>
    <x v="1"/>
    <x v="0"/>
    <n v="100"/>
    <x v="1"/>
    <x v="20"/>
    <n v="1"/>
    <n v="9.7160469999999997"/>
    <n v="0.14827799999999999"/>
    <n v="1.0073449999999999"/>
    <n v="5.0367000000000002E-2"/>
    <s v="2"/>
    <s v="scale_mpi_epyc_job_12253.out "/>
    <s v="scale_mpi_epyc_epyc002_2023-06-13_16-49-58.csv "/>
    <s v="e1 10000 100 100000 1 21"/>
    <n v="10.102179363636365"/>
    <n v="1.9716078611518906"/>
    <n v="8.1305715024844751"/>
    <n v="12.073787224788255"/>
    <x v="1"/>
  </r>
  <r>
    <x v="1"/>
    <x v="0"/>
    <n v="100"/>
    <x v="1"/>
    <x v="21"/>
    <n v="1"/>
    <n v="9.2306329999999992"/>
    <n v="0.147701"/>
    <n v="1.007708"/>
    <n v="4.7986000000000001E-2"/>
    <s v="2"/>
    <s v="scale_mpi_epyc_job_12253.out "/>
    <s v="scale_mpi_epyc_epyc002_2023-06-13_16-49-58.csv "/>
    <s v="e1 10000 100 100000 1 22"/>
    <n v="9.3080216363636357"/>
    <n v="0.13388485799482511"/>
    <n v="9.1741367783688101"/>
    <n v="9.4419064943584612"/>
    <x v="1"/>
  </r>
  <r>
    <x v="1"/>
    <x v="0"/>
    <n v="100"/>
    <x v="1"/>
    <x v="22"/>
    <n v="1"/>
    <n v="8.8740500000000004"/>
    <n v="0.13320699999999999"/>
    <n v="0.92562299999999997"/>
    <n v="4.2074E-2"/>
    <s v="2"/>
    <s v="scale_mpi_epyc_job_12253.out "/>
    <s v="scale_mpi_epyc_epyc002_2023-06-13_16-49-58.csv "/>
    <s v="e1 10000 100 100000 1 23"/>
    <n v="9.060190227272729"/>
    <n v="0.23336976734023174"/>
    <n v="8.8268204599324971"/>
    <n v="9.293559994612961"/>
    <x v="1"/>
  </r>
  <r>
    <x v="1"/>
    <x v="0"/>
    <n v="100"/>
    <x v="1"/>
    <x v="23"/>
    <n v="1"/>
    <n v="8.5077020000000001"/>
    <n v="0.12291100000000001"/>
    <n v="0.72707599999999994"/>
    <n v="3.1612000000000001E-2"/>
    <s v="2"/>
    <s v="scale_mpi_epyc_job_12253.out "/>
    <s v="scale_mpi_epyc_epyc002_2023-06-13_16-49-58.csv "/>
    <s v="e1 10000 100 100000 1 24"/>
    <n v="8.7591316363636356"/>
    <n v="0.38630876307353645"/>
    <n v="8.3728228732900991"/>
    <n v="9.145440399437172"/>
    <x v="1"/>
  </r>
  <r>
    <x v="1"/>
    <x v="0"/>
    <n v="100"/>
    <x v="1"/>
    <x v="24"/>
    <n v="1"/>
    <n v="8.2409429999999997"/>
    <n v="0.13860600000000001"/>
    <n v="1.0567580000000001"/>
    <n v="4.4032000000000002E-2"/>
    <s v="2"/>
    <s v="scale_mpi_epyc_job_12253.out "/>
    <s v="scale_mpi_epyc_epyc002_2023-06-13_16-49-58.csv "/>
    <s v="e1 10000 100 100000 1 25"/>
    <n v="8.4049835454545434"/>
    <n v="0.1616022681666674"/>
    <n v="8.2433812772878756"/>
    <n v="8.5665858136212112"/>
    <x v="0"/>
  </r>
  <r>
    <x v="1"/>
    <x v="0"/>
    <n v="100"/>
    <x v="1"/>
    <x v="25"/>
    <n v="1"/>
    <n v="7.9823110000000002"/>
    <n v="0.14885899999999999"/>
    <n v="1.278737"/>
    <n v="5.1149E-2"/>
    <s v="2"/>
    <s v="scale_mpi_epyc_job_12253.out "/>
    <s v="scale_mpi_epyc_epyc002_2023-06-13_16-49-58.csv "/>
    <s v="e1 10000 100 100000 1 26"/>
    <n v="8.1725642727272731"/>
    <n v="0.25149259800064933"/>
    <n v="7.9210716747266234"/>
    <n v="8.424056870727922"/>
    <x v="1"/>
  </r>
  <r>
    <x v="1"/>
    <x v="0"/>
    <n v="100"/>
    <x v="1"/>
    <x v="26"/>
    <n v="1"/>
    <n v="7.7615829999999999"/>
    <n v="0.13714199999999999"/>
    <n v="1.1034060000000001"/>
    <n v="4.2438999999999998E-2"/>
    <s v="2"/>
    <s v="scale_mpi_epyc_job_12253.out "/>
    <s v="scale_mpi_epyc_epyc002_2023-06-13_16-49-58.csv "/>
    <s v="e1 10000 100 100000 1 27"/>
    <n v="7.8902751818181818"/>
    <n v="0.15369230499890646"/>
    <n v="7.7365828768192753"/>
    <n v="8.0439674868170883"/>
    <x v="1"/>
  </r>
  <r>
    <x v="1"/>
    <x v="0"/>
    <n v="100"/>
    <x v="1"/>
    <x v="27"/>
    <n v="1"/>
    <n v="7.5470170000000003"/>
    <n v="0.13995299999999999"/>
    <n v="1.183441"/>
    <n v="4.3831000000000002E-2"/>
    <s v="2"/>
    <s v="scale_mpi_epyc_job_12253.out "/>
    <s v="scale_mpi_epyc_epyc002_2023-06-13_16-49-58.csv "/>
    <s v="e1 10000 100 100000 1 28"/>
    <n v="7.6442593181818159"/>
    <n v="0.10236925435301064"/>
    <n v="7.5418900638288049"/>
    <n v="7.746628572534827"/>
    <x v="1"/>
  </r>
  <r>
    <x v="1"/>
    <x v="0"/>
    <n v="100"/>
    <x v="1"/>
    <x v="28"/>
    <n v="1"/>
    <n v="7.7493860000000003"/>
    <n v="0.59539500000000001"/>
    <n v="1.282689"/>
    <n v="4.5809999999999997E-2"/>
    <s v="2"/>
    <s v="scale_mpi_epyc_job_12253.out "/>
    <s v="scale_mpi_epyc_epyc002_2023-06-13_16-49-58.csv "/>
    <s v="e1 10000 100 100000 1 29"/>
    <n v="7.8912270000000007"/>
    <n v="2.1468001039700888"/>
    <n v="5.7444268960299123"/>
    <n v="10.038027103970089"/>
    <x v="1"/>
  </r>
  <r>
    <x v="1"/>
    <x v="0"/>
    <n v="100"/>
    <x v="1"/>
    <x v="29"/>
    <n v="1"/>
    <n v="7.1126079999999998"/>
    <n v="0.147171"/>
    <n v="1.340371"/>
    <n v="4.6219999999999997E-2"/>
    <s v="2"/>
    <s v="scale_mpi_epyc_job_12253.out "/>
    <s v="scale_mpi_epyc_epyc002_2023-06-13_16-49-58.csv "/>
    <s v="e1 10000 100 100000 1 30"/>
    <n v="7.2538345909090909"/>
    <n v="0.15638660570800317"/>
    <n v="7.0974479852010877"/>
    <n v="7.4102211966170941"/>
    <x v="1"/>
  </r>
  <r>
    <x v="1"/>
    <x v="0"/>
    <n v="100"/>
    <x v="1"/>
    <x v="30"/>
    <n v="1"/>
    <n v="7.0432569999999997"/>
    <n v="0.13284699999999999"/>
    <n v="1.182383"/>
    <n v="3.9412999999999997E-2"/>
    <s v="2"/>
    <s v="scale_mpi_epyc_job_12253.out "/>
    <s v="scale_mpi_epyc_epyc002_2023-06-13_16-49-58.csv "/>
    <s v="e1 10000 100 100000 1 31"/>
    <n v="7.1072796363636375"/>
    <n v="0.15711102310565489"/>
    <n v="6.9501686132579827"/>
    <n v="7.2643906594692922"/>
    <x v="1"/>
  </r>
  <r>
    <x v="1"/>
    <x v="0"/>
    <n v="100"/>
    <x v="1"/>
    <x v="31"/>
    <n v="1"/>
    <n v="6.982558"/>
    <n v="0.14454"/>
    <n v="1.556012"/>
    <n v="5.0194000000000003E-2"/>
    <s v="2"/>
    <s v="scale_mpi_epyc_job_12253.out "/>
    <s v="scale_mpi_epyc_epyc002_2023-06-13_16-49-58.csv "/>
    <s v="e1 10000 100 100000 1 32"/>
    <n v="7.0451463181818204"/>
    <n v="0.2269395698430671"/>
    <n v="6.8182067483387536"/>
    <n v="7.2720858880248871"/>
    <x v="1"/>
  </r>
  <r>
    <x v="1"/>
    <x v="0"/>
    <n v="100"/>
    <x v="1"/>
    <x v="32"/>
    <n v="1"/>
    <n v="6.7866350000000004"/>
    <n v="0.13458500000000001"/>
    <n v="1.4094169999999999"/>
    <n v="4.4044E-2"/>
    <s v="2"/>
    <s v="scale_mpi_epyc_job_12253.out "/>
    <s v="scale_mpi_epyc_epyc002_2023-06-13_16-49-58.csv "/>
    <s v="e1 10000 100 100000 1 33"/>
    <n v="6.8761746923076918"/>
    <n v="0.16121060589151862"/>
    <n v="6.714964086416173"/>
    <n v="7.0373852981992107"/>
    <x v="1"/>
  </r>
  <r>
    <x v="1"/>
    <x v="0"/>
    <n v="100"/>
    <x v="1"/>
    <x v="33"/>
    <n v="1"/>
    <n v="6.6935630000000002"/>
    <n v="0.14217299999999999"/>
    <n v="1.4713970000000001"/>
    <n v="4.4588000000000003E-2"/>
    <s v="2"/>
    <s v="scale_mpi_epyc_job_12253.out "/>
    <s v="scale_mpi_epyc_epyc002_2023-06-13_16-49-58.csv "/>
    <s v="e1 10000 100 100000 1 34"/>
    <n v="7.4353404615384608"/>
    <n v="2.5784079982262358"/>
    <n v="4.8569324633122246"/>
    <n v="10.013748459764697"/>
    <x v="1"/>
  </r>
  <r>
    <x v="1"/>
    <x v="0"/>
    <n v="100"/>
    <x v="1"/>
    <x v="34"/>
    <n v="1"/>
    <n v="6.4655170000000002"/>
    <n v="0.157666"/>
    <n v="1.823453"/>
    <n v="5.3630999999999998E-2"/>
    <s v="2"/>
    <s v="scale_mpi_epyc_job_12253.out "/>
    <s v="scale_mpi_epyc_epyc002_2023-06-13_16-49-58.csv "/>
    <s v="e1 10000 100 100000 1 35"/>
    <n v="6.9145132857142864"/>
    <n v="0.96035075398957026"/>
    <n v="5.954162531724716"/>
    <n v="7.8748640397038567"/>
    <x v="1"/>
  </r>
  <r>
    <x v="1"/>
    <x v="0"/>
    <n v="100"/>
    <x v="1"/>
    <x v="35"/>
    <n v="1"/>
    <n v="6.4139650000000001"/>
    <n v="0.15901000000000001"/>
    <n v="1.7205859999999999"/>
    <n v="4.9160000000000002E-2"/>
    <s v="2"/>
    <s v="scale_mpi_epyc_job_12253.out "/>
    <s v="scale_mpi_epyc_epyc002_2023-06-13_16-49-58.csv "/>
    <s v="e1 10000 100 100000 1 36"/>
    <n v="6.5298442142857152"/>
    <n v="0.13832435140179647"/>
    <n v="6.3915198628839187"/>
    <n v="6.6681685656875116"/>
    <x v="1"/>
  </r>
  <r>
    <x v="1"/>
    <x v="0"/>
    <n v="100"/>
    <x v="1"/>
    <x v="36"/>
    <n v="1"/>
    <n v="6.3316080000000001"/>
    <n v="0.16273499999999999"/>
    <n v="1.7879590000000001"/>
    <n v="4.9666000000000002E-2"/>
    <s v="2"/>
    <s v="scale_mpi_epyc_job_12253.out "/>
    <s v="scale_mpi_epyc_epyc002_2023-06-13_16-49-58.csv "/>
    <s v="e1 10000 100 100000 1 37"/>
    <n v="6.3552268461538466"/>
    <n v="0.10974338396862987"/>
    <n v="6.2454834621852164"/>
    <n v="6.4649702301224767"/>
    <x v="1"/>
  </r>
  <r>
    <x v="1"/>
    <x v="0"/>
    <n v="100"/>
    <x v="1"/>
    <x v="37"/>
    <n v="1"/>
    <n v="6.2015479999999998"/>
    <n v="0.169681"/>
    <n v="2.1363400000000001"/>
    <n v="5.7738999999999999E-2"/>
    <s v="2"/>
    <s v="scale_mpi_epyc_job_12253.out "/>
    <s v="scale_mpi_epyc_epyc002_2023-06-13_16-49-58.csv "/>
    <s v="e1 10000 100 100000 1 38"/>
    <n v="6.3284918461538471"/>
    <n v="0.18276094485789682"/>
    <n v="6.1457309012959502"/>
    <n v="6.5112527910117439"/>
    <x v="1"/>
  </r>
  <r>
    <x v="1"/>
    <x v="0"/>
    <n v="100"/>
    <x v="1"/>
    <x v="38"/>
    <n v="1"/>
    <n v="6.2012070000000001"/>
    <n v="0.16304099999999999"/>
    <n v="2.3698199999999998"/>
    <n v="6.2364000000000003E-2"/>
    <s v="2"/>
    <s v="scale_mpi_epyc_job_12253.out "/>
    <s v="scale_mpi_epyc_epyc002_2023-06-13_16-49-58.csv "/>
    <s v="e1 10000 100 100000 1 39"/>
    <n v="6.2400039285714275"/>
    <n v="0.25442041908018526"/>
    <n v="5.9855835094912422"/>
    <n v="6.4944243476516128"/>
    <x v="1"/>
  </r>
  <r>
    <x v="1"/>
    <x v="0"/>
    <n v="100"/>
    <x v="1"/>
    <x v="39"/>
    <n v="1"/>
    <n v="5.9907640000000004"/>
    <n v="0.15637200000000001"/>
    <n v="1.874736"/>
    <n v="4.8070000000000002E-2"/>
    <s v="2"/>
    <s v="scale_mpi_epyc_job_12253.out "/>
    <s v="scale_mpi_epyc_epyc002_2023-06-13_16-49-58.csv "/>
    <s v="e1 10000 100 100000 1 40"/>
    <n v="6.0045920000000015"/>
    <n v="9.4336703905951322E-2"/>
    <n v="5.91025529609405"/>
    <n v="6.098928703905953"/>
    <x v="1"/>
  </r>
  <r>
    <x v="1"/>
    <x v="0"/>
    <n v="100"/>
    <x v="1"/>
    <x v="40"/>
    <n v="1"/>
    <n v="5.8282109999999996"/>
    <n v="0.162577"/>
    <n v="2.1386120000000002"/>
    <n v="5.3464999999999999E-2"/>
    <s v="2"/>
    <s v="scale_mpi_epyc_job_12253.out "/>
    <s v="scale_mpi_epyc_epyc002_2023-06-13_16-49-58.csv "/>
    <s v="e1 10000 100 100000 1 41"/>
    <n v="6.0712682857142868"/>
    <n v="0.42470815093028763"/>
    <n v="5.6465601347839991"/>
    <n v="6.4959764366445745"/>
    <x v="1"/>
  </r>
  <r>
    <x v="1"/>
    <x v="0"/>
    <n v="100"/>
    <x v="1"/>
    <x v="41"/>
    <n v="1"/>
    <n v="5.7262240000000002"/>
    <n v="0.137265"/>
    <n v="1.6638390000000001"/>
    <n v="4.0580999999999999E-2"/>
    <s v="2"/>
    <s v="scale_mpi_epyc_job_12253.out "/>
    <s v="scale_mpi_epyc_epyc002_2023-06-13_16-49-58.csv "/>
    <s v="e1 10000 100 100000 1 42"/>
    <n v="7.1902591428571432"/>
    <n v="4.6999742919651162"/>
    <n v="2.490284850892027"/>
    <n v="11.89023343482226"/>
    <x v="1"/>
  </r>
  <r>
    <x v="1"/>
    <x v="0"/>
    <n v="100"/>
    <x v="1"/>
    <x v="42"/>
    <n v="1"/>
    <n v="5.5135129999999997"/>
    <n v="0.140435"/>
    <n v="1.9371940000000001"/>
    <n v="4.6123999999999998E-2"/>
    <s v="2"/>
    <s v="scale_mpi_epyc_job_12253.out "/>
    <s v="scale_mpi_epyc_epyc002_2023-06-13_16-49-58.csv "/>
    <s v="e1 10000 100 100000 1 43"/>
    <n v="5.9336382142857147"/>
    <n v="0.61423799104630006"/>
    <n v="5.3194002232394144"/>
    <n v="6.547876205332015"/>
    <x v="1"/>
  </r>
  <r>
    <x v="1"/>
    <x v="0"/>
    <n v="100"/>
    <x v="1"/>
    <x v="43"/>
    <n v="1"/>
    <n v="5.6814590000000003"/>
    <n v="0.153026"/>
    <n v="2.2502179999999998"/>
    <n v="5.2331000000000003E-2"/>
    <s v="2"/>
    <s v="scale_mpi_epyc_job_12253.out "/>
    <s v="scale_mpi_epyc_epyc002_2023-06-13_16-49-58.csv "/>
    <s v="e1 10000 100 100000 1 44"/>
    <n v="5.7841858571428579"/>
    <n v="0.2049279686659323"/>
    <n v="5.5792578884769259"/>
    <n v="5.9891138258087899"/>
    <x v="1"/>
  </r>
  <r>
    <x v="1"/>
    <x v="0"/>
    <n v="100"/>
    <x v="1"/>
    <x v="44"/>
    <n v="1"/>
    <n v="5.65076"/>
    <n v="0.18115600000000001"/>
    <n v="2.6374209999999998"/>
    <n v="5.9941000000000001E-2"/>
    <s v="2"/>
    <s v="scale_mpi_epyc_job_12253.out "/>
    <s v="scale_mpi_epyc_epyc002_2023-06-13_16-49-58.csv "/>
    <s v="e1 10000 100 100000 1 45"/>
    <n v="5.7405707857142856"/>
    <n v="0.12330791384414516"/>
    <n v="5.6172628718701407"/>
    <n v="5.8638786995584304"/>
    <x v="1"/>
  </r>
  <r>
    <x v="1"/>
    <x v="0"/>
    <n v="100"/>
    <x v="1"/>
    <x v="45"/>
    <n v="1"/>
    <n v="5.4263399999999997"/>
    <n v="0.16334899999999999"/>
    <n v="2.9764729999999999"/>
    <n v="6.6143999999999994E-2"/>
    <s v="2"/>
    <s v="scale_mpi_epyc_job_12253.out "/>
    <s v="scale_mpi_epyc_epyc002_2023-06-13_16-49-58.csv "/>
    <s v="e1 10000 100 100000 1 46"/>
    <n v="5.6974494285714288"/>
    <n v="0.17136720598541968"/>
    <n v="5.5260822225860089"/>
    <n v="5.8688166345568487"/>
    <x v="0"/>
  </r>
  <r>
    <x v="1"/>
    <x v="0"/>
    <n v="100"/>
    <x v="1"/>
    <x v="46"/>
    <n v="1"/>
    <n v="5.5625159999999996"/>
    <n v="0.17502599999999999"/>
    <n v="2.9442080000000002"/>
    <n v="6.4005000000000006E-2"/>
    <s v="2"/>
    <s v="scale_mpi_epyc_job_12253.out "/>
    <s v="scale_mpi_epyc_epyc002_2023-06-13_16-49-58.csv "/>
    <s v="e1 10000 100 100000 1 47"/>
    <n v="5.5774134285714299"/>
    <n v="0.30237169277577025"/>
    <n v="5.2750417357956598"/>
    <n v="5.8797851213471999"/>
    <x v="1"/>
  </r>
  <r>
    <x v="1"/>
    <x v="0"/>
    <n v="100"/>
    <x v="1"/>
    <x v="47"/>
    <n v="1"/>
    <n v="5.6615489999999999"/>
    <n v="0.16541500000000001"/>
    <n v="2.4913650000000001"/>
    <n v="5.3008E-2"/>
    <s v="2"/>
    <s v="scale_mpi_epyc_job_12253.out "/>
    <s v="scale_mpi_epyc_epyc002_2023-06-13_16-49-58.csv "/>
    <s v="e1 10000 100 100000 1 48"/>
    <n v="5.6202827142857137"/>
    <n v="0.17283132587560757"/>
    <n v="5.4474513884101059"/>
    <n v="5.7931140401613215"/>
    <x v="1"/>
  </r>
  <r>
    <x v="1"/>
    <x v="0"/>
    <n v="100"/>
    <x v="1"/>
    <x v="48"/>
    <n v="1"/>
    <n v="5.2387269999999999"/>
    <n v="0.16947499999999999"/>
    <n v="2.6061290000000001"/>
    <n v="5.4294000000000002E-2"/>
    <s v="2"/>
    <s v="scale_mpi_epyc_job_12253.out "/>
    <s v="scale_mpi_epyc_epyc002_2023-06-13_16-49-58.csv "/>
    <s v="e1 10000 100 100000 1 49"/>
    <n v="5.6602169285714279"/>
    <n v="0.52822841332521908"/>
    <n v="5.131988515246209"/>
    <n v="6.1884453418966467"/>
    <x v="1"/>
  </r>
  <r>
    <x v="1"/>
    <x v="0"/>
    <n v="100"/>
    <x v="1"/>
    <x v="49"/>
    <n v="1"/>
    <n v="5.4291010000000002"/>
    <n v="0.162241"/>
    <n v="2.428887"/>
    <n v="4.9569000000000002E-2"/>
    <s v="2"/>
    <s v="scale_mpi_epyc_job_12253.out "/>
    <s v="scale_mpi_epyc_epyc002_2023-06-13_16-49-58.csv "/>
    <s v="e1 10000 100 100000 1 50"/>
    <n v="5.3896227142857143"/>
    <n v="0.24369891145762837"/>
    <n v="5.1459238028280856"/>
    <n v="5.6333216257433429"/>
    <x v="1"/>
  </r>
  <r>
    <x v="1"/>
    <x v="0"/>
    <n v="100"/>
    <x v="1"/>
    <x v="50"/>
    <n v="1"/>
    <n v="5.5611560000000004"/>
    <n v="0.19645199999999999"/>
    <n v="2.888576"/>
    <n v="5.7771999999999997E-2"/>
    <s v="2"/>
    <s v="scale_mpi_epyc_job_12253.out "/>
    <s v="scale_mpi_epyc_epyc002_2023-06-13_16-49-58.csv "/>
    <s v="e1 10000 100 100000 1 51"/>
    <n v="5.5038507857142855"/>
    <n v="0.16882503840289162"/>
    <n v="5.335025747311394"/>
    <n v="5.6726758241171771"/>
    <x v="1"/>
  </r>
  <r>
    <x v="1"/>
    <x v="0"/>
    <n v="100"/>
    <x v="1"/>
    <x v="51"/>
    <n v="1"/>
    <n v="5.6620140000000001"/>
    <n v="0.19908400000000001"/>
    <n v="3.9438110000000002"/>
    <n v="7.7329999999999996E-2"/>
    <s v="2"/>
    <s v="scale_mpi_epyc_job_12253.out "/>
    <s v="scale_mpi_epyc_epyc002_2023-06-13_16-49-58.csv "/>
    <s v="e1 10000 100 100000 1 52"/>
    <n v="5.6035285714285719"/>
    <n v="0.62637595788388645"/>
    <n v="4.9771526135446855"/>
    <n v="6.2299045293124582"/>
    <x v="1"/>
  </r>
  <r>
    <x v="1"/>
    <x v="0"/>
    <n v="100"/>
    <x v="1"/>
    <x v="52"/>
    <n v="1"/>
    <n v="5.2286580000000002"/>
    <n v="0.156497"/>
    <n v="2.8237890000000001"/>
    <n v="5.4303999999999998E-2"/>
    <s v="2"/>
    <s v="scale_mpi_epyc_job_12253.out "/>
    <s v="scale_mpi_epyc_epyc002_2023-06-13_16-49-58.csv "/>
    <s v="e1 10000 100 100000 1 53"/>
    <n v="5.3329474285714289"/>
    <n v="0.20773171298358883"/>
    <n v="5.1252157155878404"/>
    <n v="5.5406791415550174"/>
    <x v="1"/>
  </r>
  <r>
    <x v="1"/>
    <x v="0"/>
    <n v="100"/>
    <x v="1"/>
    <x v="53"/>
    <n v="1"/>
    <n v="5.5856659999999998"/>
    <n v="0.193104"/>
    <n v="2.8383880000000001"/>
    <n v="5.3553999999999997E-2"/>
    <s v="2"/>
    <s v="scale_mpi_epyc_job_12253.out "/>
    <s v="scale_mpi_epyc_epyc002_2023-06-13_16-49-58.csv "/>
    <s v="e1 10000 100 100000 1 54"/>
    <n v="5.2586892857142873"/>
    <n v="0.2089861970819204"/>
    <n v="5.0497030886323673"/>
    <n v="5.4676754827962073"/>
    <x v="0"/>
  </r>
  <r>
    <x v="1"/>
    <x v="0"/>
    <n v="100"/>
    <x v="1"/>
    <x v="54"/>
    <n v="1"/>
    <n v="5.3398190000000003"/>
    <n v="0.19887099999999999"/>
    <n v="3.9268040000000002"/>
    <n v="7.2719000000000006E-2"/>
    <s v="2"/>
    <s v="scale_mpi_epyc_job_12253.out "/>
    <s v="scale_mpi_epyc_epyc002_2023-06-13_16-49-58.csv "/>
    <s v="e1 10000 100 100000 1 55"/>
    <n v="5.2850632857142861"/>
    <n v="0.17879339499083591"/>
    <n v="5.1062698907234498"/>
    <n v="5.4638566807051223"/>
    <x v="1"/>
  </r>
  <r>
    <x v="1"/>
    <x v="0"/>
    <n v="100"/>
    <x v="1"/>
    <x v="55"/>
    <n v="1"/>
    <n v="5.0583689999999999"/>
    <n v="0.19290599999999999"/>
    <n v="2.9829659999999998"/>
    <n v="5.4235999999999999E-2"/>
    <s v="2"/>
    <s v="scale_mpi_epyc_job_12253.out "/>
    <s v="scale_mpi_epyc_epyc002_2023-06-13_16-49-58.csv "/>
    <s v="e1 10000 100 100000 1 56"/>
    <n v="5.1554500714285707"/>
    <n v="0.1747705055500457"/>
    <n v="4.9806795658785248"/>
    <n v="5.3302205769786166"/>
    <x v="1"/>
  </r>
  <r>
    <x v="1"/>
    <x v="0"/>
    <n v="100"/>
    <x v="1"/>
    <x v="56"/>
    <n v="1"/>
    <n v="5.2060639999999996"/>
    <n v="0.18341199999999999"/>
    <n v="3.8579180000000002"/>
    <n v="6.8890999999999994E-2"/>
    <s v="2"/>
    <s v="scale_mpi_epyc_job_12253.out "/>
    <s v="scale_mpi_epyc_epyc002_2023-06-13_16-49-58.csv "/>
    <s v="e1 10000 100 100000 1 57"/>
    <n v="5.1921095714285723"/>
    <n v="0.23836910848174073"/>
    <n v="4.9537404629468318"/>
    <n v="5.4304786799103129"/>
    <x v="1"/>
  </r>
  <r>
    <x v="1"/>
    <x v="0"/>
    <n v="100"/>
    <x v="1"/>
    <x v="57"/>
    <n v="1"/>
    <n v="4.8080170000000004"/>
    <n v="0.16411600000000001"/>
    <n v="3.5105659999999999"/>
    <n v="6.1588999999999998E-2"/>
    <s v="2"/>
    <s v="scale_mpi_epyc_job_12253.out "/>
    <s v="scale_mpi_epyc_epyc002_2023-06-13_16-49-58.csv "/>
    <s v="e1 10000 100 100000 1 58"/>
    <n v="4.6441786428571437"/>
    <n v="0.19456100750500008"/>
    <n v="4.4496176353521433"/>
    <n v="4.838739650362144"/>
    <x v="1"/>
  </r>
  <r>
    <x v="1"/>
    <x v="0"/>
    <n v="100"/>
    <x v="1"/>
    <x v="58"/>
    <n v="1"/>
    <n v="4.5217739999999997"/>
    <n v="0.16404099999999999"/>
    <n v="3.6884649999999999"/>
    <n v="6.3593999999999998E-2"/>
    <s v="2"/>
    <s v="scale_mpi_epyc_job_12253.out "/>
    <s v="scale_mpi_epyc_epyc002_2023-06-13_16-49-58.csv "/>
    <s v="e1 10000 100 100000 1 59"/>
    <n v="4.6594870000000004"/>
    <n v="0.27595439636648683"/>
    <n v="4.3835326036335136"/>
    <n v="4.9354413963664872"/>
    <x v="1"/>
  </r>
  <r>
    <x v="1"/>
    <x v="0"/>
    <n v="100"/>
    <x v="1"/>
    <x v="59"/>
    <n v="1"/>
    <n v="4.7379480000000003"/>
    <n v="0.169798"/>
    <n v="3.7729050000000002"/>
    <n v="6.3948000000000005E-2"/>
    <s v="2"/>
    <s v="scale_mpi_epyc_job_12253.out "/>
    <s v="scale_mpi_epyc_epyc002_2023-06-13_16-49-58.csv "/>
    <s v="e1 10000 100 100000 1 60"/>
    <n v="4.6667198571428576"/>
    <n v="0.36767562251291491"/>
    <n v="4.2990442346299425"/>
    <n v="5.0343954796557728"/>
    <x v="1"/>
  </r>
  <r>
    <x v="1"/>
    <x v="0"/>
    <n v="100"/>
    <x v="1"/>
    <x v="60"/>
    <n v="1"/>
    <n v="4.4608720000000002"/>
    <n v="0.16716"/>
    <n v="3.8349039999999999"/>
    <n v="6.3915E-2"/>
    <s v="2"/>
    <s v="scale_mpi_epyc_job_12253.out "/>
    <s v="scale_mpi_epyc_epyc002_2023-06-13_16-49-58.csv "/>
    <s v="e1 10000 100 100000 1 61"/>
    <n v="4.5314824285714286"/>
    <n v="0.17341509154985865"/>
    <n v="4.3580673370215699"/>
    <n v="4.7048975201212873"/>
    <x v="1"/>
  </r>
  <r>
    <x v="1"/>
    <x v="0"/>
    <n v="100"/>
    <x v="1"/>
    <x v="61"/>
    <n v="1"/>
    <n v="4.44862"/>
    <n v="0.166793"/>
    <n v="3.9764270000000002"/>
    <n v="6.5186999999999995E-2"/>
    <s v="2"/>
    <s v="scale_mpi_epyc_job_12253.out "/>
    <s v="scale_mpi_epyc_epyc002_2023-06-13_16-49-58.csv "/>
    <s v="e1 10000 100 100000 1 62"/>
    <n v="4.4504349285714291"/>
    <n v="0.10553760391135955"/>
    <n v="4.3448973246600699"/>
    <n v="4.5559725324827882"/>
    <x v="1"/>
  </r>
  <r>
    <x v="1"/>
    <x v="0"/>
    <n v="100"/>
    <x v="1"/>
    <x v="62"/>
    <n v="1"/>
    <n v="4.3832240000000002"/>
    <n v="0.17563699999999999"/>
    <n v="4.5075479999999999"/>
    <n v="7.2702000000000003E-2"/>
    <s v="2"/>
    <s v="scale_mpi_epyc_job_12253.out "/>
    <s v="scale_mpi_epyc_epyc002_2023-06-13_16-49-58.csv "/>
    <s v="e1 10000 100 100000 1 63"/>
    <n v="4.4337867142857137"/>
    <n v="0.13972381251466515"/>
    <n v="4.2940629017710483"/>
    <n v="4.5735105268003791"/>
    <x v="1"/>
  </r>
  <r>
    <x v="1"/>
    <x v="0"/>
    <n v="100"/>
    <x v="1"/>
    <x v="63"/>
    <n v="1"/>
    <n v="4.3944530000000004"/>
    <n v="0.178261"/>
    <n v="4.6855609999999999"/>
    <n v="7.4373999999999996E-2"/>
    <s v="2"/>
    <s v="scale_mpi_epyc_job_12253.out "/>
    <s v="scale_mpi_epyc_epyc002_2023-06-13_16-49-58.csv "/>
    <s v="e1 10000 100 100000 1 64"/>
    <n v="4.4507514285714276"/>
    <n v="8.4020895386441447E-2"/>
    <n v="4.3667305331849864"/>
    <n v="4.5347723239578688"/>
    <x v="1"/>
  </r>
  <r>
    <x v="4"/>
    <x v="0"/>
    <n v="100"/>
    <x v="1"/>
    <x v="0"/>
    <n v="1"/>
    <n v="257.294284"/>
    <n v="9.3975000000000003E-2"/>
    <n v="0"/>
    <n v="0"/>
    <s v="4"/>
    <s v="scale_mpi_epyc_job_12254.out "/>
    <s v="scale_mpi_epyc_epyc004_2023-06-13_16-57-59.csv "/>
    <s v="e3 10000 100 100000 1 1"/>
    <n v="257.38653288461535"/>
    <n v="0.32949614951006057"/>
    <n v="257.05703673510527"/>
    <n v="257.71602903412543"/>
    <x v="1"/>
  </r>
  <r>
    <x v="4"/>
    <x v="0"/>
    <n v="100"/>
    <x v="1"/>
    <x v="1"/>
    <n v="1"/>
    <n v="127.882768"/>
    <n v="0.22015899999999999"/>
    <n v="0.118881"/>
    <n v="0.118881"/>
    <s v="4"/>
    <s v="scale_mpi_epyc_job_12254.out "/>
    <s v="scale_mpi_epyc_epyc004_2023-06-13_16-57-59.csv "/>
    <s v="e3 10000 100 100000 1 2"/>
    <n v="127.95561930769227"/>
    <n v="0.11317677696849732"/>
    <n v="127.84244253072377"/>
    <n v="128.06879608466076"/>
    <x v="1"/>
  </r>
  <r>
    <x v="4"/>
    <x v="0"/>
    <n v="100"/>
    <x v="1"/>
    <x v="2"/>
    <n v="1"/>
    <n v="84.869911000000002"/>
    <n v="0.20297999999999999"/>
    <n v="0.194992"/>
    <n v="9.7495999999999999E-2"/>
    <s v="4"/>
    <s v="scale_mpi_epyc_job_12254.out "/>
    <s v="scale_mpi_epyc_epyc004_2023-06-13_16-57-59.csv "/>
    <s v="e3 10000 100 100000 1 3"/>
    <n v="84.849168230769251"/>
    <n v="6.2340339834251746E-2"/>
    <n v="84.786827890935001"/>
    <n v="84.911508570603502"/>
    <x v="1"/>
  </r>
  <r>
    <x v="4"/>
    <x v="0"/>
    <n v="100"/>
    <x v="1"/>
    <x v="3"/>
    <n v="1"/>
    <n v="63.846905999999997"/>
    <n v="0.20521700000000001"/>
    <n v="0.29943900000000001"/>
    <n v="9.9812999999999999E-2"/>
    <s v="4"/>
    <s v="scale_mpi_epyc_job_12254.out "/>
    <s v="scale_mpi_epyc_epyc004_2023-06-13_16-57-59.csv "/>
    <s v="e3 10000 100 100000 1 4"/>
    <n v="63.869455692307717"/>
    <n v="8.9465568901239689E-2"/>
    <n v="63.779990123406478"/>
    <n v="63.958921261208957"/>
    <x v="1"/>
  </r>
  <r>
    <x v="4"/>
    <x v="0"/>
    <n v="100"/>
    <x v="1"/>
    <x v="4"/>
    <n v="1"/>
    <n v="51.325149000000003"/>
    <n v="0.20324500000000001"/>
    <n v="0.39517600000000003"/>
    <n v="9.8794000000000007E-2"/>
    <s v="4"/>
    <s v="scale_mpi_epyc_job_12254.out "/>
    <s v="scale_mpi_epyc_epyc004_2023-06-13_16-57-59.csv "/>
    <s v="e3 10000 100 100000 1 5"/>
    <n v="51.310618769230764"/>
    <n v="4.3597463587045207E-2"/>
    <n v="51.267021305643716"/>
    <n v="51.354216232817812"/>
    <x v="1"/>
  </r>
  <r>
    <x v="4"/>
    <x v="0"/>
    <n v="100"/>
    <x v="1"/>
    <x v="5"/>
    <n v="1"/>
    <n v="42.850099"/>
    <n v="0.29174600000000001"/>
    <n v="0.92579699999999998"/>
    <n v="0.18515899999999999"/>
    <s v="4"/>
    <s v="scale_mpi_epyc_job_12254.out "/>
    <s v="scale_mpi_epyc_epyc004_2023-06-13_16-57-59.csv "/>
    <s v="e3 10000 100 100000 1 6"/>
    <n v="42.800457730769224"/>
    <n v="7.699122272283114E-2"/>
    <n v="42.723466508046393"/>
    <n v="42.877448953492056"/>
    <x v="1"/>
  </r>
  <r>
    <x v="4"/>
    <x v="0"/>
    <n v="100"/>
    <x v="1"/>
    <x v="6"/>
    <n v="1"/>
    <n v="36.823248999999997"/>
    <n v="0.208951"/>
    <n v="0.61097100000000004"/>
    <n v="0.101828"/>
    <s v="4"/>
    <s v="scale_mpi_epyc_job_12254.out "/>
    <s v="scale_mpi_epyc_epyc004_2023-06-13_16-57-59.csv "/>
    <s v="e3 10000 100 100000 1 7"/>
    <n v="36.790685423076916"/>
    <n v="8.6728327663819868E-2"/>
    <n v="36.703957095413095"/>
    <n v="36.877413750740736"/>
    <x v="1"/>
  </r>
  <r>
    <x v="4"/>
    <x v="0"/>
    <n v="100"/>
    <x v="1"/>
    <x v="7"/>
    <n v="1"/>
    <n v="32.709187999999997"/>
    <n v="0.37532199999999999"/>
    <n v="0.82164099999999995"/>
    <n v="0.117377"/>
    <s v="4"/>
    <s v="scale_mpi_epyc_job_12254.out "/>
    <s v="scale_mpi_epyc_epyc004_2023-06-13_16-57-59.csv "/>
    <s v="e3 10000 100 100000 1 8"/>
    <n v="32.351851115384619"/>
    <n v="0.16876201111038763"/>
    <n v="32.183089104274231"/>
    <n v="32.520613126495007"/>
    <x v="0"/>
  </r>
  <r>
    <x v="4"/>
    <x v="0"/>
    <n v="100"/>
    <x v="1"/>
    <x v="8"/>
    <n v="1"/>
    <n v="28.730148"/>
    <n v="0.19917399999999999"/>
    <n v="0.74025399999999997"/>
    <n v="9.2532000000000003E-2"/>
    <s v="4"/>
    <s v="scale_mpi_epyc_job_12254.out "/>
    <s v="scale_mpi_epyc_epyc004_2023-06-13_16-57-59.csv "/>
    <s v="e3 10000 100 100000 1 9"/>
    <n v="28.694976346153847"/>
    <n v="4.1658933501006773E-2"/>
    <n v="28.653317412652839"/>
    <n v="28.736635279654855"/>
    <x v="1"/>
  </r>
  <r>
    <x v="4"/>
    <x v="0"/>
    <n v="100"/>
    <x v="1"/>
    <x v="9"/>
    <n v="1"/>
    <n v="25.860621999999999"/>
    <n v="0.12800700000000001"/>
    <n v="0.30298799999999998"/>
    <n v="3.3665E-2"/>
    <s v="4"/>
    <s v="scale_mpi_epyc_job_12254.out "/>
    <s v="scale_mpi_epyc_epyc004_2023-06-13_16-57-59.csv "/>
    <s v="e3 10000 100 100000 1 10"/>
    <n v="25.873521692307698"/>
    <n v="2.630083267130234E-2"/>
    <n v="25.847220859636394"/>
    <n v="25.899822524979001"/>
    <x v="1"/>
  </r>
  <r>
    <x v="4"/>
    <x v="0"/>
    <n v="100"/>
    <x v="1"/>
    <x v="10"/>
    <n v="1"/>
    <n v="23.568674000000001"/>
    <n v="0.117132"/>
    <n v="0.30835600000000002"/>
    <n v="3.0835999999999999E-2"/>
    <s v="4"/>
    <s v="scale_mpi_epyc_job_12254.out "/>
    <s v="scale_mpi_epyc_epyc004_2023-06-13_16-57-59.csv "/>
    <s v="e3 10000 100 100000 1 11"/>
    <n v="23.587429615384615"/>
    <n v="1.9178630574054875E-2"/>
    <n v="23.568250984810561"/>
    <n v="23.606608245958668"/>
    <x v="1"/>
  </r>
  <r>
    <x v="4"/>
    <x v="0"/>
    <n v="100"/>
    <x v="1"/>
    <x v="11"/>
    <n v="1"/>
    <n v="22.331909"/>
    <n v="0.14629400000000001"/>
    <n v="0.41418500000000003"/>
    <n v="3.7652999999999999E-2"/>
    <s v="4"/>
    <s v="scale_mpi_epyc_job_12254.out "/>
    <s v="scale_mpi_epyc_epyc004_2023-06-13_16-57-59.csv "/>
    <s v="e3 10000 100 100000 1 12"/>
    <n v="21.73824484615384"/>
    <n v="0.13605743734813985"/>
    <n v="21.602187408805701"/>
    <n v="21.874302283501979"/>
    <x v="0"/>
  </r>
  <r>
    <x v="4"/>
    <x v="0"/>
    <n v="100"/>
    <x v="1"/>
    <x v="12"/>
    <n v="1"/>
    <n v="20.128474000000001"/>
    <n v="0.146038"/>
    <n v="0.42272199999999999"/>
    <n v="3.5227000000000001E-2"/>
    <s v="4"/>
    <s v="scale_mpi_epyc_job_12254.out "/>
    <s v="scale_mpi_epyc_epyc004_2023-06-13_16-57-59.csv "/>
    <s v="e3 10000 100 100000 1 13"/>
    <n v="20.124444192307692"/>
    <n v="3.9616744214437956E-2"/>
    <n v="20.084827448093254"/>
    <n v="20.16406093652213"/>
    <x v="1"/>
  </r>
  <r>
    <x v="4"/>
    <x v="0"/>
    <n v="100"/>
    <x v="1"/>
    <x v="13"/>
    <n v="1"/>
    <n v="18.778658"/>
    <n v="0.13700899999999999"/>
    <n v="0.54777299999999995"/>
    <n v="4.2136E-2"/>
    <s v="4"/>
    <s v="scale_mpi_epyc_job_12254.out "/>
    <s v="scale_mpi_epyc_epyc004_2023-06-13_16-57-59.csv "/>
    <s v="e3 10000 100 100000 1 14"/>
    <n v="18.780608192307689"/>
    <n v="5.2310577369835014E-2"/>
    <n v="18.728297614937855"/>
    <n v="18.832918769677523"/>
    <x v="1"/>
  </r>
  <r>
    <x v="4"/>
    <x v="0"/>
    <n v="100"/>
    <x v="1"/>
    <x v="14"/>
    <n v="1"/>
    <n v="17.598706"/>
    <n v="0.141595"/>
    <n v="0.68875200000000003"/>
    <n v="4.9196999999999998E-2"/>
    <s v="4"/>
    <s v="scale_mpi_epyc_job_12254.out "/>
    <s v="scale_mpi_epyc_epyc004_2023-06-13_16-57-59.csv "/>
    <s v="e3 10000 100 100000 1 15"/>
    <n v="17.603367192307694"/>
    <n v="3.2560923865672123E-2"/>
    <n v="17.57080626844202"/>
    <n v="17.635928116173368"/>
    <x v="1"/>
  </r>
  <r>
    <x v="4"/>
    <x v="0"/>
    <n v="100"/>
    <x v="1"/>
    <x v="15"/>
    <n v="1"/>
    <n v="16.823543000000001"/>
    <n v="0.137433"/>
    <n v="0.59969700000000004"/>
    <n v="3.9980000000000002E-2"/>
    <s v="4"/>
    <s v="scale_mpi_epyc_job_12254.out "/>
    <s v="scale_mpi_epyc_epyc004_2023-06-13_16-57-59.csv "/>
    <s v="e3 10000 100 100000 1 16"/>
    <n v="16.738323999999999"/>
    <n v="0.11969766042295053"/>
    <n v="16.618626339577048"/>
    <n v="16.858021660422949"/>
    <x v="1"/>
  </r>
  <r>
    <x v="4"/>
    <x v="0"/>
    <n v="100"/>
    <x v="1"/>
    <x v="16"/>
    <n v="1"/>
    <n v="15.934855000000001"/>
    <n v="0.140739"/>
    <n v="0.69199200000000005"/>
    <n v="4.3249000000000003E-2"/>
    <s v="4"/>
    <s v="scale_mpi_epyc_job_12254.out "/>
    <s v="scale_mpi_epyc_epyc004_2023-06-13_16-57-59.csv "/>
    <s v="e3 10000 100 100000 1 17"/>
    <n v="15.859912115384617"/>
    <n v="0.12658426369522788"/>
    <n v="15.733327851689388"/>
    <n v="15.986496379079846"/>
    <x v="1"/>
  </r>
  <r>
    <x v="4"/>
    <x v="0"/>
    <n v="100"/>
    <x v="1"/>
    <x v="17"/>
    <n v="1"/>
    <n v="15.21269"/>
    <n v="0.138234"/>
    <n v="0.73185699999999998"/>
    <n v="4.3049999999999998E-2"/>
    <s v="4"/>
    <s v="scale_mpi_epyc_job_12254.out "/>
    <s v="scale_mpi_epyc_epyc004_2023-06-13_16-57-59.csv "/>
    <s v="e3 10000 100 100000 1 18"/>
    <n v="14.982954076923075"/>
    <n v="0.12400510884523741"/>
    <n v="14.858948968077838"/>
    <n v="15.106959185768313"/>
    <x v="0"/>
  </r>
  <r>
    <x v="4"/>
    <x v="0"/>
    <n v="100"/>
    <x v="1"/>
    <x v="18"/>
    <n v="1"/>
    <n v="14.384631000000001"/>
    <n v="0.14468800000000001"/>
    <n v="0.85181499999999999"/>
    <n v="4.7322999999999997E-2"/>
    <s v="4"/>
    <s v="scale_mpi_epyc_job_12254.out "/>
    <s v="scale_mpi_epyc_epyc004_2023-06-13_16-57-59.csv "/>
    <s v="e3 10000 100 100000 1 19"/>
    <n v="14.32700723076923"/>
    <n v="0.15283457974479744"/>
    <n v="14.174172651024431"/>
    <n v="14.479841810514028"/>
    <x v="1"/>
  </r>
  <r>
    <x v="4"/>
    <x v="0"/>
    <n v="100"/>
    <x v="1"/>
    <x v="19"/>
    <n v="1"/>
    <n v="13.783935"/>
    <n v="0.126637"/>
    <n v="0.667597"/>
    <n v="3.5137000000000002E-2"/>
    <s v="4"/>
    <s v="scale_mpi_epyc_job_12254.out "/>
    <s v="scale_mpi_epyc_epyc004_2023-06-13_16-57-59.csv "/>
    <s v="e3 10000 100 100000 1 20"/>
    <n v="13.651308038461538"/>
    <n v="0.11481910648581574"/>
    <n v="13.536488931975722"/>
    <n v="13.766127144947355"/>
    <x v="0"/>
  </r>
  <r>
    <x v="4"/>
    <x v="0"/>
    <n v="100"/>
    <x v="1"/>
    <x v="20"/>
    <n v="1"/>
    <n v="13.221228999999999"/>
    <n v="0.14634900000000001"/>
    <n v="0.874691"/>
    <n v="4.3735000000000003E-2"/>
    <s v="4"/>
    <s v="scale_mpi_epyc_job_12254.out "/>
    <s v="scale_mpi_epyc_epyc004_2023-06-13_16-57-59.csv "/>
    <s v="e3 10000 100 100000 1 21"/>
    <n v="13.096389884615384"/>
    <n v="0.1596983413500761"/>
    <n v="12.936691543265308"/>
    <n v="13.25608822596546"/>
    <x v="1"/>
  </r>
  <r>
    <x v="4"/>
    <x v="0"/>
    <n v="100"/>
    <x v="1"/>
    <x v="21"/>
    <n v="1"/>
    <n v="12.637511"/>
    <n v="0.151508"/>
    <n v="1.156298"/>
    <n v="5.5062E-2"/>
    <s v="4"/>
    <s v="scale_mpi_epyc_job_12254.out "/>
    <s v="scale_mpi_epyc_epyc004_2023-06-13_16-57-59.csv "/>
    <s v="e3 10000 100 100000 1 22"/>
    <n v="12.596708"/>
    <n v="0.19322536242634572"/>
    <n v="12.403482637573655"/>
    <n v="12.789933362426344"/>
    <x v="1"/>
  </r>
  <r>
    <x v="4"/>
    <x v="0"/>
    <n v="100"/>
    <x v="1"/>
    <x v="22"/>
    <n v="1"/>
    <n v="12.123994"/>
    <n v="0.13603799999999999"/>
    <n v="0.92936300000000005"/>
    <n v="4.2243999999999997E-2"/>
    <s v="4"/>
    <s v="scale_mpi_epyc_job_12254.out "/>
    <s v="scale_mpi_epyc_epyc004_2023-06-13_16-57-59.csv "/>
    <s v="e3 10000 100 100000 1 23"/>
    <n v="12.094215730769228"/>
    <n v="0.11805646826482695"/>
    <n v="11.976159262504401"/>
    <n v="12.212272199034055"/>
    <x v="1"/>
  </r>
  <r>
    <x v="4"/>
    <x v="0"/>
    <n v="100"/>
    <x v="1"/>
    <x v="23"/>
    <n v="1"/>
    <n v="11.694591000000001"/>
    <n v="0.14811199999999999"/>
    <n v="1.217163"/>
    <n v="5.2920000000000002E-2"/>
    <s v="4"/>
    <s v="scale_mpi_epyc_job_12254.out "/>
    <s v="scale_mpi_epyc_epyc004_2023-06-13_16-57-59.csv "/>
    <s v="e3 10000 100 100000 1 24"/>
    <n v="11.641527653846152"/>
    <n v="9.5518605427093423E-2"/>
    <n v="11.546009048419059"/>
    <n v="11.737046259273246"/>
    <x v="1"/>
  </r>
  <r>
    <x v="4"/>
    <x v="0"/>
    <n v="100"/>
    <x v="1"/>
    <x v="24"/>
    <n v="1"/>
    <n v="11.410356"/>
    <n v="0.15173600000000001"/>
    <n v="1.0299499999999999"/>
    <n v="4.2915000000000002E-2"/>
    <s v="4"/>
    <s v="scale_mpi_epyc_job_12254.out "/>
    <s v="scale_mpi_epyc_epyc004_2023-06-13_16-57-59.csv "/>
    <s v="e3 10000 100 100000 1 25"/>
    <n v="11.295174653846153"/>
    <n v="0.15140431292027218"/>
    <n v="11.143770340925881"/>
    <n v="11.446578966766426"/>
    <x v="1"/>
  </r>
  <r>
    <x v="4"/>
    <x v="0"/>
    <n v="100"/>
    <x v="1"/>
    <x v="25"/>
    <n v="1"/>
    <n v="10.941371999999999"/>
    <n v="0.15331700000000001"/>
    <n v="1.262384"/>
    <n v="5.0494999999999998E-2"/>
    <s v="4"/>
    <s v="scale_mpi_epyc_job_12254.out "/>
    <s v="scale_mpi_epyc_epyc004_2023-06-13_16-57-59.csv "/>
    <s v="e3 10000 100 100000 1 26"/>
    <n v="10.863405653846154"/>
    <n v="0.11624165237863653"/>
    <n v="10.747164001467517"/>
    <n v="10.979647306224791"/>
    <x v="1"/>
  </r>
  <r>
    <x v="4"/>
    <x v="0"/>
    <n v="100"/>
    <x v="1"/>
    <x v="26"/>
    <n v="1"/>
    <n v="10.671036000000001"/>
    <n v="0.157106"/>
    <n v="1.5110479999999999"/>
    <n v="5.8117000000000002E-2"/>
    <s v="4"/>
    <s v="scale_mpi_epyc_job_12254.out "/>
    <s v="scale_mpi_epyc_epyc004_2023-06-13_16-57-59.csv "/>
    <s v="e3 10000 100 100000 1 27"/>
    <n v="10.583970884615384"/>
    <n v="0.17099758991090244"/>
    <n v="10.412973294704482"/>
    <n v="10.754968474526287"/>
    <x v="1"/>
  </r>
  <r>
    <x v="4"/>
    <x v="0"/>
    <n v="100"/>
    <x v="1"/>
    <x v="27"/>
    <n v="1"/>
    <n v="10.27693"/>
    <n v="0.12581500000000001"/>
    <n v="0.94886499999999996"/>
    <n v="3.5143000000000001E-2"/>
    <s v="4"/>
    <s v="scale_mpi_epyc_job_12254.out "/>
    <s v="scale_mpi_epyc_epyc004_2023-06-13_16-57-59.csv "/>
    <s v="e3 10000 100 100000 1 28"/>
    <n v="10.197996769230771"/>
    <n v="0.116971681645234"/>
    <n v="10.081025087585537"/>
    <n v="10.314968450876005"/>
    <x v="1"/>
  </r>
  <r>
    <x v="4"/>
    <x v="0"/>
    <n v="100"/>
    <x v="1"/>
    <x v="28"/>
    <n v="1"/>
    <n v="9.9260680000000008"/>
    <n v="0.13842599999999999"/>
    <n v="1.2290319999999999"/>
    <n v="4.3894000000000002E-2"/>
    <s v="4"/>
    <s v="scale_mpi_epyc_job_12254.out "/>
    <s v="scale_mpi_epyc_epyc004_2023-06-13_16-57-59.csv "/>
    <s v="e3 10000 100 100000 1 29"/>
    <n v="9.939610807692306"/>
    <n v="0.15886318359311039"/>
    <n v="9.7807476240991953"/>
    <n v="10.098473991285417"/>
    <x v="1"/>
  </r>
  <r>
    <x v="4"/>
    <x v="0"/>
    <n v="100"/>
    <x v="1"/>
    <x v="29"/>
    <n v="1"/>
    <n v="9.7523540000000004"/>
    <n v="0.13592000000000001"/>
    <n v="1.2251879999999999"/>
    <n v="4.2248000000000001E-2"/>
    <s v="4"/>
    <s v="scale_mpi_epyc_job_12254.out "/>
    <s v="scale_mpi_epyc_epyc004_2023-06-13_16-57-59.csv "/>
    <s v="e3 10000 100 100000 1 30"/>
    <n v="9.6491385769230806"/>
    <n v="0.18890941285992058"/>
    <n v="9.4602291640631595"/>
    <n v="9.8380479897830018"/>
    <x v="1"/>
  </r>
  <r>
    <x v="4"/>
    <x v="0"/>
    <n v="100"/>
    <x v="1"/>
    <x v="30"/>
    <n v="1"/>
    <n v="9.4849049999999995"/>
    <n v="0.15440300000000001"/>
    <n v="1.6430229999999999"/>
    <n v="5.4767000000000003E-2"/>
    <s v="4"/>
    <s v="scale_mpi_epyc_job_12254.out "/>
    <s v="scale_mpi_epyc_epyc004_2023-06-13_16-57-59.csv "/>
    <s v="e3 10000 100 100000 1 31"/>
    <n v="9.3816031153846158"/>
    <n v="0.12371869642119264"/>
    <n v="9.2578844189634228"/>
    <n v="9.5053218118058087"/>
    <x v="1"/>
  </r>
  <r>
    <x v="4"/>
    <x v="0"/>
    <n v="100"/>
    <x v="1"/>
    <x v="31"/>
    <n v="1"/>
    <n v="9.3050510000000006"/>
    <n v="0.16699800000000001"/>
    <n v="1.9098839999999999"/>
    <n v="6.1608999999999997E-2"/>
    <s v="4"/>
    <s v="scale_mpi_epyc_job_12254.out "/>
    <s v="scale_mpi_epyc_epyc004_2023-06-13_16-57-59.csv "/>
    <s v="e3 10000 100 100000 1 32"/>
    <n v="9.2237927692307711"/>
    <n v="8.8830172859370851E-2"/>
    <n v="9.1349625963714001"/>
    <n v="9.3126229420901421"/>
    <x v="1"/>
  </r>
  <r>
    <x v="4"/>
    <x v="0"/>
    <n v="100"/>
    <x v="1"/>
    <x v="32"/>
    <n v="1"/>
    <n v="9.0540439999999993"/>
    <n v="0.15562999999999999"/>
    <n v="1.9421550000000001"/>
    <n v="6.0692000000000003E-2"/>
    <s v="4"/>
    <s v="scale_mpi_epyc_job_12254.out "/>
    <s v="scale_mpi_epyc_epyc004_2023-06-13_16-57-59.csv "/>
    <s v="e3 10000 100 100000 1 33"/>
    <n v="8.9984457142857153"/>
    <n v="0.11974058644020745"/>
    <n v="8.8787051278455085"/>
    <n v="9.1181863007259221"/>
    <x v="1"/>
  </r>
  <r>
    <x v="4"/>
    <x v="0"/>
    <n v="100"/>
    <x v="1"/>
    <x v="33"/>
    <n v="1"/>
    <n v="8.6073269999999997"/>
    <n v="0.16359799999999999"/>
    <n v="2.2131989999999999"/>
    <n v="6.7067000000000002E-2"/>
    <s v="4"/>
    <s v="scale_mpi_epyc_job_12254.out "/>
    <s v="scale_mpi_epyc_epyc004_2023-06-13_16-57-59.csv "/>
    <s v="e3 10000 100 100000 1 34"/>
    <n v="8.7037087857142872"/>
    <n v="8.7618437791396081E-2"/>
    <n v="8.6160903479228903"/>
    <n v="8.7913272235056841"/>
    <x v="0"/>
  </r>
  <r>
    <x v="4"/>
    <x v="0"/>
    <n v="100"/>
    <x v="1"/>
    <x v="34"/>
    <n v="1"/>
    <n v="8.8650920000000006"/>
    <n v="0.15729499999999999"/>
    <n v="1.7296750000000001"/>
    <n v="5.0873000000000002E-2"/>
    <s v="4"/>
    <s v="scale_mpi_epyc_job_12254.out "/>
    <s v="scale_mpi_epyc_epyc004_2023-06-13_16-57-59.csv "/>
    <s v="e3 10000 100 100000 1 35"/>
    <n v="8.5364762857142846"/>
    <n v="0.17451456046444497"/>
    <n v="8.3619617252498397"/>
    <n v="8.7109908461787295"/>
    <x v="0"/>
  </r>
  <r>
    <x v="4"/>
    <x v="0"/>
    <n v="100"/>
    <x v="1"/>
    <x v="35"/>
    <n v="1"/>
    <n v="8.5043279999999992"/>
    <n v="0.15204300000000001"/>
    <n v="1.7584409999999999"/>
    <n v="5.0241000000000001E-2"/>
    <s v="4"/>
    <s v="scale_mpi_epyc_job_12254.out "/>
    <s v="scale_mpi_epyc_epyc004_2023-06-13_16-57-59.csv "/>
    <s v="e3 10000 100 100000 1 36"/>
    <n v="8.3073463571428565"/>
    <n v="0.11232379472095613"/>
    <n v="8.1950225624219009"/>
    <n v="8.4196701518638122"/>
    <x v="0"/>
  </r>
  <r>
    <x v="4"/>
    <x v="0"/>
    <n v="100"/>
    <x v="1"/>
    <x v="36"/>
    <n v="1"/>
    <n v="8.2615870000000005"/>
    <n v="0.141015"/>
    <n v="1.636477"/>
    <n v="4.5457999999999998E-2"/>
    <s v="4"/>
    <s v="scale_mpi_epyc_job_12254.out "/>
    <s v="scale_mpi_epyc_epyc004_2023-06-13_16-57-59.csv "/>
    <s v="e3 10000 100 100000 1 37"/>
    <n v="8.1446830000000023"/>
    <n v="0.10233840975048999"/>
    <n v="8.0423445902495132"/>
    <n v="8.2470214097504915"/>
    <x v="0"/>
  </r>
  <r>
    <x v="4"/>
    <x v="0"/>
    <n v="100"/>
    <x v="1"/>
    <x v="37"/>
    <n v="1"/>
    <n v="8.3332189999999997"/>
    <n v="0.139543"/>
    <n v="1.7134480000000001"/>
    <n v="4.6309000000000003E-2"/>
    <s v="4"/>
    <s v="scale_mpi_epyc_job_12254.out "/>
    <s v="scale_mpi_epyc_epyc004_2023-06-13_16-57-59.csv "/>
    <s v="e3 10000 100 100000 1 38"/>
    <n v="8.0767295714285723"/>
    <n v="0.23445432615987544"/>
    <n v="7.8422752452686968"/>
    <n v="8.3111838975884478"/>
    <x v="0"/>
  </r>
  <r>
    <x v="4"/>
    <x v="0"/>
    <n v="100"/>
    <x v="1"/>
    <x v="38"/>
    <n v="1"/>
    <n v="7.9445769999999998"/>
    <n v="0.14774399999999999"/>
    <n v="2.1341049999999999"/>
    <n v="5.6161000000000003E-2"/>
    <s v="4"/>
    <s v="scale_mpi_epyc_job_12254.out "/>
    <s v="scale_mpi_epyc_epyc004_2023-06-13_16-57-59.csv "/>
    <s v="e3 10000 100 100000 1 39"/>
    <n v="7.8575376428571433"/>
    <n v="7.4037486684158757E-2"/>
    <n v="7.7835001561729849"/>
    <n v="7.9315751295413017"/>
    <x v="0"/>
  </r>
  <r>
    <x v="4"/>
    <x v="0"/>
    <n v="100"/>
    <x v="1"/>
    <x v="39"/>
    <n v="1"/>
    <n v="7.9752109999999998"/>
    <n v="0.14238200000000001"/>
    <n v="1.951201"/>
    <n v="5.0030999999999999E-2"/>
    <s v="4"/>
    <s v="scale_mpi_epyc_job_12254.out "/>
    <s v="scale_mpi_epyc_epyc004_2023-06-13_16-57-59.csv "/>
    <s v="e3 10000 100 100000 1 40"/>
    <n v="7.7223289285714296"/>
    <n v="0.16324507410041525"/>
    <n v="7.5590838544710142"/>
    <n v="7.8855740026718451"/>
    <x v="0"/>
  </r>
  <r>
    <x v="4"/>
    <x v="0"/>
    <n v="100"/>
    <x v="1"/>
    <x v="40"/>
    <n v="1"/>
    <n v="7.5090529999999998"/>
    <n v="0.16803699999999999"/>
    <n v="2.4268480000000001"/>
    <n v="6.0671000000000003E-2"/>
    <s v="4"/>
    <s v="scale_mpi_epyc_job_12254.out "/>
    <s v="scale_mpi_epyc_epyc004_2023-06-13_16-57-59.csv "/>
    <s v="e3 10000 100 100000 1 41"/>
    <n v="7.5339378571428579"/>
    <n v="0.12913017588183331"/>
    <n v="7.4048076812610244"/>
    <n v="7.6630680330246914"/>
    <x v="1"/>
  </r>
  <r>
    <x v="4"/>
    <x v="0"/>
    <n v="100"/>
    <x v="1"/>
    <x v="41"/>
    <n v="1"/>
    <n v="7.3096180000000004"/>
    <n v="0.17017299999999999"/>
    <n v="2.375912"/>
    <n v="5.7949000000000001E-2"/>
    <s v="4"/>
    <s v="scale_mpi_epyc_job_12254.out "/>
    <s v="scale_mpi_epyc_epyc004_2023-06-13_16-57-59.csv "/>
    <s v="e3 10000 100 100000 1 42"/>
    <n v="7.3748598571428579"/>
    <n v="0.11375217245012781"/>
    <n v="7.26110768469273"/>
    <n v="7.4886120295929857"/>
    <x v="1"/>
  </r>
  <r>
    <x v="4"/>
    <x v="0"/>
    <n v="100"/>
    <x v="1"/>
    <x v="42"/>
    <n v="1"/>
    <n v="7.4651389999999997"/>
    <n v="0.15561"/>
    <n v="2.3803169999999998"/>
    <n v="5.6674000000000002E-2"/>
    <s v="4"/>
    <s v="scale_mpi_epyc_job_12254.out "/>
    <s v="scale_mpi_epyc_epyc004_2023-06-13_16-57-59.csv "/>
    <s v="e3 10000 100 100000 1 43"/>
    <n v="7.3308762142857136"/>
    <n v="0.12695726536702104"/>
    <n v="7.2039189489186928"/>
    <n v="7.4578334796527344"/>
    <x v="0"/>
  </r>
  <r>
    <x v="4"/>
    <x v="0"/>
    <n v="100"/>
    <x v="1"/>
    <x v="43"/>
    <n v="1"/>
    <n v="7.4992989999999997"/>
    <n v="0.31085099999999999"/>
    <n v="2.7176010000000002"/>
    <n v="6.3200000000000006E-2"/>
    <s v="4"/>
    <s v="scale_mpi_epyc_job_12254.out "/>
    <s v="scale_mpi_epyc_epyc004_2023-06-13_16-57-59.csv "/>
    <s v="e3 10000 100 100000 1 44"/>
    <n v="7.2622446428571434"/>
    <n v="0.14712598651953676"/>
    <n v="7.1151186563376063"/>
    <n v="7.4093706293766806"/>
    <x v="0"/>
  </r>
  <r>
    <x v="4"/>
    <x v="0"/>
    <n v="100"/>
    <x v="1"/>
    <x v="44"/>
    <n v="1"/>
    <n v="7.3504339999999999"/>
    <n v="0.17263500000000001"/>
    <n v="2.7531970000000001"/>
    <n v="6.2573000000000004E-2"/>
    <s v="4"/>
    <s v="scale_mpi_epyc_job_12254.out "/>
    <s v="scale_mpi_epyc_epyc004_2023-06-13_16-57-59.csv "/>
    <s v="e3 10000 100 100000 1 45"/>
    <n v="7.1847531428571427"/>
    <n v="0.15911471223293297"/>
    <n v="7.0256384306242099"/>
    <n v="7.3438678550900756"/>
    <x v="0"/>
  </r>
  <r>
    <x v="4"/>
    <x v="0"/>
    <n v="100"/>
    <x v="1"/>
    <x v="45"/>
    <n v="1"/>
    <n v="7.555771"/>
    <n v="0.15648999999999999"/>
    <n v="2.4627620000000001"/>
    <n v="5.4727999999999999E-2"/>
    <s v="4"/>
    <s v="scale_mpi_epyc_job_12254.out "/>
    <s v="scale_mpi_epyc_epyc004_2023-06-13_16-57-59.csv "/>
    <s v="e3 10000 100 100000 1 46"/>
    <n v="7.1501050000000008"/>
    <n v="0.18332028252097318"/>
    <n v="6.9667847174790278"/>
    <n v="7.3334252825209738"/>
    <x v="0"/>
  </r>
  <r>
    <x v="4"/>
    <x v="0"/>
    <n v="100"/>
    <x v="1"/>
    <x v="46"/>
    <n v="1"/>
    <n v="7.1081620000000001"/>
    <n v="0.16741800000000001"/>
    <n v="2.3259989999999999"/>
    <n v="5.0564999999999999E-2"/>
    <s v="4"/>
    <s v="scale_mpi_epyc_job_12254.out "/>
    <s v="scale_mpi_epyc_epyc004_2023-06-13_16-57-59.csv "/>
    <s v="e3 10000 100 100000 1 47"/>
    <n v="7.017781928571428"/>
    <n v="0.16728855009344257"/>
    <n v="6.8504933784779851"/>
    <n v="7.1850704786648709"/>
    <x v="1"/>
  </r>
  <r>
    <x v="4"/>
    <x v="0"/>
    <n v="100"/>
    <x v="1"/>
    <x v="47"/>
    <n v="1"/>
    <n v="7.2944550000000001"/>
    <n v="0.17033899999999999"/>
    <n v="2.844678"/>
    <n v="6.0525000000000002E-2"/>
    <s v="4"/>
    <s v="scale_mpi_epyc_job_12254.out "/>
    <s v="scale_mpi_epyc_epyc004_2023-06-13_16-57-59.csv "/>
    <s v="e3 10000 100 100000 1 48"/>
    <n v="6.9812722142857142"/>
    <n v="0.14087413852760564"/>
    <n v="6.8403980757581087"/>
    <n v="7.1221463528133198"/>
    <x v="0"/>
  </r>
  <r>
    <x v="4"/>
    <x v="0"/>
    <n v="100"/>
    <x v="1"/>
    <x v="48"/>
    <n v="1"/>
    <n v="7.2415190000000003"/>
    <n v="0.18621799999999999"/>
    <n v="3.3339479999999999"/>
    <n v="6.9457000000000005E-2"/>
    <s v="4"/>
    <s v="scale_mpi_epyc_job_12254.out "/>
    <s v="scale_mpi_epyc_epyc004_2023-06-13_16-57-59.csv "/>
    <s v="e3 10000 100 100000 1 49"/>
    <n v="6.9045758571428566"/>
    <n v="0.17982512888519928"/>
    <n v="6.7247507282576571"/>
    <n v="7.0844009860280561"/>
    <x v="0"/>
  </r>
  <r>
    <x v="4"/>
    <x v="0"/>
    <n v="100"/>
    <x v="1"/>
    <x v="49"/>
    <n v="1"/>
    <n v="6.9775999999999998"/>
    <n v="0.18740299999999999"/>
    <n v="3.0739369999999999"/>
    <n v="6.2732999999999997E-2"/>
    <s v="4"/>
    <s v="scale_mpi_epyc_job_12254.out "/>
    <s v="scale_mpi_epyc_epyc004_2023-06-13_16-57-59.csv "/>
    <s v="e3 10000 100 100000 1 50"/>
    <n v="6.822647142857142"/>
    <n v="0.17645380487941756"/>
    <n v="6.6461933379777243"/>
    <n v="6.9991009477365598"/>
    <x v="1"/>
  </r>
  <r>
    <x v="4"/>
    <x v="0"/>
    <n v="100"/>
    <x v="1"/>
    <x v="50"/>
    <n v="1"/>
    <n v="6.710369"/>
    <n v="0.159668"/>
    <n v="2.945208"/>
    <n v="5.8903999999999998E-2"/>
    <s v="4"/>
    <s v="scale_mpi_epyc_job_12254.out "/>
    <s v="scale_mpi_epyc_epyc004_2023-06-13_16-57-59.csv "/>
    <s v="e3 10000 100 100000 1 51"/>
    <n v="6.7202737857142854"/>
    <n v="0.13862212291550111"/>
    <n v="6.5816516627987847"/>
    <n v="6.858895908629786"/>
    <x v="1"/>
  </r>
  <r>
    <x v="4"/>
    <x v="0"/>
    <n v="100"/>
    <x v="1"/>
    <x v="51"/>
    <n v="1"/>
    <n v="7.2326180000000004"/>
    <n v="0.17690700000000001"/>
    <n v="3.0658479999999999"/>
    <n v="6.0115000000000002E-2"/>
    <s v="4"/>
    <s v="scale_mpi_epyc_job_12254.out "/>
    <s v="scale_mpi_epyc_epyc004_2023-06-13_16-57-59.csv "/>
    <s v="e3 10000 100 100000 1 52"/>
    <n v="6.7163148571428577"/>
    <n v="0.19605434583580789"/>
    <n v="6.5202605113070495"/>
    <n v="6.9123692029786659"/>
    <x v="0"/>
  </r>
  <r>
    <x v="4"/>
    <x v="0"/>
    <n v="100"/>
    <x v="1"/>
    <x v="52"/>
    <n v="1"/>
    <n v="6.9969760000000001"/>
    <n v="0.206709"/>
    <n v="3.7566480000000002"/>
    <n v="7.2243000000000002E-2"/>
    <s v="4"/>
    <s v="scale_mpi_epyc_job_12254.out "/>
    <s v="scale_mpi_epyc_epyc004_2023-06-13_16-57-59.csv "/>
    <s v="e3 10000 100 100000 1 53"/>
    <n v="6.6903144285714289"/>
    <n v="0.20364942578316872"/>
    <n v="6.4866650027882597"/>
    <n v="6.893963854354598"/>
    <x v="0"/>
  </r>
  <r>
    <x v="4"/>
    <x v="0"/>
    <n v="100"/>
    <x v="1"/>
    <x v="53"/>
    <n v="1"/>
    <n v="6.7906279999999999"/>
    <n v="0.19462099999999999"/>
    <n v="3.0708280000000001"/>
    <n v="5.7939999999999998E-2"/>
    <s v="4"/>
    <s v="scale_mpi_epyc_job_12254.out "/>
    <s v="scale_mpi_epyc_epyc004_2023-06-13_16-57-59.csv "/>
    <s v="e3 10000 100 100000 1 54"/>
    <n v="6.644173928571429"/>
    <n v="0.20208756104132075"/>
    <n v="6.4420863675301083"/>
    <n v="6.8462614896127496"/>
    <x v="1"/>
  </r>
  <r>
    <x v="4"/>
    <x v="0"/>
    <n v="100"/>
    <x v="1"/>
    <x v="54"/>
    <n v="1"/>
    <n v="6.8692060000000001"/>
    <n v="0.18507599999999999"/>
    <n v="2.9897149999999999"/>
    <n v="5.5364999999999998E-2"/>
    <s v="4"/>
    <s v="scale_mpi_epyc_job_12254.out "/>
    <s v="scale_mpi_epyc_epyc004_2023-06-13_16-57-59.csv "/>
    <s v="e3 10000 100 100000 1 55"/>
    <n v="6.5838588571428573"/>
    <n v="0.18620188809798915"/>
    <n v="6.3976569690448679"/>
    <n v="6.7700607452408468"/>
    <x v="0"/>
  </r>
  <r>
    <x v="4"/>
    <x v="0"/>
    <n v="100"/>
    <x v="1"/>
    <x v="55"/>
    <n v="1"/>
    <n v="7.1202959999999997"/>
    <n v="0.17103499999999999"/>
    <n v="3.1784349999999999"/>
    <n v="5.7790000000000001E-2"/>
    <s v="4"/>
    <s v="scale_mpi_epyc_job_12254.out "/>
    <s v="scale_mpi_epyc_epyc004_2023-06-13_16-57-59.csv "/>
    <s v="e3 10000 100 100000 1 56"/>
    <n v="6.6360941428571421"/>
    <n v="0.25197068205075801"/>
    <n v="6.3841234608063839"/>
    <n v="6.8880648249079002"/>
    <x v="0"/>
  </r>
  <r>
    <x v="4"/>
    <x v="0"/>
    <n v="100"/>
    <x v="1"/>
    <x v="56"/>
    <n v="1"/>
    <n v="6.5912459999999999"/>
    <n v="0.161914"/>
    <n v="3.161054"/>
    <n v="5.6446999999999997E-2"/>
    <s v="4"/>
    <s v="scale_mpi_epyc_job_12254.out "/>
    <s v="scale_mpi_epyc_epyc004_2023-06-13_16-57-59.csv "/>
    <s v="e3 10000 100 100000 1 57"/>
    <n v="6.5243192142857138"/>
    <n v="0.15716905055299971"/>
    <n v="6.3671501637327141"/>
    <n v="6.6814882648387135"/>
    <x v="1"/>
  </r>
  <r>
    <x v="4"/>
    <x v="0"/>
    <n v="100"/>
    <x v="1"/>
    <x v="57"/>
    <n v="1"/>
    <n v="5.9809979999999996"/>
    <n v="0.16705500000000001"/>
    <n v="3.930301"/>
    <n v="6.8953E-2"/>
    <s v="4"/>
    <s v="scale_mpi_epyc_job_12254.out "/>
    <s v="scale_mpi_epyc_epyc004_2023-06-13_16-57-59.csv "/>
    <s v="e3 10000 100 100000 1 58"/>
    <n v="5.9981217142857144"/>
    <n v="0.18811283961132422"/>
    <n v="5.8100088746743905"/>
    <n v="6.1862345538970382"/>
    <x v="1"/>
  </r>
  <r>
    <x v="4"/>
    <x v="0"/>
    <n v="100"/>
    <x v="1"/>
    <x v="58"/>
    <n v="1"/>
    <n v="5.8213499999999998"/>
    <n v="0.16692899999999999"/>
    <n v="3.9317419999999998"/>
    <n v="6.7789000000000002E-2"/>
    <s v="4"/>
    <s v="scale_mpi_epyc_job_12254.out "/>
    <s v="scale_mpi_epyc_epyc004_2023-06-13_16-57-59.csv "/>
    <s v="e3 10000 100 100000 1 59"/>
    <n v="5.9375166428571422"/>
    <n v="0.19544216246122964"/>
    <n v="5.7420744803959129"/>
    <n v="6.1329588053183715"/>
    <x v="1"/>
  </r>
  <r>
    <x v="4"/>
    <x v="0"/>
    <n v="100"/>
    <x v="1"/>
    <x v="59"/>
    <n v="1"/>
    <n v="6.0053700000000001"/>
    <n v="0.160332"/>
    <n v="3.5615320000000001"/>
    <n v="6.0365000000000002E-2"/>
    <s v="4"/>
    <s v="scale_mpi_epyc_job_12254.out "/>
    <s v="scale_mpi_epyc_epyc004_2023-06-13_16-57-59.csv "/>
    <s v="e3 10000 100 100000 1 60"/>
    <n v="5.8696038571428568"/>
    <n v="0.21063305224450746"/>
    <n v="5.6589708048983489"/>
    <n v="6.0802369093873647"/>
    <x v="1"/>
  </r>
  <r>
    <x v="4"/>
    <x v="0"/>
    <n v="100"/>
    <x v="1"/>
    <x v="60"/>
    <n v="1"/>
    <n v="6.0433630000000003"/>
    <n v="0.16881599999999999"/>
    <n v="4.1700569999999999"/>
    <n v="6.9500999999999993E-2"/>
    <s v="4"/>
    <s v="scale_mpi_epyc_job_12254.out "/>
    <s v="scale_mpi_epyc_epyc004_2023-06-13_16-57-59.csv "/>
    <s v="e3 10000 100 100000 1 61"/>
    <n v="5.8491380000000008"/>
    <n v="0.20874145762160301"/>
    <n v="5.6403965423783982"/>
    <n v="6.0578794576216035"/>
    <x v="1"/>
  </r>
  <r>
    <x v="4"/>
    <x v="0"/>
    <n v="100"/>
    <x v="1"/>
    <x v="61"/>
    <n v="1"/>
    <n v="5.8494640000000002"/>
    <n v="0.17422000000000001"/>
    <n v="4.1314489999999999"/>
    <n v="6.7728999999999998E-2"/>
    <s v="4"/>
    <s v="scale_mpi_epyc_job_12254.out "/>
    <s v="scale_mpi_epyc_epyc004_2023-06-13_16-57-59.csv "/>
    <s v="e3 10000 100 100000 1 62"/>
    <n v="5.7916944285714278"/>
    <n v="0.19082864253592907"/>
    <n v="5.6008657860354987"/>
    <n v="5.9825230711073569"/>
    <x v="1"/>
  </r>
  <r>
    <x v="4"/>
    <x v="0"/>
    <n v="100"/>
    <x v="1"/>
    <x v="62"/>
    <n v="1"/>
    <n v="5.6332509999999996"/>
    <n v="0.173182"/>
    <n v="4.3581050000000001"/>
    <n v="7.0291999999999993E-2"/>
    <s v="4"/>
    <s v="scale_mpi_epyc_job_12254.out "/>
    <s v="scale_mpi_epyc_epyc004_2023-06-13_16-57-59.csv "/>
    <s v="e3 10000 100 100000 1 63"/>
    <n v="5.6910597857142857"/>
    <n v="0.14191181359773558"/>
    <n v="5.5491479721165504"/>
    <n v="5.832971599312021"/>
    <x v="1"/>
  </r>
  <r>
    <x v="4"/>
    <x v="0"/>
    <n v="100"/>
    <x v="1"/>
    <x v="63"/>
    <n v="1"/>
    <n v="5.5942309999999997"/>
    <n v="0.17941199999999999"/>
    <n v="4.5599400000000001"/>
    <n v="7.238E-2"/>
    <s v="4"/>
    <s v="scale_mpi_epyc_job_12254.out "/>
    <s v="scale_mpi_epyc_epyc004_2023-06-13_16-57-59.csv "/>
    <s v="e3 10000 100 100000 1 64"/>
    <n v="5.7435593571428569"/>
    <n v="0.16344440743333594"/>
    <n v="5.5801149497095208"/>
    <n v="5.907003764576193"/>
    <x v="1"/>
  </r>
  <r>
    <x v="4"/>
    <x v="0"/>
    <n v="100"/>
    <x v="2"/>
    <x v="0"/>
    <n v="1"/>
    <n v="261.79586399999999"/>
    <n v="4.734534"/>
    <n v="0"/>
    <n v="0"/>
    <s v="2"/>
    <s v="scale_mpi_epyc_job_12255.out "/>
    <s v="scale_mpi_epyc_epyc002_2023-06-13_17-08-11.csv "/>
    <s v="e3 10000 100 1 1 1"/>
    <n v="262.84056227272725"/>
    <n v="0.3891545094982331"/>
    <n v="262.45140776322904"/>
    <n v="263.22971678222547"/>
    <x v="0"/>
  </r>
  <r>
    <x v="4"/>
    <x v="0"/>
    <n v="100"/>
    <x v="2"/>
    <x v="1"/>
    <n v="1"/>
    <n v="156.04448300000001"/>
    <n v="28.467659999999999"/>
    <n v="2.6576029999999999"/>
    <n v="2.6576029999999999"/>
    <s v="2"/>
    <s v="scale_mpi_epyc_job_12255.out "/>
    <s v="scale_mpi_epyc_epyc002_2023-06-13_17-08-11.csv "/>
    <s v="e3 10000 100 1 1 2"/>
    <n v="143.37170909090909"/>
    <n v="4.0383837927718522"/>
    <n v="139.33332529813725"/>
    <n v="147.41009288368093"/>
    <x v="0"/>
  </r>
  <r>
    <x v="4"/>
    <x v="0"/>
    <n v="100"/>
    <x v="2"/>
    <x v="2"/>
    <n v="1"/>
    <n v="95.973921000000004"/>
    <n v="11.132434999999999"/>
    <n v="3.6097229999999998"/>
    <n v="1.804861"/>
    <s v="2"/>
    <s v="scale_mpi_epyc_job_12255.out "/>
    <s v="scale_mpi_epyc_epyc002_2023-06-13_17-08-11.csv "/>
    <s v="e3 10000 100 1 1 3"/>
    <n v="98.141300181818181"/>
    <n v="0.80067476773124679"/>
    <n v="97.340625414086929"/>
    <n v="98.941974949549433"/>
    <x v="0"/>
  </r>
  <r>
    <x v="4"/>
    <x v="0"/>
    <n v="100"/>
    <x v="2"/>
    <x v="3"/>
    <n v="1"/>
    <n v="74.731105999999997"/>
    <n v="11.083925000000001"/>
    <n v="4.9727399999999999"/>
    <n v="1.6575800000000001"/>
    <s v="2"/>
    <s v="scale_mpi_epyc_job_12255.out "/>
    <s v="scale_mpi_epyc_epyc002_2023-06-13_17-08-11.csv "/>
    <s v="e3 10000 100 1 1 4"/>
    <n v="76.960016909090896"/>
    <n v="0.95290523912233482"/>
    <n v="76.007111669968566"/>
    <n v="77.912922148213227"/>
    <x v="0"/>
  </r>
  <r>
    <x v="4"/>
    <x v="0"/>
    <n v="100"/>
    <x v="2"/>
    <x v="4"/>
    <n v="1"/>
    <n v="63.124657999999997"/>
    <n v="12.120028"/>
    <n v="7.2875889999999997"/>
    <n v="1.8218970000000001"/>
    <s v="2"/>
    <s v="scale_mpi_epyc_job_12255.out "/>
    <s v="scale_mpi_epyc_epyc002_2023-06-13_17-08-11.csv "/>
    <s v="e3 10000 100 1 1 5"/>
    <n v="64.105800181818182"/>
    <n v="0.62900611665669115"/>
    <n v="63.476794065161492"/>
    <n v="64.734806298474879"/>
    <x v="0"/>
  </r>
  <r>
    <x v="4"/>
    <x v="0"/>
    <n v="100"/>
    <x v="2"/>
    <x v="5"/>
    <n v="1"/>
    <n v="55.737291999999997"/>
    <n v="13.146156"/>
    <n v="8.4009280000000004"/>
    <n v="1.680186"/>
    <s v="2"/>
    <s v="scale_mpi_epyc_job_12255.out "/>
    <s v="scale_mpi_epyc_epyc002_2023-06-13_17-08-11.csv "/>
    <s v="e3 10000 100 1 1 6"/>
    <n v="55.111271090909092"/>
    <n v="0.75540303145061194"/>
    <n v="54.35586805945848"/>
    <n v="55.866674122359704"/>
    <x v="1"/>
  </r>
  <r>
    <x v="4"/>
    <x v="0"/>
    <n v="100"/>
    <x v="2"/>
    <x v="6"/>
    <n v="1"/>
    <n v="47.707830000000001"/>
    <n v="11.119399"/>
    <n v="8.0469259999999991"/>
    <n v="1.341154"/>
    <s v="2"/>
    <s v="scale_mpi_epyc_job_12255.out "/>
    <s v="scale_mpi_epyc_epyc002_2023-06-13_17-08-11.csv "/>
    <s v="e3 10000 100 1 1 7"/>
    <n v="49.100004818181816"/>
    <n v="0.67075628645049801"/>
    <n v="48.429248531731318"/>
    <n v="49.770761104632314"/>
    <x v="0"/>
  </r>
  <r>
    <x v="4"/>
    <x v="0"/>
    <n v="100"/>
    <x v="2"/>
    <x v="7"/>
    <n v="1"/>
    <n v="44.987287999999999"/>
    <n v="12.761975"/>
    <n v="8.9442360000000001"/>
    <n v="1.2777480000000001"/>
    <s v="2"/>
    <s v="scale_mpi_epyc_job_12255.out "/>
    <s v="scale_mpi_epyc_epyc002_2023-06-13_17-08-11.csv "/>
    <s v="e3 10000 100 1 1 8"/>
    <n v="44.6600389090909"/>
    <n v="0.28323245950338016"/>
    <n v="44.376806449587519"/>
    <n v="44.943271368594282"/>
    <x v="0"/>
  </r>
  <r>
    <x v="4"/>
    <x v="0"/>
    <n v="100"/>
    <x v="2"/>
    <x v="8"/>
    <n v="1"/>
    <n v="40.128261999999999"/>
    <n v="11.499492"/>
    <n v="9.4114159999999991"/>
    <n v="1.1764269999999999"/>
    <s v="2"/>
    <s v="scale_mpi_epyc_job_12255.out "/>
    <s v="scale_mpi_epyc_epyc002_2023-06-13_17-08-11.csv "/>
    <s v="e3 10000 100 1 1 9"/>
    <n v="40.784883090909098"/>
    <n v="0.60798373847651088"/>
    <n v="40.176899352432585"/>
    <n v="41.392866829385611"/>
    <x v="0"/>
  </r>
  <r>
    <x v="4"/>
    <x v="0"/>
    <n v="100"/>
    <x v="2"/>
    <x v="9"/>
    <n v="1"/>
    <n v="37.129058999999998"/>
    <n v="11.332326"/>
    <n v="11.067031"/>
    <n v="1.22967"/>
    <s v="2"/>
    <s v="scale_mpi_epyc_job_12255.out "/>
    <s v="scale_mpi_epyc_epyc002_2023-06-13_17-08-11.csv "/>
    <s v="e3 10000 100 1 1 10"/>
    <n v="38.05554345454545"/>
    <n v="0.49471280833042591"/>
    <n v="37.560830646215024"/>
    <n v="38.550256262875877"/>
    <x v="0"/>
  </r>
  <r>
    <x v="4"/>
    <x v="0"/>
    <n v="100"/>
    <x v="2"/>
    <x v="10"/>
    <n v="1"/>
    <n v="35.908681999999999"/>
    <n v="11.912239"/>
    <n v="9.7187079999999995"/>
    <n v="0.97187100000000004"/>
    <s v="2"/>
    <s v="scale_mpi_epyc_job_12255.out "/>
    <s v="scale_mpi_epyc_epyc002_2023-06-13_17-08-11.csv "/>
    <s v="e3 10000 100 1 1 11"/>
    <n v="35.974690454545453"/>
    <n v="0.63008700186600619"/>
    <n v="35.344603452679443"/>
    <n v="36.604777456411462"/>
    <x v="1"/>
  </r>
  <r>
    <x v="4"/>
    <x v="0"/>
    <n v="100"/>
    <x v="2"/>
    <x v="11"/>
    <n v="1"/>
    <n v="32.97128"/>
    <n v="11.376967"/>
    <n v="11.842673"/>
    <n v="1.0766070000000001"/>
    <s v="2"/>
    <s v="scale_mpi_epyc_job_12255.out "/>
    <s v="scale_mpi_epyc_epyc002_2023-06-13_17-08-11.csv "/>
    <s v="e3 10000 100 1 1 12"/>
    <n v="33.611000090909094"/>
    <n v="0.46158462443756471"/>
    <n v="33.149415466471531"/>
    <n v="34.072584715346657"/>
    <x v="0"/>
  </r>
  <r>
    <x v="4"/>
    <x v="0"/>
    <n v="100"/>
    <x v="2"/>
    <x v="12"/>
    <n v="1"/>
    <n v="32.302185000000001"/>
    <n v="12.252177"/>
    <n v="21.675708"/>
    <n v="1.8063089999999999"/>
    <s v="2"/>
    <s v="scale_mpi_epyc_job_12255.out "/>
    <s v="scale_mpi_epyc_epyc002_2023-06-13_17-08-11.csv "/>
    <s v="e3 10000 100 1 1 13"/>
    <n v="32.661107999999999"/>
    <n v="0.54243821318024199"/>
    <n v="32.118669786819758"/>
    <n v="33.203546213180239"/>
    <x v="1"/>
  </r>
  <r>
    <x v="4"/>
    <x v="0"/>
    <n v="100"/>
    <x v="2"/>
    <x v="13"/>
    <n v="1"/>
    <n v="31.246078000000001"/>
    <n v="12.542256999999999"/>
    <n v="11.842033000000001"/>
    <n v="0.91092600000000001"/>
    <s v="2"/>
    <s v="scale_mpi_epyc_job_12255.out "/>
    <s v="scale_mpi_epyc_epyc002_2023-06-13_17-08-11.csv "/>
    <s v="e3 10000 100 1 1 14"/>
    <n v="31.130062636363633"/>
    <n v="0.83030307877786647"/>
    <n v="30.299759557585766"/>
    <n v="31.960365715141499"/>
    <x v="1"/>
  </r>
  <r>
    <x v="4"/>
    <x v="0"/>
    <n v="100"/>
    <x v="2"/>
    <x v="14"/>
    <n v="1"/>
    <n v="31.182645999999998"/>
    <n v="11.662732999999999"/>
    <n v="24.880303000000001"/>
    <n v="1.7771650000000001"/>
    <s v="2"/>
    <s v="scale_mpi_epyc_job_12255.out "/>
    <s v="scale_mpi_epyc_epyc002_2023-06-13_17-08-11.csv "/>
    <s v="e3 10000 100 1 1 15"/>
    <n v="31.583262363636365"/>
    <n v="0.7274431510359417"/>
    <n v="30.855819212600423"/>
    <n v="32.310705514672307"/>
    <x v="1"/>
  </r>
  <r>
    <x v="4"/>
    <x v="0"/>
    <n v="100"/>
    <x v="2"/>
    <x v="15"/>
    <n v="1"/>
    <n v="37.131419000000001"/>
    <n v="12.539871"/>
    <n v="17.046658999999998"/>
    <n v="1.136444"/>
    <s v="2"/>
    <s v="scale_mpi_epyc_job_12255.out "/>
    <s v="scale_mpi_epyc_epyc002_2023-06-13_17-08-11.csv "/>
    <s v="e3 10000 100 1 1 16"/>
    <n v="37.986182636363644"/>
    <n v="0.77675278234596001"/>
    <n v="37.209429854017685"/>
    <n v="38.762935418709603"/>
    <x v="0"/>
  </r>
  <r>
    <x v="4"/>
    <x v="0"/>
    <n v="100"/>
    <x v="2"/>
    <x v="16"/>
    <n v="1"/>
    <n v="36.406101"/>
    <n v="12.078431"/>
    <n v="16.758963999999999"/>
    <n v="1.0474349999999999"/>
    <s v="2"/>
    <s v="scale_mpi_epyc_job_12255.out "/>
    <s v="scale_mpi_epyc_epyc002_2023-06-13_17-08-11.csv "/>
    <s v="e3 10000 100 1 1 17"/>
    <n v="36.482004272727266"/>
    <n v="0.78074141509577255"/>
    <n v="35.701262857631491"/>
    <n v="37.262745687823042"/>
    <x v="1"/>
  </r>
  <r>
    <x v="4"/>
    <x v="0"/>
    <n v="100"/>
    <x v="2"/>
    <x v="17"/>
    <n v="1"/>
    <n v="35.212533999999998"/>
    <n v="12.500238"/>
    <n v="19.400072999999999"/>
    <n v="1.141181"/>
    <s v="2"/>
    <s v="scale_mpi_epyc_job_12255.out "/>
    <s v="scale_mpi_epyc_epyc002_2023-06-13_17-08-11.csv "/>
    <s v="e3 10000 100 1 1 18"/>
    <n v="35.415514181818182"/>
    <n v="0.62641157069740472"/>
    <n v="34.789102611120775"/>
    <n v="36.041925752515588"/>
    <x v="1"/>
  </r>
  <r>
    <x v="4"/>
    <x v="0"/>
    <n v="100"/>
    <x v="2"/>
    <x v="18"/>
    <n v="1"/>
    <n v="34.514215"/>
    <n v="12.525841"/>
    <n v="25.901610000000002"/>
    <n v="1.4389780000000001"/>
    <s v="2"/>
    <s v="scale_mpi_epyc_job_12255.out "/>
    <s v="scale_mpi_epyc_epyc002_2023-06-13_17-08-11.csv "/>
    <s v="e3 10000 100 1 1 19"/>
    <n v="34.633298818181814"/>
    <n v="0.62417317628897595"/>
    <n v="34.009125641892837"/>
    <n v="35.257471994470791"/>
    <x v="1"/>
  </r>
  <r>
    <x v="4"/>
    <x v="0"/>
    <n v="100"/>
    <x v="2"/>
    <x v="19"/>
    <n v="1"/>
    <n v="32.330457000000003"/>
    <n v="13.450468000000001"/>
    <n v="28.145899"/>
    <n v="1.481363"/>
    <s v="2"/>
    <s v="scale_mpi_epyc_job_12255.out "/>
    <s v="scale_mpi_epyc_epyc002_2023-06-13_17-08-11.csv "/>
    <s v="e3 10000 100 1 1 20"/>
    <n v="32.938693636363638"/>
    <n v="0.77594632760584825"/>
    <n v="32.162747308757787"/>
    <n v="33.714639963969489"/>
    <x v="1"/>
  </r>
  <r>
    <x v="4"/>
    <x v="0"/>
    <n v="100"/>
    <x v="2"/>
    <x v="20"/>
    <n v="1"/>
    <n v="30.492281999999999"/>
    <n v="13.151942999999999"/>
    <n v="36.489803999999999"/>
    <n v="1.8244899999999999"/>
    <s v="2"/>
    <s v="scale_mpi_epyc_job_12255.out "/>
    <s v="scale_mpi_epyc_epyc002_2023-06-13_17-08-11.csv "/>
    <s v="e3 10000 100 1 1 21"/>
    <n v="31.945945545454538"/>
    <n v="0.80928593773575619"/>
    <n v="31.136659607718784"/>
    <n v="32.755231483190293"/>
    <x v="0"/>
  </r>
  <r>
    <x v="4"/>
    <x v="0"/>
    <n v="100"/>
    <x v="2"/>
    <x v="21"/>
    <n v="1"/>
    <n v="30.908892000000002"/>
    <n v="13.523239999999999"/>
    <n v="47.700721999999999"/>
    <n v="2.2714629999999998"/>
    <s v="2"/>
    <s v="scale_mpi_epyc_job_12255.out "/>
    <s v="scale_mpi_epyc_epyc002_2023-06-13_17-08-11.csv "/>
    <s v="e3 10000 100 1 1 22"/>
    <n v="31.137478818181819"/>
    <n v="0.60061049642654196"/>
    <n v="30.536868321755279"/>
    <n v="31.738089314608359"/>
    <x v="1"/>
  </r>
  <r>
    <x v="4"/>
    <x v="0"/>
    <n v="100"/>
    <x v="2"/>
    <x v="22"/>
    <n v="1"/>
    <n v="31.614357999999999"/>
    <n v="14.076014000000001"/>
    <n v="48.909590999999999"/>
    <n v="2.223163"/>
    <s v="2"/>
    <s v="scale_mpi_epyc_job_12255.out "/>
    <s v="scale_mpi_epyc_epyc002_2023-06-13_17-08-11.csv "/>
    <s v="e3 10000 100 1 1 23"/>
    <n v="30.852577636363637"/>
    <n v="0.86032267131331586"/>
    <n v="29.992254965050321"/>
    <n v="31.712900307676954"/>
    <x v="1"/>
  </r>
  <r>
    <x v="4"/>
    <x v="0"/>
    <n v="100"/>
    <x v="2"/>
    <x v="23"/>
    <n v="1"/>
    <n v="28.544703999999999"/>
    <n v="13.19627"/>
    <n v="53.311610999999999"/>
    <n v="2.3178960000000002"/>
    <s v="2"/>
    <s v="scale_mpi_epyc_job_12255.out "/>
    <s v="scale_mpi_epyc_epyc002_2023-06-13_17-08-11.csv "/>
    <s v="e3 10000 100 1 1 24"/>
    <n v="29.907702363636364"/>
    <n v="1.4409196911815423"/>
    <n v="28.466782672454823"/>
    <n v="31.348622054817906"/>
    <x v="1"/>
  </r>
  <r>
    <x v="4"/>
    <x v="0"/>
    <n v="100"/>
    <x v="2"/>
    <x v="24"/>
    <n v="1"/>
    <n v="30.109119"/>
    <n v="14.603285"/>
    <n v="73.924508000000003"/>
    <n v="3.0801880000000001"/>
    <s v="2"/>
    <s v="scale_mpi_epyc_job_12255.out "/>
    <s v="scale_mpi_epyc_epyc002_2023-06-13_17-08-11.csv "/>
    <s v="e3 10000 100 1 1 25"/>
    <n v="29.531173000000003"/>
    <n v="0.73502955137668502"/>
    <n v="28.796143448623319"/>
    <n v="30.266202551376686"/>
    <x v="1"/>
  </r>
  <r>
    <x v="4"/>
    <x v="0"/>
    <n v="100"/>
    <x v="2"/>
    <x v="25"/>
    <n v="1"/>
    <n v="27.192589000000002"/>
    <n v="12.877302"/>
    <n v="47.464188"/>
    <n v="1.898568"/>
    <s v="2"/>
    <s v="scale_mpi_epyc_job_12255.out "/>
    <s v="scale_mpi_epyc_epyc002_2023-06-13_17-08-11.csv "/>
    <s v="e3 10000 100 1 1 26"/>
    <n v="28.806910181818182"/>
    <n v="0.91194637523494659"/>
    <n v="27.894963806583235"/>
    <n v="29.71885655705313"/>
    <x v="0"/>
  </r>
  <r>
    <x v="4"/>
    <x v="0"/>
    <n v="100"/>
    <x v="2"/>
    <x v="26"/>
    <n v="1"/>
    <n v="27.558139000000001"/>
    <n v="11.934176000000001"/>
    <n v="49.472104999999999"/>
    <n v="1.902773"/>
    <s v="2"/>
    <s v="scale_mpi_epyc_job_12255.out "/>
    <s v="scale_mpi_epyc_epyc002_2023-06-13_17-08-11.csv "/>
    <s v="e3 10000 100 1 1 27"/>
    <n v="28.312944454545459"/>
    <n v="0.96101509190255641"/>
    <n v="27.351929362642903"/>
    <n v="29.273959546448015"/>
    <x v="1"/>
  </r>
  <r>
    <x v="4"/>
    <x v="0"/>
    <n v="100"/>
    <x v="2"/>
    <x v="27"/>
    <n v="1"/>
    <n v="28.291846"/>
    <n v="14.353888"/>
    <n v="78.596934000000005"/>
    <n v="2.9109980000000002"/>
    <s v="2"/>
    <s v="scale_mpi_epyc_job_12255.out "/>
    <s v="scale_mpi_epyc_epyc002_2023-06-13_17-08-11.csv "/>
    <s v="e3 10000 100 1 1 28"/>
    <n v="28.303809363636365"/>
    <n v="0.65267639395377974"/>
    <n v="27.651132969682585"/>
    <n v="28.956485757590144"/>
    <x v="1"/>
  </r>
  <r>
    <x v="4"/>
    <x v="0"/>
    <n v="100"/>
    <x v="2"/>
    <x v="28"/>
    <n v="1"/>
    <n v="26.890198999999999"/>
    <n v="13.419922"/>
    <n v="65.308679999999995"/>
    <n v="2.3324530000000001"/>
    <s v="2"/>
    <s v="scale_mpi_epyc_job_12255.out "/>
    <s v="scale_mpi_epyc_epyc002_2023-06-13_17-08-11.csv "/>
    <s v="e3 10000 100 1 1 29"/>
    <n v="27.530865545454539"/>
    <n v="0.80907990139503461"/>
    <n v="26.721785644059505"/>
    <n v="28.339945446849573"/>
    <x v="1"/>
  </r>
  <r>
    <x v="4"/>
    <x v="0"/>
    <n v="100"/>
    <x v="2"/>
    <x v="29"/>
    <n v="1"/>
    <n v="27.180299000000002"/>
    <n v="14.410777"/>
    <n v="104.389014"/>
    <n v="3.599621"/>
    <s v="2"/>
    <s v="scale_mpi_epyc_job_12255.out "/>
    <s v="scale_mpi_epyc_epyc002_2023-06-13_17-08-11.csv "/>
    <s v="e3 10000 100 1 1 30"/>
    <n v="27.182831272727274"/>
    <n v="2.0515951917361068"/>
    <n v="25.131236080991165"/>
    <n v="29.234426464463382"/>
    <x v="1"/>
  </r>
  <r>
    <x v="4"/>
    <x v="0"/>
    <n v="100"/>
    <x v="2"/>
    <x v="30"/>
    <n v="1"/>
    <n v="26.868824"/>
    <n v="14.857555"/>
    <n v="108.836592"/>
    <n v="3.6278860000000002"/>
    <s v="2"/>
    <s v="scale_mpi_epyc_job_12255.out "/>
    <s v="scale_mpi_epyc_epyc002_2023-06-13_17-08-11.csv "/>
    <s v="e3 10000 100 1 1 31"/>
    <n v="27.372491545454544"/>
    <n v="2.613665951232687"/>
    <n v="24.758825594221857"/>
    <n v="29.98615749668723"/>
    <x v="1"/>
  </r>
  <r>
    <x v="4"/>
    <x v="0"/>
    <n v="100"/>
    <x v="2"/>
    <x v="31"/>
    <n v="1"/>
    <n v="29.205117999999999"/>
    <n v="14.742502999999999"/>
    <n v="107.456092"/>
    <n v="3.466326"/>
    <s v="2"/>
    <s v="scale_mpi_epyc_job_12255.out "/>
    <s v="scale_mpi_epyc_epyc002_2023-06-13_17-08-11.csv "/>
    <s v="e3 10000 100 1 1 32"/>
    <n v="28.555880818181819"/>
    <n v="3.120008026697195"/>
    <n v="25.435872791484623"/>
    <n v="31.675888844879015"/>
    <x v="1"/>
  </r>
  <r>
    <x v="4"/>
    <x v="0"/>
    <n v="100"/>
    <x v="2"/>
    <x v="32"/>
    <n v="1"/>
    <n v="29.555333000000001"/>
    <n v="14.408647"/>
    <n v="100.613159"/>
    <n v="3.144161"/>
    <s v="2"/>
    <s v="scale_mpi_epyc_job_12255.out "/>
    <s v="scale_mpi_epyc_epyc002_2023-06-13_17-08-11.csv "/>
    <s v="e3 10000 100 1 1 33"/>
    <n v="29.511930600000007"/>
    <n v="0.80286623870934104"/>
    <n v="28.709064361290665"/>
    <n v="30.314796838709348"/>
    <x v="1"/>
  </r>
  <r>
    <x v="4"/>
    <x v="0"/>
    <n v="100"/>
    <x v="2"/>
    <x v="33"/>
    <n v="1"/>
    <n v="29.983820000000001"/>
    <n v="16.612352000000001"/>
    <n v="129.948981"/>
    <n v="3.9378479999999998"/>
    <s v="2"/>
    <s v="scale_mpi_epyc_job_12255.out "/>
    <s v="scale_mpi_epyc_epyc002_2023-06-13_17-08-11.csv "/>
    <s v="e3 10000 100 1 1 34"/>
    <n v="29.751806400000003"/>
    <n v="0.59453817364814576"/>
    <n v="29.157268226351857"/>
    <n v="30.34634457364815"/>
    <x v="1"/>
  </r>
  <r>
    <x v="4"/>
    <x v="0"/>
    <n v="100"/>
    <x v="2"/>
    <x v="34"/>
    <n v="1"/>
    <n v="28.764144999999999"/>
    <n v="14.854400999999999"/>
    <n v="112.411187"/>
    <n v="3.3062109999999998"/>
    <s v="2"/>
    <s v="scale_mpi_epyc_job_12255.out "/>
    <s v="scale_mpi_epyc_epyc002_2023-06-13_17-08-11.csv "/>
    <s v="e3 10000 100 1 1 35"/>
    <n v="28.694946199999997"/>
    <n v="0.2933524211741414"/>
    <n v="28.401593778825855"/>
    <n v="28.988298621174138"/>
    <x v="1"/>
  </r>
  <r>
    <x v="4"/>
    <x v="0"/>
    <n v="100"/>
    <x v="2"/>
    <x v="35"/>
    <n v="1"/>
    <n v="28.364854999999999"/>
    <n v="15.575367999999999"/>
    <n v="122.677672"/>
    <n v="3.5050759999999999"/>
    <s v="2"/>
    <s v="scale_mpi_epyc_job_12255.out "/>
    <s v="scale_mpi_epyc_epyc002_2023-06-13_17-08-11.csv "/>
    <s v="e3 10000 100 1 1 36"/>
    <n v="28.380642599999998"/>
    <n v="1.2642774280840272"/>
    <n v="27.11636517191597"/>
    <n v="29.644920028084027"/>
    <x v="1"/>
  </r>
  <r>
    <x v="4"/>
    <x v="0"/>
    <n v="100"/>
    <x v="2"/>
    <x v="36"/>
    <n v="1"/>
    <n v="28.884193"/>
    <n v="14.634245"/>
    <n v="131.84635399999999"/>
    <n v="3.6623990000000002"/>
    <s v="2"/>
    <s v="scale_mpi_epyc_job_12255.out "/>
    <s v="scale_mpi_epyc_epyc002_2023-06-13_17-08-11.csv "/>
    <s v="e3 10000 100 1 1 37"/>
    <n v="28.364792000000001"/>
    <n v="0.29723869356787214"/>
    <n v="28.067553306432128"/>
    <n v="28.662030693567875"/>
    <x v="0"/>
  </r>
  <r>
    <x v="4"/>
    <x v="0"/>
    <n v="100"/>
    <x v="2"/>
    <x v="37"/>
    <n v="1"/>
    <n v="29.450116000000001"/>
    <n v="17.186222999999998"/>
    <n v="144.56977499999999"/>
    <n v="3.9072909999999998"/>
    <s v="2"/>
    <s v="scale_mpi_epyc_job_12255.out "/>
    <s v="scale_mpi_epyc_epyc002_2023-06-13_17-08-11.csv "/>
    <s v="e3 10000 100 1 1 38"/>
    <n v="28.403345000000002"/>
    <n v="0.85679985829152172"/>
    <n v="27.546545141708481"/>
    <n v="29.260144858291522"/>
    <x v="0"/>
  </r>
  <r>
    <x v="4"/>
    <x v="0"/>
    <n v="100"/>
    <x v="2"/>
    <x v="38"/>
    <n v="1"/>
    <n v="27.260269000000001"/>
    <n v="17.508870999999999"/>
    <n v="171.274429"/>
    <n v="4.5072219999999996"/>
    <s v="2"/>
    <s v="scale_mpi_epyc_job_12255.out "/>
    <s v="scale_mpi_epyc_epyc002_2023-06-13_17-08-11.csv "/>
    <s v="e3 10000 100 1 1 39"/>
    <n v="27.7711212"/>
    <n v="0.68541954042284814"/>
    <n v="27.08570165957715"/>
    <n v="28.456540740422849"/>
    <x v="1"/>
  </r>
  <r>
    <x v="4"/>
    <x v="0"/>
    <n v="100"/>
    <x v="2"/>
    <x v="39"/>
    <n v="1"/>
    <n v="28.746949000000001"/>
    <n v="15.859627"/>
    <n v="144.30842799999999"/>
    <n v="3.7002160000000002"/>
    <s v="2"/>
    <s v="scale_mpi_epyc_job_12255.out "/>
    <s v="scale_mpi_epyc_epyc002_2023-06-13_17-08-11.csv "/>
    <s v="e3 10000 100 1 1 40"/>
    <n v="27.578900800000003"/>
    <n v="0.70425237710183342"/>
    <n v="26.874648422898169"/>
    <n v="28.283153177101838"/>
    <x v="0"/>
  </r>
  <r>
    <x v="4"/>
    <x v="0"/>
    <n v="100"/>
    <x v="2"/>
    <x v="40"/>
    <n v="1"/>
    <n v="28.35604"/>
    <n v="17.412158000000002"/>
    <n v="164.83894100000001"/>
    <n v="4.1209740000000004"/>
    <s v="2"/>
    <s v="scale_mpi_epyc_job_12255.out "/>
    <s v="scale_mpi_epyc_epyc002_2023-06-13_17-08-11.csv "/>
    <s v="e3 10000 100 1 1 41"/>
    <n v="26.769992800000001"/>
    <n v="0.87280788743141835"/>
    <n v="25.897184912568584"/>
    <n v="27.642800687431418"/>
    <x v="0"/>
  </r>
  <r>
    <x v="4"/>
    <x v="0"/>
    <n v="100"/>
    <x v="2"/>
    <x v="41"/>
    <n v="1"/>
    <n v="29.390630999999999"/>
    <n v="18.428964000000001"/>
    <n v="162.43602200000001"/>
    <n v="3.9618540000000002"/>
    <s v="2"/>
    <s v="scale_mpi_epyc_job_12255.out "/>
    <s v="scale_mpi_epyc_epyc002_2023-06-13_17-08-11.csv "/>
    <s v="e3 10000 100 1 1 42"/>
    <n v="28.235890999999999"/>
    <n v="0.80684303402858526"/>
    <n v="27.429047965971414"/>
    <n v="29.042734034028584"/>
    <x v="0"/>
  </r>
  <r>
    <x v="4"/>
    <x v="0"/>
    <n v="100"/>
    <x v="2"/>
    <x v="42"/>
    <n v="1"/>
    <n v="26.694482000000001"/>
    <n v="15.861414"/>
    <n v="128.30348499999999"/>
    <n v="3.0548449999999998"/>
    <s v="2"/>
    <s v="scale_mpi_epyc_job_12255.out "/>
    <s v="scale_mpi_epyc_epyc002_2023-06-13_17-08-11.csv "/>
    <s v="e3 10000 100 1 1 43"/>
    <n v="27.005970000000001"/>
    <n v="0.81049426305494521"/>
    <n v="26.195475736945056"/>
    <n v="27.816464263054947"/>
    <x v="1"/>
  </r>
  <r>
    <x v="4"/>
    <x v="0"/>
    <n v="100"/>
    <x v="2"/>
    <x v="43"/>
    <n v="1"/>
    <n v="28.278659999999999"/>
    <n v="16.813167"/>
    <n v="172.50601900000001"/>
    <n v="4.011768"/>
    <s v="2"/>
    <s v="scale_mpi_epyc_job_12255.out "/>
    <s v="scale_mpi_epyc_epyc002_2023-06-13_17-08-11.csv "/>
    <s v="e3 10000 100 1 1 44"/>
    <n v="27.468458600000002"/>
    <n v="0.88174736809119392"/>
    <n v="26.586711231908808"/>
    <n v="28.350205968091196"/>
    <x v="1"/>
  </r>
  <r>
    <x v="4"/>
    <x v="0"/>
    <n v="100"/>
    <x v="2"/>
    <x v="44"/>
    <n v="1"/>
    <n v="28.778521999999999"/>
    <n v="18.328958"/>
    <n v="196.735738"/>
    <n v="4.4712670000000001"/>
    <s v="2"/>
    <s v="scale_mpi_epyc_job_12255.out "/>
    <s v="scale_mpi_epyc_epyc002_2023-06-13_17-08-11.csv "/>
    <s v="e3 10000 100 1 1 45"/>
    <n v="26.816305799999999"/>
    <n v="1.3474073125511306"/>
    <n v="25.468898487448868"/>
    <n v="28.163713112551129"/>
    <x v="0"/>
  </r>
  <r>
    <x v="4"/>
    <x v="0"/>
    <n v="100"/>
    <x v="2"/>
    <x v="45"/>
    <n v="1"/>
    <n v="27.280058"/>
    <n v="16.655894"/>
    <n v="195.04701600000001"/>
    <n v="4.3343780000000001"/>
    <s v="2"/>
    <s v="scale_mpi_epyc_job_12255.out "/>
    <s v="scale_mpi_epyc_epyc002_2023-06-13_17-08-11.csv "/>
    <s v="e3 10000 100 1 1 46"/>
    <n v="26.412405999999997"/>
    <n v="0.63812457997828809"/>
    <n v="25.774281420021708"/>
    <n v="27.050530579978286"/>
    <x v="0"/>
  </r>
  <r>
    <x v="4"/>
    <x v="0"/>
    <n v="100"/>
    <x v="2"/>
    <x v="46"/>
    <n v="1"/>
    <n v="26.066925000000001"/>
    <n v="15.626098000000001"/>
    <n v="183.99564799999999"/>
    <n v="3.999905"/>
    <s v="2"/>
    <s v="scale_mpi_epyc_job_12255.out "/>
    <s v="scale_mpi_epyc_epyc002_2023-06-13_17-08-11.csv "/>
    <s v="e3 10000 100 1 1 47"/>
    <n v="27.5710312"/>
    <n v="1.8967099600153394"/>
    <n v="25.674321239984661"/>
    <n v="29.46774116001534"/>
    <x v="1"/>
  </r>
  <r>
    <x v="4"/>
    <x v="0"/>
    <n v="100"/>
    <x v="2"/>
    <x v="47"/>
    <n v="1"/>
    <n v="28.351741000000001"/>
    <n v="17.450970000000002"/>
    <n v="145.124889"/>
    <n v="3.087764"/>
    <s v="2"/>
    <s v="scale_mpi_epyc_job_12255.out "/>
    <s v="scale_mpi_epyc_epyc002_2023-06-13_17-08-11.csv "/>
    <s v="e3 10000 100 1 1 48"/>
    <n v="27.573229200000004"/>
    <n v="0.70170602617688926"/>
    <n v="26.871523173823114"/>
    <n v="28.274935226176893"/>
    <x v="0"/>
  </r>
  <r>
    <x v="4"/>
    <x v="0"/>
    <n v="100"/>
    <x v="2"/>
    <x v="48"/>
    <n v="1"/>
    <n v="26.919038"/>
    <n v="15.211955"/>
    <n v="160.21198000000001"/>
    <n v="3.3377500000000002"/>
    <s v="2"/>
    <s v="scale_mpi_epyc_job_12255.out "/>
    <s v="scale_mpi_epyc_epyc002_2023-06-13_17-08-11.csv "/>
    <s v="e3 10000 100 1 1 49"/>
    <n v="26.82169"/>
    <n v="0.44263788910431967"/>
    <n v="26.379052110895682"/>
    <n v="27.264327889104319"/>
    <x v="1"/>
  </r>
  <r>
    <x v="4"/>
    <x v="0"/>
    <n v="100"/>
    <x v="2"/>
    <x v="49"/>
    <n v="1"/>
    <n v="26.701104000000001"/>
    <n v="15.957927"/>
    <n v="161.22121200000001"/>
    <n v="3.2902290000000001"/>
    <s v="2"/>
    <s v="scale_mpi_epyc_job_12255.out "/>
    <s v="scale_mpi_epyc_epyc002_2023-06-13_17-08-11.csv "/>
    <s v="e3 10000 100 1 1 50"/>
    <n v="28.085860000000004"/>
    <n v="1.9672315285002839"/>
    <n v="26.118628471499719"/>
    <n v="30.053091528500289"/>
    <x v="1"/>
  </r>
  <r>
    <x v="4"/>
    <x v="0"/>
    <n v="100"/>
    <x v="2"/>
    <x v="50"/>
    <n v="1"/>
    <n v="26.898980999999999"/>
    <n v="16.385915000000001"/>
    <n v="152.327707"/>
    <n v="3.046554"/>
    <s v="2"/>
    <s v="scale_mpi_epyc_job_12255.out "/>
    <s v="scale_mpi_epyc_epyc002_2023-06-13_17-08-11.csv "/>
    <s v="e3 10000 100 1 1 51"/>
    <n v="27.633323600000001"/>
    <n v="1.1764620609922727"/>
    <n v="26.456861539007729"/>
    <n v="28.809785660992272"/>
    <x v="1"/>
  </r>
  <r>
    <x v="4"/>
    <x v="0"/>
    <n v="100"/>
    <x v="2"/>
    <x v="51"/>
    <n v="1"/>
    <n v="26.808589999999999"/>
    <n v="15.717655000000001"/>
    <n v="141.657205"/>
    <n v="2.7775919999999998"/>
    <s v="2"/>
    <s v="scale_mpi_epyc_job_12255.out "/>
    <s v="scale_mpi_epyc_epyc002_2023-06-13_17-08-11.csv "/>
    <s v="e3 10000 100 1 1 52"/>
    <n v="26.467866199999996"/>
    <n v="0.53077350554702174"/>
    <n v="25.937092694452975"/>
    <n v="26.998639705547017"/>
    <x v="1"/>
  </r>
  <r>
    <x v="4"/>
    <x v="0"/>
    <n v="100"/>
    <x v="2"/>
    <x v="52"/>
    <n v="1"/>
    <n v="27.185907"/>
    <n v="16.121556000000002"/>
    <n v="148.343636"/>
    <n v="2.8527619999999998"/>
    <s v="2"/>
    <s v="scale_mpi_epyc_job_12255.out "/>
    <s v="scale_mpi_epyc_epyc002_2023-06-13_17-08-11.csv "/>
    <s v="e3 10000 100 1 1 53"/>
    <n v="28.040322600000003"/>
    <n v="0.80937265141600068"/>
    <n v="27.230949948584001"/>
    <n v="28.849695251416005"/>
    <x v="0"/>
  </r>
  <r>
    <x v="4"/>
    <x v="0"/>
    <n v="100"/>
    <x v="2"/>
    <x v="53"/>
    <n v="1"/>
    <n v="26.349799999999998"/>
    <n v="15.651356"/>
    <n v="139.20144500000001"/>
    <n v="2.6264419999999999"/>
    <s v="2"/>
    <s v="scale_mpi_epyc_job_12255.out "/>
    <s v="scale_mpi_epyc_epyc002_2023-06-13_17-08-11.csv "/>
    <s v="e3 10000 100 1 1 54"/>
    <n v="27.380876399999998"/>
    <n v="0.92045905221966584"/>
    <n v="26.460417347780332"/>
    <n v="28.301335452219664"/>
    <x v="0"/>
  </r>
  <r>
    <x v="4"/>
    <x v="0"/>
    <n v="100"/>
    <x v="2"/>
    <x v="54"/>
    <n v="1"/>
    <n v="29.197353"/>
    <n v="17.838266999999998"/>
    <n v="175.24534299999999"/>
    <n v="3.2452839999999998"/>
    <s v="2"/>
    <s v="scale_mpi_epyc_job_12255.out "/>
    <s v="scale_mpi_epyc_epyc002_2023-06-13_17-08-11.csv "/>
    <s v="e3 10000 100 1 1 55"/>
    <n v="26.862871999999999"/>
    <n v="1.2370858180082012"/>
    <n v="25.625786181991799"/>
    <n v="28.0999578180082"/>
    <x v="0"/>
  </r>
  <r>
    <x v="4"/>
    <x v="0"/>
    <n v="100"/>
    <x v="2"/>
    <x v="55"/>
    <n v="1"/>
    <n v="27.373062000000001"/>
    <n v="16.484852"/>
    <n v="149.48280399999999"/>
    <n v="2.7178689999999999"/>
    <s v="2"/>
    <s v="scale_mpi_epyc_job_12255.out "/>
    <s v="scale_mpi_epyc_epyc002_2023-06-13_17-08-11.csv "/>
    <s v="e3 10000 100 1 1 56"/>
    <n v="27.0582496"/>
    <n v="0.44693549725611881"/>
    <n v="26.611314102743883"/>
    <n v="27.505185097256117"/>
    <x v="1"/>
  </r>
  <r>
    <x v="4"/>
    <x v="0"/>
    <n v="100"/>
    <x v="2"/>
    <x v="56"/>
    <n v="1"/>
    <n v="26.816641000000001"/>
    <n v="16.616741000000001"/>
    <n v="155.78826900000001"/>
    <n v="2.781933"/>
    <s v="2"/>
    <s v="scale_mpi_epyc_job_12255.out "/>
    <s v="scale_mpi_epyc_epyc002_2023-06-13_17-08-11.csv "/>
    <s v="e3 10000 100 1 1 57"/>
    <n v="26.864716800000004"/>
    <n v="0.39185890301637777"/>
    <n v="26.472857896983626"/>
    <n v="27.256575703016381"/>
    <x v="1"/>
  </r>
  <r>
    <x v="4"/>
    <x v="0"/>
    <n v="100"/>
    <x v="2"/>
    <x v="57"/>
    <n v="1"/>
    <n v="26.307096999999999"/>
    <n v="16.377241999999999"/>
    <n v="169.92112"/>
    <n v="2.9810720000000002"/>
    <s v="2"/>
    <s v="scale_mpi_epyc_job_12255.out "/>
    <s v="scale_mpi_epyc_epyc002_2023-06-13_17-08-11.csv "/>
    <s v="e3 10000 100 1 1 58"/>
    <n v="26.058641000000001"/>
    <n v="0.99881876022526428"/>
    <n v="25.059822239774736"/>
    <n v="27.057459760225267"/>
    <x v="1"/>
  </r>
  <r>
    <x v="4"/>
    <x v="0"/>
    <n v="100"/>
    <x v="2"/>
    <x v="58"/>
    <n v="1"/>
    <n v="26.346285999999999"/>
    <n v="17.588135000000001"/>
    <n v="193.637495"/>
    <n v="3.338578"/>
    <s v="2"/>
    <s v="scale_mpi_epyc_job_12255.out "/>
    <s v="scale_mpi_epyc_epyc002_2023-06-13_17-08-11.csv "/>
    <s v="e3 10000 100 1 1 59"/>
    <n v="27.021055400000002"/>
    <n v="1.3078335478748666"/>
    <n v="25.713221852125134"/>
    <n v="28.328888947874869"/>
    <x v="1"/>
  </r>
  <r>
    <x v="4"/>
    <x v="0"/>
    <n v="100"/>
    <x v="2"/>
    <x v="59"/>
    <n v="1"/>
    <n v="26.400217999999999"/>
    <n v="17.092414000000002"/>
    <n v="175.557602"/>
    <n v="2.9755530000000001"/>
    <s v="2"/>
    <s v="scale_mpi_epyc_job_12255.out "/>
    <s v="scale_mpi_epyc_epyc002_2023-06-13_17-08-11.csv "/>
    <s v="e3 10000 100 1 1 60"/>
    <n v="25.866312000000001"/>
    <n v="0.37843631492584462"/>
    <n v="25.487875685074155"/>
    <n v="26.244748314925847"/>
    <x v="0"/>
  </r>
  <r>
    <x v="4"/>
    <x v="0"/>
    <n v="100"/>
    <x v="2"/>
    <x v="60"/>
    <n v="1"/>
    <n v="26.690688000000002"/>
    <n v="17.310652999999999"/>
    <n v="184.418149"/>
    <n v="3.073636"/>
    <s v="2"/>
    <s v="scale_mpi_epyc_job_12255.out "/>
    <s v="scale_mpi_epyc_epyc002_2023-06-13_17-08-11.csv "/>
    <s v="e3 10000 100 1 1 61"/>
    <n v="26.211083600000002"/>
    <n v="0.45270218417205121"/>
    <n v="25.758381415827952"/>
    <n v="26.663785784172052"/>
    <x v="0"/>
  </r>
  <r>
    <x v="4"/>
    <x v="0"/>
    <n v="100"/>
    <x v="2"/>
    <x v="61"/>
    <n v="1"/>
    <n v="27.930097"/>
    <n v="18.453693000000001"/>
    <n v="192.133781"/>
    <n v="3.149734"/>
    <s v="2"/>
    <s v="scale_mpi_epyc_job_12255.out "/>
    <s v="scale_mpi_epyc_epyc002_2023-06-13_17-08-11.csv "/>
    <s v="e3 10000 100 1 1 62"/>
    <n v="22.310062199999997"/>
    <n v="3.4139722183090631"/>
    <n v="18.896089981690935"/>
    <n v="25.72403441830906"/>
    <x v="0"/>
  </r>
  <r>
    <x v="4"/>
    <x v="0"/>
    <n v="100"/>
    <x v="2"/>
    <x v="62"/>
    <n v="1"/>
    <n v="27.319087"/>
    <n v="17.280721"/>
    <n v="207.719683"/>
    <n v="3.350317"/>
    <s v="2"/>
    <s v="scale_mpi_epyc_job_12255.out "/>
    <s v="scale_mpi_epyc_epyc002_2023-06-13_17-08-11.csv "/>
    <s v="e3 10000 100 1 1 63"/>
    <n v="20.854868600000003"/>
    <n v="4.1125622112585445"/>
    <n v="16.742306388741458"/>
    <n v="24.967430811258549"/>
    <x v="0"/>
  </r>
  <r>
    <x v="4"/>
    <x v="0"/>
    <n v="100"/>
    <x v="2"/>
    <x v="63"/>
    <n v="1"/>
    <n v="27.267128"/>
    <n v="17.465464999999998"/>
    <n v="222.37819999999999"/>
    <n v="3.5298129999999999"/>
    <s v="2"/>
    <s v="scale_mpi_epyc_job_12255.out "/>
    <s v="scale_mpi_epyc_epyc002_2023-06-13_17-08-11.csv "/>
    <s v="e3 10000 100 1 1 64"/>
    <n v="20.751406199999998"/>
    <n v="4.5625702381554474"/>
    <n v="16.18883596184455"/>
    <n v="25.313976438155446"/>
    <x v="0"/>
  </r>
  <r>
    <x v="3"/>
    <x v="0"/>
    <n v="100"/>
    <x v="1"/>
    <x v="0"/>
    <n v="1"/>
    <n v="237.242569"/>
    <n v="0.196822"/>
    <n v="0"/>
    <n v="0"/>
    <s v="6"/>
    <s v="scale_mpi_epyc_job_12251.out "/>
    <s v="scale_mpi_epyc_epyc006_2023-06-13_16-16-38.csv "/>
    <s v="e2 10000 100 100000 1 1"/>
    <n v="235.64413500000001"/>
    <n v="3.8655009927662123"/>
    <n v="231.77863400723379"/>
    <n v="239.50963599276622"/>
    <x v="1"/>
  </r>
  <r>
    <x v="3"/>
    <x v="0"/>
    <n v="100"/>
    <x v="1"/>
    <x v="1"/>
    <n v="1"/>
    <n v="237.64925099999999"/>
    <n v="0.23153799999999999"/>
    <n v="0.12653200000000001"/>
    <n v="0.12653200000000001"/>
    <s v="6"/>
    <s v="scale_mpi_epyc_job_12251.out "/>
    <s v="scale_mpi_epyc_epyc006_2023-06-13_16-16-38.csv "/>
    <s v="e2 10000 100 100000 1 2"/>
    <n v="237.76882850000001"/>
    <n v="0.20809996342635567"/>
    <n v="237.56072853657366"/>
    <n v="237.97692846342636"/>
    <x v="1"/>
  </r>
  <r>
    <x v="3"/>
    <x v="0"/>
    <n v="100"/>
    <x v="1"/>
    <x v="2"/>
    <n v="1"/>
    <n v="237.430441"/>
    <n v="0.23300599999999999"/>
    <n v="0.245529"/>
    <n v="0.122765"/>
    <s v="6"/>
    <s v="scale_mpi_epyc_job_12251.out "/>
    <s v="scale_mpi_epyc_epyc006_2023-06-13_16-16-38.csv "/>
    <s v="e2 10000 100 100000 1 3"/>
    <n v="236.4038757142857"/>
    <n v="1.3993534307242188"/>
    <n v="235.00452228356147"/>
    <n v="237.80322914500994"/>
    <x v="1"/>
  </r>
  <r>
    <x v="3"/>
    <x v="0"/>
    <n v="100"/>
    <x v="1"/>
    <x v="3"/>
    <n v="1"/>
    <n v="236.111009"/>
    <n v="0.21388799999999999"/>
    <n v="0.32611400000000001"/>
    <n v="0.108705"/>
    <s v="6"/>
    <s v="scale_mpi_epyc_job_12251.out "/>
    <s v="scale_mpi_epyc_epyc006_2023-06-13_16-16-38.csv "/>
    <s v="e2 10000 100 100000 1 4"/>
    <n v="235.68481742857142"/>
    <n v="1.0101731356179433"/>
    <n v="234.67464429295347"/>
    <n v="236.69499056418937"/>
    <x v="1"/>
  </r>
  <r>
    <x v="3"/>
    <x v="0"/>
    <n v="100"/>
    <x v="1"/>
    <x v="4"/>
    <n v="1"/>
    <n v="237.95894899999999"/>
    <n v="0.20494699999999999"/>
    <n v="0.39139400000000002"/>
    <n v="9.7849000000000005E-2"/>
    <s v="6"/>
    <s v="scale_mpi_epyc_job_12251.out "/>
    <s v="scale_mpi_epyc_epyc006_2023-06-13_16-16-38.csv "/>
    <s v="e2 10000 100 100000 1 5"/>
    <n v="236.48793600000002"/>
    <n v="3.7203949853813452"/>
    <n v="232.76754101461867"/>
    <n v="240.20833098538137"/>
    <x v="1"/>
  </r>
  <r>
    <x v="3"/>
    <x v="0"/>
    <n v="100"/>
    <x v="1"/>
    <x v="5"/>
    <n v="1"/>
    <n v="238.30837700000001"/>
    <n v="0.222055"/>
    <n v="0.52442299999999997"/>
    <n v="0.10488500000000001"/>
    <s v="6"/>
    <s v="scale_mpi_epyc_job_12251.out "/>
    <s v="scale_mpi_epyc_epyc006_2023-06-13_16-16-38.csv "/>
    <s v="e2 10000 100 100000 1 6"/>
    <n v="238.09770714285716"/>
    <n v="0.17384241206035067"/>
    <n v="237.92386473079682"/>
    <n v="238.2715495549175"/>
    <x v="0"/>
  </r>
  <r>
    <x v="3"/>
    <x v="0"/>
    <n v="100"/>
    <x v="1"/>
    <x v="6"/>
    <n v="1"/>
    <n v="229.86402699999999"/>
    <n v="0.298871"/>
    <n v="1.1366320000000001"/>
    <n v="0.189439"/>
    <s v="6"/>
    <s v="scale_mpi_epyc_job_12251.out "/>
    <s v="scale_mpi_epyc_epyc006_2023-06-13_16-16-38.csv "/>
    <s v="e2 10000 100 100000 1 7"/>
    <n v="235.96449000000004"/>
    <n v="3.8934758848924846"/>
    <n v="232.07101411510754"/>
    <n v="239.85796588489254"/>
    <x v="0"/>
  </r>
  <r>
    <x v="3"/>
    <x v="0"/>
    <n v="100"/>
    <x v="1"/>
    <x v="7"/>
    <n v="1"/>
    <n v="239.24776"/>
    <n v="0.22356500000000001"/>
    <n v="0.81476599999999999"/>
    <n v="0.116395"/>
    <s v="6"/>
    <s v="scale_mpi_epyc_job_12251.out "/>
    <s v="scale_mpi_epyc_epyc006_2023-06-13_16-16-38.csv "/>
    <s v="e2 10000 100 100000 1 8"/>
    <n v="237.57997857142854"/>
    <n v="3.7891745018540104"/>
    <n v="233.79080406957453"/>
    <n v="241.36915307328255"/>
    <x v="1"/>
  </r>
  <r>
    <x v="3"/>
    <x v="0"/>
    <n v="100"/>
    <x v="1"/>
    <x v="8"/>
    <n v="1"/>
    <n v="229.677547"/>
    <n v="0.20821899999999999"/>
    <n v="0.80183700000000002"/>
    <n v="0.10023"/>
    <s v="6"/>
    <s v="scale_mpi_epyc_job_12251.out "/>
    <s v="scale_mpi_epyc_epyc006_2023-06-13_16-16-38.csv "/>
    <s v="e2 10000 100 100000 1 9"/>
    <n v="236.85066071428574"/>
    <n v="2.9287164897640747"/>
    <n v="233.92194422452167"/>
    <n v="239.77937720404981"/>
    <x v="0"/>
  </r>
  <r>
    <x v="3"/>
    <x v="0"/>
    <n v="100"/>
    <x v="1"/>
    <x v="9"/>
    <n v="1"/>
    <n v="237.92155099999999"/>
    <n v="0.21224100000000001"/>
    <n v="0.91779599999999995"/>
    <n v="0.101977"/>
    <s v="6"/>
    <s v="scale_mpi_epyc_job_12251.out "/>
    <s v="scale_mpi_epyc_epyc006_2023-06-13_16-16-38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38.034693"/>
    <n v="0.22489000000000001"/>
    <n v="1.158436"/>
    <n v="0.115844"/>
    <s v="6"/>
    <s v="scale_mpi_epyc_job_12251.out "/>
    <s v="scale_mpi_epyc_epyc006_2023-06-13_16-16-38.csv "/>
    <s v="e2 10000 100 100000 1 11"/>
    <n v="233.40595157142857"/>
    <n v="5.1829033791919965"/>
    <n v="228.22304819223658"/>
    <n v="238.58885495062057"/>
    <x v="1"/>
  </r>
  <r>
    <x v="3"/>
    <x v="0"/>
    <n v="100"/>
    <x v="1"/>
    <x v="11"/>
    <n v="1"/>
    <n v="228.491084"/>
    <n v="0.22239900000000001"/>
    <n v="1.233719"/>
    <n v="0.11215600000000001"/>
    <s v="6"/>
    <s v="scale_mpi_epyc_job_12251.out "/>
    <s v="scale_mpi_epyc_epyc006_2023-06-13_16-16-38.csv "/>
    <s v="e2 10000 100 100000 1 12"/>
    <n v="236.77150257142858"/>
    <n v="3.3880241302670351"/>
    <n v="233.38347844116154"/>
    <n v="240.15952670169563"/>
    <x v="0"/>
  </r>
  <r>
    <x v="3"/>
    <x v="0"/>
    <n v="100"/>
    <x v="1"/>
    <x v="12"/>
    <n v="1"/>
    <n v="237.89493999999999"/>
    <n v="0.22695399999999999"/>
    <n v="1.407953"/>
    <n v="0.117329"/>
    <s v="6"/>
    <s v="scale_mpi_epyc_job_12251.out "/>
    <s v="scale_mpi_epyc_epyc006_2023-06-13_16-16-38.csv "/>
    <s v="e2 10000 100 100000 1 13"/>
    <n v="238.0519914285714"/>
    <n v="0.15076639812811288"/>
    <n v="237.90122503044327"/>
    <n v="238.20275782669952"/>
    <x v="0"/>
  </r>
  <r>
    <x v="3"/>
    <x v="0"/>
    <n v="100"/>
    <x v="1"/>
    <x v="13"/>
    <n v="1"/>
    <n v="237.84268900000001"/>
    <n v="0.22584000000000001"/>
    <n v="1.4436709999999999"/>
    <n v="0.111052"/>
    <s v="6"/>
    <s v="scale_mpi_epyc_job_12251.out "/>
    <s v="scale_mpi_epyc_epyc006_2023-06-13_16-16-38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27.26518999999999"/>
    <n v="0.22502800000000001"/>
    <n v="1.4863679999999999"/>
    <n v="0.106169"/>
    <s v="6"/>
    <s v="scale_mpi_epyc_job_12251.out "/>
    <s v="scale_mpi_epyc_epyc006_2023-06-13_16-16-38.csv "/>
    <s v="e2 10000 100 100000 1 15"/>
    <n v="232.02545014285715"/>
    <n v="5.3102850694316714"/>
    <n v="226.71516507342548"/>
    <n v="237.33573521228882"/>
    <x v="1"/>
  </r>
  <r>
    <x v="3"/>
    <x v="0"/>
    <n v="100"/>
    <x v="1"/>
    <x v="15"/>
    <n v="1"/>
    <n v="238.231424"/>
    <n v="0.242505"/>
    <n v="1.9795750000000001"/>
    <n v="0.13197200000000001"/>
    <s v="6"/>
    <s v="scale_mpi_epyc_job_12251.out "/>
    <s v="scale_mpi_epyc_epyc006_2023-06-13_16-16-38.csv "/>
    <s v="e2 10000 100 100000 1 16"/>
    <n v="235.10298128571429"/>
    <n v="4.7869422913836344"/>
    <n v="230.31603899433065"/>
    <n v="239.88992357709793"/>
    <x v="1"/>
  </r>
  <r>
    <x v="3"/>
    <x v="0"/>
    <n v="100"/>
    <x v="1"/>
    <x v="16"/>
    <n v="1"/>
    <n v="238.094909"/>
    <n v="0.25562699999999999"/>
    <n v="2.1172520000000001"/>
    <n v="0.132328"/>
    <s v="6"/>
    <s v="scale_mpi_epyc_job_12251.out "/>
    <s v="scale_mpi_epyc_epyc006_2023-06-13_16-16-38.csv "/>
    <s v="e2 10000 100 100000 1 17"/>
    <n v="235.07831899999996"/>
    <n v="4.7677177919630367"/>
    <n v="230.31060120803693"/>
    <n v="239.846036791963"/>
    <x v="1"/>
  </r>
  <r>
    <x v="3"/>
    <x v="0"/>
    <n v="100"/>
    <x v="1"/>
    <x v="17"/>
    <n v="1"/>
    <n v="238.06232499999999"/>
    <n v="0.2477"/>
    <n v="2.1009129999999998"/>
    <n v="0.123583"/>
    <s v="6"/>
    <s v="scale_mpi_epyc_job_12251.out "/>
    <s v="scale_mpi_epyc_epyc006_2023-06-13_16-16-38.csv "/>
    <s v="e2 10000 100 100000 1 18"/>
    <n v="238.03689771428571"/>
    <n v="4.0041536683861297E-2"/>
    <n v="237.99685617760184"/>
    <n v="238.07693925096959"/>
    <x v="1"/>
  </r>
  <r>
    <x v="3"/>
    <x v="0"/>
    <n v="100"/>
    <x v="1"/>
    <x v="18"/>
    <n v="1"/>
    <n v="237.917653"/>
    <n v="0.248336"/>
    <n v="2.111443"/>
    <n v="0.117302"/>
    <s v="6"/>
    <s v="scale_mpi_epyc_job_12251.out "/>
    <s v="scale_mpi_epyc_epyc006_2023-06-13_16-16-38.csv "/>
    <s v="e2 10000 100 100000 1 19"/>
    <n v="238.13412285714281"/>
    <n v="0.30078789030750719"/>
    <n v="237.83333496683531"/>
    <n v="238.43491074745032"/>
    <x v="1"/>
  </r>
  <r>
    <x v="3"/>
    <x v="0"/>
    <n v="100"/>
    <x v="1"/>
    <x v="19"/>
    <n v="1"/>
    <n v="238.078644"/>
    <n v="0.24796699999999999"/>
    <n v="2.5047000000000001"/>
    <n v="0.131826"/>
    <s v="6"/>
    <s v="scale_mpi_epyc_job_12251.out "/>
    <s v="scale_mpi_epyc_epyc006_2023-06-13_16-16-38.csv "/>
    <s v="e2 10000 100 100000 1 20"/>
    <n v="233.75301171428572"/>
    <n v="5.542057962234769"/>
    <n v="228.21095375205095"/>
    <n v="239.29506967652048"/>
    <x v="1"/>
  </r>
  <r>
    <x v="3"/>
    <x v="0"/>
    <n v="100"/>
    <x v="1"/>
    <x v="20"/>
    <n v="1"/>
    <n v="237.90995100000001"/>
    <n v="0.23618500000000001"/>
    <n v="2.377278"/>
    <n v="0.118864"/>
    <s v="6"/>
    <s v="scale_mpi_epyc_job_12251.out "/>
    <s v="scale_mpi_epyc_epyc006_2023-06-13_16-16-38.csv "/>
    <s v="e2 10000 100 100000 1 21"/>
    <n v="237.04523728571431"/>
    <n v="4.1409024547724158"/>
    <n v="232.90433483094188"/>
    <n v="241.18613974048674"/>
    <x v="1"/>
  </r>
  <r>
    <x v="3"/>
    <x v="0"/>
    <n v="100"/>
    <x v="1"/>
    <x v="21"/>
    <n v="1"/>
    <n v="227.12093100000001"/>
    <n v="0.24344099999999999"/>
    <n v="2.3015479999999999"/>
    <n v="0.109598"/>
    <s v="6"/>
    <s v="scale_mpi_epyc_job_12251.out "/>
    <s v="scale_mpi_epyc_epyc006_2023-06-13_16-16-38.csv "/>
    <s v="e2 10000 100 100000 1 22"/>
    <n v="234.20987785714283"/>
    <n v="5.6842470451810634"/>
    <n v="228.52563081196178"/>
    <n v="239.89412490232388"/>
    <x v="0"/>
  </r>
  <r>
    <x v="3"/>
    <x v="0"/>
    <n v="100"/>
    <x v="1"/>
    <x v="22"/>
    <n v="1"/>
    <n v="237.91584800000001"/>
    <n v="0.25596799999999997"/>
    <n v="3.0238429999999998"/>
    <n v="0.13744700000000001"/>
    <s v="6"/>
    <s v="scale_mpi_epyc_job_12251.out "/>
    <s v="scale_mpi_epyc_epyc006_2023-06-13_16-16-38.csv "/>
    <s v="e2 10000 100 100000 1 23"/>
    <n v="237.07228785714287"/>
    <n v="4.257618673831578"/>
    <n v="232.81466918331128"/>
    <n v="241.32990653097445"/>
    <x v="1"/>
  </r>
  <r>
    <x v="3"/>
    <x v="0"/>
    <n v="100"/>
    <x v="1"/>
    <x v="23"/>
    <n v="1"/>
    <n v="238.16031699999999"/>
    <n v="0.28041300000000002"/>
    <n v="3.606684"/>
    <n v="0.15681200000000001"/>
    <s v="6"/>
    <s v="scale_mpi_epyc_job_12251.out "/>
    <s v="scale_mpi_epyc_epyc006_2023-06-13_16-16-38.csv "/>
    <s v="e2 10000 100 100000 1 24"/>
    <n v="237.89930371428571"/>
    <n v="3.5532493454545802"/>
    <n v="234.34605436883112"/>
    <n v="241.4525530597403"/>
    <x v="1"/>
  </r>
  <r>
    <x v="3"/>
    <x v="0"/>
    <n v="100"/>
    <x v="1"/>
    <x v="24"/>
    <n v="1"/>
    <n v="238.07620600000001"/>
    <n v="0.32320500000000002"/>
    <n v="4.6331189999999998"/>
    <n v="0.193047"/>
    <s v="6"/>
    <s v="scale_mpi_epyc_job_12251.out "/>
    <s v="scale_mpi_epyc_epyc006_2023-06-13_16-16-38.csv "/>
    <s v="e2 10000 100 100000 1 25"/>
    <n v="236.03428628571427"/>
    <n v="3.7588135579410058"/>
    <n v="232.27547272777326"/>
    <n v="239.79309984365528"/>
    <x v="1"/>
  </r>
  <r>
    <x v="3"/>
    <x v="0"/>
    <n v="100"/>
    <x v="1"/>
    <x v="25"/>
    <n v="1"/>
    <n v="238.01768999999999"/>
    <n v="0.239623"/>
    <n v="3.0603820000000002"/>
    <n v="0.122415"/>
    <s v="6"/>
    <s v="scale_mpi_epyc_job_12251.out "/>
    <s v="scale_mpi_epyc_epyc006_2023-06-13_16-16-38.csv "/>
    <s v="e2 10000 100 100000 1 26"/>
    <n v="239.28865514285712"/>
    <n v="3.0494284618301921"/>
    <n v="236.23922668102693"/>
    <n v="242.33808360468731"/>
    <x v="1"/>
  </r>
  <r>
    <x v="3"/>
    <x v="0"/>
    <n v="100"/>
    <x v="1"/>
    <x v="26"/>
    <n v="1"/>
    <n v="227.10739899999999"/>
    <n v="0.20563100000000001"/>
    <n v="2.4700340000000001"/>
    <n v="9.5001000000000002E-2"/>
    <s v="6"/>
    <s v="scale_mpi_epyc_job_12251.out "/>
    <s v="scale_mpi_epyc_epyc006_2023-06-13_16-16-38.csv "/>
    <s v="e2 10000 100 100000 1 27"/>
    <n v="234.84960300000003"/>
    <n v="7.3835239163083157"/>
    <n v="227.46607908369171"/>
    <n v="242.23312691630835"/>
    <x v="0"/>
  </r>
  <r>
    <x v="3"/>
    <x v="0"/>
    <n v="100"/>
    <x v="1"/>
    <x v="27"/>
    <n v="1"/>
    <n v="227.61005599999999"/>
    <n v="0.225936"/>
    <n v="2.8973900000000001"/>
    <n v="0.107311"/>
    <s v="6"/>
    <s v="scale_mpi_epyc_job_12251.out "/>
    <s v="scale_mpi_epyc_epyc006_2023-06-13_16-16-38.csv "/>
    <s v="e2 10000 100 100000 1 28"/>
    <n v="236.65154899999996"/>
    <n v="3.7020131797004012"/>
    <n v="232.94953582029956"/>
    <n v="240.35356217970036"/>
    <x v="0"/>
  </r>
  <r>
    <x v="3"/>
    <x v="0"/>
    <n v="100"/>
    <x v="1"/>
    <x v="28"/>
    <n v="1"/>
    <n v="227.45877100000001"/>
    <n v="0.22881899999999999"/>
    <n v="2.9982030000000002"/>
    <n v="0.10707899999999999"/>
    <s v="6"/>
    <s v="scale_mpi_epyc_job_12251.out "/>
    <s v="scale_mpi_epyc_epyc006_2023-06-13_16-16-38.csv "/>
    <s v="e2 10000 100 100000 1 29"/>
    <n v="237.74156857142859"/>
    <n v="6.8525500394099561"/>
    <n v="230.88901853201864"/>
    <n v="244.59411861083854"/>
    <x v="0"/>
  </r>
  <r>
    <x v="3"/>
    <x v="0"/>
    <n v="100"/>
    <x v="1"/>
    <x v="29"/>
    <n v="1"/>
    <n v="227.655494"/>
    <n v="0.229382"/>
    <n v="3.380096"/>
    <n v="0.11655500000000001"/>
    <s v="6"/>
    <s v="scale_mpi_epyc_job_12251.out "/>
    <s v="scale_mpi_epyc_epyc006_2023-06-13_16-16-38.csv "/>
    <s v="e2 10000 100 100000 1 30"/>
    <n v="233.83410620000001"/>
    <n v="5.2426143572739603"/>
    <n v="228.59149184272604"/>
    <n v="239.07672055727397"/>
    <x v="0"/>
  </r>
  <r>
    <x v="2"/>
    <x v="0"/>
    <n v="100"/>
    <x v="1"/>
    <x v="0"/>
    <n v="1"/>
    <n v="242.05099100000001"/>
    <n v="0.24699099999999999"/>
    <n v="0"/>
    <n v="0"/>
    <s v="5"/>
    <s v="scale_mpi_epyc_job_12252.out "/>
    <s v="scale_mpi_epyc_epyc005_2023-06-13_16-18-38.csv "/>
    <s v="e0 10000 100 100000 1 1"/>
    <n v="241.99207074999998"/>
    <n v="0.15710748153808732"/>
    <n v="241.83496326846191"/>
    <n v="242.14917823153806"/>
    <x v="1"/>
  </r>
  <r>
    <x v="2"/>
    <x v="0"/>
    <n v="100"/>
    <x v="1"/>
    <x v="1"/>
    <n v="1"/>
    <n v="234.801793"/>
    <n v="0.27123000000000003"/>
    <n v="0.16312499999999999"/>
    <n v="0.16312499999999999"/>
    <s v="5"/>
    <s v="scale_mpi_epyc_job_12252.out "/>
    <s v="scale_mpi_epyc_epyc005_2023-06-13_16-18-38.csv "/>
    <s v="e0 10000 100 100000 1 2"/>
    <n v="234.8893612"/>
    <n v="0.16206836661459914"/>
    <n v="234.72729283338541"/>
    <n v="235.05142956661459"/>
    <x v="1"/>
  </r>
  <r>
    <x v="2"/>
    <x v="0"/>
    <n v="100"/>
    <x v="1"/>
    <x v="2"/>
    <n v="1"/>
    <n v="232.24785900000001"/>
    <n v="0.214918"/>
    <n v="0.21065500000000001"/>
    <n v="0.105327"/>
    <s v="5"/>
    <s v="scale_mpi_epyc_job_12252.out "/>
    <s v="scale_mpi_epyc_epyc005_2023-06-13_16-18-38.csv "/>
    <s v="e0 10000 100 100000 1 3"/>
    <n v="232.25537199999999"/>
    <n v="3.3561569702674203E-2"/>
    <n v="232.22181043029732"/>
    <n v="232.28893356970266"/>
    <x v="1"/>
  </r>
  <r>
    <x v="2"/>
    <x v="0"/>
    <n v="100"/>
    <x v="1"/>
    <x v="3"/>
    <n v="1"/>
    <n v="231.50530499999999"/>
    <n v="0.20801600000000001"/>
    <n v="0.30670399999999998"/>
    <n v="0.10223500000000001"/>
    <s v="5"/>
    <s v="scale_mpi_epyc_job_12252.out "/>
    <s v="scale_mpi_epyc_epyc005_2023-06-13_16-18-38.csv "/>
    <s v="e0 10000 100 100000 1 4"/>
    <n v="231.73192359999999"/>
    <n v="0.1249273362779075"/>
    <n v="231.60699626372207"/>
    <n v="231.85685093627791"/>
    <x v="0"/>
  </r>
  <r>
    <x v="2"/>
    <x v="0"/>
    <n v="100"/>
    <x v="1"/>
    <x v="4"/>
    <n v="1"/>
    <n v="230.97842900000001"/>
    <n v="0.20519299999999999"/>
    <n v="0.38878000000000001"/>
    <n v="9.7195000000000004E-2"/>
    <s v="5"/>
    <s v="scale_mpi_epyc_job_12252.out "/>
    <s v="scale_mpi_epyc_epyc005_2023-06-13_16-18-38.csv "/>
    <s v="e0 10000 100 100000 1 5"/>
    <n v="231.02931660000004"/>
    <n v="0.10708918360983775"/>
    <n v="230.9222274163902"/>
    <n v="231.13640578360989"/>
    <x v="1"/>
  </r>
  <r>
    <x v="2"/>
    <x v="0"/>
    <n v="100"/>
    <x v="1"/>
    <x v="5"/>
    <n v="1"/>
    <n v="230.45615100000001"/>
    <n v="0.26159199999999999"/>
    <n v="0.76516399999999996"/>
    <n v="0.153033"/>
    <s v="5"/>
    <s v="scale_mpi_epyc_job_12252.out "/>
    <s v="scale_mpi_epyc_epyc005_2023-06-13_16-18-38.csv "/>
    <s v="e0 10000 100 100000 1 6"/>
    <n v="230.52990139999997"/>
    <n v="8.7436218357049234E-2"/>
    <n v="230.44246518164292"/>
    <n v="230.61733761835703"/>
    <x v="1"/>
  </r>
  <r>
    <x v="2"/>
    <x v="0"/>
    <n v="100"/>
    <x v="1"/>
    <x v="6"/>
    <n v="1"/>
    <n v="229.889904"/>
    <n v="0.216414"/>
    <n v="0.618085"/>
    <n v="0.10301399999999999"/>
    <s v="5"/>
    <s v="scale_mpi_epyc_job_12252.out "/>
    <s v="scale_mpi_epyc_epyc005_2023-06-13_16-18-38.csv "/>
    <s v="e0 10000 100 100000 1 7"/>
    <n v="229.93141539999996"/>
    <n v="0.11179648226009883"/>
    <n v="229.81961891773986"/>
    <n v="230.04321188226007"/>
    <x v="1"/>
  </r>
  <r>
    <x v="2"/>
    <x v="0"/>
    <n v="100"/>
    <x v="1"/>
    <x v="7"/>
    <n v="1"/>
    <n v="230.146917"/>
    <n v="0.233849"/>
    <n v="0.86072000000000004"/>
    <n v="0.12296"/>
    <s v="5"/>
    <s v="scale_mpi_epyc_job_12252.out "/>
    <s v="scale_mpi_epyc_epyc005_2023-06-13_16-18-38.csv "/>
    <s v="e0 10000 100 100000 1 8"/>
    <n v="230.09433439999998"/>
    <n v="0.29217815239190231"/>
    <n v="229.80215624760808"/>
    <n v="230.38651255239188"/>
    <x v="1"/>
  </r>
  <r>
    <x v="2"/>
    <x v="0"/>
    <n v="100"/>
    <x v="1"/>
    <x v="8"/>
    <n v="1"/>
    <n v="228.255124"/>
    <n v="0.22222600000000001"/>
    <n v="0.88589099999999998"/>
    <n v="0.110736"/>
    <s v="5"/>
    <s v="scale_mpi_epyc_job_12252.out "/>
    <s v="scale_mpi_epyc_epyc005_2023-06-13_16-18-38.csv "/>
    <s v="e0 10000 100 100000 1 9"/>
    <n v="228.35700600000001"/>
    <n v="6.6871719786822478E-2"/>
    <n v="228.29013428021318"/>
    <n v="228.42387771978684"/>
    <x v="0"/>
  </r>
  <r>
    <x v="2"/>
    <x v="0"/>
    <n v="100"/>
    <x v="1"/>
    <x v="9"/>
    <n v="1"/>
    <n v="227.61598900000001"/>
    <n v="0.242728"/>
    <n v="1.1980679999999999"/>
    <n v="0.13311899999999999"/>
    <s v="5"/>
    <s v="scale_mpi_epyc_job_12252.out "/>
    <s v="scale_mpi_epyc_epyc005_2023-06-13_16-18-38.csv "/>
    <s v="e0 10000 100 100000 1 10"/>
    <n v="227.5882684"/>
    <n v="4.8340142952349466E-2"/>
    <n v="227.53992825704765"/>
    <n v="227.63660854295236"/>
    <x v="1"/>
  </r>
  <r>
    <x v="2"/>
    <x v="0"/>
    <n v="100"/>
    <x v="1"/>
    <x v="10"/>
    <n v="1"/>
    <n v="226.86163099999999"/>
    <n v="0.233351"/>
    <n v="1.228656"/>
    <n v="0.122866"/>
    <s v="5"/>
    <s v="scale_mpi_epyc_job_12252.out "/>
    <s v="scale_mpi_epyc_epyc005_2023-06-13_16-18-38.csv "/>
    <s v="e0 10000 100 100000 1 11"/>
    <n v="226.95141419999999"/>
    <n v="9.8664089286094353E-2"/>
    <n v="226.85275011071388"/>
    <n v="227.05007828928609"/>
    <x v="1"/>
  </r>
  <r>
    <x v="2"/>
    <x v="0"/>
    <n v="100"/>
    <x v="1"/>
    <x v="11"/>
    <n v="1"/>
    <n v="226.27855500000001"/>
    <n v="0.21271999999999999"/>
    <n v="1.1316740000000001"/>
    <n v="0.102879"/>
    <s v="5"/>
    <s v="scale_mpi_epyc_job_12252.out "/>
    <s v="scale_mpi_epyc_epyc005_2023-06-13_16-18-38.csv "/>
    <s v="e0 10000 100 100000 1 12"/>
    <n v="226.36254050000002"/>
    <n v="0.1691338841753294"/>
    <n v="226.1934066158247"/>
    <n v="226.53167438417535"/>
    <x v="1"/>
  </r>
  <r>
    <x v="2"/>
    <x v="0"/>
    <n v="100"/>
    <x v="1"/>
    <x v="12"/>
    <n v="1"/>
    <n v="226.09168600000001"/>
    <n v="0.212758"/>
    <n v="1.216107"/>
    <n v="0.101342"/>
    <s v="5"/>
    <s v="scale_mpi_epyc_job_12252.out "/>
    <s v="scale_mpi_epyc_epyc005_2023-06-13_16-18-38.csv "/>
    <s v="e0 10000 100 100000 1 13"/>
    <n v="226.37342450000003"/>
    <n v="0.56879339369204274"/>
    <n v="225.80463110630799"/>
    <n v="226.94221789369206"/>
    <x v="1"/>
  </r>
  <r>
    <x v="2"/>
    <x v="0"/>
    <n v="100"/>
    <x v="1"/>
    <x v="13"/>
    <n v="1"/>
    <n v="225.865217"/>
    <n v="0.22268499999999999"/>
    <n v="1.4125259999999999"/>
    <n v="0.108656"/>
    <s v="5"/>
    <s v="scale_mpi_epyc_job_12252.out "/>
    <s v="scale_mpi_epyc_epyc005_2023-06-13_16-18-38.csv "/>
    <s v="e0 10000 100 100000 1 14"/>
    <n v="226.25896833333334"/>
    <n v="0.65691653175059983"/>
    <n v="225.60205180158275"/>
    <n v="226.91588486508394"/>
    <x v="1"/>
  </r>
  <r>
    <x v="2"/>
    <x v="0"/>
    <n v="100"/>
    <x v="1"/>
    <x v="14"/>
    <n v="1"/>
    <n v="225.76350199999999"/>
    <n v="0.209677"/>
    <n v="1.2969059999999999"/>
    <n v="9.2635999999999996E-2"/>
    <s v="5"/>
    <s v="scale_mpi_epyc_job_12252.out "/>
    <s v="scale_mpi_epyc_epyc005_2023-06-13_16-18-38.csv "/>
    <s v="e0 10000 100 100000 1 15"/>
    <n v="226.33905849999999"/>
    <n v="1.1953515257583951"/>
    <n v="225.14370697424161"/>
    <n v="227.53441002575838"/>
    <x v="1"/>
  </r>
  <r>
    <x v="2"/>
    <x v="0"/>
    <n v="100"/>
    <x v="1"/>
    <x v="15"/>
    <n v="1"/>
    <n v="225.728047"/>
    <n v="0.23757700000000001"/>
    <n v="1.8712230000000001"/>
    <n v="0.124748"/>
    <s v="5"/>
    <s v="scale_mpi_epyc_job_12252.out "/>
    <s v="scale_mpi_epyc_epyc005_2023-06-13_16-18-38.csv "/>
    <s v="e0 10000 100 100000 1 16"/>
    <n v="226.28677216666668"/>
    <n v="1.3085374014419617"/>
    <n v="224.97823476522473"/>
    <n v="227.59530956810863"/>
    <x v="1"/>
  </r>
  <r>
    <x v="2"/>
    <x v="0"/>
    <n v="100"/>
    <x v="1"/>
    <x v="16"/>
    <n v="1"/>
    <n v="225.52399600000001"/>
    <n v="0.225772"/>
    <n v="1.7483519999999999"/>
    <n v="0.10927199999999999"/>
    <s v="5"/>
    <s v="scale_mpi_epyc_job_12252.out "/>
    <s v="scale_mpi_epyc_epyc005_2023-06-13_16-18-38.csv "/>
    <s v="e0 10000 100 100000 1 17"/>
    <n v="226.17541916666664"/>
    <n v="1.3825488994763868"/>
    <n v="224.79287026719027"/>
    <n v="227.55796806614302"/>
    <x v="1"/>
  </r>
  <r>
    <x v="2"/>
    <x v="0"/>
    <n v="100"/>
    <x v="1"/>
    <x v="17"/>
    <n v="1"/>
    <n v="225.34562299999999"/>
    <n v="0.21664600000000001"/>
    <n v="1.6270579999999999"/>
    <n v="9.5709000000000002E-2"/>
    <s v="5"/>
    <s v="scale_mpi_epyc_job_12252.out "/>
    <s v="scale_mpi_epyc_epyc005_2023-06-13_16-18-38.csv "/>
    <s v="e0 10000 100 100000 1 18"/>
    <n v="226.29282666666666"/>
    <n v="1.978071729865915"/>
    <n v="224.31475493680074"/>
    <n v="228.27089839653257"/>
    <x v="1"/>
  </r>
  <r>
    <x v="2"/>
    <x v="0"/>
    <n v="100"/>
    <x v="1"/>
    <x v="18"/>
    <n v="1"/>
    <n v="225.21832800000001"/>
    <n v="0.24774199999999999"/>
    <n v="2.1870509999999999"/>
    <n v="0.121503"/>
    <s v="5"/>
    <s v="scale_mpi_epyc_job_12252.out "/>
    <s v="scale_mpi_epyc_epyc005_2023-06-13_16-18-38.csv "/>
    <s v="e0 10000 100 100000 1 19"/>
    <n v="226.39713083333334"/>
    <n v="2.570311284811527"/>
    <n v="223.8268195485218"/>
    <n v="228.96744211814487"/>
    <x v="1"/>
  </r>
  <r>
    <x v="2"/>
    <x v="0"/>
    <n v="100"/>
    <x v="1"/>
    <x v="19"/>
    <n v="1"/>
    <n v="225.17598599999999"/>
    <n v="0.27924700000000002"/>
    <n v="2.439705"/>
    <n v="0.12840599999999999"/>
    <s v="5"/>
    <s v="scale_mpi_epyc_job_12252.out "/>
    <s v="scale_mpi_epyc_epyc005_2023-06-13_16-18-38.csv "/>
    <s v="e0 10000 100 100000 1 20"/>
    <n v="226.5032755"/>
    <n v="2.9980675308570084"/>
    <n v="223.50520796914299"/>
    <n v="229.50134303085702"/>
    <x v="1"/>
  </r>
  <r>
    <x v="2"/>
    <x v="0"/>
    <n v="100"/>
    <x v="1"/>
    <x v="20"/>
    <n v="1"/>
    <n v="225.043159"/>
    <n v="0.22537399999999999"/>
    <n v="2.0774650000000001"/>
    <n v="0.10387299999999999"/>
    <s v="5"/>
    <s v="scale_mpi_epyc_job_12252.out "/>
    <s v="scale_mpi_epyc_epyc005_2023-06-13_16-18-38.csv "/>
    <s v="e0 10000 100 100000 1 21"/>
    <n v="226.63828983333337"/>
    <n v="3.5139709634758178"/>
    <n v="223.12431886985755"/>
    <n v="230.1522607968092"/>
    <x v="1"/>
  </r>
  <r>
    <x v="2"/>
    <x v="0"/>
    <n v="100"/>
    <x v="1"/>
    <x v="21"/>
    <n v="1"/>
    <n v="224.79131799999999"/>
    <n v="0.24406"/>
    <n v="2.610805"/>
    <n v="0.124324"/>
    <s v="5"/>
    <s v="scale_mpi_epyc_job_12252.out "/>
    <s v="scale_mpi_epyc_epyc005_2023-06-13_16-18-38.csv "/>
    <s v="e0 10000 100 100000 1 22"/>
    <n v="226.64736000000002"/>
    <n v="4.0398412000356725"/>
    <n v="222.60751879996434"/>
    <n v="230.6872012000357"/>
    <x v="1"/>
  </r>
  <r>
    <x v="2"/>
    <x v="0"/>
    <n v="100"/>
    <x v="1"/>
    <x v="22"/>
    <n v="1"/>
    <n v="224.70591400000001"/>
    <n v="0.281142"/>
    <n v="3.5335510000000001"/>
    <n v="0.16061600000000001"/>
    <s v="5"/>
    <s v="scale_mpi_epyc_job_12252.out "/>
    <s v="scale_mpi_epyc_epyc005_2023-06-13_16-18-38.csv "/>
    <s v="e0 10000 100 100000 1 23"/>
    <n v="226.79646933333333"/>
    <n v="4.4961892028002559"/>
    <n v="222.30028013053308"/>
    <n v="231.29265853613359"/>
    <x v="1"/>
  </r>
  <r>
    <x v="2"/>
    <x v="0"/>
    <n v="100"/>
    <x v="1"/>
    <x v="23"/>
    <n v="1"/>
    <n v="224.758692"/>
    <n v="0.42510599999999998"/>
    <n v="7.0911799999999996"/>
    <n v="0.30831199999999997"/>
    <s v="5"/>
    <s v="scale_mpi_epyc_job_12252.out "/>
    <s v="scale_mpi_epyc_epyc005_2023-06-13_16-18-38.csv "/>
    <s v="e0 10000 100 100000 1 24"/>
    <n v="226.85916366666666"/>
    <n v="4.9876148296142899"/>
    <n v="221.87154883705236"/>
    <n v="231.84677849628096"/>
    <x v="1"/>
  </r>
  <r>
    <x v="2"/>
    <x v="0"/>
    <n v="100"/>
    <x v="1"/>
    <x v="24"/>
    <n v="1"/>
    <n v="224.424668"/>
    <n v="0.22933500000000001"/>
    <n v="2.5002140000000002"/>
    <n v="0.104176"/>
    <s v="5"/>
    <s v="scale_mpi_epyc_job_12252.out "/>
    <s v="scale_mpi_epyc_epyc005_2023-06-13_16-18-38.csv "/>
    <s v="e0 10000 100 100000 1 25"/>
    <n v="226.88149133333334"/>
    <n v="5.4148569215912659"/>
    <n v="221.46663441174206"/>
    <n v="232.29634825492462"/>
    <x v="1"/>
  </r>
  <r>
    <x v="2"/>
    <x v="0"/>
    <n v="100"/>
    <x v="1"/>
    <x v="25"/>
    <n v="1"/>
    <n v="224.18901600000001"/>
    <n v="0.223273"/>
    <n v="2.7919679999999998"/>
    <n v="0.111679"/>
    <s v="5"/>
    <s v="scale_mpi_epyc_job_12252.out "/>
    <s v="scale_mpi_epyc_epyc005_2023-06-13_16-18-38.csv "/>
    <s v="e0 10000 100 100000 1 26"/>
    <n v="226.95393983333335"/>
    <n v="5.8276123508786384"/>
    <n v="221.12632748245471"/>
    <n v="232.78155218421199"/>
    <x v="1"/>
  </r>
  <r>
    <x v="2"/>
    <x v="0"/>
    <n v="100"/>
    <x v="1"/>
    <x v="26"/>
    <n v="1"/>
    <n v="224.09936400000001"/>
    <n v="0.22897999999999999"/>
    <n v="3.00393"/>
    <n v="0.115536"/>
    <s v="5"/>
    <s v="scale_mpi_epyc_job_12252.out "/>
    <s v="scale_mpi_epyc_epyc005_2023-06-13_16-18-38.csv "/>
    <s v="e0 10000 100 100000 1 27"/>
    <n v="226.95645883333336"/>
    <n v="6.1478873289216418"/>
    <n v="220.8085715044117"/>
    <n v="233.10434616225501"/>
    <x v="1"/>
  </r>
  <r>
    <x v="2"/>
    <x v="0"/>
    <n v="100"/>
    <x v="1"/>
    <x v="27"/>
    <n v="1"/>
    <n v="223.96710899999999"/>
    <n v="0.26277"/>
    <n v="4.0633189999999999"/>
    <n v="0.15049299999999999"/>
    <s v="5"/>
    <s v="scale_mpi_epyc_job_12252.out "/>
    <s v="scale_mpi_epyc_epyc005_2023-06-13_16-18-38.csv "/>
    <s v="e0 10000 100 100000 1 28"/>
    <n v="227.00327166666668"/>
    <n v="6.6390277515478644"/>
    <n v="220.36424391511881"/>
    <n v="233.64229941821455"/>
    <x v="1"/>
  </r>
  <r>
    <x v="2"/>
    <x v="0"/>
    <n v="100"/>
    <x v="1"/>
    <x v="28"/>
    <n v="1"/>
    <n v="223.80842699999999"/>
    <n v="0.24351300000000001"/>
    <n v="3.481468"/>
    <n v="0.124338"/>
    <s v="5"/>
    <s v="scale_mpi_epyc_job_12252.out "/>
    <s v="scale_mpi_epyc_epyc005_2023-06-13_16-18-38.csv "/>
    <s v="e0 10000 100 100000 1 29"/>
    <n v="227.05129899999997"/>
    <n v="7.1255487638554778"/>
    <n v="219.92575023614449"/>
    <n v="234.17684776385545"/>
    <x v="1"/>
  </r>
  <r>
    <x v="2"/>
    <x v="0"/>
    <n v="100"/>
    <x v="1"/>
    <x v="29"/>
    <n v="1"/>
    <n v="223.71567400000001"/>
    <n v="0.21862500000000001"/>
    <n v="3.1039059999999998"/>
    <n v="0.107031"/>
    <s v="5"/>
    <s v="scale_mpi_epyc_job_12252.out "/>
    <s v="scale_mpi_epyc_epyc005_2023-06-13_16-18-38.csv "/>
    <s v="e0 10000 100 100000 1 30"/>
    <n v="227.07735199999999"/>
    <n v="7.4747587679870815"/>
    <n v="219.60259323201291"/>
    <n v="234.55211076798707"/>
    <x v="1"/>
  </r>
  <r>
    <x v="2"/>
    <x v="0"/>
    <n v="100"/>
    <x v="1"/>
    <x v="30"/>
    <n v="1"/>
    <n v="223.55507499999999"/>
    <n v="0.24490799999999999"/>
    <n v="3.9403730000000001"/>
    <n v="0.13134599999999999"/>
    <s v="5"/>
    <s v="scale_mpi_epyc_job_12252.out "/>
    <s v="scale_mpi_epyc_epyc005_2023-06-13_16-18-38.csv "/>
    <s v="e0 10000 100 100000 1 31"/>
    <n v="227.22338266666665"/>
    <n v="8.1277001557496522"/>
    <n v="219.09568251091699"/>
    <n v="235.35108282241632"/>
    <x v="1"/>
  </r>
  <r>
    <x v="2"/>
    <x v="0"/>
    <n v="100"/>
    <x v="1"/>
    <x v="63"/>
    <n v="1"/>
    <n v="258.64647500000001"/>
    <n v="0.27975800000000001"/>
    <n v="9.9223839999999992"/>
    <n v="0.157498"/>
    <s v="4"/>
    <s v="scale_mpi_epyc_job_12262.out "/>
    <s v="scale_mpi_epyc_epyc004_2023-06-13_17-36-36.csv "/>
    <s v="e0 10000 100 100000 1 64"/>
    <n v="251.84588562499999"/>
    <n v="10.247770817750901"/>
    <n v="241.59811480724909"/>
    <n v="262.0936564427509"/>
    <x v="1"/>
  </r>
  <r>
    <x v="2"/>
    <x v="0"/>
    <n v="100"/>
    <x v="1"/>
    <x v="62"/>
    <n v="1"/>
    <n v="284.00482599999998"/>
    <n v="0.30648399999999998"/>
    <n v="10.979423000000001"/>
    <n v="0.17708699999999999"/>
    <s v="4"/>
    <s v="scale_mpi_epyc_job_12262.out "/>
    <s v="scale_mpi_epyc_epyc004_2023-06-13_17-36-36.csv "/>
    <s v="e0 10000 100 100000 1 63"/>
    <n v="264.63886400000001"/>
    <n v="20.563758888969854"/>
    <n v="244.07510511103015"/>
    <n v="285.20262288896987"/>
    <x v="1"/>
  </r>
  <r>
    <x v="2"/>
    <x v="0"/>
    <n v="100"/>
    <x v="1"/>
    <x v="61"/>
    <n v="1"/>
    <n v="283.64130599999999"/>
    <n v="0.28324899999999997"/>
    <n v="9.3808989999999994"/>
    <n v="0.15378500000000001"/>
    <s v="4"/>
    <s v="scale_mpi_epyc_job_12262.out "/>
    <s v="scale_mpi_epyc_epyc004_2023-06-13_17-36-36.csv "/>
    <s v="e0 10000 100 100000 1 62"/>
    <n v="263.87653412499998"/>
    <n v="20.876708800194201"/>
    <n v="242.99982532480578"/>
    <n v="284.75324292519417"/>
    <x v="1"/>
  </r>
  <r>
    <x v="2"/>
    <x v="0"/>
    <n v="100"/>
    <x v="1"/>
    <x v="60"/>
    <n v="1"/>
    <n v="282.89991900000001"/>
    <n v="0.28553899999999999"/>
    <n v="8.8535389999999996"/>
    <n v="0.147559"/>
    <s v="4"/>
    <s v="scale_mpi_epyc_job_12262.out "/>
    <s v="scale_mpi_epyc_epyc004_2023-06-13_17-36-36.csv "/>
    <s v="e0 10000 100 100000 1 61"/>
    <n v="263.125513125"/>
    <n v="20.166314364023393"/>
    <n v="242.95919876097662"/>
    <n v="283.29182748902338"/>
    <x v="1"/>
  </r>
  <r>
    <x v="2"/>
    <x v="0"/>
    <n v="100"/>
    <x v="1"/>
    <x v="59"/>
    <n v="1"/>
    <n v="281.97045400000002"/>
    <n v="0.279283"/>
    <n v="9.2975820000000002"/>
    <n v="0.157586"/>
    <s v="4"/>
    <s v="scale_mpi_epyc_job_12262.out "/>
    <s v="scale_mpi_epyc_epyc004_2023-06-13_17-36-36.csv "/>
    <s v="e0 10000 100 100000 1 60"/>
    <n v="261.77984587499998"/>
    <n v="20.532888541458696"/>
    <n v="241.24695733354127"/>
    <n v="282.31273441645868"/>
    <x v="1"/>
  </r>
  <r>
    <x v="2"/>
    <x v="0"/>
    <n v="100"/>
    <x v="1"/>
    <x v="58"/>
    <n v="1"/>
    <n v="280.603634"/>
    <n v="0.345835"/>
    <n v="11.773497000000001"/>
    <n v="0.202991"/>
    <s v="4"/>
    <s v="scale_mpi_epyc_job_12262.out "/>
    <s v="scale_mpi_epyc_epyc004_2023-06-13_17-36-36.csv "/>
    <s v="e0 10000 100 100000 1 59"/>
    <n v="260.48379699999998"/>
    <n v="20.355464211877806"/>
    <n v="240.12833278812218"/>
    <n v="280.83926121187778"/>
    <x v="1"/>
  </r>
  <r>
    <x v="2"/>
    <x v="0"/>
    <n v="100"/>
    <x v="1"/>
    <x v="57"/>
    <n v="1"/>
    <n v="279.32703099999998"/>
    <n v="0.30087900000000001"/>
    <n v="9.3268789999999999"/>
    <n v="0.163629"/>
    <s v="4"/>
    <s v="scale_mpi_epyc_job_12262.out "/>
    <s v="scale_mpi_epyc_epyc004_2023-06-13_17-36-36.csv "/>
    <s v="e0 10000 100 100000 1 58"/>
    <n v="259.12669312500003"/>
    <n v="20.185815780478958"/>
    <n v="238.94087734452108"/>
    <n v="279.31250890547898"/>
    <x v="0"/>
  </r>
  <r>
    <x v="2"/>
    <x v="0"/>
    <n v="100"/>
    <x v="1"/>
    <x v="56"/>
    <n v="1"/>
    <n v="280.49505499999998"/>
    <n v="0.31341599999999997"/>
    <n v="6.683916"/>
    <n v="0.119356"/>
    <s v="4"/>
    <s v="scale_mpi_epyc_job_12262.out "/>
    <s v="scale_mpi_epyc_epyc004_2023-06-13_17-36-36.csv "/>
    <s v="e0 10000 100 100000 1 57"/>
    <n v="260.33153112500003"/>
    <n v="20.101034208013708"/>
    <n v="240.23049691698631"/>
    <n v="280.43256533301371"/>
    <x v="0"/>
  </r>
  <r>
    <x v="2"/>
    <x v="0"/>
    <n v="100"/>
    <x v="1"/>
    <x v="55"/>
    <n v="1"/>
    <n v="279.29971899999998"/>
    <n v="0.29960500000000001"/>
    <n v="7.5965579999999999"/>
    <n v="0.13811899999999999"/>
    <s v="4"/>
    <s v="scale_mpi_epyc_job_12262.out "/>
    <s v="scale_mpi_epyc_epyc004_2023-06-13_17-36-36.csv "/>
    <s v="e0 10000 100 100000 1 56"/>
    <n v="258.82563125000001"/>
    <n v="19.773191323778139"/>
    <n v="239.05243992622187"/>
    <n v="278.59882257377814"/>
    <x v="0"/>
  </r>
  <r>
    <x v="2"/>
    <x v="0"/>
    <n v="100"/>
    <x v="1"/>
    <x v="54"/>
    <n v="1"/>
    <n v="277.83114599999999"/>
    <n v="0.26034800000000002"/>
    <n v="7.4282529999999998"/>
    <n v="0.13755999999999999"/>
    <s v="4"/>
    <s v="scale_mpi_epyc_job_12262.out "/>
    <s v="scale_mpi_epyc_epyc004_2023-06-13_17-36-36.csv "/>
    <s v="e0 10000 100 100000 1 55"/>
    <n v="257.71227950000002"/>
    <n v="19.560491288988484"/>
    <n v="238.15178821101154"/>
    <n v="277.27277078898851"/>
    <x v="0"/>
  </r>
  <r>
    <x v="2"/>
    <x v="0"/>
    <n v="100"/>
    <x v="1"/>
    <x v="53"/>
    <n v="1"/>
    <n v="276.56026100000003"/>
    <n v="0.34656700000000001"/>
    <n v="7.8162580000000004"/>
    <n v="0.147477"/>
    <s v="4"/>
    <s v="scale_mpi_epyc_job_12262.out "/>
    <s v="scale_mpi_epyc_epyc004_2023-06-13_17-36-36.csv "/>
    <s v="e0 10000 100 100000 1 54"/>
    <n v="256.29684674999999"/>
    <n v="19.300798224239706"/>
    <n v="236.99604852576027"/>
    <n v="275.5976449742397"/>
    <x v="0"/>
  </r>
  <r>
    <x v="2"/>
    <x v="0"/>
    <n v="100"/>
    <x v="1"/>
    <x v="52"/>
    <n v="1"/>
    <n v="274.81531899999999"/>
    <n v="0.23861399999999999"/>
    <n v="5.9155850000000001"/>
    <n v="0.113761"/>
    <s v="4"/>
    <s v="scale_mpi_epyc_job_12262.out "/>
    <s v="scale_mpi_epyc_epyc004_2023-06-13_17-36-36.csv "/>
    <s v="e0 10000 100 100000 1 53"/>
    <n v="254.97734550000001"/>
    <n v="19.003685203435921"/>
    <n v="235.97366029656411"/>
    <n v="273.98103070343592"/>
    <x v="0"/>
  </r>
  <r>
    <x v="2"/>
    <x v="0"/>
    <n v="100"/>
    <x v="1"/>
    <x v="51"/>
    <n v="1"/>
    <n v="273.16777999999999"/>
    <n v="0.23826700000000001"/>
    <n v="5.7053789999999998"/>
    <n v="0.11187"/>
    <s v="4"/>
    <s v="scale_mpi_epyc_job_12262.out "/>
    <s v="scale_mpi_epyc_epyc004_2023-06-13_17-36-36.csv "/>
    <s v="e0 10000 100 100000 1 52"/>
    <n v="253.63349299999999"/>
    <n v="18.905028929859213"/>
    <n v="234.72846407014077"/>
    <n v="272.5385219298592"/>
    <x v="0"/>
  </r>
  <r>
    <x v="2"/>
    <x v="0"/>
    <n v="100"/>
    <x v="1"/>
    <x v="50"/>
    <n v="1"/>
    <n v="271.54274900000001"/>
    <n v="0.37963200000000002"/>
    <n v="8.5283390000000008"/>
    <n v="0.170567"/>
    <s v="4"/>
    <s v="scale_mpi_epyc_job_12262.out "/>
    <s v="scale_mpi_epyc_epyc004_2023-06-13_17-36-36.csv "/>
    <s v="e0 10000 100 100000 1 51"/>
    <n v="252.427295125"/>
    <n v="18.361343432789607"/>
    <n v="234.0659516922104"/>
    <n v="270.78863855778962"/>
    <x v="0"/>
  </r>
  <r>
    <x v="2"/>
    <x v="0"/>
    <n v="100"/>
    <x v="1"/>
    <x v="49"/>
    <n v="1"/>
    <n v="269.89130799999998"/>
    <n v="0.26716299999999998"/>
    <n v="6.6764390000000002"/>
    <n v="0.13625399999999999"/>
    <s v="4"/>
    <s v="scale_mpi_epyc_job_12262.out "/>
    <s v="scale_mpi_epyc_epyc004_2023-06-13_17-36-36.csv "/>
    <s v="e0 10000 100 100000 1 50"/>
    <n v="250.82230824999996"/>
    <n v="18.154876689974579"/>
    <n v="232.66743156002539"/>
    <n v="268.97718493997456"/>
    <x v="0"/>
  </r>
  <r>
    <x v="2"/>
    <x v="0"/>
    <n v="100"/>
    <x v="1"/>
    <x v="48"/>
    <n v="1"/>
    <n v="268.54048799999998"/>
    <n v="0.27284799999999998"/>
    <n v="6.9239480000000002"/>
    <n v="0.14424899999999999"/>
    <s v="4"/>
    <s v="scale_mpi_epyc_job_12262.out "/>
    <s v="scale_mpi_epyc_epyc004_2023-06-13_17-36-36.csv "/>
    <s v="e0 10000 100 100000 1 49"/>
    <n v="249.08614825000004"/>
    <n v="18.021570588110389"/>
    <n v="231.06457766188964"/>
    <n v="267.10771883811043"/>
    <x v="0"/>
  </r>
  <r>
    <x v="2"/>
    <x v="0"/>
    <n v="100"/>
    <x v="1"/>
    <x v="47"/>
    <n v="1"/>
    <n v="266.670974"/>
    <n v="0.25575100000000001"/>
    <n v="5.447902"/>
    <n v="0.115913"/>
    <s v="4"/>
    <s v="scale_mpi_epyc_job_12262.out "/>
    <s v="scale_mpi_epyc_epyc004_2023-06-13_17-36-36.csv "/>
    <s v="e0 10000 100 100000 1 48"/>
    <n v="247.90026850000001"/>
    <n v="17.646009271025534"/>
    <n v="230.25425922897449"/>
    <n v="265.54627777102553"/>
    <x v="0"/>
  </r>
  <r>
    <x v="2"/>
    <x v="0"/>
    <n v="100"/>
    <x v="1"/>
    <x v="46"/>
    <n v="1"/>
    <n v="264.87501600000002"/>
    <n v="0.23761099999999999"/>
    <n v="5.5569639999999998"/>
    <n v="0.12080399999999999"/>
    <s v="4"/>
    <s v="scale_mpi_epyc_job_12262.out "/>
    <s v="scale_mpi_epyc_epyc004_2023-06-13_17-36-36.csv "/>
    <s v="e0 10000 100 100000 1 47"/>
    <n v="246.72234362500001"/>
    <n v="16.920228667961673"/>
    <n v="229.80211495703833"/>
    <n v="263.64257229296169"/>
    <x v="0"/>
  </r>
  <r>
    <x v="2"/>
    <x v="0"/>
    <n v="100"/>
    <x v="1"/>
    <x v="45"/>
    <n v="1"/>
    <n v="263.47062399999999"/>
    <n v="0.23752000000000001"/>
    <n v="5.3275750000000004"/>
    <n v="0.118391"/>
    <s v="4"/>
    <s v="scale_mpi_epyc_job_12262.out "/>
    <s v="scale_mpi_epyc_epyc004_2023-06-13_17-36-36.csv "/>
    <s v="e0 10000 100 100000 1 46"/>
    <n v="245.36521862500001"/>
    <n v="16.856059300004283"/>
    <n v="228.50915932499572"/>
    <n v="262.2212779250043"/>
    <x v="0"/>
  </r>
  <r>
    <x v="2"/>
    <x v="0"/>
    <n v="100"/>
    <x v="1"/>
    <x v="44"/>
    <n v="1"/>
    <n v="261.50872500000003"/>
    <n v="0.28618199999999999"/>
    <n v="5.5015999999999998"/>
    <n v="0.12503600000000001"/>
    <s v="4"/>
    <s v="scale_mpi_epyc_job_12262.out "/>
    <s v="scale_mpi_epyc_epyc004_2023-06-13_17-36-36.csv "/>
    <s v="e0 10000 100 100000 1 45"/>
    <n v="243.81966075000003"/>
    <n v="16.523116109856112"/>
    <n v="227.29654464014391"/>
    <n v="260.34277685985614"/>
    <x v="0"/>
  </r>
  <r>
    <x v="2"/>
    <x v="0"/>
    <n v="100"/>
    <x v="1"/>
    <x v="43"/>
    <n v="1"/>
    <n v="259.60790900000001"/>
    <n v="0.25543500000000002"/>
    <n v="5.1512729999999998"/>
    <n v="0.119797"/>
    <s v="4"/>
    <s v="scale_mpi_epyc_job_12262.out "/>
    <s v="scale_mpi_epyc_epyc004_2023-06-13_17-36-36.csv "/>
    <s v="e0 10000 100 100000 1 44"/>
    <n v="242.42376512500002"/>
    <n v="16.385907375951753"/>
    <n v="226.03785774904827"/>
    <n v="258.80967250095176"/>
    <x v="0"/>
  </r>
  <r>
    <x v="2"/>
    <x v="0"/>
    <n v="100"/>
    <x v="1"/>
    <x v="42"/>
    <n v="1"/>
    <n v="258.24836199999999"/>
    <n v="0.24620400000000001"/>
    <n v="5.1793829999999996"/>
    <n v="0.123319"/>
    <s v="4"/>
    <s v="scale_mpi_epyc_job_12262.out "/>
    <s v="scale_mpi_epyc_epyc004_2023-06-13_17-36-36.csv "/>
    <s v="e0 10000 100 100000 1 43"/>
    <n v="241.00963274999998"/>
    <n v="16.140750513402104"/>
    <n v="224.86888223659787"/>
    <n v="257.15038326340209"/>
    <x v="0"/>
  </r>
  <r>
    <x v="2"/>
    <x v="0"/>
    <n v="100"/>
    <x v="1"/>
    <x v="41"/>
    <n v="1"/>
    <n v="256.81780900000001"/>
    <n v="0.26230700000000001"/>
    <n v="5.4040600000000003"/>
    <n v="0.13180600000000001"/>
    <s v="4"/>
    <s v="scale_mpi_epyc_job_12262.out "/>
    <s v="scale_mpi_epyc_epyc004_2023-06-13_17-36-36.csv "/>
    <s v="e0 10000 100 100000 1 42"/>
    <n v="239.99977037500003"/>
    <n v="15.777045005778152"/>
    <n v="224.22272536922188"/>
    <n v="255.77681538077817"/>
    <x v="0"/>
  </r>
  <r>
    <x v="2"/>
    <x v="0"/>
    <n v="100"/>
    <x v="1"/>
    <x v="40"/>
    <n v="1"/>
    <n v="255.275666"/>
    <n v="0.20979600000000001"/>
    <n v="3.8627400000000001"/>
    <n v="9.6569000000000002E-2"/>
    <s v="4"/>
    <s v="scale_mpi_epyc_job_12262.out "/>
    <s v="scale_mpi_epyc_epyc004_2023-06-13_17-36-36.csv "/>
    <s v="e0 10000 100 100000 1 41"/>
    <n v="238.81499975"/>
    <n v="15.17090738402649"/>
    <n v="223.64409236597351"/>
    <n v="253.98590713402649"/>
    <x v="0"/>
  </r>
  <r>
    <x v="2"/>
    <x v="0"/>
    <n v="100"/>
    <x v="1"/>
    <x v="39"/>
    <n v="1"/>
    <n v="253.14852200000001"/>
    <n v="0.25230200000000003"/>
    <n v="4.8108969999999998"/>
    <n v="0.12335599999999999"/>
    <s v="4"/>
    <s v="scale_mpi_epyc_job_12262.out "/>
    <s v="scale_mpi_epyc_epyc004_2023-06-13_17-36-36.csv "/>
    <s v="e0 10000 100 100000 1 40"/>
    <n v="238.43948811111107"/>
    <n v="13.641973421076468"/>
    <n v="224.7975146900346"/>
    <n v="252.08146153218755"/>
    <x v="0"/>
  </r>
  <r>
    <x v="2"/>
    <x v="0"/>
    <n v="100"/>
    <x v="1"/>
    <x v="38"/>
    <n v="1"/>
    <n v="251.096205"/>
    <n v="0.23966599999999999"/>
    <n v="4.2301070000000003"/>
    <n v="0.111319"/>
    <s v="4"/>
    <s v="scale_mpi_epyc_job_12262.out "/>
    <s v="scale_mpi_epyc_epyc004_2023-06-13_17-36-36.csv "/>
    <s v="e0 10000 100 100000 1 39"/>
    <n v="238.92160244444449"/>
    <n v="13.415113174481229"/>
    <n v="225.50648926996325"/>
    <n v="252.33671561892572"/>
    <x v="1"/>
  </r>
  <r>
    <x v="2"/>
    <x v="0"/>
    <n v="100"/>
    <x v="2"/>
    <x v="63"/>
    <n v="1"/>
    <n v="280.11018899999999"/>
    <n v="34.562896000000002"/>
    <n v="106.131496"/>
    <n v="1.6846270000000001"/>
    <s v="2"/>
    <s v="scale_mpi_epyc_job_12263.out "/>
    <s v="scale_mpi_epyc_epyc002_2023-06-13_17-51-36.csv "/>
    <s v="e0 10000 100 1 1 64"/>
    <n v="269.31006216666668"/>
    <n v="10.188775294255853"/>
    <n v="259.12128687241085"/>
    <n v="279.49883746092252"/>
    <x v="0"/>
  </r>
  <r>
    <x v="2"/>
    <x v="0"/>
    <n v="100"/>
    <x v="2"/>
    <x v="62"/>
    <n v="1"/>
    <n v="260.65605299999999"/>
    <n v="15.688693000000001"/>
    <n v="111.69173000000001"/>
    <n v="1.80148"/>
    <s v="2"/>
    <s v="scale_mpi_epyc_job_12263.out "/>
    <s v="scale_mpi_epyc_epyc002_2023-06-13_17-51-36.csv "/>
    <s v="e0 10000 100 1 1 63"/>
    <n v="268.78096549999998"/>
    <n v="14.024136290331073"/>
    <n v="254.75682920966889"/>
    <n v="282.80510179033104"/>
    <x v="1"/>
  </r>
  <r>
    <x v="2"/>
    <x v="0"/>
    <n v="100"/>
    <x v="2"/>
    <x v="61"/>
    <n v="1"/>
    <n v="272.019655"/>
    <n v="28.023502000000001"/>
    <n v="108.333686"/>
    <n v="1.775962"/>
    <s v="2"/>
    <s v="scale_mpi_epyc_job_12263.out "/>
    <s v="scale_mpi_epyc_epyc002_2023-06-13_17-51-36.csv "/>
    <s v="e0 10000 100 1 1 62"/>
    <n v="294.37999583333334"/>
    <n v="68.737786229124211"/>
    <n v="225.64220960420914"/>
    <n v="363.11778206245754"/>
    <x v="1"/>
  </r>
  <r>
    <x v="2"/>
    <x v="0"/>
    <n v="100"/>
    <x v="2"/>
    <x v="60"/>
    <n v="1"/>
    <n v="258.55214100000001"/>
    <n v="13.952612"/>
    <n v="100.386571"/>
    <n v="1.6731100000000001"/>
    <s v="2"/>
    <s v="scale_mpi_epyc_job_12263.out "/>
    <s v="scale_mpi_epyc_epyc002_2023-06-13_17-51-36.csv "/>
    <s v="e0 10000 100 1 1 61"/>
    <n v="263.80151383333333"/>
    <n v="11.120281389630181"/>
    <n v="252.68123244370315"/>
    <n v="274.92179522296351"/>
    <x v="1"/>
  </r>
  <r>
    <x v="2"/>
    <x v="0"/>
    <n v="100"/>
    <x v="2"/>
    <x v="59"/>
    <n v="1"/>
    <n v="256.98624100000001"/>
    <n v="15.240793999999999"/>
    <n v="76.480008999999995"/>
    <n v="1.296271"/>
    <s v="2"/>
    <s v="scale_mpi_epyc_job_12263.out "/>
    <s v="scale_mpi_epyc_epyc002_2023-06-13_17-51-36.csv "/>
    <s v="e0 10000 100 1 1 60"/>
    <n v="268.38012099999997"/>
    <n v="13.250614760773725"/>
    <n v="255.12950623922626"/>
    <n v="281.63073576077369"/>
    <x v="1"/>
  </r>
  <r>
    <x v="2"/>
    <x v="0"/>
    <n v="100"/>
    <x v="2"/>
    <x v="58"/>
    <n v="1"/>
    <n v="282.735727"/>
    <n v="39.938299000000001"/>
    <n v="111.84391599999999"/>
    <n v="1.9283429999999999"/>
    <s v="2"/>
    <s v="scale_mpi_epyc_job_12263.out "/>
    <s v="scale_mpi_epyc_epyc002_2023-06-13_17-51-36.csv "/>
    <s v="e0 10000 100 1 1 59"/>
    <n v="286.19791233333331"/>
    <n v="34.180229498975116"/>
    <n v="252.0176828343582"/>
    <n v="320.37814183230842"/>
    <x v="1"/>
  </r>
  <r>
    <x v="2"/>
    <x v="0"/>
    <n v="100"/>
    <x v="2"/>
    <x v="57"/>
    <n v="1"/>
    <n v="280.76156600000002"/>
    <n v="40.612723000000003"/>
    <n v="102.805449"/>
    <n v="1.803604"/>
    <s v="2"/>
    <s v="scale_mpi_epyc_job_12263.out "/>
    <s v="scale_mpi_epyc_epyc002_2023-06-13_17-51-36.csv "/>
    <s v="e0 10000 100 1 1 58"/>
    <n v="265.80904683333335"/>
    <n v="15.701995810998257"/>
    <n v="250.1070510223351"/>
    <n v="281.51104264433161"/>
    <x v="1"/>
  </r>
  <r>
    <x v="2"/>
    <x v="0"/>
    <n v="100"/>
    <x v="2"/>
    <x v="56"/>
    <n v="1"/>
    <n v="257.65737200000001"/>
    <n v="16.763921"/>
    <n v="126.931642"/>
    <n v="2.2666360000000001"/>
    <s v="2"/>
    <s v="scale_mpi_epyc_job_12263.out "/>
    <s v="scale_mpi_epyc_epyc002_2023-06-13_17-51-36.csv "/>
    <s v="e0 10000 100 1 1 57"/>
    <n v="286.44379266666664"/>
    <n v="53.687972258046749"/>
    <n v="232.75582040861988"/>
    <n v="340.13176492471337"/>
    <x v="1"/>
  </r>
  <r>
    <x v="2"/>
    <x v="0"/>
    <n v="100"/>
    <x v="2"/>
    <x v="55"/>
    <n v="1"/>
    <n v="257.78788200000002"/>
    <n v="16.616907000000001"/>
    <n v="99.393443000000005"/>
    <n v="1.8071539999999999"/>
    <s v="2"/>
    <s v="scale_mpi_epyc_job_12263.out "/>
    <s v="scale_mpi_epyc_epyc002_2023-06-13_17-51-36.csv "/>
    <s v="e0 10000 100 1 1 56"/>
    <n v="261.22576466666669"/>
    <n v="14.037798771027418"/>
    <n v="247.18796589563928"/>
    <n v="275.26356343769413"/>
    <x v="1"/>
  </r>
  <r>
    <x v="2"/>
    <x v="0"/>
    <n v="100"/>
    <x v="2"/>
    <x v="54"/>
    <n v="1"/>
    <n v="255.00066799999999"/>
    <n v="15.14499"/>
    <n v="76.237613999999994"/>
    <n v="1.411808"/>
    <s v="2"/>
    <s v="scale_mpi_epyc_job_12263.out "/>
    <s v="scale_mpi_epyc_epyc002_2023-06-13_17-51-36.csv "/>
    <s v="e0 10000 100 1 1 55"/>
    <n v="259.61382350000002"/>
    <n v="14.364302946972836"/>
    <n v="245.2495205530272"/>
    <n v="273.97812644697285"/>
    <x v="1"/>
  </r>
  <r>
    <x v="2"/>
    <x v="0"/>
    <n v="100"/>
    <x v="2"/>
    <x v="53"/>
    <n v="1"/>
    <n v="254.36499599999999"/>
    <n v="14.410009000000001"/>
    <n v="62.256523999999999"/>
    <n v="1.1746509999999999"/>
    <s v="2"/>
    <s v="scale_mpi_epyc_job_12263.out "/>
    <s v="scale_mpi_epyc_epyc002_2023-06-13_17-51-36.csv "/>
    <s v="e0 10000 100 1 1 54"/>
    <n v="266.62432083333334"/>
    <n v="20.718743003142286"/>
    <n v="245.90557783019105"/>
    <n v="287.34306383647561"/>
    <x v="1"/>
  </r>
  <r>
    <x v="2"/>
    <x v="0"/>
    <n v="100"/>
    <x v="2"/>
    <x v="52"/>
    <n v="1"/>
    <n v="250.85368299999999"/>
    <n v="13.043763999999999"/>
    <n v="68.848096999999996"/>
    <n v="1.3240019999999999"/>
    <s v="2"/>
    <s v="scale_mpi_epyc_job_12263.out "/>
    <s v="scale_mpi_epyc_epyc002_2023-06-13_17-51-36.csv "/>
    <s v="e0 10000 100 1 1 53"/>
    <n v="260.07245700000004"/>
    <n v="13.015834014945543"/>
    <n v="247.0566229850545"/>
    <n v="273.08829101494558"/>
    <x v="1"/>
  </r>
  <r>
    <x v="2"/>
    <x v="0"/>
    <n v="100"/>
    <x v="2"/>
    <x v="51"/>
    <n v="1"/>
    <n v="249.87049200000001"/>
    <n v="13.548355000000001"/>
    <n v="92.874733000000006"/>
    <n v="1.8210729999999999"/>
    <s v="2"/>
    <s v="scale_mpi_epyc_job_12263.out "/>
    <s v="scale_mpi_epyc_epyc002_2023-06-13_17-51-36.csv "/>
    <s v="e0 10000 100 1 1 52"/>
    <n v="271.6432896666667"/>
    <n v="34.026232776336165"/>
    <n v="237.61705689033053"/>
    <n v="305.66952244300285"/>
    <x v="1"/>
  </r>
  <r>
    <x v="2"/>
    <x v="0"/>
    <n v="100"/>
    <x v="2"/>
    <x v="50"/>
    <n v="1"/>
    <n v="250.040358"/>
    <n v="15.334707999999999"/>
    <n v="86.79674"/>
    <n v="1.735935"/>
    <s v="2"/>
    <s v="scale_mpi_epyc_job_12263.out "/>
    <s v="scale_mpi_epyc_epyc002_2023-06-13_17-51-36.csv "/>
    <s v="e0 10000 100 1 1 51"/>
    <n v="259.10269283333332"/>
    <n v="14.259821844855681"/>
    <n v="244.84287098847764"/>
    <n v="273.36251467818903"/>
    <x v="1"/>
  </r>
  <r>
    <x v="2"/>
    <x v="0"/>
    <n v="100"/>
    <x v="2"/>
    <x v="49"/>
    <n v="1"/>
    <n v="247.83167499999999"/>
    <n v="13.385571000000001"/>
    <n v="70.204081000000002"/>
    <n v="1.432736"/>
    <s v="2"/>
    <s v="scale_mpi_epyc_job_12263.out "/>
    <s v="scale_mpi_epyc_epyc002_2023-06-13_17-51-36.csv "/>
    <s v="e0 10000 100 1 1 50"/>
    <n v="254.63413550000004"/>
    <n v="14.205776053114386"/>
    <n v="240.42835944688565"/>
    <n v="268.8399115531144"/>
    <x v="1"/>
  </r>
  <r>
    <x v="2"/>
    <x v="0"/>
    <n v="100"/>
    <x v="2"/>
    <x v="48"/>
    <n v="1"/>
    <n v="254.683076"/>
    <n v="21.660599999999999"/>
    <n v="58.142063999999998"/>
    <n v="1.211293"/>
    <s v="2"/>
    <s v="scale_mpi_epyc_job_12263.out "/>
    <s v="scale_mpi_epyc_epyc002_2023-06-13_17-51-36.csv "/>
    <s v="e0 10000 100 1 1 49"/>
    <n v="261.4747426666666"/>
    <n v="14.920180945987783"/>
    <n v="246.55456172067881"/>
    <n v="276.3949236126544"/>
    <x v="1"/>
  </r>
  <r>
    <x v="2"/>
    <x v="0"/>
    <n v="100"/>
    <x v="2"/>
    <x v="47"/>
    <n v="1"/>
    <n v="245.45183"/>
    <n v="13.186831"/>
    <n v="83.544105000000002"/>
    <n v="1.7775339999999999"/>
    <s v="2"/>
    <s v="scale_mpi_epyc_job_12263.out "/>
    <s v="scale_mpi_epyc_epyc002_2023-06-13_17-51-36.csv "/>
    <s v="e0 10000 100 1 1 48"/>
    <n v="253.56237916666666"/>
    <n v="13.201681338042368"/>
    <n v="240.3606978286243"/>
    <n v="266.76406050470905"/>
    <x v="1"/>
  </r>
  <r>
    <x v="2"/>
    <x v="0"/>
    <n v="100"/>
    <x v="2"/>
    <x v="46"/>
    <n v="1"/>
    <n v="244.40791400000001"/>
    <n v="13.378831"/>
    <n v="85.896297000000004"/>
    <n v="1.8673109999999999"/>
    <s v="2"/>
    <s v="scale_mpi_epyc_job_12263.out "/>
    <s v="scale_mpi_epyc_epyc002_2023-06-13_17-51-36.csv "/>
    <s v="e0 10000 100 1 1 47"/>
    <n v="252.26469616666668"/>
    <n v="13.362404639183863"/>
    <n v="238.90229152748282"/>
    <n v="265.62710080585055"/>
    <x v="1"/>
  </r>
  <r>
    <x v="2"/>
    <x v="0"/>
    <n v="100"/>
    <x v="2"/>
    <x v="45"/>
    <n v="1"/>
    <n v="281.44952899999998"/>
    <n v="52.069408000000003"/>
    <n v="70.679354000000004"/>
    <n v="1.5706519999999999"/>
    <s v="2"/>
    <s v="scale_mpi_epyc_job_12263.out "/>
    <s v="scale_mpi_epyc_epyc002_2023-06-13_17-51-36.csv "/>
    <s v="e0 10000 100 1 1 46"/>
    <n v="255.54791783333334"/>
    <n v="17.556234862734296"/>
    <n v="237.99168297059904"/>
    <n v="273.10415269606762"/>
    <x v="0"/>
  </r>
  <r>
    <x v="2"/>
    <x v="0"/>
    <n v="100"/>
    <x v="2"/>
    <x v="44"/>
    <n v="1"/>
    <n v="306.97157099999998"/>
    <n v="78.829821999999993"/>
    <n v="39.920364999999997"/>
    <n v="0.907281"/>
    <s v="2"/>
    <s v="scale_mpi_epyc_job_12263.out "/>
    <s v="scale_mpi_epyc_epyc002_2023-06-13_17-51-36.csv "/>
    <s v="e0 10000 100 1 1 45"/>
    <n v="259.22914466666663"/>
    <n v="24.932224956929858"/>
    <n v="234.29691970973676"/>
    <n v="284.1613696235965"/>
    <x v="0"/>
  </r>
  <r>
    <x v="2"/>
    <x v="0"/>
    <n v="100"/>
    <x v="2"/>
    <x v="43"/>
    <n v="1"/>
    <n v="239.99894699999999"/>
    <n v="13.322333"/>
    <n v="91.692268999999996"/>
    <n v="2.1323780000000001"/>
    <s v="2"/>
    <s v="scale_mpi_epyc_job_12263.out "/>
    <s v="scale_mpi_epyc_epyc002_2023-06-13_17-51-36.csv "/>
    <s v="e0 10000 100 1 1 44"/>
    <n v="246.24761366666667"/>
    <n v="14.026314562964526"/>
    <n v="232.22129910370214"/>
    <n v="260.27392822963117"/>
    <x v="1"/>
  </r>
  <r>
    <x v="2"/>
    <x v="0"/>
    <n v="100"/>
    <x v="2"/>
    <x v="42"/>
    <n v="1"/>
    <n v="239.53770800000001"/>
    <n v="13.9968"/>
    <n v="70.702881000000005"/>
    <n v="1.6834020000000001"/>
    <s v="2"/>
    <s v="scale_mpi_epyc_job_12263.out "/>
    <s v="scale_mpi_epyc_epyc002_2023-06-13_17-51-36.csv "/>
    <s v="e0 10000 100 1 1 43"/>
    <n v="245.46915850000002"/>
    <n v="12.282319744666394"/>
    <n v="233.18683875533364"/>
    <n v="257.75147824466643"/>
    <x v="1"/>
  </r>
  <r>
    <x v="2"/>
    <x v="0"/>
    <n v="100"/>
    <x v="2"/>
    <x v="41"/>
    <n v="1"/>
    <n v="238.61029300000001"/>
    <n v="14.495119000000001"/>
    <n v="105.276696"/>
    <n v="2.5677240000000001"/>
    <s v="2"/>
    <s v="scale_mpi_epyc_job_12263.out "/>
    <s v="scale_mpi_epyc_epyc002_2023-06-13_17-51-36.csv "/>
    <s v="e0 10000 100 1 1 42"/>
    <n v="244.63269783333331"/>
    <n v="12.635757803311497"/>
    <n v="231.99694003002182"/>
    <n v="257.26845563664483"/>
    <x v="1"/>
  </r>
  <r>
    <x v="2"/>
    <x v="0"/>
    <n v="100"/>
    <x v="2"/>
    <x v="40"/>
    <n v="1"/>
    <n v="237.352645"/>
    <n v="13.084574999999999"/>
    <n v="70.533443000000005"/>
    <n v="1.763336"/>
    <s v="2"/>
    <s v="scale_mpi_epyc_job_12263.out "/>
    <s v="scale_mpi_epyc_epyc002_2023-06-13_17-51-36.csv "/>
    <s v="e0 10000 100 1 1 41"/>
    <n v="243.96742783333332"/>
    <n v="12.304171346115176"/>
    <n v="231.66325648721815"/>
    <n v="256.27159917944851"/>
    <x v="1"/>
  </r>
  <r>
    <x v="2"/>
    <x v="0"/>
    <n v="100"/>
    <x v="2"/>
    <x v="39"/>
    <n v="1"/>
    <n v="242.10927599999999"/>
    <n v="18.410143999999999"/>
    <n v="49.382492999999997"/>
    <n v="1.2662180000000001"/>
    <s v="2"/>
    <s v="scale_mpi_epyc_job_12263.out "/>
    <s v="scale_mpi_epyc_epyc002_2023-06-13_17-51-36.csv "/>
    <s v="e0 10000 100 1 1 40"/>
    <n v="243.05233179999999"/>
    <n v="6.9400900587429959"/>
    <n v="236.11224174125698"/>
    <n v="249.992421858743"/>
    <x v="1"/>
  </r>
  <r>
    <x v="2"/>
    <x v="0"/>
    <n v="100"/>
    <x v="2"/>
    <x v="38"/>
    <n v="1"/>
    <n v="236.945876"/>
    <n v="13.370805000000001"/>
    <n v="60.156978000000002"/>
    <n v="1.583078"/>
    <s v="2"/>
    <s v="scale_mpi_epyc_job_12263.out "/>
    <s v="scale_mpi_epyc_epyc002_2023-06-13_17-51-36.csv "/>
    <s v="e0 10000 100 1 1 39"/>
    <n v="241.43055680000003"/>
    <n v="4.6839999805973793"/>
    <n v="236.74655681940266"/>
    <n v="246.11455678059741"/>
    <x v="1"/>
  </r>
  <r>
    <x v="2"/>
    <x v="0"/>
    <n v="100"/>
    <x v="2"/>
    <x v="37"/>
    <n v="1"/>
    <n v="237.26552899999999"/>
    <n v="13.695003"/>
    <n v="52.848962"/>
    <n v="1.42835"/>
    <s v="2"/>
    <s v="scale_mpi_epyc_job_12263.out "/>
    <s v="scale_mpi_epyc_epyc002_2023-06-13_17-51-36.csv "/>
    <s v="e0 10000 100 1 1 38"/>
    <n v="240.189741"/>
    <n v="3.8380169486484563"/>
    <n v="236.35172405135154"/>
    <n v="244.02775794864846"/>
    <x v="1"/>
  </r>
  <r>
    <x v="3"/>
    <x v="0"/>
    <n v="100"/>
    <x v="1"/>
    <x v="63"/>
    <n v="1"/>
    <n v="266.48516699999999"/>
    <n v="0.28040399999999999"/>
    <n v="9.7992360000000005"/>
    <n v="0.15554299999999999"/>
    <s v="6"/>
    <s v="scale_mpi_epyc_job_12264.out "/>
    <s v="scale_mpi_epyc_epyc006_2023-06-13_18-17-06.csv "/>
    <s v="e2 10000 100 100000 1 64"/>
    <n v="268.45878349999998"/>
    <n v="8.7176480893904635"/>
    <n v="259.7411354106095"/>
    <n v="277.17643158939046"/>
    <x v="1"/>
  </r>
  <r>
    <x v="3"/>
    <x v="0"/>
    <n v="100"/>
    <x v="1"/>
    <x v="62"/>
    <n v="1"/>
    <n v="266.03347400000001"/>
    <n v="0.28954600000000003"/>
    <n v="9.8945039999999995"/>
    <n v="0.15958900000000001"/>
    <s v="6"/>
    <s v="scale_mpi_epyc_job_12264.out "/>
    <s v="scale_mpi_epyc_epyc006_2023-06-13_18-17-06.csv "/>
    <s v="e2 10000 100 100000 1 63"/>
    <n v="274.07997037500002"/>
    <n v="17.093600139177525"/>
    <n v="256.98637023582251"/>
    <n v="291.17357051417753"/>
    <x v="1"/>
  </r>
  <r>
    <x v="3"/>
    <x v="0"/>
    <n v="100"/>
    <x v="1"/>
    <x v="61"/>
    <n v="1"/>
    <n v="265.65646299999997"/>
    <n v="0.26720300000000002"/>
    <n v="8.0470509999999997"/>
    <n v="0.13191900000000001"/>
    <s v="6"/>
    <s v="scale_mpi_epyc_job_12264.out "/>
    <s v="scale_mpi_epyc_epyc006_2023-06-13_18-17-06.csv "/>
    <s v="e2 10000 100 100000 1 62"/>
    <n v="273.42776025000006"/>
    <n v="17.517860786335149"/>
    <n v="255.90989946366491"/>
    <n v="290.94562103633518"/>
    <x v="1"/>
  </r>
  <r>
    <x v="3"/>
    <x v="0"/>
    <n v="100"/>
    <x v="1"/>
    <x v="60"/>
    <n v="1"/>
    <n v="264.06259899999998"/>
    <n v="0.271422"/>
    <n v="8.3681610000000006"/>
    <n v="0.13946900000000001"/>
    <s v="6"/>
    <s v="scale_mpi_epyc_job_12264.out "/>
    <s v="scale_mpi_epyc_epyc006_2023-06-13_18-17-06.csv "/>
    <s v="e2 10000 100 100000 1 61"/>
    <n v="270.54589700000002"/>
    <n v="18.026459784004974"/>
    <n v="252.51943721599505"/>
    <n v="288.57235678400502"/>
    <x v="1"/>
  </r>
  <r>
    <x v="3"/>
    <x v="0"/>
    <n v="100"/>
    <x v="1"/>
    <x v="59"/>
    <n v="1"/>
    <n v="263.24795799999998"/>
    <n v="0.26908900000000002"/>
    <n v="8.0455380000000005"/>
    <n v="0.13636499999999999"/>
    <s v="6"/>
    <s v="scale_mpi_epyc_job_12264.out "/>
    <s v="scale_mpi_epyc_epyc006_2023-06-13_18-17-06.csv "/>
    <s v="e2 10000 100 100000 1 60"/>
    <n v="269.21007312500001"/>
    <n v="14.16045588707215"/>
    <n v="255.04961723792786"/>
    <n v="283.37052901207215"/>
    <x v="1"/>
  </r>
  <r>
    <x v="3"/>
    <x v="0"/>
    <n v="100"/>
    <x v="1"/>
    <x v="58"/>
    <n v="1"/>
    <n v="261.38593300000002"/>
    <n v="0.25470900000000002"/>
    <n v="7.5268990000000002"/>
    <n v="0.129774"/>
    <s v="6"/>
    <s v="scale_mpi_epyc_job_12264.out "/>
    <s v="scale_mpi_epyc_epyc006_2023-06-13_18-17-06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48.90439699999999"/>
    <n v="0.26735399999999998"/>
    <n v="8.4474359999999997"/>
    <n v="0.148201"/>
    <s v="6"/>
    <s v="scale_mpi_epyc_job_12264.out "/>
    <s v="scale_mpi_epyc_epyc006_2023-06-13_18-17-06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49.70158499999999"/>
    <n v="0.262071"/>
    <n v="6.4089929999999997"/>
    <n v="0.11444600000000001"/>
    <s v="6"/>
    <s v="scale_mpi_epyc_job_12264.out "/>
    <s v="scale_mpi_epyc_epyc006_2023-06-13_18-17-06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47.855616"/>
    <n v="0.26047700000000001"/>
    <n v="7.6149870000000002"/>
    <n v="0.13845399999999999"/>
    <s v="6"/>
    <s v="scale_mpi_epyc_job_12264.out "/>
    <s v="scale_mpi_epyc_epyc006_2023-06-13_18-17-06.csv "/>
    <s v="e2 10000 100 100000 1 56"/>
    <n v="264.282528125"/>
    <n v="16.330745202579244"/>
    <n v="247.95178292242076"/>
    <n v="280.61327332757924"/>
    <x v="0"/>
  </r>
  <r>
    <x v="3"/>
    <x v="0"/>
    <n v="100"/>
    <x v="1"/>
    <x v="54"/>
    <n v="1"/>
    <n v="258.91353900000001"/>
    <n v="0.26811800000000002"/>
    <n v="7.2507089999999996"/>
    <n v="0.134272"/>
    <s v="6"/>
    <s v="scale_mpi_epyc_job_12264.out "/>
    <s v="scale_mpi_epyc_epyc006_2023-06-13_18-17-06.csv "/>
    <s v="e2 10000 100 100000 1 55"/>
    <n v="263.73357950000002"/>
    <n v="11.031771747444967"/>
    <n v="252.70180775255506"/>
    <n v="274.76535124744498"/>
    <x v="1"/>
  </r>
  <r>
    <x v="3"/>
    <x v="0"/>
    <n v="100"/>
    <x v="1"/>
    <x v="53"/>
    <n v="1"/>
    <n v="245.564367"/>
    <n v="0.25256000000000001"/>
    <n v="6.7493420000000004"/>
    <n v="0.12734599999999999"/>
    <s v="6"/>
    <s v="scale_mpi_epyc_job_12264.out "/>
    <s v="scale_mpi_epyc_epyc006_2023-06-13_18-17-06.csv "/>
    <s v="e2 10000 100 100000 1 54"/>
    <n v="264.18259012499999"/>
    <n v="17.094217065993657"/>
    <n v="247.08837305900633"/>
    <n v="281.27680719099362"/>
    <x v="0"/>
  </r>
  <r>
    <x v="3"/>
    <x v="0"/>
    <n v="100"/>
    <x v="1"/>
    <x v="52"/>
    <n v="1"/>
    <n v="256.37018799999998"/>
    <n v="0.33133000000000001"/>
    <n v="9.4794590000000003"/>
    <n v="0.18229699999999999"/>
    <s v="6"/>
    <s v="scale_mpi_epyc_job_12264.out "/>
    <s v="scale_mpi_epyc_epyc006_2023-06-13_18-17-06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55.10012800000001"/>
    <n v="0.28482099999999999"/>
    <n v="7.4502490000000003"/>
    <n v="0.14608299999999999"/>
    <s v="6"/>
    <s v="scale_mpi_epyc_job_12264.out "/>
    <s v="scale_mpi_epyc_epyc006_2023-06-13_18-17-06.csv "/>
    <s v="e2 10000 100 100000 1 52"/>
    <n v="258.42340124999998"/>
    <n v="11.295187690582374"/>
    <n v="247.12821355941762"/>
    <n v="269.71858894058238"/>
    <x v="1"/>
  </r>
  <r>
    <x v="3"/>
    <x v="0"/>
    <n v="100"/>
    <x v="1"/>
    <x v="50"/>
    <n v="1"/>
    <n v="253.55919599999999"/>
    <n v="0.24781600000000001"/>
    <n v="5.7831190000000001"/>
    <n v="0.115662"/>
    <s v="6"/>
    <s v="scale_mpi_epyc_job_12264.out "/>
    <s v="scale_mpi_epyc_epyc006_2023-06-13_18-17-06.csv "/>
    <s v="e2 10000 100 100000 1 51"/>
    <n v="261.45135487499999"/>
    <n v="16.07872631569094"/>
    <n v="245.37262855930905"/>
    <n v="277.53008119069091"/>
    <x v="1"/>
  </r>
  <r>
    <x v="3"/>
    <x v="0"/>
    <n v="100"/>
    <x v="1"/>
    <x v="49"/>
    <n v="1"/>
    <n v="253.02833100000001"/>
    <n v="0.28457100000000002"/>
    <n v="6.3750689999999999"/>
    <n v="0.130103"/>
    <s v="6"/>
    <s v="scale_mpi_epyc_job_12264.out "/>
    <s v="scale_mpi_epyc_epyc006_2023-06-13_18-17-06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39.61423500000001"/>
    <n v="0.26933600000000002"/>
    <n v="5.8448279999999997"/>
    <n v="0.121767"/>
    <s v="6"/>
    <s v="scale_mpi_epyc_job_12264.out "/>
    <s v="scale_mpi_epyc_epyc006_2023-06-13_18-17-06.csv "/>
    <s v="e2 10000 100 100000 1 49"/>
    <n v="255.98938912499997"/>
    <n v="14.647788799809428"/>
    <n v="241.34160032519054"/>
    <n v="270.63717792480941"/>
    <x v="0"/>
  </r>
  <r>
    <x v="3"/>
    <x v="0"/>
    <n v="100"/>
    <x v="1"/>
    <x v="47"/>
    <n v="1"/>
    <n v="241.231763"/>
    <n v="0.25794800000000001"/>
    <n v="6.1725700000000003"/>
    <n v="0.131331"/>
    <s v="6"/>
    <s v="scale_mpi_epyc_job_12264.out "/>
    <s v="scale_mpi_epyc_epyc006_2023-06-13_18-17-06.csv "/>
    <s v="e2 10000 100 100000 1 48"/>
    <n v="255.716565"/>
    <n v="16.944610879091545"/>
    <n v="238.77195412090845"/>
    <n v="272.66117587909156"/>
    <x v="1"/>
  </r>
  <r>
    <x v="3"/>
    <x v="0"/>
    <n v="100"/>
    <x v="1"/>
    <x v="46"/>
    <n v="1"/>
    <n v="237.81858800000001"/>
    <n v="0.24790100000000001"/>
    <n v="5.7648409999999997"/>
    <n v="0.12532299999999999"/>
    <s v="6"/>
    <s v="scale_mpi_epyc_job_12264.out "/>
    <s v="scale_mpi_epyc_epyc006_2023-06-13_18-17-06.csv "/>
    <s v="e2 10000 100 100000 1 47"/>
    <n v="255.24244162500003"/>
    <n v="16.339338845608744"/>
    <n v="238.90310277939128"/>
    <n v="271.58178047060875"/>
    <x v="0"/>
  </r>
  <r>
    <x v="3"/>
    <x v="0"/>
    <n v="100"/>
    <x v="1"/>
    <x v="45"/>
    <n v="1"/>
    <n v="236.83019200000001"/>
    <n v="0.264735"/>
    <n v="5.7590880000000002"/>
    <n v="0.12798000000000001"/>
    <s v="6"/>
    <s v="scale_mpi_epyc_job_12264.out "/>
    <s v="scale_mpi_epyc_epyc006_2023-06-13_18-17-06.csv "/>
    <s v="e2 10000 100 100000 1 46"/>
    <n v="251.94903374999996"/>
    <n v="14.051036406016896"/>
    <n v="237.89799734398306"/>
    <n v="266.00007015601687"/>
    <x v="0"/>
  </r>
  <r>
    <x v="3"/>
    <x v="0"/>
    <n v="100"/>
    <x v="1"/>
    <x v="44"/>
    <n v="1"/>
    <n v="246.73185799999999"/>
    <n v="0.26223600000000002"/>
    <n v="5.6254790000000003"/>
    <n v="0.12785199999999999"/>
    <s v="6"/>
    <s v="scale_mpi_epyc_job_12264.out "/>
    <s v="scale_mpi_epyc_epyc006_2023-06-13_18-17-06.csv "/>
    <s v="e2 10000 100 100000 1 45"/>
    <n v="251.67066825000003"/>
    <n v="12.556456448234158"/>
    <n v="239.11421180176586"/>
    <n v="264.22712469823421"/>
    <x v="1"/>
  </r>
  <r>
    <x v="3"/>
    <x v="0"/>
    <n v="100"/>
    <x v="1"/>
    <x v="43"/>
    <n v="1"/>
    <n v="234.425533"/>
    <n v="0.74631000000000003"/>
    <n v="5.3389119999999997"/>
    <n v="0.12416099999999999"/>
    <s v="6"/>
    <s v="scale_mpi_epyc_job_12264.out "/>
    <s v="scale_mpi_epyc_epyc006_2023-06-13_18-17-06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43.72895700000001"/>
    <n v="0.239729"/>
    <n v="5.2861190000000002"/>
    <n v="0.12586"/>
    <s v="6"/>
    <s v="scale_mpi_epyc_job_12264.out "/>
    <s v="scale_mpi_epyc_epyc006_2023-06-13_18-17-06.csv "/>
    <s v="e2 10000 100 100000 1 43"/>
    <n v="248.56237362500002"/>
    <n v="11.254078473515124"/>
    <n v="237.30829515148488"/>
    <n v="259.81645209851513"/>
    <x v="1"/>
  </r>
  <r>
    <x v="3"/>
    <x v="0"/>
    <n v="100"/>
    <x v="1"/>
    <x v="41"/>
    <n v="1"/>
    <n v="241.849222"/>
    <n v="0.25000600000000001"/>
    <n v="4.9867299999999997"/>
    <n v="0.121628"/>
    <s v="6"/>
    <s v="scale_mpi_epyc_job_12264.out "/>
    <s v="scale_mpi_epyc_epyc006_2023-06-13_18-17-06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29.524719"/>
    <n v="0.26243100000000003"/>
    <n v="5.8214699999999997"/>
    <n v="0.145537"/>
    <s v="6"/>
    <s v="scale_mpi_epyc_job_12264.out "/>
    <s v="scale_mpi_epyc_epyc006_2023-06-13_18-17-06.csv "/>
    <s v="e2 10000 100 100000 1 41"/>
    <n v="245.60489075000001"/>
    <n v="14.865861044673585"/>
    <n v="230.73902970532643"/>
    <n v="260.47075179467362"/>
    <x v="0"/>
  </r>
  <r>
    <x v="3"/>
    <x v="0"/>
    <n v="100"/>
    <x v="1"/>
    <x v="39"/>
    <n v="1"/>
    <n v="239.949984"/>
    <n v="0.26192399999999999"/>
    <n v="5.8578429999999999"/>
    <n v="0.150201"/>
    <s v="6"/>
    <s v="scale_mpi_epyc_job_12264.out "/>
    <s v="scale_mpi_epyc_epyc006_2023-06-13_18-17-06.csv "/>
    <s v="e2 10000 100 100000 1 40"/>
    <n v="239.47870833333334"/>
    <n v="3.5104426628989303"/>
    <n v="235.96826567043442"/>
    <n v="242.98915099623227"/>
    <x v="1"/>
  </r>
  <r>
    <x v="3"/>
    <x v="0"/>
    <n v="100"/>
    <x v="1"/>
    <x v="38"/>
    <n v="1"/>
    <n v="239.56623999999999"/>
    <n v="0.241038"/>
    <n v="4.7078389999999999"/>
    <n v="0.123891"/>
    <s v="6"/>
    <s v="scale_mpi_epyc_job_12264.out "/>
    <s v="scale_mpi_epyc_epyc006_2023-06-13_18-17-06.csv "/>
    <s v="e2 10000 100 100000 1 39"/>
    <n v="240.01755633333335"/>
    <n v="1.6627929361434277"/>
    <n v="238.35476339718991"/>
    <n v="241.68034926947678"/>
    <x v="1"/>
  </r>
  <r>
    <x v="3"/>
    <x v="0"/>
    <n v="100"/>
    <x v="1"/>
    <x v="37"/>
    <n v="1"/>
    <n v="239.191664"/>
    <n v="0.44013600000000003"/>
    <n v="5.3587319999999998"/>
    <n v="0.14483099999999999"/>
    <s v="6"/>
    <s v="scale_mpi_epyc_job_12264.out "/>
    <s v="scale_mpi_epyc_epyc006_2023-06-13_18-17-06.csv "/>
    <s v="e2 10000 100 100000 1 38"/>
    <n v="238.01451799999998"/>
    <n v="4.1933627898904247"/>
    <n v="233.82115521010957"/>
    <n v="242.2078807898904"/>
    <x v="1"/>
  </r>
  <r>
    <x v="3"/>
    <x v="0"/>
    <n v="100"/>
    <x v="1"/>
    <x v="36"/>
    <n v="1"/>
    <n v="238.949423"/>
    <n v="0.300373"/>
    <n v="5.7733590000000001"/>
    <n v="0.16037100000000001"/>
    <s v="6"/>
    <s v="scale_mpi_epyc_job_12264.out "/>
    <s v="scale_mpi_epyc_epyc006_2023-06-13_18-17-06.csv "/>
    <s v="e2 10000 100 100000 1 37"/>
    <n v="237.756692875"/>
    <n v="4.8421784255059501"/>
    <n v="232.91451444949405"/>
    <n v="242.59887130050595"/>
    <x v="1"/>
  </r>
  <r>
    <x v="3"/>
    <x v="0"/>
    <n v="100"/>
    <x v="2"/>
    <x v="63"/>
    <n v="1"/>
    <n v="429.63506000000001"/>
    <n v="164.95820699999999"/>
    <n v="61.656837000000003"/>
    <n v="0.97867999999999999"/>
    <s v="5"/>
    <s v="scale_mpi_epyc_job_12265.out "/>
    <s v="scale_mpi_epyc_epyc005_2023-06-13_18-19-06.csv "/>
    <s v="e2 10000 100 1 1 64"/>
    <n v="344.88008819999999"/>
    <n v="64.757282585561313"/>
    <n v="280.12280561443868"/>
    <n v="409.6373707855613"/>
    <x v="0"/>
  </r>
  <r>
    <x v="3"/>
    <x v="0"/>
    <n v="100"/>
    <x v="2"/>
    <x v="62"/>
    <n v="1"/>
    <n v="279.46844700000003"/>
    <n v="15.437543"/>
    <n v="74.313728999999995"/>
    <n v="1.198609"/>
    <s v="5"/>
    <s v="scale_mpi_epyc_job_12265.out "/>
    <s v="scale_mpi_epyc_epyc005_2023-06-13_18-19-06.csv "/>
    <s v="e2 10000 100 1 1 63"/>
    <n v="318.68362400000001"/>
    <n v="60.140882062989924"/>
    <n v="258.54274193701008"/>
    <n v="378.82450606298994"/>
    <x v="1"/>
  </r>
  <r>
    <x v="3"/>
    <x v="0"/>
    <n v="100"/>
    <x v="2"/>
    <x v="61"/>
    <n v="1"/>
    <n v="268.87807500000002"/>
    <n v="16.041606999999999"/>
    <n v="130.75187600000001"/>
    <n v="2.1434730000000002"/>
    <s v="5"/>
    <s v="scale_mpi_epyc_job_12265.out "/>
    <s v="scale_mpi_epyc_epyc005_2023-06-13_18-19-06.csv "/>
    <s v="e2 10000 100 1 1 62"/>
    <n v="281.050635"/>
    <n v="10.591849634879551"/>
    <n v="270.45878536512043"/>
    <n v="291.64248463487957"/>
    <x v="0"/>
  </r>
  <r>
    <x v="3"/>
    <x v="0"/>
    <n v="100"/>
    <x v="2"/>
    <x v="60"/>
    <n v="1"/>
    <n v="276.63078200000001"/>
    <n v="15.067951000000001"/>
    <n v="60.672232000000001"/>
    <n v="1.011204"/>
    <s v="5"/>
    <s v="scale_mpi_epyc_job_12265.out "/>
    <s v="scale_mpi_epyc_epyc005_2023-06-13_18-19-06.csv "/>
    <s v="e2 10000 100 1 1 61"/>
    <n v="285.24711780000001"/>
    <n v="6.7667979886946146"/>
    <n v="278.48031981130538"/>
    <n v="292.01391578869465"/>
    <x v="0"/>
  </r>
  <r>
    <x v="3"/>
    <x v="0"/>
    <n v="100"/>
    <x v="2"/>
    <x v="59"/>
    <n v="1"/>
    <n v="275.67782999999997"/>
    <n v="15.210938000000001"/>
    <n v="52.667085"/>
    <n v="0.89266199999999996"/>
    <s v="5"/>
    <s v="scale_mpi_epyc_job_12265.out "/>
    <s v="scale_mpi_epyc_epyc005_2023-06-13_18-19-06.csv "/>
    <s v="e2 10000 100 1 1 60"/>
    <n v="321.85731040000002"/>
    <n v="83.504705639385008"/>
    <n v="238.35260476061501"/>
    <n v="405.36201603938503"/>
    <x v="1"/>
  </r>
  <r>
    <x v="3"/>
    <x v="0"/>
    <n v="100"/>
    <x v="2"/>
    <x v="58"/>
    <n v="1"/>
    <n v="275.60772500000002"/>
    <n v="16.999143"/>
    <n v="50.496979000000003"/>
    <n v="0.87063800000000002"/>
    <s v="5"/>
    <s v="scale_mpi_epyc_job_12265.out "/>
    <s v="scale_mpi_epyc_epyc005_2023-06-13_18-19-06.csv "/>
    <s v="e2 10000 100 1 1 59"/>
    <n v="278.69626200000005"/>
    <n v="4.6819492460828291"/>
    <n v="274.01431275391724"/>
    <n v="283.37821124608286"/>
    <x v="1"/>
  </r>
  <r>
    <x v="3"/>
    <x v="0"/>
    <n v="100"/>
    <x v="2"/>
    <x v="57"/>
    <n v="1"/>
    <n v="272.72426200000001"/>
    <n v="15.021723"/>
    <n v="55.953505"/>
    <n v="0.98163999999999996"/>
    <s v="5"/>
    <s v="scale_mpi_epyc_job_12265.out "/>
    <s v="scale_mpi_epyc_epyc005_2023-06-13_18-19-06.csv "/>
    <s v="e2 10000 100 1 1 58"/>
    <n v="278.36136520000002"/>
    <n v="4.4990405504254376"/>
    <n v="273.86232464957459"/>
    <n v="282.86040575042546"/>
    <x v="0"/>
  </r>
  <r>
    <x v="3"/>
    <x v="0"/>
    <n v="100"/>
    <x v="2"/>
    <x v="56"/>
    <n v="1"/>
    <n v="298.72056099999998"/>
    <n v="40.044249000000001"/>
    <n v="67.603396000000004"/>
    <n v="1.2072039999999999"/>
    <s v="5"/>
    <s v="scale_mpi_epyc_job_12265.out "/>
    <s v="scale_mpi_epyc_epyc005_2023-06-13_18-19-06.csv "/>
    <s v="e2 10000 100 1 1 57"/>
    <n v="331.4958484"/>
    <n v="64.011312462070407"/>
    <n v="267.48453593792959"/>
    <n v="395.50716086207041"/>
    <x v="1"/>
  </r>
  <r>
    <x v="3"/>
    <x v="0"/>
    <n v="100"/>
    <x v="2"/>
    <x v="55"/>
    <n v="1"/>
    <n v="271.14810199999999"/>
    <n v="14.618537"/>
    <n v="55.207760999999998"/>
    <n v="1.0037769999999999"/>
    <s v="5"/>
    <s v="scale_mpi_epyc_job_12265.out "/>
    <s v="scale_mpi_epyc_epyc005_2023-06-13_18-19-06.csv "/>
    <s v="e2 10000 100 1 1 56"/>
    <n v="283.21111639999998"/>
    <n v="14.732807194627163"/>
    <n v="268.4783092053728"/>
    <n v="297.94392359462717"/>
    <x v="1"/>
  </r>
  <r>
    <x v="3"/>
    <x v="0"/>
    <n v="100"/>
    <x v="2"/>
    <x v="54"/>
    <n v="1"/>
    <n v="266.84447999999998"/>
    <n v="17.304417999999998"/>
    <n v="95.678498000000005"/>
    <n v="1.7718240000000001"/>
    <s v="5"/>
    <s v="scale_mpi_epyc_job_12265.out "/>
    <s v="scale_mpi_epyc_epyc005_2023-06-13_18-19-06.csv "/>
    <s v="e2 10000 100 1 1 55"/>
    <n v="303.45067160000002"/>
    <n v="56.531692865502336"/>
    <n v="246.91897873449767"/>
    <n v="359.98236446550237"/>
    <x v="1"/>
  </r>
  <r>
    <x v="3"/>
    <x v="0"/>
    <n v="100"/>
    <x v="2"/>
    <x v="53"/>
    <n v="1"/>
    <n v="295.44203099999999"/>
    <n v="40.90164"/>
    <n v="86.798184000000006"/>
    <n v="1.637702"/>
    <s v="5"/>
    <s v="scale_mpi_epyc_job_12265.out "/>
    <s v="scale_mpi_epyc_epyc005_2023-06-13_18-19-06.csv "/>
    <s v="e2 10000 100 1 1 54"/>
    <n v="280.74299360000003"/>
    <n v="8.8315102060989137"/>
    <n v="271.91148339390111"/>
    <n v="289.57450380609896"/>
    <x v="0"/>
  </r>
  <r>
    <x v="3"/>
    <x v="0"/>
    <n v="100"/>
    <x v="2"/>
    <x v="52"/>
    <n v="1"/>
    <n v="388.674781"/>
    <n v="134.16917900000001"/>
    <n v="57.039572999999997"/>
    <n v="1.0969150000000001"/>
    <s v="5"/>
    <s v="scale_mpi_epyc_job_12265.out "/>
    <s v="scale_mpi_epyc_epyc005_2023-06-13_18-19-06.csv "/>
    <s v="e2 10000 100 1 1 53"/>
    <n v="338.54166659999999"/>
    <n v="57.403063252425035"/>
    <n v="281.13860334757493"/>
    <n v="395.94472985242504"/>
    <x v="1"/>
  </r>
  <r>
    <x v="3"/>
    <x v="0"/>
    <n v="100"/>
    <x v="2"/>
    <x v="51"/>
    <n v="1"/>
    <n v="330.54824500000001"/>
    <n v="76.576508000000004"/>
    <n v="62.424283000000003"/>
    <n v="1.2240059999999999"/>
    <s v="5"/>
    <s v="scale_mpi_epyc_job_12265.out "/>
    <s v="scale_mpi_epyc_epyc005_2023-06-13_18-19-06.csv "/>
    <s v="e2 10000 100 1 1 52"/>
    <n v="286.84523359999997"/>
    <n v="21.948791942656523"/>
    <n v="264.89644165734347"/>
    <n v="308.79402554265647"/>
    <x v="0"/>
  </r>
  <r>
    <x v="3"/>
    <x v="0"/>
    <n v="100"/>
    <x v="2"/>
    <x v="50"/>
    <n v="1"/>
    <n v="276.49625900000001"/>
    <n v="22.889413000000001"/>
    <n v="91.210564000000005"/>
    <n v="1.824211"/>
    <s v="5"/>
    <s v="scale_mpi_epyc_job_12265.out "/>
    <s v="scale_mpi_epyc_epyc005_2023-06-13_18-19-06.csv "/>
    <s v="e2 10000 100 1 1 51"/>
    <n v="279.09090383333336"/>
    <n v="15.069975471516651"/>
    <n v="264.02092836181669"/>
    <n v="294.16087930485003"/>
    <x v="1"/>
  </r>
  <r>
    <x v="3"/>
    <x v="0"/>
    <n v="100"/>
    <x v="2"/>
    <x v="49"/>
    <n v="1"/>
    <n v="275.33240000000001"/>
    <n v="21.740188"/>
    <n v="96.234953000000004"/>
    <n v="1.9639789999999999"/>
    <s v="5"/>
    <s v="scale_mpi_epyc_job_12265.out "/>
    <s v="scale_mpi_epyc_epyc005_2023-06-13_18-19-06.csv "/>
    <s v="e2 10000 100 1 1 50"/>
    <n v="285.39047166666666"/>
    <n v="26.672820197219604"/>
    <n v="258.71765146944705"/>
    <n v="312.06329186388626"/>
    <x v="1"/>
  </r>
  <r>
    <x v="3"/>
    <x v="0"/>
    <n v="100"/>
    <x v="2"/>
    <x v="48"/>
    <n v="1"/>
    <n v="288.93233500000002"/>
    <n v="40.511406999999998"/>
    <n v="115.89355399999999"/>
    <n v="2.4144489999999998"/>
    <s v="5"/>
    <s v="scale_mpi_epyc_job_12265.out "/>
    <s v="scale_mpi_epyc_epyc005_2023-06-13_18-19-06.csv "/>
    <s v="e2 10000 100 1 1 49"/>
    <n v="280.15008899999998"/>
    <n v="14.540267050802953"/>
    <n v="265.609821949197"/>
    <n v="294.69035605080296"/>
    <x v="1"/>
  </r>
  <r>
    <x v="3"/>
    <x v="0"/>
    <n v="100"/>
    <x v="2"/>
    <x v="47"/>
    <n v="1"/>
    <n v="272.350751"/>
    <n v="24.804662"/>
    <n v="52.217356000000002"/>
    <n v="1.111008"/>
    <s v="5"/>
    <s v="scale_mpi_epyc_job_12265.out "/>
    <s v="scale_mpi_epyc_epyc005_2023-06-13_18-19-06.csv "/>
    <s v="e2 10000 100 1 1 48"/>
    <n v="275.05253899999997"/>
    <n v="6.2766000163108489"/>
    <n v="268.77593898368912"/>
    <n v="281.32913901631082"/>
    <x v="1"/>
  </r>
  <r>
    <x v="3"/>
    <x v="0"/>
    <n v="100"/>
    <x v="2"/>
    <x v="46"/>
    <n v="1"/>
    <n v="270.72239100000002"/>
    <n v="21.213198999999999"/>
    <n v="54.294099000000003"/>
    <n v="1.180307"/>
    <s v="5"/>
    <s v="scale_mpi_epyc_job_12265.out "/>
    <s v="scale_mpi_epyc_epyc005_2023-06-13_18-19-06.csv "/>
    <s v="e2 10000 100 1 1 47"/>
    <n v="278.47966050000002"/>
    <n v="8.4710478589510458"/>
    <n v="270.00861264104896"/>
    <n v="286.95070835895109"/>
    <x v="1"/>
  </r>
  <r>
    <x v="3"/>
    <x v="0"/>
    <n v="100"/>
    <x v="2"/>
    <x v="45"/>
    <n v="1"/>
    <n v="257.13579299999998"/>
    <n v="23.181678000000002"/>
    <n v="58.595931999999998"/>
    <n v="1.3021320000000001"/>
    <s v="5"/>
    <s v="scale_mpi_epyc_job_12265.out "/>
    <s v="scale_mpi_epyc_epyc005_2023-06-13_18-19-06.csv "/>
    <s v="e2 10000 100 1 1 46"/>
    <n v="278.07988433333338"/>
    <n v="16.497072049927652"/>
    <n v="261.5828122834057"/>
    <n v="294.57695638326106"/>
    <x v="0"/>
  </r>
  <r>
    <x v="3"/>
    <x v="0"/>
    <n v="100"/>
    <x v="2"/>
    <x v="44"/>
    <n v="1"/>
    <n v="269.24838199999999"/>
    <n v="25.249283999999999"/>
    <n v="62.531568"/>
    <n v="1.4211720000000001"/>
    <s v="5"/>
    <s v="scale_mpi_epyc_job_12265.out "/>
    <s v="scale_mpi_epyc_epyc005_2023-06-13_18-19-06.csv "/>
    <s v="e2 10000 100 1 1 45"/>
    <n v="276.18124216666666"/>
    <n v="10.994772430881913"/>
    <n v="265.18646973578473"/>
    <n v="287.1760145975486"/>
    <x v="1"/>
  </r>
  <r>
    <x v="3"/>
    <x v="0"/>
    <n v="100"/>
    <x v="2"/>
    <x v="43"/>
    <n v="1"/>
    <n v="262.19116200000002"/>
    <n v="18.450085999999999"/>
    <n v="35.564605"/>
    <n v="0.82708400000000004"/>
    <s v="5"/>
    <s v="scale_mpi_epyc_job_12265.out "/>
    <s v="scale_mpi_epyc_epyc005_2023-06-13_18-19-06.csv "/>
    <s v="e2 10000 100 1 1 44"/>
    <n v="267.22777550000001"/>
    <n v="6.9498799241883251"/>
    <n v="260.27789557581167"/>
    <n v="274.17765542418834"/>
    <x v="1"/>
  </r>
  <r>
    <x v="3"/>
    <x v="0"/>
    <n v="100"/>
    <x v="2"/>
    <x v="42"/>
    <n v="1"/>
    <n v="263.855504"/>
    <n v="22.964791000000002"/>
    <n v="80.999984999999995"/>
    <n v="1.928571"/>
    <s v="5"/>
    <s v="scale_mpi_epyc_job_12265.out "/>
    <s v="scale_mpi_epyc_epyc005_2023-06-13_18-19-06.csv "/>
    <s v="e2 10000 100 1 1 43"/>
    <n v="270.86872183333332"/>
    <n v="9.0917225687484056"/>
    <n v="261.7769992645849"/>
    <n v="279.96044440208175"/>
    <x v="1"/>
  </r>
  <r>
    <x v="3"/>
    <x v="0"/>
    <n v="100"/>
    <x v="2"/>
    <x v="41"/>
    <n v="1"/>
    <n v="262.30167899999998"/>
    <n v="21.661328999999999"/>
    <n v="46.877093000000002"/>
    <n v="1.1433439999999999"/>
    <s v="5"/>
    <s v="scale_mpi_epyc_job_12265.out "/>
    <s v="scale_mpi_epyc_epyc005_2023-06-13_18-19-06.csv "/>
    <s v="e2 10000 100 1 1 42"/>
    <n v="266.62310420000006"/>
    <n v="5.056855647796529"/>
    <n v="261.56624855220355"/>
    <n v="271.67995984779657"/>
    <x v="1"/>
  </r>
  <r>
    <x v="3"/>
    <x v="0"/>
    <n v="100"/>
    <x v="2"/>
    <x v="40"/>
    <n v="1"/>
    <n v="251.25526300000001"/>
    <n v="22.602561000000001"/>
    <n v="56.909998000000002"/>
    <n v="1.42275"/>
    <s v="5"/>
    <s v="scale_mpi_epyc_job_12265.out "/>
    <s v="scale_mpi_epyc_epyc005_2023-06-13_18-19-06.csv "/>
    <s v="e2 10000 100 1 1 41"/>
    <n v="261.85362359999999"/>
    <n v="12.198557283426267"/>
    <n v="249.65506631657374"/>
    <n v="274.05218088342627"/>
    <x v="1"/>
  </r>
  <r>
    <x v="3"/>
    <x v="1"/>
    <n v="100"/>
    <x v="1"/>
    <x v="0"/>
    <n v="1"/>
    <n v="1.9499280000000001"/>
    <n v="3.2689999999999997E-2"/>
    <n v="0"/>
    <n v="0"/>
    <s v="1"/>
    <s v="scale_mpi_epyc_job_12278.out "/>
    <s v="scale_mpi_epyc_epyc001.orfeo.hpc_2023-06-13_21-09-58.csv "/>
    <s v="e2 1000 100 100000 1 1"/>
    <e v="#N/A"/>
    <e v="#N/A"/>
    <e v="#N/A"/>
    <e v="#N/A"/>
    <x v="2"/>
  </r>
  <r>
    <x v="3"/>
    <x v="1"/>
    <n v="100"/>
    <x v="1"/>
    <x v="1"/>
    <n v="1"/>
    <n v="1.934925"/>
    <n v="9.783E-3"/>
    <n v="7.79E-3"/>
    <n v="7.79E-3"/>
    <s v="1"/>
    <s v="scale_mpi_epyc_job_12278.out "/>
    <s v="scale_mpi_epyc_epyc001.orfeo.hpc_2023-06-13_21-09-58.csv "/>
    <s v="e2 1000 100 100000 1 2"/>
    <e v="#N/A"/>
    <e v="#N/A"/>
    <e v="#N/A"/>
    <e v="#N/A"/>
    <x v="2"/>
  </r>
  <r>
    <x v="3"/>
    <x v="1"/>
    <n v="100"/>
    <x v="1"/>
    <x v="2"/>
    <n v="1"/>
    <n v="1.9342820000000001"/>
    <n v="8.7819999999999999E-3"/>
    <n v="1.2543E-2"/>
    <n v="6.2719999999999998E-3"/>
    <s v="1"/>
    <s v="scale_mpi_epyc_job_12278.out "/>
    <s v="scale_mpi_epyc_epyc001.orfeo.hpc_2023-06-13_21-09-58.csv "/>
    <s v="e2 1000 100 100000 1 3"/>
    <e v="#N/A"/>
    <e v="#N/A"/>
    <e v="#N/A"/>
    <e v="#N/A"/>
    <x v="2"/>
  </r>
  <r>
    <x v="3"/>
    <x v="1"/>
    <n v="100"/>
    <x v="1"/>
    <x v="3"/>
    <n v="1"/>
    <n v="1.972655"/>
    <n v="9.9579999999999998E-3"/>
    <n v="2.1776E-2"/>
    <n v="7.2589999999999998E-3"/>
    <s v="1"/>
    <s v="scale_mpi_epyc_job_12278.out "/>
    <s v="scale_mpi_epyc_epyc001.orfeo.hpc_2023-06-13_21-09-58.csv "/>
    <s v="e2 1000 100 100000 1 4"/>
    <e v="#N/A"/>
    <e v="#N/A"/>
    <e v="#N/A"/>
    <e v="#N/A"/>
    <x v="2"/>
  </r>
  <r>
    <x v="3"/>
    <x v="1"/>
    <n v="100"/>
    <x v="1"/>
    <x v="4"/>
    <n v="1"/>
    <n v="1.949573"/>
    <n v="1.2139E-2"/>
    <n v="3.4167000000000003E-2"/>
    <n v="8.5419999999999992E-3"/>
    <s v="1"/>
    <s v="scale_mpi_epyc_job_12278.out "/>
    <s v="scale_mpi_epyc_epyc001.orfeo.hpc_2023-06-13_21-09-58.csv "/>
    <s v="e2 1000 100 100000 1 5"/>
    <e v="#N/A"/>
    <e v="#N/A"/>
    <e v="#N/A"/>
    <e v="#N/A"/>
    <x v="2"/>
  </r>
  <r>
    <x v="3"/>
    <x v="1"/>
    <n v="100"/>
    <x v="1"/>
    <x v="5"/>
    <n v="1"/>
    <n v="1.969997"/>
    <n v="2.0594000000000001E-2"/>
    <n v="7.9467999999999997E-2"/>
    <n v="1.5893999999999998E-2"/>
    <s v="1"/>
    <s v="scale_mpi_epyc_job_12278.out "/>
    <s v="scale_mpi_epyc_epyc001.orfeo.hpc_2023-06-13_21-09-58.csv "/>
    <s v="e2 1000 100 100000 1 6"/>
    <e v="#N/A"/>
    <e v="#N/A"/>
    <e v="#N/A"/>
    <e v="#N/A"/>
    <x v="2"/>
  </r>
  <r>
    <x v="3"/>
    <x v="1"/>
    <n v="100"/>
    <x v="1"/>
    <x v="6"/>
    <n v="1"/>
    <n v="1.9704330000000001"/>
    <n v="1.2977000000000001E-2"/>
    <n v="6.0961000000000001E-2"/>
    <n v="1.0160000000000001E-2"/>
    <s v="1"/>
    <s v="scale_mpi_epyc_job_12278.out "/>
    <s v="scale_mpi_epyc_epyc001.orfeo.hpc_2023-06-13_21-09-58.csv "/>
    <s v="e2 1000 100 100000 1 7"/>
    <e v="#N/A"/>
    <e v="#N/A"/>
    <e v="#N/A"/>
    <e v="#N/A"/>
    <x v="2"/>
  </r>
  <r>
    <x v="3"/>
    <x v="1"/>
    <n v="100"/>
    <x v="1"/>
    <x v="7"/>
    <n v="1"/>
    <n v="1.9933240000000001"/>
    <n v="1.525E-2"/>
    <n v="6.5137E-2"/>
    <n v="9.3050000000000008E-3"/>
    <s v="1"/>
    <s v="scale_mpi_epyc_job_12278.out "/>
    <s v="scale_mpi_epyc_epyc001.orfeo.hpc_2023-06-13_21-09-58.csv "/>
    <s v="e2 1000 100 100000 1 8"/>
    <e v="#N/A"/>
    <e v="#N/A"/>
    <e v="#N/A"/>
    <e v="#N/A"/>
    <x v="2"/>
  </r>
  <r>
    <x v="3"/>
    <x v="1"/>
    <n v="100"/>
    <x v="1"/>
    <x v="8"/>
    <n v="1"/>
    <n v="1.991935"/>
    <n v="1.6400999999999999E-2"/>
    <n v="9.5752000000000004E-2"/>
    <n v="1.1969E-2"/>
    <s v="1"/>
    <s v="scale_mpi_epyc_job_12278.out "/>
    <s v="scale_mpi_epyc_epyc001.orfeo.hpc_2023-06-13_21-09-58.csv "/>
    <s v="e2 1000 100 100000 1 9"/>
    <e v="#N/A"/>
    <e v="#N/A"/>
    <e v="#N/A"/>
    <e v="#N/A"/>
    <x v="2"/>
  </r>
  <r>
    <x v="3"/>
    <x v="1"/>
    <n v="100"/>
    <x v="1"/>
    <x v="9"/>
    <n v="1"/>
    <n v="1.9965569999999999"/>
    <n v="2.6249000000000001E-2"/>
    <n v="0.160305"/>
    <n v="1.7812000000000001E-2"/>
    <s v="1"/>
    <s v="scale_mpi_epyc_job_12278.out "/>
    <s v="scale_mpi_epyc_epyc001.orfeo.hpc_2023-06-13_21-09-58.csv "/>
    <s v="e2 1000 100 100000 1 10"/>
    <e v="#N/A"/>
    <e v="#N/A"/>
    <e v="#N/A"/>
    <e v="#N/A"/>
    <x v="2"/>
  </r>
  <r>
    <x v="3"/>
    <x v="1"/>
    <n v="100"/>
    <x v="1"/>
    <x v="10"/>
    <n v="1"/>
    <n v="2.0016090000000002"/>
    <n v="2.7359999999999999E-2"/>
    <n v="0.15970400000000001"/>
    <n v="1.5970000000000002E-2"/>
    <s v="1"/>
    <s v="scale_mpi_epyc_job_12278.out "/>
    <s v="scale_mpi_epyc_epyc001.orfeo.hpc_2023-06-13_21-09-58.csv "/>
    <s v="e2 1000 100 100000 1 11"/>
    <e v="#N/A"/>
    <e v="#N/A"/>
    <e v="#N/A"/>
    <e v="#N/A"/>
    <x v="2"/>
  </r>
  <r>
    <x v="3"/>
    <x v="1"/>
    <n v="100"/>
    <x v="1"/>
    <x v="11"/>
    <n v="1"/>
    <n v="2.0020289999999998"/>
    <n v="2.2376E-2"/>
    <n v="0.18844900000000001"/>
    <n v="1.7132000000000001E-2"/>
    <s v="1"/>
    <s v="scale_mpi_epyc_job_12278.out "/>
    <s v="scale_mpi_epyc_epyc001.orfeo.hpc_2023-06-13_21-09-58.csv "/>
    <s v="e2 1000 100 100000 1 12"/>
    <e v="#N/A"/>
    <e v="#N/A"/>
    <e v="#N/A"/>
    <e v="#N/A"/>
    <x v="2"/>
  </r>
  <r>
    <x v="3"/>
    <x v="1"/>
    <n v="100"/>
    <x v="1"/>
    <x v="12"/>
    <n v="1"/>
    <n v="2.0049510000000001"/>
    <n v="2.9481E-2"/>
    <n v="0.228072"/>
    <n v="1.9005999999999999E-2"/>
    <s v="1"/>
    <s v="scale_mpi_epyc_job_12278.out "/>
    <s v="scale_mpi_epyc_epyc001.orfeo.hpc_2023-06-13_21-09-58.csv "/>
    <s v="e2 1000 100 100000 1 13"/>
    <e v="#N/A"/>
    <e v="#N/A"/>
    <e v="#N/A"/>
    <e v="#N/A"/>
    <x v="2"/>
  </r>
  <r>
    <x v="3"/>
    <x v="1"/>
    <n v="100"/>
    <x v="1"/>
    <x v="13"/>
    <n v="1"/>
    <n v="1.9975160000000001"/>
    <n v="1.8162000000000001E-2"/>
    <n v="0.19828299999999999"/>
    <n v="1.5252999999999999E-2"/>
    <s v="1"/>
    <s v="scale_mpi_epyc_job_12278.out "/>
    <s v="scale_mpi_epyc_epyc001.orfeo.hpc_2023-06-13_21-09-58.csv "/>
    <s v="e2 1000 100 100000 1 14"/>
    <e v="#N/A"/>
    <e v="#N/A"/>
    <e v="#N/A"/>
    <e v="#N/A"/>
    <x v="2"/>
  </r>
  <r>
    <x v="3"/>
    <x v="1"/>
    <n v="100"/>
    <x v="1"/>
    <x v="14"/>
    <n v="1"/>
    <n v="2.125219"/>
    <n v="3.1643999999999999E-2"/>
    <n v="1.1953849999999999"/>
    <n v="8.5385000000000003E-2"/>
    <s v="1"/>
    <s v="scale_mpi_epyc_job_12278.out "/>
    <s v="scale_mpi_epyc_epyc001.orfeo.hpc_2023-06-13_21-09-58.csv "/>
    <s v="e2 1000 100 100000 1 15"/>
    <e v="#N/A"/>
    <e v="#N/A"/>
    <e v="#N/A"/>
    <e v="#N/A"/>
    <x v="2"/>
  </r>
  <r>
    <x v="3"/>
    <x v="1"/>
    <n v="100"/>
    <x v="1"/>
    <x v="15"/>
    <n v="1"/>
    <n v="2.0164110000000002"/>
    <n v="3.2738000000000003E-2"/>
    <n v="0.35845900000000003"/>
    <n v="2.3897000000000002E-2"/>
    <s v="1"/>
    <s v="scale_mpi_epyc_job_12278.out "/>
    <s v="scale_mpi_epyc_epyc001.orfeo.hpc_2023-06-13_21-09-58.csv "/>
    <s v="e2 1000 100 100000 1 16"/>
    <e v="#N/A"/>
    <e v="#N/A"/>
    <e v="#N/A"/>
    <e v="#N/A"/>
    <x v="2"/>
  </r>
  <r>
    <x v="3"/>
    <x v="1"/>
    <n v="100"/>
    <x v="1"/>
    <x v="16"/>
    <n v="1"/>
    <n v="2.0134599999999998"/>
    <n v="2.9193E-2"/>
    <n v="0.34526099999999998"/>
    <n v="2.1579000000000001E-2"/>
    <s v="1"/>
    <s v="scale_mpi_epyc_job_12278.out "/>
    <s v="scale_mpi_epyc_epyc001.orfeo.hpc_2023-06-13_21-09-58.csv "/>
    <s v="e2 1000 100 100000 1 17"/>
    <e v="#N/A"/>
    <e v="#N/A"/>
    <e v="#N/A"/>
    <e v="#N/A"/>
    <x v="2"/>
  </r>
  <r>
    <x v="3"/>
    <x v="1"/>
    <n v="100"/>
    <x v="1"/>
    <x v="17"/>
    <n v="1"/>
    <n v="2.0255890000000001"/>
    <n v="3.2021000000000001E-2"/>
    <n v="0.44110500000000002"/>
    <n v="2.5947000000000001E-2"/>
    <s v="1"/>
    <s v="scale_mpi_epyc_job_12278.out "/>
    <s v="scale_mpi_epyc_epyc001.orfeo.hpc_2023-06-13_21-09-58.csv "/>
    <s v="e2 1000 100 100000 1 18"/>
    <e v="#N/A"/>
    <e v="#N/A"/>
    <e v="#N/A"/>
    <e v="#N/A"/>
    <x v="2"/>
  </r>
  <r>
    <x v="3"/>
    <x v="1"/>
    <n v="100"/>
    <x v="1"/>
    <x v="18"/>
    <n v="1"/>
    <n v="2.0634399999999999"/>
    <n v="4.1058999999999998E-2"/>
    <n v="0.55079500000000003"/>
    <n v="3.0599999999999999E-2"/>
    <s v="1"/>
    <s v="scale_mpi_epyc_job_12278.out "/>
    <s v="scale_mpi_epyc_epyc001.orfeo.hpc_2023-06-13_21-09-58.csv "/>
    <s v="e2 1000 100 100000 1 19"/>
    <e v="#N/A"/>
    <e v="#N/A"/>
    <e v="#N/A"/>
    <e v="#N/A"/>
    <x v="2"/>
  </r>
  <r>
    <x v="3"/>
    <x v="1"/>
    <n v="100"/>
    <x v="1"/>
    <x v="19"/>
    <n v="1"/>
    <n v="2.0444270000000002"/>
    <n v="4.5277999999999999E-2"/>
    <n v="0.68738900000000003"/>
    <n v="3.6178000000000002E-2"/>
    <s v="1"/>
    <s v="scale_mpi_epyc_job_12278.out "/>
    <s v="scale_mpi_epyc_epyc001.orfeo.hpc_2023-06-13_21-09-58.csv "/>
    <s v="e2 1000 100 100000 1 20"/>
    <e v="#N/A"/>
    <e v="#N/A"/>
    <e v="#N/A"/>
    <e v="#N/A"/>
    <x v="2"/>
  </r>
  <r>
    <x v="3"/>
    <x v="1"/>
    <n v="100"/>
    <x v="1"/>
    <x v="20"/>
    <n v="1"/>
    <n v="2.0418430000000001"/>
    <n v="4.3552E-2"/>
    <n v="0.57885200000000003"/>
    <n v="2.8943E-2"/>
    <s v="1"/>
    <s v="scale_mpi_epyc_job_12278.out "/>
    <s v="scale_mpi_epyc_epyc001.orfeo.hpc_2023-06-13_21-09-58.csv "/>
    <s v="e2 1000 100 100000 1 21"/>
    <e v="#N/A"/>
    <e v="#N/A"/>
    <e v="#N/A"/>
    <e v="#N/A"/>
    <x v="2"/>
  </r>
  <r>
    <x v="3"/>
    <x v="1"/>
    <n v="100"/>
    <x v="1"/>
    <x v="21"/>
    <n v="1"/>
    <n v="2.0716480000000002"/>
    <n v="4.5955000000000003E-2"/>
    <n v="0.85234900000000002"/>
    <n v="4.0587999999999999E-2"/>
    <s v="1"/>
    <s v="scale_mpi_epyc_job_12278.out "/>
    <s v="scale_mpi_epyc_epyc001.orfeo.hpc_2023-06-13_21-09-58.csv "/>
    <s v="e2 1000 100 100000 1 22"/>
    <e v="#N/A"/>
    <e v="#N/A"/>
    <e v="#N/A"/>
    <e v="#N/A"/>
    <x v="2"/>
  </r>
  <r>
    <x v="3"/>
    <x v="1"/>
    <n v="100"/>
    <x v="1"/>
    <x v="22"/>
    <n v="1"/>
    <n v="2.0426259999999998"/>
    <n v="4.2488999999999999E-2"/>
    <n v="0.76358000000000004"/>
    <n v="3.4708000000000003E-2"/>
    <s v="1"/>
    <s v="scale_mpi_epyc_job_12278.out "/>
    <s v="scale_mpi_epyc_epyc001.orfeo.hpc_2023-06-13_21-09-58.csv "/>
    <s v="e2 1000 100 100000 1 23"/>
    <e v="#N/A"/>
    <e v="#N/A"/>
    <e v="#N/A"/>
    <e v="#N/A"/>
    <x v="2"/>
  </r>
  <r>
    <x v="3"/>
    <x v="1"/>
    <n v="100"/>
    <x v="1"/>
    <x v="23"/>
    <n v="1"/>
    <n v="2.058729"/>
    <n v="5.3170000000000002E-2"/>
    <n v="0.92501100000000003"/>
    <n v="4.0217999999999997E-2"/>
    <s v="1"/>
    <s v="scale_mpi_epyc_job_12278.out "/>
    <s v="scale_mpi_epyc_epyc001.orfeo.hpc_2023-06-13_21-09-58.csv "/>
    <s v="e2 1000 100 100000 1 24"/>
    <e v="#N/A"/>
    <e v="#N/A"/>
    <e v="#N/A"/>
    <e v="#N/A"/>
    <x v="2"/>
  </r>
  <r>
    <x v="3"/>
    <x v="1"/>
    <n v="100"/>
    <x v="1"/>
    <x v="24"/>
    <n v="1"/>
    <n v="2.1149100000000001"/>
    <n v="8.2790000000000002E-2"/>
    <n v="1.630125"/>
    <n v="6.7921999999999996E-2"/>
    <s v="1"/>
    <s v="scale_mpi_epyc_job_12278.out "/>
    <s v="scale_mpi_epyc_epyc001.orfeo.hpc_2023-06-13_21-09-58.csv "/>
    <s v="e2 1000 100 100000 1 25"/>
    <e v="#N/A"/>
    <e v="#N/A"/>
    <e v="#N/A"/>
    <e v="#N/A"/>
    <x v="2"/>
  </r>
  <r>
    <x v="3"/>
    <x v="1"/>
    <n v="100"/>
    <x v="1"/>
    <x v="25"/>
    <n v="1"/>
    <n v="2.1460659999999998"/>
    <n v="9.7043000000000004E-2"/>
    <n v="1.467309"/>
    <n v="5.8692000000000001E-2"/>
    <s v="1"/>
    <s v="scale_mpi_epyc_job_12278.out "/>
    <s v="scale_mpi_epyc_epyc001.orfeo.hpc_2023-06-13_21-09-58.csv "/>
    <s v="e2 1000 100 100000 1 26"/>
    <e v="#N/A"/>
    <e v="#N/A"/>
    <e v="#N/A"/>
    <e v="#N/A"/>
    <x v="2"/>
  </r>
  <r>
    <x v="3"/>
    <x v="1"/>
    <n v="100"/>
    <x v="1"/>
    <x v="26"/>
    <n v="1"/>
    <n v="2.0946959999999999"/>
    <n v="6.6882999999999998E-2"/>
    <n v="0.72793300000000005"/>
    <n v="2.7997000000000001E-2"/>
    <s v="1"/>
    <s v="scale_mpi_epyc_job_12278.out "/>
    <s v="scale_mpi_epyc_epyc001.orfeo.hpc_2023-06-13_21-09-58.csv "/>
    <s v="e2 1000 100 100000 1 27"/>
    <e v="#N/A"/>
    <e v="#N/A"/>
    <e v="#N/A"/>
    <e v="#N/A"/>
    <x v="2"/>
  </r>
  <r>
    <x v="3"/>
    <x v="1"/>
    <n v="100"/>
    <x v="1"/>
    <x v="27"/>
    <n v="1"/>
    <n v="2.0661429999999998"/>
    <n v="6.2970999999999999E-2"/>
    <n v="1.2183900000000001"/>
    <n v="4.5125999999999999E-2"/>
    <s v="1"/>
    <s v="scale_mpi_epyc_job_12278.out "/>
    <s v="scale_mpi_epyc_epyc001.orfeo.hpc_2023-06-13_21-09-58.csv "/>
    <s v="e2 1000 100 100000 1 28"/>
    <e v="#N/A"/>
    <e v="#N/A"/>
    <e v="#N/A"/>
    <e v="#N/A"/>
    <x v="2"/>
  </r>
  <r>
    <x v="3"/>
    <x v="1"/>
    <n v="100"/>
    <x v="1"/>
    <x v="28"/>
    <n v="1"/>
    <n v="2.0639419999999999"/>
    <n v="6.0886000000000003E-2"/>
    <n v="1.1405540000000001"/>
    <n v="4.0733999999999999E-2"/>
    <s v="1"/>
    <s v="scale_mpi_epyc_job_12278.out "/>
    <s v="scale_mpi_epyc_epyc001.orfeo.hpc_2023-06-13_21-09-58.csv "/>
    <s v="e2 1000 100 100000 1 29"/>
    <e v="#N/A"/>
    <e v="#N/A"/>
    <e v="#N/A"/>
    <e v="#N/A"/>
    <x v="2"/>
  </r>
  <r>
    <x v="3"/>
    <x v="1"/>
    <n v="100"/>
    <x v="1"/>
    <x v="29"/>
    <n v="1"/>
    <n v="2.0515680000000001"/>
    <n v="4.4817000000000003E-2"/>
    <n v="1.1484399999999999"/>
    <n v="3.9600999999999997E-2"/>
    <s v="1"/>
    <s v="scale_mpi_epyc_job_12278.out "/>
    <s v="scale_mpi_epyc_epyc001.orfeo.hpc_2023-06-13_21-09-58.csv "/>
    <s v="e2 1000 100 100000 1 30"/>
    <e v="#N/A"/>
    <e v="#N/A"/>
    <e v="#N/A"/>
    <e v="#N/A"/>
    <x v="2"/>
  </r>
  <r>
    <x v="3"/>
    <x v="1"/>
    <n v="100"/>
    <x v="1"/>
    <x v="30"/>
    <n v="1"/>
    <n v="2.0899580000000002"/>
    <n v="5.3325999999999998E-2"/>
    <n v="1.0497460000000001"/>
    <n v="3.4992000000000002E-2"/>
    <s v="1"/>
    <s v="scale_mpi_epyc_job_12278.out "/>
    <s v="scale_mpi_epyc_epyc001.orfeo.hpc_2023-06-13_21-09-58.csv "/>
    <s v="e2 1000 100 100000 1 31"/>
    <e v="#N/A"/>
    <e v="#N/A"/>
    <e v="#N/A"/>
    <e v="#N/A"/>
    <x v="2"/>
  </r>
  <r>
    <x v="3"/>
    <x v="1"/>
    <n v="100"/>
    <x v="1"/>
    <x v="31"/>
    <n v="1"/>
    <n v="2.0693049999999999"/>
    <n v="6.0474E-2"/>
    <n v="1.3843529999999999"/>
    <n v="4.4657000000000002E-2"/>
    <s v="1"/>
    <s v="scale_mpi_epyc_job_12278.out "/>
    <s v="scale_mpi_epyc_epyc001.orfeo.hpc_2023-06-13_21-09-58.csv "/>
    <s v="e2 1000 100 100000 1 32"/>
    <e v="#N/A"/>
    <e v="#N/A"/>
    <e v="#N/A"/>
    <e v="#N/A"/>
    <x v="2"/>
  </r>
  <r>
    <x v="3"/>
    <x v="1"/>
    <n v="100"/>
    <x v="1"/>
    <x v="32"/>
    <n v="1"/>
    <n v="2.1223369999999999"/>
    <n v="7.5093999999999994E-2"/>
    <n v="1.832908"/>
    <n v="5.7278000000000003E-2"/>
    <s v="1"/>
    <s v="scale_mpi_epyc_job_12278.out "/>
    <s v="scale_mpi_epyc_epyc001.orfeo.hpc_2023-06-13_21-09-58.csv "/>
    <s v="e2 1000 100 100000 1 33"/>
    <e v="#N/A"/>
    <e v="#N/A"/>
    <e v="#N/A"/>
    <e v="#N/A"/>
    <x v="2"/>
  </r>
  <r>
    <x v="3"/>
    <x v="1"/>
    <n v="100"/>
    <x v="1"/>
    <x v="33"/>
    <n v="1"/>
    <n v="2.1013380000000002"/>
    <n v="6.7348000000000005E-2"/>
    <n v="1.7196670000000001"/>
    <n v="5.2110999999999998E-2"/>
    <s v="1"/>
    <s v="scale_mpi_epyc_job_12278.out "/>
    <s v="scale_mpi_epyc_epyc001.orfeo.hpc_2023-06-13_21-09-58.csv "/>
    <s v="e2 1000 100 100000 1 34"/>
    <e v="#N/A"/>
    <e v="#N/A"/>
    <e v="#N/A"/>
    <e v="#N/A"/>
    <x v="2"/>
  </r>
  <r>
    <x v="3"/>
    <x v="1"/>
    <n v="100"/>
    <x v="1"/>
    <x v="34"/>
    <n v="1"/>
    <n v="2.071742"/>
    <n v="5.6862999999999997E-2"/>
    <n v="1.4306890000000001"/>
    <n v="4.2078999999999998E-2"/>
    <s v="1"/>
    <s v="scale_mpi_epyc_job_12278.out "/>
    <s v="scale_mpi_epyc_epyc001.orfeo.hpc_2023-06-13_21-09-58.csv "/>
    <s v="e2 1000 100 100000 1 35"/>
    <e v="#N/A"/>
    <e v="#N/A"/>
    <e v="#N/A"/>
    <e v="#N/A"/>
    <x v="2"/>
  </r>
  <r>
    <x v="3"/>
    <x v="1"/>
    <n v="100"/>
    <x v="1"/>
    <x v="35"/>
    <n v="1"/>
    <n v="2.050989"/>
    <n v="4.3362999999999999E-2"/>
    <n v="1.2324649999999999"/>
    <n v="3.5213000000000001E-2"/>
    <s v="1"/>
    <s v="scale_mpi_epyc_job_12278.out "/>
    <s v="scale_mpi_epyc_epyc001.orfeo.hpc_2023-06-13_21-09-58.csv "/>
    <s v="e2 1000 100 100000 1 36"/>
    <e v="#N/A"/>
    <e v="#N/A"/>
    <e v="#N/A"/>
    <e v="#N/A"/>
    <x v="2"/>
  </r>
  <r>
    <x v="3"/>
    <x v="1"/>
    <n v="100"/>
    <x v="1"/>
    <x v="36"/>
    <n v="1"/>
    <n v="2.1290450000000001"/>
    <n v="7.1559999999999999E-2"/>
    <n v="1.9745600000000001"/>
    <n v="5.4849000000000002E-2"/>
    <s v="1"/>
    <s v="scale_mpi_epyc_job_12278.out "/>
    <s v="scale_mpi_epyc_epyc001.orfeo.hpc_2023-06-13_21-09-58.csv "/>
    <s v="e2 1000 100 100000 1 37"/>
    <e v="#N/A"/>
    <e v="#N/A"/>
    <e v="#N/A"/>
    <e v="#N/A"/>
    <x v="2"/>
  </r>
  <r>
    <x v="3"/>
    <x v="1"/>
    <n v="100"/>
    <x v="1"/>
    <x v="37"/>
    <n v="1"/>
    <n v="2.155745"/>
    <n v="9.3132000000000006E-2"/>
    <n v="2.214153"/>
    <n v="5.9841999999999999E-2"/>
    <s v="1"/>
    <s v="scale_mpi_epyc_job_12278.out "/>
    <s v="scale_mpi_epyc_epyc001.orfeo.hpc_2023-06-13_21-09-58.csv "/>
    <s v="e2 1000 100 100000 1 38"/>
    <e v="#N/A"/>
    <e v="#N/A"/>
    <e v="#N/A"/>
    <e v="#N/A"/>
    <x v="2"/>
  </r>
  <r>
    <x v="3"/>
    <x v="1"/>
    <n v="100"/>
    <x v="1"/>
    <x v="38"/>
    <n v="1"/>
    <n v="2.1458930000000001"/>
    <n v="7.2655999999999998E-2"/>
    <n v="2.1517930000000001"/>
    <n v="5.6626000000000003E-2"/>
    <s v="1"/>
    <s v="scale_mpi_epyc_job_12278.out "/>
    <s v="scale_mpi_epyc_epyc001.orfeo.hpc_2023-06-13_21-09-58.csv "/>
    <s v="e2 1000 100 100000 1 39"/>
    <e v="#N/A"/>
    <e v="#N/A"/>
    <e v="#N/A"/>
    <e v="#N/A"/>
    <x v="2"/>
  </r>
  <r>
    <x v="3"/>
    <x v="1"/>
    <n v="100"/>
    <x v="1"/>
    <x v="39"/>
    <n v="1"/>
    <n v="2.140736"/>
    <n v="0.116851"/>
    <n v="3.8498890000000001"/>
    <n v="9.8714999999999997E-2"/>
    <s v="1"/>
    <s v="scale_mpi_epyc_job_12278.out "/>
    <s v="scale_mpi_epyc_epyc001.orfeo.hpc_2023-06-13_21-09-58.csv "/>
    <s v="e2 1000 100 100000 1 40"/>
    <e v="#N/A"/>
    <e v="#N/A"/>
    <e v="#N/A"/>
    <e v="#N/A"/>
    <x v="2"/>
  </r>
  <r>
    <x v="3"/>
    <x v="1"/>
    <n v="100"/>
    <x v="1"/>
    <x v="40"/>
    <n v="1"/>
    <n v="2.1431710000000002"/>
    <n v="8.1696000000000005E-2"/>
    <n v="2.2952560000000002"/>
    <n v="5.7381000000000001E-2"/>
    <s v="1"/>
    <s v="scale_mpi_epyc_job_12278.out "/>
    <s v="scale_mpi_epyc_epyc001.orfeo.hpc_2023-06-13_21-09-58.csv "/>
    <s v="e2 1000 100 100000 1 41"/>
    <e v="#N/A"/>
    <e v="#N/A"/>
    <e v="#N/A"/>
    <e v="#N/A"/>
    <x v="2"/>
  </r>
  <r>
    <x v="3"/>
    <x v="1"/>
    <n v="100"/>
    <x v="1"/>
    <x v="41"/>
    <n v="1"/>
    <n v="2.1725639999999999"/>
    <n v="0.104338"/>
    <n v="2.860617"/>
    <n v="6.9771E-2"/>
    <s v="1"/>
    <s v="scale_mpi_epyc_job_12278.out "/>
    <s v="scale_mpi_epyc_epyc001.orfeo.hpc_2023-06-13_21-09-58.csv "/>
    <s v="e2 1000 100 100000 1 42"/>
    <e v="#N/A"/>
    <e v="#N/A"/>
    <e v="#N/A"/>
    <e v="#N/A"/>
    <x v="2"/>
  </r>
  <r>
    <x v="3"/>
    <x v="1"/>
    <n v="100"/>
    <x v="1"/>
    <x v="42"/>
    <n v="1"/>
    <n v="2.3720590000000001"/>
    <n v="0.28096599999999999"/>
    <n v="10.736644"/>
    <n v="0.25563399999999997"/>
    <s v="1"/>
    <s v="scale_mpi_epyc_job_12278.out "/>
    <s v="scale_mpi_epyc_epyc001.orfeo.hpc_2023-06-13_21-09-58.csv "/>
    <s v="e2 1000 100 100000 1 43"/>
    <e v="#N/A"/>
    <e v="#N/A"/>
    <e v="#N/A"/>
    <e v="#N/A"/>
    <x v="2"/>
  </r>
  <r>
    <x v="3"/>
    <x v="1"/>
    <n v="100"/>
    <x v="1"/>
    <x v="43"/>
    <n v="1"/>
    <n v="2.2024599999999999"/>
    <n v="0.12693199999999999"/>
    <n v="4.4091279999999999"/>
    <n v="0.102538"/>
    <s v="1"/>
    <s v="scale_mpi_epyc_job_12278.out "/>
    <s v="scale_mpi_epyc_epyc001.orfeo.hpc_2023-06-13_21-09-58.csv "/>
    <s v="e2 1000 100 100000 1 44"/>
    <e v="#N/A"/>
    <e v="#N/A"/>
    <e v="#N/A"/>
    <e v="#N/A"/>
    <x v="2"/>
  </r>
  <r>
    <x v="3"/>
    <x v="1"/>
    <n v="100"/>
    <x v="1"/>
    <x v="44"/>
    <n v="1"/>
    <n v="2.197111"/>
    <n v="8.6097000000000007E-2"/>
    <n v="2.0859990000000002"/>
    <n v="4.7409E-2"/>
    <s v="1"/>
    <s v="scale_mpi_epyc_job_12278.out "/>
    <s v="scale_mpi_epyc_epyc001.orfeo.hpc_2023-06-13_21-09-58.csv "/>
    <s v="e2 1000 100 100000 1 45"/>
    <e v="#N/A"/>
    <e v="#N/A"/>
    <e v="#N/A"/>
    <e v="#N/A"/>
    <x v="2"/>
  </r>
  <r>
    <x v="3"/>
    <x v="1"/>
    <n v="100"/>
    <x v="1"/>
    <x v="45"/>
    <n v="1"/>
    <n v="2.1345719999999999"/>
    <n v="6.9594000000000003E-2"/>
    <n v="2.2401059999999999"/>
    <n v="4.9779999999999998E-2"/>
    <s v="1"/>
    <s v="scale_mpi_epyc_job_12278.out "/>
    <s v="scale_mpi_epyc_epyc001.orfeo.hpc_2023-06-13_21-09-58.csv "/>
    <s v="e2 1000 100 100000 1 46"/>
    <e v="#N/A"/>
    <e v="#N/A"/>
    <e v="#N/A"/>
    <e v="#N/A"/>
    <x v="2"/>
  </r>
  <r>
    <x v="3"/>
    <x v="1"/>
    <n v="100"/>
    <x v="1"/>
    <x v="46"/>
    <n v="1"/>
    <n v="2.243544"/>
    <n v="0.103842"/>
    <n v="2.859747"/>
    <n v="6.2168000000000001E-2"/>
    <s v="1"/>
    <s v="scale_mpi_epyc_job_12278.out "/>
    <s v="scale_mpi_epyc_epyc001.orfeo.hpc_2023-06-13_21-09-58.csv "/>
    <s v="e2 1000 100 100000 1 47"/>
    <e v="#N/A"/>
    <e v="#N/A"/>
    <e v="#N/A"/>
    <e v="#N/A"/>
    <x v="2"/>
  </r>
  <r>
    <x v="3"/>
    <x v="1"/>
    <n v="100"/>
    <x v="1"/>
    <x v="47"/>
    <n v="1"/>
    <n v="2.1619860000000002"/>
    <n v="5.9955000000000001E-2"/>
    <n v="2.03742"/>
    <n v="4.3348999999999999E-2"/>
    <s v="1"/>
    <s v="scale_mpi_epyc_job_12278.out "/>
    <s v="scale_mpi_epyc_epyc001.orfeo.hpc_2023-06-13_21-09-58.csv "/>
    <s v="e2 1000 100 100000 1 48"/>
    <e v="#N/A"/>
    <e v="#N/A"/>
    <e v="#N/A"/>
    <e v="#N/A"/>
    <x v="2"/>
  </r>
  <r>
    <x v="3"/>
    <x v="1"/>
    <n v="100"/>
    <x v="1"/>
    <x v="48"/>
    <n v="1"/>
    <n v="2.2353200000000002"/>
    <n v="8.5119E-2"/>
    <n v="2.5132889999999999"/>
    <n v="5.2359999999999997E-2"/>
    <s v="1"/>
    <s v="scale_mpi_epyc_job_12278.out "/>
    <s v="scale_mpi_epyc_epyc001.orfeo.hpc_2023-06-13_21-09-58.csv "/>
    <s v="e2 1000 100 100000 1 49"/>
    <e v="#N/A"/>
    <e v="#N/A"/>
    <e v="#N/A"/>
    <e v="#N/A"/>
    <x v="2"/>
  </r>
  <r>
    <x v="3"/>
    <x v="1"/>
    <n v="100"/>
    <x v="1"/>
    <x v="49"/>
    <n v="1"/>
    <n v="2.2488489999999999"/>
    <n v="8.7363999999999997E-2"/>
    <n v="2.2553580000000002"/>
    <n v="4.6027999999999999E-2"/>
    <s v="1"/>
    <s v="scale_mpi_epyc_job_12278.out "/>
    <s v="scale_mpi_epyc_epyc001.orfeo.hpc_2023-06-13_21-09-58.csv "/>
    <s v="e2 1000 100 100000 1 50"/>
    <e v="#N/A"/>
    <e v="#N/A"/>
    <e v="#N/A"/>
    <e v="#N/A"/>
    <x v="2"/>
  </r>
  <r>
    <x v="3"/>
    <x v="1"/>
    <n v="100"/>
    <x v="1"/>
    <x v="50"/>
    <n v="1"/>
    <n v="2.2563520000000001"/>
    <n v="8.6917999999999995E-2"/>
    <n v="3.080136"/>
    <n v="6.1602999999999998E-2"/>
    <s v="1"/>
    <s v="scale_mpi_epyc_job_12278.out "/>
    <s v="scale_mpi_epyc_epyc001.orfeo.hpc_2023-06-13_21-09-58.csv "/>
    <s v="e2 1000 100 100000 1 51"/>
    <e v="#N/A"/>
    <e v="#N/A"/>
    <e v="#N/A"/>
    <e v="#N/A"/>
    <x v="2"/>
  </r>
  <r>
    <x v="3"/>
    <x v="1"/>
    <n v="100"/>
    <x v="1"/>
    <x v="51"/>
    <n v="1"/>
    <n v="2.2330220000000001"/>
    <n v="8.7183999999999998E-2"/>
    <n v="2.7510810000000001"/>
    <n v="5.3942999999999998E-2"/>
    <s v="1"/>
    <s v="scale_mpi_epyc_job_12278.out "/>
    <s v="scale_mpi_epyc_epyc001.orfeo.hpc_2023-06-13_21-09-58.csv "/>
    <s v="e2 1000 100 100000 1 52"/>
    <e v="#N/A"/>
    <e v="#N/A"/>
    <e v="#N/A"/>
    <e v="#N/A"/>
    <x v="2"/>
  </r>
  <r>
    <x v="3"/>
    <x v="1"/>
    <n v="100"/>
    <x v="1"/>
    <x v="52"/>
    <n v="1"/>
    <n v="2.2674310000000002"/>
    <n v="0.10804900000000001"/>
    <n v="3.650182"/>
    <n v="7.0195999999999995E-2"/>
    <s v="1"/>
    <s v="scale_mpi_epyc_job_12278.out "/>
    <s v="scale_mpi_epyc_epyc001.orfeo.hpc_2023-06-13_21-09-58.csv "/>
    <s v="e2 1000 100 100000 1 53"/>
    <e v="#N/A"/>
    <e v="#N/A"/>
    <e v="#N/A"/>
    <e v="#N/A"/>
    <x v="2"/>
  </r>
  <r>
    <x v="3"/>
    <x v="1"/>
    <n v="100"/>
    <x v="1"/>
    <x v="53"/>
    <n v="1"/>
    <n v="2.3232810000000002"/>
    <n v="0.12196700000000001"/>
    <n v="3.98217"/>
    <n v="7.5134999999999993E-2"/>
    <s v="1"/>
    <s v="scale_mpi_epyc_job_12278.out "/>
    <s v="scale_mpi_epyc_epyc001.orfeo.hpc_2023-06-13_21-09-58.csv "/>
    <s v="e2 1000 100 100000 1 54"/>
    <e v="#N/A"/>
    <e v="#N/A"/>
    <e v="#N/A"/>
    <e v="#N/A"/>
    <x v="2"/>
  </r>
  <r>
    <x v="3"/>
    <x v="1"/>
    <n v="100"/>
    <x v="1"/>
    <x v="54"/>
    <n v="1"/>
    <n v="2.433522"/>
    <n v="0.209285"/>
    <n v="7.9516179999999999"/>
    <n v="0.14725199999999999"/>
    <s v="1"/>
    <s v="scale_mpi_epyc_job_12278.out "/>
    <s v="scale_mpi_epyc_epyc001.orfeo.hpc_2023-06-13_21-09-58.csv "/>
    <s v="e2 1000 100 100000 1 55"/>
    <e v="#N/A"/>
    <e v="#N/A"/>
    <e v="#N/A"/>
    <e v="#N/A"/>
    <x v="2"/>
  </r>
  <r>
    <x v="3"/>
    <x v="1"/>
    <n v="100"/>
    <x v="1"/>
    <x v="55"/>
    <n v="1"/>
    <n v="2.270159"/>
    <n v="9.3001E-2"/>
    <n v="3.0689730000000002"/>
    <n v="5.5800000000000002E-2"/>
    <s v="1"/>
    <s v="scale_mpi_epyc_job_12278.out "/>
    <s v="scale_mpi_epyc_epyc001.orfeo.hpc_2023-06-13_21-09-58.csv "/>
    <s v="e2 1000 100 100000 1 56"/>
    <e v="#N/A"/>
    <e v="#N/A"/>
    <e v="#N/A"/>
    <e v="#N/A"/>
    <x v="2"/>
  </r>
  <r>
    <x v="3"/>
    <x v="1"/>
    <n v="100"/>
    <x v="1"/>
    <x v="56"/>
    <n v="1"/>
    <n v="2.2912469999999998"/>
    <n v="9.8668000000000006E-2"/>
    <n v="3.166442"/>
    <n v="5.6543999999999997E-2"/>
    <s v="1"/>
    <s v="scale_mpi_epyc_job_12278.out "/>
    <s v="scale_mpi_epyc_epyc001.orfeo.hpc_2023-06-13_21-09-58.csv "/>
    <s v="e2 1000 100 100000 1 57"/>
    <e v="#N/A"/>
    <e v="#N/A"/>
    <e v="#N/A"/>
    <e v="#N/A"/>
    <x v="2"/>
  </r>
  <r>
    <x v="3"/>
    <x v="1"/>
    <n v="100"/>
    <x v="1"/>
    <x v="57"/>
    <n v="1"/>
    <n v="2.2960769999999999"/>
    <n v="6.8836999999999995E-2"/>
    <n v="3.2418"/>
    <n v="5.6874000000000001E-2"/>
    <s v="1"/>
    <s v="scale_mpi_epyc_job_12278.out "/>
    <s v="scale_mpi_epyc_epyc001.orfeo.hpc_2023-06-13_21-09-58.csv "/>
    <s v="e2 1000 100 100000 1 58"/>
    <e v="#N/A"/>
    <e v="#N/A"/>
    <e v="#N/A"/>
    <e v="#N/A"/>
    <x v="2"/>
  </r>
  <r>
    <x v="3"/>
    <x v="1"/>
    <n v="100"/>
    <x v="1"/>
    <x v="58"/>
    <n v="1"/>
    <n v="2.3053050000000002"/>
    <n v="6.6169000000000006E-2"/>
    <n v="3.1628159999999998"/>
    <n v="5.4531000000000003E-2"/>
    <s v="1"/>
    <s v="scale_mpi_epyc_job_12278.out "/>
    <s v="scale_mpi_epyc_epyc001.orfeo.hpc_2023-06-13_21-09-58.csv "/>
    <s v="e2 1000 100 100000 1 59"/>
    <e v="#N/A"/>
    <e v="#N/A"/>
    <e v="#N/A"/>
    <e v="#N/A"/>
    <x v="2"/>
  </r>
  <r>
    <x v="3"/>
    <x v="1"/>
    <n v="100"/>
    <x v="1"/>
    <x v="59"/>
    <n v="1"/>
    <n v="2.3067489999999999"/>
    <n v="6.7963999999999997E-2"/>
    <n v="3.476213"/>
    <n v="5.8918999999999999E-2"/>
    <s v="1"/>
    <s v="scale_mpi_epyc_job_12278.out "/>
    <s v="scale_mpi_epyc_epyc001.orfeo.hpc_2023-06-13_21-09-58.csv "/>
    <s v="e2 1000 100 100000 1 60"/>
    <e v="#N/A"/>
    <e v="#N/A"/>
    <e v="#N/A"/>
    <e v="#N/A"/>
    <x v="2"/>
  </r>
  <r>
    <x v="3"/>
    <x v="1"/>
    <n v="100"/>
    <x v="1"/>
    <x v="60"/>
    <n v="1"/>
    <n v="2.3288410000000002"/>
    <n v="6.3536999999999996E-2"/>
    <n v="3.1592159999999998"/>
    <n v="5.2653999999999999E-2"/>
    <s v="1"/>
    <s v="scale_mpi_epyc_job_12278.out "/>
    <s v="scale_mpi_epyc_epyc001.orfeo.hpc_2023-06-13_21-09-58.csv "/>
    <s v="e2 1000 100 100000 1 61"/>
    <e v="#N/A"/>
    <e v="#N/A"/>
    <e v="#N/A"/>
    <e v="#N/A"/>
    <x v="2"/>
  </r>
  <r>
    <x v="3"/>
    <x v="1"/>
    <n v="100"/>
    <x v="1"/>
    <x v="61"/>
    <n v="1"/>
    <n v="2.3551639999999998"/>
    <n v="8.1836999999999993E-2"/>
    <n v="4.5532300000000001"/>
    <n v="7.4643000000000001E-2"/>
    <s v="1"/>
    <s v="scale_mpi_epyc_job_12278.out "/>
    <s v="scale_mpi_epyc_epyc001.orfeo.hpc_2023-06-13_21-09-58.csv "/>
    <s v="e2 1000 100 100000 1 62"/>
    <e v="#N/A"/>
    <e v="#N/A"/>
    <e v="#N/A"/>
    <e v="#N/A"/>
    <x v="2"/>
  </r>
  <r>
    <x v="3"/>
    <x v="1"/>
    <n v="100"/>
    <x v="1"/>
    <x v="62"/>
    <n v="1"/>
    <n v="2.3462689999999999"/>
    <n v="9.9678000000000003E-2"/>
    <n v="5.6321329999999996"/>
    <n v="9.0841000000000005E-2"/>
    <s v="1"/>
    <s v="scale_mpi_epyc_job_12278.out "/>
    <s v="scale_mpi_epyc_epyc001.orfeo.hpc_2023-06-13_21-09-58.csv "/>
    <s v="e2 1000 100 100000 1 63"/>
    <e v="#N/A"/>
    <e v="#N/A"/>
    <e v="#N/A"/>
    <e v="#N/A"/>
    <x v="2"/>
  </r>
  <r>
    <x v="3"/>
    <x v="1"/>
    <n v="100"/>
    <x v="1"/>
    <x v="63"/>
    <n v="1"/>
    <n v="2.3452860000000002"/>
    <n v="7.6188000000000006E-2"/>
    <n v="4.1040469999999996"/>
    <n v="6.5143999999999994E-2"/>
    <s v="1"/>
    <s v="scale_mpi_epyc_job_12278.out "/>
    <s v="scale_mpi_epyc_epyc001.orfeo.hpc_2023-06-13_21-09-58.csv "/>
    <s v="e2 1000 100 100000 1 64"/>
    <e v="#N/A"/>
    <e v="#N/A"/>
    <e v="#N/A"/>
    <e v="#N/A"/>
    <x v="2"/>
  </r>
  <r>
    <x v="3"/>
    <x v="2"/>
    <n v="100"/>
    <x v="1"/>
    <x v="0"/>
    <n v="1"/>
    <n v="9.0581999999999996E-2"/>
    <n v="7.1710999999999997E-2"/>
    <n v="0"/>
    <n v="0"/>
    <s v="1"/>
    <s v="scale_mpi_epyc_job_12278.out "/>
    <s v="scale_mpi_epyc_epyc001.orfeo.hpc_2023-06-13_21-09-58.csv "/>
    <s v="e2 100 100 100000 1 1"/>
    <e v="#N/A"/>
    <e v="#N/A"/>
    <e v="#N/A"/>
    <e v="#N/A"/>
    <x v="2"/>
  </r>
  <r>
    <x v="3"/>
    <x v="2"/>
    <n v="100"/>
    <x v="1"/>
    <x v="1"/>
    <n v="1"/>
    <n v="2.7809E-2"/>
    <n v="8.1939999999999999E-3"/>
    <n v="6.7279999999999996E-3"/>
    <n v="6.7279999999999996E-3"/>
    <s v="1"/>
    <s v="scale_mpi_epyc_job_12278.out "/>
    <s v="scale_mpi_epyc_epyc001.orfeo.hpc_2023-06-13_21-09-58.csv "/>
    <s v="e2 100 100 100000 1 2"/>
    <e v="#N/A"/>
    <e v="#N/A"/>
    <e v="#N/A"/>
    <e v="#N/A"/>
    <x v="2"/>
  </r>
  <r>
    <x v="3"/>
    <x v="2"/>
    <n v="100"/>
    <x v="1"/>
    <x v="2"/>
    <n v="1"/>
    <n v="2.8317999999999999E-2"/>
    <n v="8.4650000000000003E-3"/>
    <n v="1.3684E-2"/>
    <n v="6.842E-3"/>
    <s v="1"/>
    <s v="scale_mpi_epyc_job_12278.out "/>
    <s v="scale_mpi_epyc_epyc001.orfeo.hpc_2023-06-13_21-09-58.csv "/>
    <s v="e2 100 100 100000 1 3"/>
    <e v="#N/A"/>
    <e v="#N/A"/>
    <e v="#N/A"/>
    <e v="#N/A"/>
    <x v="2"/>
  </r>
  <r>
    <x v="3"/>
    <x v="2"/>
    <n v="100"/>
    <x v="1"/>
    <x v="3"/>
    <n v="1"/>
    <n v="2.7193999999999999E-2"/>
    <n v="7.0349999999999996E-3"/>
    <n v="1.7673999999999999E-2"/>
    <n v="5.8910000000000004E-3"/>
    <s v="1"/>
    <s v="scale_mpi_epyc_job_12278.out "/>
    <s v="scale_mpi_epyc_epyc001.orfeo.hpc_2023-06-13_21-09-58.csv "/>
    <s v="e2 100 100 100000 1 4"/>
    <e v="#N/A"/>
    <e v="#N/A"/>
    <e v="#N/A"/>
    <e v="#N/A"/>
    <x v="2"/>
  </r>
  <r>
    <x v="3"/>
    <x v="2"/>
    <n v="100"/>
    <x v="1"/>
    <x v="4"/>
    <n v="1"/>
    <n v="3.0162000000000001E-2"/>
    <n v="9.3310000000000008E-3"/>
    <n v="3.0092000000000001E-2"/>
    <n v="7.5230000000000002E-3"/>
    <s v="1"/>
    <s v="scale_mpi_epyc_job_12278.out "/>
    <s v="scale_mpi_epyc_epyc001.orfeo.hpc_2023-06-13_21-09-58.csv "/>
    <s v="e2 100 100 100000 1 5"/>
    <e v="#N/A"/>
    <e v="#N/A"/>
    <e v="#N/A"/>
    <e v="#N/A"/>
    <x v="2"/>
  </r>
  <r>
    <x v="3"/>
    <x v="2"/>
    <n v="100"/>
    <x v="1"/>
    <x v="5"/>
    <n v="1"/>
    <n v="3.5243999999999998E-2"/>
    <n v="1.4074E-2"/>
    <n v="4.4551E-2"/>
    <n v="8.9099999999999995E-3"/>
    <s v="1"/>
    <s v="scale_mpi_epyc_job_12278.out "/>
    <s v="scale_mpi_epyc_epyc001.orfeo.hpc_2023-06-13_21-09-58.csv "/>
    <s v="e2 100 100 100000 1 6"/>
    <e v="#N/A"/>
    <e v="#N/A"/>
    <e v="#N/A"/>
    <e v="#N/A"/>
    <x v="2"/>
  </r>
  <r>
    <x v="3"/>
    <x v="2"/>
    <n v="100"/>
    <x v="1"/>
    <x v="6"/>
    <n v="1"/>
    <n v="4.3691000000000001E-2"/>
    <n v="2.2601E-2"/>
    <n v="8.5394999999999999E-2"/>
    <n v="1.4233000000000001E-2"/>
    <s v="1"/>
    <s v="scale_mpi_epyc_job_12278.out "/>
    <s v="scale_mpi_epyc_epyc001.orfeo.hpc_2023-06-13_21-09-58.csv "/>
    <s v="e2 100 100 100000 1 7"/>
    <e v="#N/A"/>
    <e v="#N/A"/>
    <e v="#N/A"/>
    <e v="#N/A"/>
    <x v="2"/>
  </r>
  <r>
    <x v="3"/>
    <x v="2"/>
    <n v="100"/>
    <x v="1"/>
    <x v="7"/>
    <n v="1"/>
    <n v="7.1169999999999997E-2"/>
    <n v="3.0516999999999999E-2"/>
    <n v="0.105244"/>
    <n v="1.5035E-2"/>
    <s v="1"/>
    <s v="scale_mpi_epyc_job_12278.out "/>
    <s v="scale_mpi_epyc_epyc001.orfeo.hpc_2023-06-13_21-09-58.csv "/>
    <s v="e2 100 100 100000 1 8"/>
    <e v="#N/A"/>
    <e v="#N/A"/>
    <e v="#N/A"/>
    <e v="#N/A"/>
    <x v="2"/>
  </r>
  <r>
    <x v="3"/>
    <x v="2"/>
    <n v="100"/>
    <x v="1"/>
    <x v="8"/>
    <n v="1"/>
    <n v="4.3471000000000003E-2"/>
    <n v="2.0968000000000001E-2"/>
    <n v="9.8642999999999995E-2"/>
    <n v="1.2330000000000001E-2"/>
    <s v="1"/>
    <s v="scale_mpi_epyc_job_12278.out "/>
    <s v="scale_mpi_epyc_epyc001.orfeo.hpc_2023-06-13_21-09-58.csv "/>
    <s v="e2 100 100 100000 1 9"/>
    <e v="#N/A"/>
    <e v="#N/A"/>
    <e v="#N/A"/>
    <e v="#N/A"/>
    <x v="2"/>
  </r>
  <r>
    <x v="3"/>
    <x v="2"/>
    <n v="100"/>
    <x v="1"/>
    <x v="9"/>
    <n v="1"/>
    <n v="7.7832999999999999E-2"/>
    <n v="3.7080000000000002E-2"/>
    <n v="0.21934699999999999"/>
    <n v="2.4372000000000001E-2"/>
    <s v="1"/>
    <s v="scale_mpi_epyc_job_12278.out "/>
    <s v="scale_mpi_epyc_epyc001.orfeo.hpc_2023-06-13_21-09-58.csv "/>
    <s v="e2 100 100 100000 1 10"/>
    <e v="#N/A"/>
    <e v="#N/A"/>
    <e v="#N/A"/>
    <e v="#N/A"/>
    <x v="2"/>
  </r>
  <r>
    <x v="3"/>
    <x v="2"/>
    <n v="100"/>
    <x v="1"/>
    <x v="10"/>
    <n v="1"/>
    <n v="5.0099999999999999E-2"/>
    <n v="2.5437999999999999E-2"/>
    <n v="0.20014699999999999"/>
    <n v="2.0015000000000002E-2"/>
    <s v="1"/>
    <s v="scale_mpi_epyc_job_12278.out "/>
    <s v="scale_mpi_epyc_epyc001.orfeo.hpc_2023-06-13_21-09-58.csv "/>
    <s v="e2 100 100 100000 1 11"/>
    <e v="#N/A"/>
    <e v="#N/A"/>
    <e v="#N/A"/>
    <e v="#N/A"/>
    <x v="2"/>
  </r>
  <r>
    <x v="3"/>
    <x v="2"/>
    <n v="100"/>
    <x v="1"/>
    <x v="11"/>
    <n v="1"/>
    <n v="4.4283999999999997E-2"/>
    <n v="2.0500999999999998E-2"/>
    <n v="0.174563"/>
    <n v="1.5869000000000001E-2"/>
    <s v="1"/>
    <s v="scale_mpi_epyc_job_12278.out "/>
    <s v="scale_mpi_epyc_epyc001.orfeo.hpc_2023-06-13_21-09-58.csv "/>
    <s v="e2 100 100 100000 1 12"/>
    <e v="#N/A"/>
    <e v="#N/A"/>
    <e v="#N/A"/>
    <e v="#N/A"/>
    <x v="2"/>
  </r>
  <r>
    <x v="3"/>
    <x v="2"/>
    <n v="100"/>
    <x v="1"/>
    <x v="12"/>
    <n v="1"/>
    <n v="5.2412E-2"/>
    <n v="2.878E-2"/>
    <n v="0.228681"/>
    <n v="1.9057000000000001E-2"/>
    <s v="1"/>
    <s v="scale_mpi_epyc_job_12278.out "/>
    <s v="scale_mpi_epyc_epyc001.orfeo.hpc_2023-06-13_21-09-58.csv "/>
    <s v="e2 100 100 100000 1 13"/>
    <e v="#N/A"/>
    <e v="#N/A"/>
    <e v="#N/A"/>
    <e v="#N/A"/>
    <x v="2"/>
  </r>
  <r>
    <x v="3"/>
    <x v="2"/>
    <n v="100"/>
    <x v="1"/>
    <x v="13"/>
    <n v="1"/>
    <n v="5.6278000000000002E-2"/>
    <n v="3.2431000000000001E-2"/>
    <n v="0.26108599999999998"/>
    <n v="2.0084000000000001E-2"/>
    <s v="1"/>
    <s v="scale_mpi_epyc_job_12278.out "/>
    <s v="scale_mpi_epyc_epyc001.orfeo.hpc_2023-06-13_21-09-58.csv "/>
    <s v="e2 100 100 100000 1 14"/>
    <e v="#N/A"/>
    <e v="#N/A"/>
    <e v="#N/A"/>
    <e v="#N/A"/>
    <x v="2"/>
  </r>
  <r>
    <x v="3"/>
    <x v="2"/>
    <n v="100"/>
    <x v="1"/>
    <x v="14"/>
    <n v="1"/>
    <n v="8.0601999999999993E-2"/>
    <n v="3.6315E-2"/>
    <n v="0.28023599999999999"/>
    <n v="2.0017E-2"/>
    <s v="1"/>
    <s v="scale_mpi_epyc_job_12278.out "/>
    <s v="scale_mpi_epyc_epyc001.orfeo.hpc_2023-06-13_21-09-58.csv "/>
    <s v="e2 100 100 100000 1 15"/>
    <e v="#N/A"/>
    <e v="#N/A"/>
    <e v="#N/A"/>
    <e v="#N/A"/>
    <x v="2"/>
  </r>
  <r>
    <x v="3"/>
    <x v="2"/>
    <n v="100"/>
    <x v="1"/>
    <x v="15"/>
    <n v="1"/>
    <n v="4.7631E-2"/>
    <n v="2.3078000000000001E-2"/>
    <n v="0.29613"/>
    <n v="1.9741999999999999E-2"/>
    <s v="1"/>
    <s v="scale_mpi_epyc_job_12278.out "/>
    <s v="scale_mpi_epyc_epyc001.orfeo.hpc_2023-06-13_21-09-58.csv "/>
    <s v="e2 100 100 100000 1 16"/>
    <e v="#N/A"/>
    <e v="#N/A"/>
    <e v="#N/A"/>
    <e v="#N/A"/>
    <x v="2"/>
  </r>
  <r>
    <x v="3"/>
    <x v="2"/>
    <n v="100"/>
    <x v="1"/>
    <x v="16"/>
    <n v="1"/>
    <n v="8.3183000000000007E-2"/>
    <n v="3.7253000000000001E-2"/>
    <n v="0.40119700000000003"/>
    <n v="2.5075E-2"/>
    <s v="1"/>
    <s v="scale_mpi_epyc_job_12278.out "/>
    <s v="scale_mpi_epyc_epyc001.orfeo.hpc_2023-06-13_21-09-58.csv "/>
    <s v="e2 100 100 100000 1 17"/>
    <e v="#N/A"/>
    <e v="#N/A"/>
    <e v="#N/A"/>
    <e v="#N/A"/>
    <x v="2"/>
  </r>
  <r>
    <x v="3"/>
    <x v="2"/>
    <n v="100"/>
    <x v="1"/>
    <x v="17"/>
    <n v="1"/>
    <n v="6.1754000000000003E-2"/>
    <n v="3.5963000000000002E-2"/>
    <n v="0.51947699999999997"/>
    <n v="3.0557000000000001E-2"/>
    <s v="1"/>
    <s v="scale_mpi_epyc_job_12278.out "/>
    <s v="scale_mpi_epyc_epyc001.orfeo.hpc_2023-06-13_21-09-58.csv "/>
    <s v="e2 100 100 100000 1 18"/>
    <e v="#N/A"/>
    <e v="#N/A"/>
    <e v="#N/A"/>
    <e v="#N/A"/>
    <x v="2"/>
  </r>
  <r>
    <x v="3"/>
    <x v="2"/>
    <n v="100"/>
    <x v="1"/>
    <x v="18"/>
    <n v="1"/>
    <n v="9.9543999999999994E-2"/>
    <n v="5.0575000000000002E-2"/>
    <n v="0.36582999999999999"/>
    <n v="2.0323999999999998E-2"/>
    <s v="1"/>
    <s v="scale_mpi_epyc_job_12278.out "/>
    <s v="scale_mpi_epyc_epyc001.orfeo.hpc_2023-06-13_21-09-58.csv "/>
    <s v="e2 100 100 100000 1 19"/>
    <e v="#N/A"/>
    <e v="#N/A"/>
    <e v="#N/A"/>
    <e v="#N/A"/>
    <x v="2"/>
  </r>
  <r>
    <x v="3"/>
    <x v="2"/>
    <n v="100"/>
    <x v="1"/>
    <x v="19"/>
    <n v="1"/>
    <n v="5.4134000000000002E-2"/>
    <n v="2.8021999999999998E-2"/>
    <n v="0.43434400000000001"/>
    <n v="2.2859999999999998E-2"/>
    <s v="1"/>
    <s v="scale_mpi_epyc_job_12278.out "/>
    <s v="scale_mpi_epyc_epyc001.orfeo.hpc_2023-06-13_21-09-58.csv "/>
    <s v="e2 100 100 100000 1 20"/>
    <e v="#N/A"/>
    <e v="#N/A"/>
    <e v="#N/A"/>
    <e v="#N/A"/>
    <x v="2"/>
  </r>
  <r>
    <x v="3"/>
    <x v="2"/>
    <n v="100"/>
    <x v="1"/>
    <x v="20"/>
    <n v="1"/>
    <n v="8.0544000000000004E-2"/>
    <n v="3.5157000000000001E-2"/>
    <n v="0.60660400000000003"/>
    <n v="3.0329999999999999E-2"/>
    <s v="1"/>
    <s v="scale_mpi_epyc_job_12278.out "/>
    <s v="scale_mpi_epyc_epyc001.orfeo.hpc_2023-06-13_21-09-58.csv "/>
    <s v="e2 100 100 100000 1 21"/>
    <e v="#N/A"/>
    <e v="#N/A"/>
    <e v="#N/A"/>
    <e v="#N/A"/>
    <x v="2"/>
  </r>
  <r>
    <x v="3"/>
    <x v="2"/>
    <n v="100"/>
    <x v="1"/>
    <x v="21"/>
    <n v="1"/>
    <n v="9.1550999999999993E-2"/>
    <n v="4.6237E-2"/>
    <n v="0.80052000000000001"/>
    <n v="3.8120000000000001E-2"/>
    <s v="1"/>
    <s v="scale_mpi_epyc_job_12278.out "/>
    <s v="scale_mpi_epyc_epyc001.orfeo.hpc_2023-06-13_21-09-58.csv "/>
    <s v="e2 100 100 100000 1 22"/>
    <e v="#N/A"/>
    <e v="#N/A"/>
    <e v="#N/A"/>
    <e v="#N/A"/>
    <x v="2"/>
  </r>
  <r>
    <x v="3"/>
    <x v="2"/>
    <n v="100"/>
    <x v="1"/>
    <x v="22"/>
    <n v="1"/>
    <n v="8.2983000000000001E-2"/>
    <n v="4.3387000000000002E-2"/>
    <n v="0.71706999999999999"/>
    <n v="3.2593999999999998E-2"/>
    <s v="1"/>
    <s v="scale_mpi_epyc_job_12278.out "/>
    <s v="scale_mpi_epyc_epyc001.orfeo.hpc_2023-06-13_21-09-58.csv "/>
    <s v="e2 100 100 100000 1 23"/>
    <e v="#N/A"/>
    <e v="#N/A"/>
    <e v="#N/A"/>
    <e v="#N/A"/>
    <x v="2"/>
  </r>
  <r>
    <x v="3"/>
    <x v="2"/>
    <n v="100"/>
    <x v="1"/>
    <x v="23"/>
    <n v="1"/>
    <n v="7.6618000000000006E-2"/>
    <n v="4.8612000000000002E-2"/>
    <n v="0.97520499999999999"/>
    <n v="4.24E-2"/>
    <s v="1"/>
    <s v="scale_mpi_epyc_job_12278.out "/>
    <s v="scale_mpi_epyc_epyc001.orfeo.hpc_2023-06-13_21-09-58.csv "/>
    <s v="e2 100 100 100000 1 24"/>
    <e v="#N/A"/>
    <e v="#N/A"/>
    <e v="#N/A"/>
    <e v="#N/A"/>
    <x v="2"/>
  </r>
  <r>
    <x v="3"/>
    <x v="2"/>
    <n v="100"/>
    <x v="1"/>
    <x v="24"/>
    <n v="1"/>
    <n v="9.5772999999999997E-2"/>
    <n v="6.0942999999999997E-2"/>
    <n v="1.1870750000000001"/>
    <n v="4.9460999999999998E-2"/>
    <s v="1"/>
    <s v="scale_mpi_epyc_job_12278.out "/>
    <s v="scale_mpi_epyc_epyc001.orfeo.hpc_2023-06-13_21-09-58.csv "/>
    <s v="e2 100 100 100000 1 25"/>
    <e v="#N/A"/>
    <e v="#N/A"/>
    <e v="#N/A"/>
    <e v="#N/A"/>
    <x v="2"/>
  </r>
  <r>
    <x v="3"/>
    <x v="2"/>
    <n v="100"/>
    <x v="1"/>
    <x v="25"/>
    <n v="1"/>
    <n v="0.10202600000000001"/>
    <n v="5.9651999999999997E-2"/>
    <n v="1.2447999999999999"/>
    <n v="4.9792000000000003E-2"/>
    <s v="1"/>
    <s v="scale_mpi_epyc_job_12278.out "/>
    <s v="scale_mpi_epyc_epyc001.orfeo.hpc_2023-06-13_21-09-58.csv "/>
    <s v="e2 100 100 100000 1 26"/>
    <e v="#N/A"/>
    <e v="#N/A"/>
    <e v="#N/A"/>
    <e v="#N/A"/>
    <x v="2"/>
  </r>
  <r>
    <x v="3"/>
    <x v="2"/>
    <n v="100"/>
    <x v="1"/>
    <x v="26"/>
    <n v="1"/>
    <n v="0.43314599999999998"/>
    <n v="0.37748399999999999"/>
    <n v="9.5405569999999997"/>
    <n v="0.36694500000000002"/>
    <s v="1"/>
    <s v="scale_mpi_epyc_job_12278.out "/>
    <s v="scale_mpi_epyc_epyc001.orfeo.hpc_2023-06-13_21-09-58.csv "/>
    <s v="e2 100 100 100000 1 27"/>
    <e v="#N/A"/>
    <e v="#N/A"/>
    <e v="#N/A"/>
    <e v="#N/A"/>
    <x v="2"/>
  </r>
  <r>
    <x v="3"/>
    <x v="2"/>
    <n v="100"/>
    <x v="1"/>
    <x v="27"/>
    <n v="1"/>
    <n v="6.6702999999999998E-2"/>
    <n v="3.7093000000000001E-2"/>
    <n v="0.87454100000000001"/>
    <n v="3.2390000000000002E-2"/>
    <s v="1"/>
    <s v="scale_mpi_epyc_job_12278.out "/>
    <s v="scale_mpi_epyc_epyc001.orfeo.hpc_2023-06-13_21-09-58.csv "/>
    <s v="e2 100 100 100000 1 28"/>
    <e v="#N/A"/>
    <e v="#N/A"/>
    <e v="#N/A"/>
    <e v="#N/A"/>
    <x v="2"/>
  </r>
  <r>
    <x v="3"/>
    <x v="2"/>
    <n v="100"/>
    <x v="1"/>
    <x v="28"/>
    <n v="1"/>
    <n v="7.7293000000000001E-2"/>
    <n v="4.8712999999999999E-2"/>
    <n v="0.97654099999999999"/>
    <n v="3.4875999999999997E-2"/>
    <s v="1"/>
    <s v="scale_mpi_epyc_job_12278.out "/>
    <s v="scale_mpi_epyc_epyc001.orfeo.hpc_2023-06-13_21-09-58.csv "/>
    <s v="e2 100 100 100000 1 29"/>
    <e v="#N/A"/>
    <e v="#N/A"/>
    <e v="#N/A"/>
    <e v="#N/A"/>
    <x v="2"/>
  </r>
  <r>
    <x v="3"/>
    <x v="2"/>
    <n v="100"/>
    <x v="1"/>
    <x v="29"/>
    <n v="1"/>
    <n v="0.103853"/>
    <n v="6.0642000000000001E-2"/>
    <n v="1.638884"/>
    <n v="5.6513000000000001E-2"/>
    <s v="1"/>
    <s v="scale_mpi_epyc_job_12278.out "/>
    <s v="scale_mpi_epyc_epyc001.orfeo.hpc_2023-06-13_21-09-58.csv "/>
    <s v="e2 100 100 100000 1 30"/>
    <e v="#N/A"/>
    <e v="#N/A"/>
    <e v="#N/A"/>
    <e v="#N/A"/>
    <x v="2"/>
  </r>
  <r>
    <x v="3"/>
    <x v="2"/>
    <n v="100"/>
    <x v="1"/>
    <x v="30"/>
    <n v="1"/>
    <n v="9.6245999999999998E-2"/>
    <n v="6.7232E-2"/>
    <n v="1.467144"/>
    <n v="4.8904999999999997E-2"/>
    <s v="1"/>
    <s v="scale_mpi_epyc_job_12278.out "/>
    <s v="scale_mpi_epyc_epyc001.orfeo.hpc_2023-06-13_21-09-58.csv "/>
    <s v="e2 100 100 100000 1 31"/>
    <e v="#N/A"/>
    <e v="#N/A"/>
    <e v="#N/A"/>
    <e v="#N/A"/>
    <x v="2"/>
  </r>
  <r>
    <x v="3"/>
    <x v="2"/>
    <n v="100"/>
    <x v="1"/>
    <x v="31"/>
    <n v="1"/>
    <n v="0.112183"/>
    <n v="7.2151999999999994E-2"/>
    <n v="1.6294139999999999"/>
    <n v="5.2561999999999998E-2"/>
    <s v="1"/>
    <s v="scale_mpi_epyc_job_12278.out "/>
    <s v="scale_mpi_epyc_epyc001.orfeo.hpc_2023-06-13_21-09-58.csv "/>
    <s v="e2 100 100 100000 1 32"/>
    <e v="#N/A"/>
    <e v="#N/A"/>
    <e v="#N/A"/>
    <e v="#N/A"/>
    <x v="2"/>
  </r>
  <r>
    <x v="3"/>
    <x v="2"/>
    <n v="100"/>
    <x v="1"/>
    <x v="32"/>
    <n v="1"/>
    <n v="0.15656400000000001"/>
    <n v="0.101012"/>
    <n v="1.2176279999999999"/>
    <n v="3.8051000000000001E-2"/>
    <s v="1"/>
    <s v="scale_mpi_epyc_job_12278.out "/>
    <s v="scale_mpi_epyc_epyc001.orfeo.hpc_2023-06-13_21-09-58.csv "/>
    <s v="e2 100 100 100000 1 33"/>
    <e v="#N/A"/>
    <e v="#N/A"/>
    <e v="#N/A"/>
    <e v="#N/A"/>
    <x v="2"/>
  </r>
  <r>
    <x v="3"/>
    <x v="2"/>
    <n v="100"/>
    <x v="1"/>
    <x v="33"/>
    <n v="1"/>
    <n v="9.0819999999999998E-2"/>
    <n v="6.0061000000000003E-2"/>
    <n v="1.674544"/>
    <n v="5.0743999999999997E-2"/>
    <s v="1"/>
    <s v="scale_mpi_epyc_job_12278.out "/>
    <s v="scale_mpi_epyc_epyc001.orfeo.hpc_2023-06-13_21-09-58.csv "/>
    <s v="e2 100 100 100000 1 34"/>
    <e v="#N/A"/>
    <e v="#N/A"/>
    <e v="#N/A"/>
    <e v="#N/A"/>
    <x v="2"/>
  </r>
  <r>
    <x v="3"/>
    <x v="2"/>
    <n v="100"/>
    <x v="1"/>
    <x v="34"/>
    <n v="1"/>
    <n v="0.13459399999999999"/>
    <n v="8.0865999999999993E-2"/>
    <n v="2.1149830000000001"/>
    <n v="6.2205000000000003E-2"/>
    <s v="1"/>
    <s v="scale_mpi_epyc_job_12278.out "/>
    <s v="scale_mpi_epyc_epyc001.orfeo.hpc_2023-06-13_21-09-58.csv "/>
    <s v="e2 100 100 100000 1 35"/>
    <e v="#N/A"/>
    <e v="#N/A"/>
    <e v="#N/A"/>
    <e v="#N/A"/>
    <x v="2"/>
  </r>
  <r>
    <x v="3"/>
    <x v="2"/>
    <n v="100"/>
    <x v="1"/>
    <x v="35"/>
    <n v="1"/>
    <n v="0.15234800000000001"/>
    <n v="9.4717999999999997E-2"/>
    <n v="1.340673"/>
    <n v="3.8304999999999999E-2"/>
    <s v="1"/>
    <s v="scale_mpi_epyc_job_12278.out "/>
    <s v="scale_mpi_epyc_epyc001.orfeo.hpc_2023-06-13_21-09-58.csv "/>
    <s v="e2 100 100 100000 1 36"/>
    <e v="#N/A"/>
    <e v="#N/A"/>
    <e v="#N/A"/>
    <e v="#N/A"/>
    <x v="2"/>
  </r>
  <r>
    <x v="3"/>
    <x v="2"/>
    <n v="100"/>
    <x v="1"/>
    <x v="36"/>
    <n v="1"/>
    <n v="0.15007100000000001"/>
    <n v="8.4338999999999997E-2"/>
    <n v="2.8263609999999999"/>
    <n v="7.8509999999999996E-2"/>
    <s v="1"/>
    <s v="scale_mpi_epyc_job_12278.out "/>
    <s v="scale_mpi_epyc_epyc001.orfeo.hpc_2023-06-13_21-09-58.csv "/>
    <s v="e2 100 100 100000 1 37"/>
    <e v="#N/A"/>
    <e v="#N/A"/>
    <e v="#N/A"/>
    <e v="#N/A"/>
    <x v="2"/>
  </r>
  <r>
    <x v="3"/>
    <x v="2"/>
    <n v="100"/>
    <x v="1"/>
    <x v="37"/>
    <n v="1"/>
    <n v="0.15762100000000001"/>
    <n v="9.6021999999999996E-2"/>
    <n v="2.7387049999999999"/>
    <n v="7.4019000000000001E-2"/>
    <s v="1"/>
    <s v="scale_mpi_epyc_job_12278.out "/>
    <s v="scale_mpi_epyc_epyc001.orfeo.hpc_2023-06-13_21-09-58.csv "/>
    <s v="e2 100 100 100000 1 38"/>
    <e v="#N/A"/>
    <e v="#N/A"/>
    <e v="#N/A"/>
    <e v="#N/A"/>
    <x v="2"/>
  </r>
  <r>
    <x v="3"/>
    <x v="2"/>
    <n v="100"/>
    <x v="1"/>
    <x v="38"/>
    <n v="1"/>
    <n v="0.30782700000000002"/>
    <n v="0.227963"/>
    <n v="2.6943039999999998"/>
    <n v="7.0902999999999994E-2"/>
    <s v="1"/>
    <s v="scale_mpi_epyc_job_12278.out "/>
    <s v="scale_mpi_epyc_epyc001.orfeo.hpc_2023-06-13_21-09-58.csv "/>
    <s v="e2 100 100 100000 1 39"/>
    <e v="#N/A"/>
    <e v="#N/A"/>
    <e v="#N/A"/>
    <e v="#N/A"/>
    <x v="2"/>
  </r>
  <r>
    <x v="3"/>
    <x v="2"/>
    <n v="100"/>
    <x v="1"/>
    <x v="39"/>
    <n v="1"/>
    <n v="8.4502999999999995E-2"/>
    <n v="5.1320999999999999E-2"/>
    <n v="1.7150259999999999"/>
    <n v="4.3975E-2"/>
    <s v="1"/>
    <s v="scale_mpi_epyc_job_12278.out "/>
    <s v="scale_mpi_epyc_epyc001.orfeo.hpc_2023-06-13_21-09-58.csv "/>
    <s v="e2 100 100 100000 1 40"/>
    <e v="#N/A"/>
    <e v="#N/A"/>
    <e v="#N/A"/>
    <e v="#N/A"/>
    <x v="2"/>
  </r>
  <r>
    <x v="3"/>
    <x v="2"/>
    <n v="100"/>
    <x v="1"/>
    <x v="40"/>
    <n v="1"/>
    <n v="0.117437"/>
    <n v="8.0376000000000003E-2"/>
    <n v="2.3090269999999999"/>
    <n v="5.7726E-2"/>
    <s v="1"/>
    <s v="scale_mpi_epyc_job_12278.out "/>
    <s v="scale_mpi_epyc_epyc001.orfeo.hpc_2023-06-13_21-09-58.csv "/>
    <s v="e2 100 100 100000 1 41"/>
    <e v="#N/A"/>
    <e v="#N/A"/>
    <e v="#N/A"/>
    <e v="#N/A"/>
    <x v="2"/>
  </r>
  <r>
    <x v="3"/>
    <x v="2"/>
    <n v="100"/>
    <x v="1"/>
    <x v="41"/>
    <n v="1"/>
    <n v="0.12754799999999999"/>
    <n v="6.9670999999999997E-2"/>
    <n v="2.275782"/>
    <n v="5.5507000000000001E-2"/>
    <s v="1"/>
    <s v="scale_mpi_epyc_job_12278.out "/>
    <s v="scale_mpi_epyc_epyc001.orfeo.hpc_2023-06-13_21-09-58.csv "/>
    <s v="e2 100 100 100000 1 42"/>
    <e v="#N/A"/>
    <e v="#N/A"/>
    <e v="#N/A"/>
    <e v="#N/A"/>
    <x v="2"/>
  </r>
  <r>
    <x v="3"/>
    <x v="2"/>
    <n v="100"/>
    <x v="1"/>
    <x v="42"/>
    <n v="1"/>
    <n v="0.10949399999999999"/>
    <n v="6.2921000000000005E-2"/>
    <n v="2.2725900000000001"/>
    <n v="5.4108999999999997E-2"/>
    <s v="1"/>
    <s v="scale_mpi_epyc_job_12278.out "/>
    <s v="scale_mpi_epyc_epyc001.orfeo.hpc_2023-06-13_21-09-58.csv "/>
    <s v="e2 100 100 100000 1 43"/>
    <e v="#N/A"/>
    <e v="#N/A"/>
    <e v="#N/A"/>
    <e v="#N/A"/>
    <x v="2"/>
  </r>
  <r>
    <x v="3"/>
    <x v="2"/>
    <n v="100"/>
    <x v="1"/>
    <x v="43"/>
    <n v="1"/>
    <n v="0.11088000000000001"/>
    <n v="6.6683999999999993E-2"/>
    <n v="2.0220419999999999"/>
    <n v="4.7024000000000003E-2"/>
    <s v="1"/>
    <s v="scale_mpi_epyc_job_12278.out "/>
    <s v="scale_mpi_epyc_epyc001.orfeo.hpc_2023-06-13_21-09-58.csv "/>
    <s v="e2 100 100 100000 1 44"/>
    <e v="#N/A"/>
    <e v="#N/A"/>
    <e v="#N/A"/>
    <e v="#N/A"/>
    <x v="2"/>
  </r>
  <r>
    <x v="3"/>
    <x v="2"/>
    <n v="100"/>
    <x v="1"/>
    <x v="44"/>
    <n v="1"/>
    <n v="0.159554"/>
    <n v="9.8227999999999996E-2"/>
    <n v="2.8436590000000002"/>
    <n v="6.4629000000000006E-2"/>
    <s v="1"/>
    <s v="scale_mpi_epyc_job_12278.out "/>
    <s v="scale_mpi_epyc_epyc001.orfeo.hpc_2023-06-13_21-09-58.csv "/>
    <s v="e2 100 100 100000 1 45"/>
    <e v="#N/A"/>
    <e v="#N/A"/>
    <e v="#N/A"/>
    <e v="#N/A"/>
    <x v="2"/>
  </r>
  <r>
    <x v="3"/>
    <x v="2"/>
    <n v="100"/>
    <x v="1"/>
    <x v="45"/>
    <n v="1"/>
    <n v="0.14158399999999999"/>
    <n v="7.9158000000000006E-2"/>
    <n v="2.30328"/>
    <n v="5.1184E-2"/>
    <s v="1"/>
    <s v="scale_mpi_epyc_job_12278.out "/>
    <s v="scale_mpi_epyc_epyc001.orfeo.hpc_2023-06-13_21-09-58.csv "/>
    <s v="e2 100 100 100000 1 46"/>
    <e v="#N/A"/>
    <e v="#N/A"/>
    <e v="#N/A"/>
    <e v="#N/A"/>
    <x v="2"/>
  </r>
  <r>
    <x v="3"/>
    <x v="2"/>
    <n v="100"/>
    <x v="1"/>
    <x v="46"/>
    <n v="1"/>
    <n v="0.16006000000000001"/>
    <n v="9.7064999999999999E-2"/>
    <n v="2.4355449999999998"/>
    <n v="5.2947000000000001E-2"/>
    <s v="1"/>
    <s v="scale_mpi_epyc_job_12278.out "/>
    <s v="scale_mpi_epyc_epyc001.orfeo.hpc_2023-06-13_21-09-58.csv "/>
    <s v="e2 100 100 100000 1 47"/>
    <e v="#N/A"/>
    <e v="#N/A"/>
    <e v="#N/A"/>
    <e v="#N/A"/>
    <x v="2"/>
  </r>
  <r>
    <x v="3"/>
    <x v="2"/>
    <n v="100"/>
    <x v="1"/>
    <x v="47"/>
    <n v="1"/>
    <n v="0.16869300000000001"/>
    <n v="0.107905"/>
    <n v="2.7614969999999999"/>
    <n v="5.8755000000000002E-2"/>
    <s v="1"/>
    <s v="scale_mpi_epyc_job_12278.out "/>
    <s v="scale_mpi_epyc_epyc001.orfeo.hpc_2023-06-13_21-09-58.csv "/>
    <s v="e2 100 100 100000 1 48"/>
    <e v="#N/A"/>
    <e v="#N/A"/>
    <e v="#N/A"/>
    <e v="#N/A"/>
    <x v="2"/>
  </r>
  <r>
    <x v="3"/>
    <x v="2"/>
    <n v="100"/>
    <x v="1"/>
    <x v="48"/>
    <n v="1"/>
    <n v="0.12576899999999999"/>
    <n v="8.8025999999999993E-2"/>
    <n v="2.715147"/>
    <n v="5.6565999999999998E-2"/>
    <s v="1"/>
    <s v="scale_mpi_epyc_job_12278.out "/>
    <s v="scale_mpi_epyc_epyc001.orfeo.hpc_2023-06-13_21-09-58.csv "/>
    <s v="e2 100 100 100000 1 49"/>
    <e v="#N/A"/>
    <e v="#N/A"/>
    <e v="#N/A"/>
    <e v="#N/A"/>
    <x v="2"/>
  </r>
  <r>
    <x v="3"/>
    <x v="2"/>
    <n v="100"/>
    <x v="1"/>
    <x v="49"/>
    <n v="1"/>
    <n v="0.10045800000000001"/>
    <n v="6.4038999999999999E-2"/>
    <n v="2.41168"/>
    <n v="4.9217999999999998E-2"/>
    <s v="1"/>
    <s v="scale_mpi_epyc_job_12278.out "/>
    <s v="scale_mpi_epyc_epyc001.orfeo.hpc_2023-06-13_21-09-58.csv "/>
    <s v="e2 100 100 100000 1 50"/>
    <e v="#N/A"/>
    <e v="#N/A"/>
    <e v="#N/A"/>
    <e v="#N/A"/>
    <x v="2"/>
  </r>
  <r>
    <x v="3"/>
    <x v="2"/>
    <n v="100"/>
    <x v="1"/>
    <x v="50"/>
    <n v="1"/>
    <n v="0.12839600000000001"/>
    <n v="8.9568999999999996E-2"/>
    <n v="2.97315"/>
    <n v="5.9463000000000002E-2"/>
    <s v="1"/>
    <s v="scale_mpi_epyc_job_12278.out "/>
    <s v="scale_mpi_epyc_epyc001.orfeo.hpc_2023-06-13_21-09-58.csv "/>
    <s v="e2 100 100 100000 1 51"/>
    <e v="#N/A"/>
    <e v="#N/A"/>
    <e v="#N/A"/>
    <e v="#N/A"/>
    <x v="2"/>
  </r>
  <r>
    <x v="3"/>
    <x v="2"/>
    <n v="100"/>
    <x v="1"/>
    <x v="51"/>
    <n v="1"/>
    <n v="0.123304"/>
    <n v="7.8337000000000004E-2"/>
    <n v="2.8437950000000001"/>
    <n v="5.5760999999999998E-2"/>
    <s v="1"/>
    <s v="scale_mpi_epyc_job_12278.out "/>
    <s v="scale_mpi_epyc_epyc001.orfeo.hpc_2023-06-13_21-09-58.csv "/>
    <s v="e2 100 100 100000 1 52"/>
    <e v="#N/A"/>
    <e v="#N/A"/>
    <e v="#N/A"/>
    <e v="#N/A"/>
    <x v="2"/>
  </r>
  <r>
    <x v="3"/>
    <x v="2"/>
    <n v="100"/>
    <x v="1"/>
    <x v="52"/>
    <n v="1"/>
    <n v="0.17160300000000001"/>
    <n v="0.108644"/>
    <n v="2.8233389999999998"/>
    <n v="5.4295000000000003E-2"/>
    <s v="1"/>
    <s v="scale_mpi_epyc_job_12278.out "/>
    <s v="scale_mpi_epyc_epyc001.orfeo.hpc_2023-06-13_21-09-58.csv "/>
    <s v="e2 100 100 100000 1 53"/>
    <e v="#N/A"/>
    <e v="#N/A"/>
    <e v="#N/A"/>
    <e v="#N/A"/>
    <x v="2"/>
  </r>
  <r>
    <x v="3"/>
    <x v="2"/>
    <n v="100"/>
    <x v="1"/>
    <x v="53"/>
    <n v="1"/>
    <n v="0.20136399999999999"/>
    <n v="0.13281100000000001"/>
    <n v="3.6529189999999998"/>
    <n v="6.8922999999999998E-2"/>
    <s v="1"/>
    <s v="scale_mpi_epyc_job_12278.out "/>
    <s v="scale_mpi_epyc_epyc001.orfeo.hpc_2023-06-13_21-09-58.csv "/>
    <s v="e2 100 100 100000 1 54"/>
    <e v="#N/A"/>
    <e v="#N/A"/>
    <e v="#N/A"/>
    <e v="#N/A"/>
    <x v="2"/>
  </r>
  <r>
    <x v="3"/>
    <x v="2"/>
    <n v="100"/>
    <x v="1"/>
    <x v="54"/>
    <n v="1"/>
    <n v="0.16406899999999999"/>
    <n v="0.11093600000000001"/>
    <n v="4.5466860000000002"/>
    <n v="8.4197999999999995E-2"/>
    <s v="1"/>
    <s v="scale_mpi_epyc_job_12278.out "/>
    <s v="scale_mpi_epyc_epyc001.orfeo.hpc_2023-06-13_21-09-58.csv "/>
    <s v="e2 100 100 100000 1 55"/>
    <e v="#N/A"/>
    <e v="#N/A"/>
    <e v="#N/A"/>
    <e v="#N/A"/>
    <x v="2"/>
  </r>
  <r>
    <x v="3"/>
    <x v="2"/>
    <n v="100"/>
    <x v="1"/>
    <x v="55"/>
    <n v="1"/>
    <n v="0.170011"/>
    <n v="0.10569099999999999"/>
    <n v="3.8509199999999999"/>
    <n v="7.0016999999999996E-2"/>
    <s v="1"/>
    <s v="scale_mpi_epyc_job_12278.out "/>
    <s v="scale_mpi_epyc_epyc001.orfeo.hpc_2023-06-13_21-09-58.csv "/>
    <s v="e2 100 100 100000 1 56"/>
    <e v="#N/A"/>
    <e v="#N/A"/>
    <e v="#N/A"/>
    <e v="#N/A"/>
    <x v="2"/>
  </r>
  <r>
    <x v="3"/>
    <x v="2"/>
    <n v="100"/>
    <x v="1"/>
    <x v="56"/>
    <n v="1"/>
    <n v="0.252971"/>
    <n v="0.185589"/>
    <n v="6.3650209999999996"/>
    <n v="0.113661"/>
    <s v="1"/>
    <s v="scale_mpi_epyc_job_12278.out "/>
    <s v="scale_mpi_epyc_epyc001.orfeo.hpc_2023-06-13_21-09-58.csv "/>
    <s v="e2 100 100 100000 1 57"/>
    <e v="#N/A"/>
    <e v="#N/A"/>
    <e v="#N/A"/>
    <e v="#N/A"/>
    <x v="2"/>
  </r>
  <r>
    <x v="3"/>
    <x v="2"/>
    <n v="100"/>
    <x v="1"/>
    <x v="57"/>
    <n v="1"/>
    <n v="0.12359299999999999"/>
    <n v="6.1591E-2"/>
    <n v="3.1034440000000001"/>
    <n v="5.4446000000000001E-2"/>
    <s v="1"/>
    <s v="scale_mpi_epyc_job_12278.out "/>
    <s v="scale_mpi_epyc_epyc001.orfeo.hpc_2023-06-13_21-09-58.csv "/>
    <s v="e2 100 100 100000 1 58"/>
    <e v="#N/A"/>
    <e v="#N/A"/>
    <e v="#N/A"/>
    <e v="#N/A"/>
    <x v="2"/>
  </r>
  <r>
    <x v="3"/>
    <x v="2"/>
    <n v="100"/>
    <x v="1"/>
    <x v="58"/>
    <n v="1"/>
    <n v="0.131018"/>
    <n v="6.4177999999999999E-2"/>
    <n v="3.4212959999999999"/>
    <n v="5.8987999999999999E-2"/>
    <s v="1"/>
    <s v="scale_mpi_epyc_job_12278.out "/>
    <s v="scale_mpi_epyc_epyc001.orfeo.hpc_2023-06-13_21-09-58.csv "/>
    <s v="e2 100 100 100000 1 59"/>
    <e v="#N/A"/>
    <e v="#N/A"/>
    <e v="#N/A"/>
    <e v="#N/A"/>
    <x v="2"/>
  </r>
  <r>
    <x v="3"/>
    <x v="2"/>
    <n v="100"/>
    <x v="1"/>
    <x v="59"/>
    <n v="1"/>
    <n v="0.119799"/>
    <n v="6.0916999999999999E-2"/>
    <n v="3.255525"/>
    <n v="5.5177999999999998E-2"/>
    <s v="1"/>
    <s v="scale_mpi_epyc_job_12278.out "/>
    <s v="scale_mpi_epyc_epyc001.orfeo.hpc_2023-06-13_21-09-58.csv "/>
    <s v="e2 100 100 100000 1 60"/>
    <e v="#N/A"/>
    <e v="#N/A"/>
    <e v="#N/A"/>
    <e v="#N/A"/>
    <x v="2"/>
  </r>
  <r>
    <x v="3"/>
    <x v="2"/>
    <n v="100"/>
    <x v="1"/>
    <x v="60"/>
    <n v="1"/>
    <n v="0.14132700000000001"/>
    <n v="6.9460999999999995E-2"/>
    <n v="3.7500990000000001"/>
    <n v="6.2502000000000002E-2"/>
    <s v="1"/>
    <s v="scale_mpi_epyc_job_12278.out "/>
    <s v="scale_mpi_epyc_epyc001.orfeo.hpc_2023-06-13_21-09-58.csv "/>
    <s v="e2 100 100 100000 1 61"/>
    <e v="#N/A"/>
    <e v="#N/A"/>
    <e v="#N/A"/>
    <e v="#N/A"/>
    <x v="2"/>
  </r>
  <r>
    <x v="3"/>
    <x v="2"/>
    <n v="100"/>
    <x v="1"/>
    <x v="61"/>
    <n v="1"/>
    <n v="0.26407999999999998"/>
    <n v="0.18856300000000001"/>
    <n v="7.1746319999999999"/>
    <n v="0.117617"/>
    <s v="1"/>
    <s v="scale_mpi_epyc_job_12278.out "/>
    <s v="scale_mpi_epyc_epyc001.orfeo.hpc_2023-06-13_21-09-58.csv "/>
    <s v="e2 100 100 100000 1 62"/>
    <e v="#N/A"/>
    <e v="#N/A"/>
    <e v="#N/A"/>
    <e v="#N/A"/>
    <x v="2"/>
  </r>
  <r>
    <x v="3"/>
    <x v="2"/>
    <n v="100"/>
    <x v="1"/>
    <x v="62"/>
    <n v="1"/>
    <n v="0.12376"/>
    <n v="6.368E-2"/>
    <n v="3.600187"/>
    <n v="5.8068000000000002E-2"/>
    <s v="1"/>
    <s v="scale_mpi_epyc_job_12278.out "/>
    <s v="scale_mpi_epyc_epyc001.orfeo.hpc_2023-06-13_21-09-58.csv "/>
    <s v="e2 100 100 100000 1 63"/>
    <e v="#N/A"/>
    <e v="#N/A"/>
    <e v="#N/A"/>
    <e v="#N/A"/>
    <x v="2"/>
  </r>
  <r>
    <x v="3"/>
    <x v="2"/>
    <n v="100"/>
    <x v="1"/>
    <x v="63"/>
    <n v="1"/>
    <n v="0.14955099999999999"/>
    <n v="8.3261000000000002E-2"/>
    <n v="4.4900390000000003"/>
    <n v="7.127E-2"/>
    <s v="1"/>
    <s v="scale_mpi_epyc_job_12278.out "/>
    <s v="scale_mpi_epyc_epyc001.orfeo.hpc_2023-06-13_21-09-58.csv "/>
    <s v="e2 100 100 100000 1 64"/>
    <e v="#N/A"/>
    <e v="#N/A"/>
    <e v="#N/A"/>
    <e v="#N/A"/>
    <x v="2"/>
  </r>
  <r>
    <x v="2"/>
    <x v="1"/>
    <n v="100"/>
    <x v="2"/>
    <x v="0"/>
    <n v="1"/>
    <n v="3.4951919999999999"/>
    <n v="0.11035499999999999"/>
    <n v="0"/>
    <n v="0"/>
    <s v="8"/>
    <s v="scale_mpi_epyc_job_12277.out "/>
    <s v="scale_mpi_epyc_epyc008_2023-06-13_21-09-32.csv "/>
    <s v="e0 1000 100 1 1 1"/>
    <e v="#N/A"/>
    <e v="#N/A"/>
    <e v="#N/A"/>
    <e v="#N/A"/>
    <x v="2"/>
  </r>
  <r>
    <x v="2"/>
    <x v="1"/>
    <n v="100"/>
    <x v="2"/>
    <x v="1"/>
    <n v="1"/>
    <n v="3.5097160000000001"/>
    <n v="0.19923099999999999"/>
    <n v="6.1459E-2"/>
    <n v="6.1459E-2"/>
    <s v="8"/>
    <s v="scale_mpi_epyc_job_12277.out "/>
    <s v="scale_mpi_epyc_epyc008_2023-06-13_21-09-32.csv "/>
    <s v="e0 1000 100 1 1 2"/>
    <e v="#N/A"/>
    <e v="#N/A"/>
    <e v="#N/A"/>
    <e v="#N/A"/>
    <x v="2"/>
  </r>
  <r>
    <x v="2"/>
    <x v="1"/>
    <n v="100"/>
    <x v="2"/>
    <x v="2"/>
    <n v="1"/>
    <n v="3.5422880000000001"/>
    <n v="0.23979700000000001"/>
    <n v="0.12679399999999999"/>
    <n v="6.3396999999999995E-2"/>
    <s v="8"/>
    <s v="scale_mpi_epyc_job_12277.out "/>
    <s v="scale_mpi_epyc_epyc008_2023-06-13_21-09-32.csv "/>
    <s v="e0 1000 100 1 1 3"/>
    <e v="#N/A"/>
    <e v="#N/A"/>
    <e v="#N/A"/>
    <e v="#N/A"/>
    <x v="2"/>
  </r>
  <r>
    <x v="2"/>
    <x v="1"/>
    <n v="100"/>
    <x v="2"/>
    <x v="3"/>
    <n v="1"/>
    <n v="3.5521069999999999"/>
    <n v="0.24946599999999999"/>
    <n v="0.224157"/>
    <n v="7.4718999999999994E-2"/>
    <s v="8"/>
    <s v="scale_mpi_epyc_job_12277.out "/>
    <s v="scale_mpi_epyc_epyc008_2023-06-13_21-09-32.csv "/>
    <s v="e0 1000 100 1 1 4"/>
    <e v="#N/A"/>
    <e v="#N/A"/>
    <e v="#N/A"/>
    <e v="#N/A"/>
    <x v="2"/>
  </r>
  <r>
    <x v="2"/>
    <x v="1"/>
    <n v="100"/>
    <x v="2"/>
    <x v="4"/>
    <n v="1"/>
    <n v="3.604981"/>
    <n v="0.30510500000000002"/>
    <n v="0.36932300000000001"/>
    <n v="9.2330999999999996E-2"/>
    <s v="8"/>
    <s v="scale_mpi_epyc_job_12277.out "/>
    <s v="scale_mpi_epyc_epyc008_2023-06-13_21-09-32.csv "/>
    <s v="e0 1000 100 1 1 5"/>
    <e v="#N/A"/>
    <e v="#N/A"/>
    <e v="#N/A"/>
    <e v="#N/A"/>
    <x v="2"/>
  </r>
  <r>
    <x v="2"/>
    <x v="1"/>
    <n v="100"/>
    <x v="2"/>
    <x v="5"/>
    <n v="1"/>
    <n v="3.7542559999999998"/>
    <n v="0.469698"/>
    <n v="0.90931099999999998"/>
    <n v="0.181862"/>
    <s v="8"/>
    <s v="scale_mpi_epyc_job_12277.out "/>
    <s v="scale_mpi_epyc_epyc008_2023-06-13_21-09-32.csv "/>
    <s v="e0 1000 100 1 1 6"/>
    <e v="#N/A"/>
    <e v="#N/A"/>
    <e v="#N/A"/>
    <e v="#N/A"/>
    <x v="2"/>
  </r>
  <r>
    <x v="2"/>
    <x v="1"/>
    <n v="100"/>
    <x v="2"/>
    <x v="6"/>
    <n v="1"/>
    <n v="3.7549700000000001"/>
    <n v="0.45141399999999998"/>
    <n v="1.0506819999999999"/>
    <n v="0.17511399999999999"/>
    <s v="8"/>
    <s v="scale_mpi_epyc_job_12277.out "/>
    <s v="scale_mpi_epyc_epyc008_2023-06-13_21-09-32.csv "/>
    <s v="e0 1000 100 1 1 7"/>
    <e v="#N/A"/>
    <e v="#N/A"/>
    <e v="#N/A"/>
    <e v="#N/A"/>
    <x v="2"/>
  </r>
  <r>
    <x v="2"/>
    <x v="1"/>
    <n v="100"/>
    <x v="2"/>
    <x v="7"/>
    <n v="1"/>
    <n v="3.7605059999999999"/>
    <n v="0.42353000000000002"/>
    <n v="0.94782699999999998"/>
    <n v="0.135404"/>
    <s v="8"/>
    <s v="scale_mpi_epyc_job_12277.out "/>
    <s v="scale_mpi_epyc_epyc008_2023-06-13_21-09-32.csv "/>
    <s v="e0 1000 100 1 1 8"/>
    <e v="#N/A"/>
    <e v="#N/A"/>
    <e v="#N/A"/>
    <e v="#N/A"/>
    <x v="2"/>
  </r>
  <r>
    <x v="2"/>
    <x v="1"/>
    <n v="100"/>
    <x v="2"/>
    <x v="8"/>
    <n v="1"/>
    <n v="3.8777879999999998"/>
    <n v="0.595808"/>
    <n v="1.019935"/>
    <n v="0.12749199999999999"/>
    <s v="8"/>
    <s v="scale_mpi_epyc_job_12277.out "/>
    <s v="scale_mpi_epyc_epyc008_2023-06-13_21-09-32.csv "/>
    <s v="e0 1000 100 1 1 9"/>
    <e v="#N/A"/>
    <e v="#N/A"/>
    <e v="#N/A"/>
    <e v="#N/A"/>
    <x v="2"/>
  </r>
  <r>
    <x v="2"/>
    <x v="1"/>
    <n v="100"/>
    <x v="2"/>
    <x v="9"/>
    <n v="1"/>
    <n v="3.93275"/>
    <n v="0.60208099999999998"/>
    <n v="1.0936939999999999"/>
    <n v="0.12152200000000001"/>
    <s v="8"/>
    <s v="scale_mpi_epyc_job_12277.out "/>
    <s v="scale_mpi_epyc_epyc008_2023-06-13_21-09-32.csv "/>
    <s v="e0 1000 100 1 1 10"/>
    <e v="#N/A"/>
    <e v="#N/A"/>
    <e v="#N/A"/>
    <e v="#N/A"/>
    <x v="2"/>
  </r>
  <r>
    <x v="2"/>
    <x v="1"/>
    <n v="100"/>
    <x v="2"/>
    <x v="10"/>
    <n v="1"/>
    <n v="4.0051379999999996"/>
    <n v="0.63875300000000002"/>
    <n v="1.5500890000000001"/>
    <n v="0.15500900000000001"/>
    <s v="8"/>
    <s v="scale_mpi_epyc_job_12277.out "/>
    <s v="scale_mpi_epyc_epyc008_2023-06-13_21-09-32.csv "/>
    <s v="e0 1000 100 1 1 11"/>
    <e v="#N/A"/>
    <e v="#N/A"/>
    <e v="#N/A"/>
    <e v="#N/A"/>
    <x v="2"/>
  </r>
  <r>
    <x v="2"/>
    <x v="1"/>
    <n v="100"/>
    <x v="2"/>
    <x v="11"/>
    <n v="1"/>
    <n v="4.0940669999999999"/>
    <n v="0.70260599999999995"/>
    <n v="2.4458510000000002"/>
    <n v="0.22234999999999999"/>
    <s v="8"/>
    <s v="scale_mpi_epyc_job_12277.out "/>
    <s v="scale_mpi_epyc_epyc008_2023-06-13_21-09-32.csv "/>
    <s v="e0 1000 100 1 1 12"/>
    <e v="#N/A"/>
    <e v="#N/A"/>
    <e v="#N/A"/>
    <e v="#N/A"/>
    <x v="2"/>
  </r>
  <r>
    <x v="2"/>
    <x v="1"/>
    <n v="100"/>
    <x v="2"/>
    <x v="12"/>
    <n v="1"/>
    <n v="4.3392689999999998"/>
    <n v="0.90768099999999996"/>
    <n v="4.1388730000000002"/>
    <n v="0.34490599999999999"/>
    <s v="8"/>
    <s v="scale_mpi_epyc_job_12277.out "/>
    <s v="scale_mpi_epyc_epyc008_2023-06-13_21-09-32.csv "/>
    <s v="e0 1000 100 1 1 13"/>
    <e v="#N/A"/>
    <e v="#N/A"/>
    <e v="#N/A"/>
    <e v="#N/A"/>
    <x v="2"/>
  </r>
  <r>
    <x v="2"/>
    <x v="1"/>
    <n v="100"/>
    <x v="2"/>
    <x v="13"/>
    <n v="1"/>
    <n v="4.1691159999999998"/>
    <n v="0.74994700000000003"/>
    <n v="3.7649599999999999"/>
    <n v="0.28961199999999998"/>
    <s v="8"/>
    <s v="scale_mpi_epyc_job_12277.out "/>
    <s v="scale_mpi_epyc_epyc008_2023-06-13_21-09-32.csv "/>
    <s v="e0 1000 100 1 1 14"/>
    <e v="#N/A"/>
    <e v="#N/A"/>
    <e v="#N/A"/>
    <e v="#N/A"/>
    <x v="2"/>
  </r>
  <r>
    <x v="2"/>
    <x v="1"/>
    <n v="100"/>
    <x v="2"/>
    <x v="14"/>
    <n v="1"/>
    <n v="4.2356660000000002"/>
    <n v="0.81101100000000004"/>
    <n v="3.8109299999999999"/>
    <n v="0.27220899999999998"/>
    <s v="8"/>
    <s v="scale_mpi_epyc_job_12277.out "/>
    <s v="scale_mpi_epyc_epyc008_2023-06-13_21-09-32.csv "/>
    <s v="e0 1000 100 1 1 15"/>
    <e v="#N/A"/>
    <e v="#N/A"/>
    <e v="#N/A"/>
    <e v="#N/A"/>
    <x v="2"/>
  </r>
  <r>
    <x v="2"/>
    <x v="1"/>
    <n v="100"/>
    <x v="2"/>
    <x v="15"/>
    <n v="1"/>
    <n v="4.2116090000000002"/>
    <n v="0.80960699999999997"/>
    <n v="3.926301"/>
    <n v="0.26175300000000001"/>
    <s v="8"/>
    <s v="scale_mpi_epyc_job_12277.out "/>
    <s v="scale_mpi_epyc_epyc008_2023-06-13_21-09-32.csv "/>
    <s v="e0 1000 100 1 1 16"/>
    <e v="#N/A"/>
    <e v="#N/A"/>
    <e v="#N/A"/>
    <e v="#N/A"/>
    <x v="2"/>
  </r>
  <r>
    <x v="2"/>
    <x v="1"/>
    <n v="100"/>
    <x v="2"/>
    <x v="16"/>
    <n v="1"/>
    <n v="4.2729520000000001"/>
    <n v="0.93765900000000002"/>
    <n v="5.4407899999999998"/>
    <n v="0.34004899999999999"/>
    <s v="8"/>
    <s v="scale_mpi_epyc_job_12277.out "/>
    <s v="scale_mpi_epyc_epyc008_2023-06-13_21-09-32.csv "/>
    <s v="e0 1000 100 1 1 17"/>
    <e v="#N/A"/>
    <e v="#N/A"/>
    <e v="#N/A"/>
    <e v="#N/A"/>
    <x v="2"/>
  </r>
  <r>
    <x v="2"/>
    <x v="1"/>
    <n v="100"/>
    <x v="2"/>
    <x v="17"/>
    <n v="1"/>
    <n v="4.1371570000000002"/>
    <n v="0.81330599999999997"/>
    <n v="3.7585890000000002"/>
    <n v="0.22109300000000001"/>
    <s v="8"/>
    <s v="scale_mpi_epyc_job_12277.out "/>
    <s v="scale_mpi_epyc_epyc008_2023-06-13_21-09-32.csv "/>
    <s v="e0 1000 100 1 1 18"/>
    <e v="#N/A"/>
    <e v="#N/A"/>
    <e v="#N/A"/>
    <e v="#N/A"/>
    <x v="2"/>
  </r>
  <r>
    <x v="2"/>
    <x v="1"/>
    <n v="100"/>
    <x v="2"/>
    <x v="18"/>
    <n v="1"/>
    <n v="4.3409560000000003"/>
    <n v="0.91590000000000005"/>
    <n v="3.9319540000000002"/>
    <n v="0.218442"/>
    <s v="8"/>
    <s v="scale_mpi_epyc_job_12277.out "/>
    <s v="scale_mpi_epyc_epyc008_2023-06-13_21-09-32.csv "/>
    <s v="e0 1000 100 1 1 19"/>
    <e v="#N/A"/>
    <e v="#N/A"/>
    <e v="#N/A"/>
    <e v="#N/A"/>
    <x v="2"/>
  </r>
  <r>
    <x v="2"/>
    <x v="1"/>
    <n v="100"/>
    <x v="2"/>
    <x v="19"/>
    <n v="1"/>
    <n v="4.4793430000000001"/>
    <n v="1.0999140000000001"/>
    <n v="4.8125869999999997"/>
    <n v="0.25329400000000002"/>
    <s v="8"/>
    <s v="scale_mpi_epyc_job_12277.out "/>
    <s v="scale_mpi_epyc_epyc008_2023-06-13_21-09-32.csv "/>
    <s v="e0 1000 100 1 1 20"/>
    <e v="#N/A"/>
    <e v="#N/A"/>
    <e v="#N/A"/>
    <e v="#N/A"/>
    <x v="2"/>
  </r>
  <r>
    <x v="2"/>
    <x v="1"/>
    <n v="100"/>
    <x v="2"/>
    <x v="20"/>
    <n v="1"/>
    <n v="4.7627519999999999"/>
    <n v="1.139964"/>
    <n v="6.9487129999999997"/>
    <n v="0.34743600000000002"/>
    <s v="8"/>
    <s v="scale_mpi_epyc_job_12277.out "/>
    <s v="scale_mpi_epyc_epyc008_2023-06-13_21-09-32.csv "/>
    <s v="e0 1000 100 1 1 21"/>
    <e v="#N/A"/>
    <e v="#N/A"/>
    <e v="#N/A"/>
    <e v="#N/A"/>
    <x v="2"/>
  </r>
  <r>
    <x v="2"/>
    <x v="1"/>
    <n v="100"/>
    <x v="2"/>
    <x v="21"/>
    <n v="1"/>
    <n v="4.7534780000000003"/>
    <n v="1.2934349999999999"/>
    <n v="9.4955999999999996"/>
    <n v="0.45217099999999999"/>
    <s v="8"/>
    <s v="scale_mpi_epyc_job_12277.out "/>
    <s v="scale_mpi_epyc_epyc008_2023-06-13_21-09-32.csv "/>
    <s v="e0 1000 100 1 1 22"/>
    <e v="#N/A"/>
    <e v="#N/A"/>
    <e v="#N/A"/>
    <e v="#N/A"/>
    <x v="2"/>
  </r>
  <r>
    <x v="2"/>
    <x v="1"/>
    <n v="100"/>
    <x v="2"/>
    <x v="22"/>
    <n v="1"/>
    <n v="4.464194"/>
    <n v="1.013207"/>
    <n v="6.9812279999999998"/>
    <n v="0.31732900000000003"/>
    <s v="8"/>
    <s v="scale_mpi_epyc_job_12277.out "/>
    <s v="scale_mpi_epyc_epyc008_2023-06-13_21-09-32.csv "/>
    <s v="e0 1000 100 1 1 23"/>
    <e v="#N/A"/>
    <e v="#N/A"/>
    <e v="#N/A"/>
    <e v="#N/A"/>
    <x v="2"/>
  </r>
  <r>
    <x v="2"/>
    <x v="1"/>
    <n v="100"/>
    <x v="2"/>
    <x v="23"/>
    <n v="1"/>
    <n v="4.7358599999999997"/>
    <n v="1.218523"/>
    <n v="7.2382369999999998"/>
    <n v="0.31470599999999999"/>
    <s v="8"/>
    <s v="scale_mpi_epyc_job_12277.out "/>
    <s v="scale_mpi_epyc_epyc008_2023-06-13_21-09-32.csv "/>
    <s v="e0 1000 100 1 1 24"/>
    <e v="#N/A"/>
    <e v="#N/A"/>
    <e v="#N/A"/>
    <e v="#N/A"/>
    <x v="2"/>
  </r>
  <r>
    <x v="2"/>
    <x v="1"/>
    <n v="100"/>
    <x v="2"/>
    <x v="24"/>
    <n v="1"/>
    <n v="5.319655"/>
    <n v="1.463489"/>
    <n v="9.5469760000000008"/>
    <n v="0.39779100000000001"/>
    <s v="8"/>
    <s v="scale_mpi_epyc_job_12277.out "/>
    <s v="scale_mpi_epyc_epyc008_2023-06-13_21-09-32.csv "/>
    <s v="e0 1000 100 1 1 25"/>
    <e v="#N/A"/>
    <e v="#N/A"/>
    <e v="#N/A"/>
    <e v="#N/A"/>
    <x v="2"/>
  </r>
  <r>
    <x v="2"/>
    <x v="1"/>
    <n v="100"/>
    <x v="2"/>
    <x v="25"/>
    <n v="1"/>
    <n v="5.2659890000000003"/>
    <n v="1.6727939999999999"/>
    <n v="16.766223"/>
    <n v="0.67064900000000005"/>
    <s v="8"/>
    <s v="scale_mpi_epyc_job_12277.out "/>
    <s v="scale_mpi_epyc_epyc008_2023-06-13_21-09-32.csv "/>
    <s v="e0 1000 100 1 1 26"/>
    <e v="#N/A"/>
    <e v="#N/A"/>
    <e v="#N/A"/>
    <e v="#N/A"/>
    <x v="2"/>
  </r>
  <r>
    <x v="2"/>
    <x v="1"/>
    <n v="100"/>
    <x v="2"/>
    <x v="26"/>
    <n v="1"/>
    <n v="4.6025970000000003"/>
    <n v="1.0910070000000001"/>
    <n v="8.6318020000000004"/>
    <n v="0.33199200000000001"/>
    <s v="8"/>
    <s v="scale_mpi_epyc_job_12277.out "/>
    <s v="scale_mpi_epyc_epyc008_2023-06-13_21-09-32.csv "/>
    <s v="e0 1000 100 1 1 27"/>
    <e v="#N/A"/>
    <e v="#N/A"/>
    <e v="#N/A"/>
    <e v="#N/A"/>
    <x v="2"/>
  </r>
  <r>
    <x v="2"/>
    <x v="1"/>
    <n v="100"/>
    <x v="2"/>
    <x v="27"/>
    <n v="1"/>
    <n v="4.6894819999999999"/>
    <n v="1.1667400000000001"/>
    <n v="8.1677389999999992"/>
    <n v="0.30250899999999997"/>
    <s v="8"/>
    <s v="scale_mpi_epyc_job_12277.out "/>
    <s v="scale_mpi_epyc_epyc008_2023-06-13_21-09-32.csv "/>
    <s v="e0 1000 100 1 1 28"/>
    <e v="#N/A"/>
    <e v="#N/A"/>
    <e v="#N/A"/>
    <e v="#N/A"/>
    <x v="2"/>
  </r>
  <r>
    <x v="2"/>
    <x v="1"/>
    <n v="100"/>
    <x v="2"/>
    <x v="28"/>
    <n v="1"/>
    <n v="4.9223939999999997"/>
    <n v="1.284192"/>
    <n v="9.9214690000000001"/>
    <n v="0.35433799999999999"/>
    <s v="8"/>
    <s v="scale_mpi_epyc_job_12277.out "/>
    <s v="scale_mpi_epyc_epyc008_2023-06-13_21-09-32.csv "/>
    <s v="e0 1000 100 1 1 29"/>
    <e v="#N/A"/>
    <e v="#N/A"/>
    <e v="#N/A"/>
    <e v="#N/A"/>
    <x v="2"/>
  </r>
  <r>
    <x v="2"/>
    <x v="1"/>
    <n v="100"/>
    <x v="2"/>
    <x v="29"/>
    <n v="1"/>
    <n v="5.5252420000000004"/>
    <n v="1.7161090000000001"/>
    <n v="18.874137999999999"/>
    <n v="0.65083199999999997"/>
    <s v="8"/>
    <s v="scale_mpi_epyc_job_12277.out "/>
    <s v="scale_mpi_epyc_epyc008_2023-06-13_21-09-32.csv "/>
    <s v="e0 1000 100 1 1 30"/>
    <e v="#N/A"/>
    <e v="#N/A"/>
    <e v="#N/A"/>
    <e v="#N/A"/>
    <x v="2"/>
  </r>
  <r>
    <x v="2"/>
    <x v="1"/>
    <n v="100"/>
    <x v="2"/>
    <x v="30"/>
    <n v="1"/>
    <n v="5.3129039999999996"/>
    <n v="1.4757910000000001"/>
    <n v="18.444125"/>
    <n v="0.61480400000000002"/>
    <s v="8"/>
    <s v="scale_mpi_epyc_job_12277.out "/>
    <s v="scale_mpi_epyc_epyc008_2023-06-13_21-09-32.csv "/>
    <s v="e0 1000 100 1 1 31"/>
    <e v="#N/A"/>
    <e v="#N/A"/>
    <e v="#N/A"/>
    <e v="#N/A"/>
    <x v="2"/>
  </r>
  <r>
    <x v="2"/>
    <x v="1"/>
    <n v="100"/>
    <x v="2"/>
    <x v="31"/>
    <n v="1"/>
    <n v="4.8013320000000004"/>
    <n v="1.215651"/>
    <n v="10.971254"/>
    <n v="0.35391099999999998"/>
    <s v="8"/>
    <s v="scale_mpi_epyc_job_12277.out "/>
    <s v="scale_mpi_epyc_epyc008_2023-06-13_21-09-32.csv "/>
    <s v="e0 1000 100 1 1 32"/>
    <e v="#N/A"/>
    <e v="#N/A"/>
    <e v="#N/A"/>
    <e v="#N/A"/>
    <x v="2"/>
  </r>
  <r>
    <x v="2"/>
    <x v="1"/>
    <n v="100"/>
    <x v="2"/>
    <x v="32"/>
    <n v="1"/>
    <n v="5.4860819999999997"/>
    <n v="1.6617550000000001"/>
    <n v="14.175599"/>
    <n v="0.44298700000000002"/>
    <s v="8"/>
    <s v="scale_mpi_epyc_job_12277.out "/>
    <s v="scale_mpi_epyc_epyc008_2023-06-13_21-09-32.csv "/>
    <s v="e0 1000 100 1 1 33"/>
    <e v="#N/A"/>
    <e v="#N/A"/>
    <e v="#N/A"/>
    <e v="#N/A"/>
    <x v="2"/>
  </r>
  <r>
    <x v="2"/>
    <x v="1"/>
    <n v="100"/>
    <x v="2"/>
    <x v="33"/>
    <n v="1"/>
    <n v="5.4380009999999999"/>
    <n v="1.7783230000000001"/>
    <n v="17.521225999999999"/>
    <n v="0.53094600000000003"/>
    <s v="8"/>
    <s v="scale_mpi_epyc_job_12277.out "/>
    <s v="scale_mpi_epyc_epyc008_2023-06-13_21-09-32.csv "/>
    <s v="e0 1000 100 1 1 34"/>
    <e v="#N/A"/>
    <e v="#N/A"/>
    <e v="#N/A"/>
    <e v="#N/A"/>
    <x v="2"/>
  </r>
  <r>
    <x v="2"/>
    <x v="1"/>
    <n v="100"/>
    <x v="2"/>
    <x v="34"/>
    <n v="1"/>
    <n v="5.4076969999999998"/>
    <n v="1.803013"/>
    <n v="15.738225999999999"/>
    <n v="0.46288899999999999"/>
    <s v="8"/>
    <s v="scale_mpi_epyc_job_12277.out "/>
    <s v="scale_mpi_epyc_epyc008_2023-06-13_21-09-32.csv "/>
    <s v="e0 1000 100 1 1 35"/>
    <e v="#N/A"/>
    <e v="#N/A"/>
    <e v="#N/A"/>
    <e v="#N/A"/>
    <x v="2"/>
  </r>
  <r>
    <x v="2"/>
    <x v="1"/>
    <n v="100"/>
    <x v="2"/>
    <x v="35"/>
    <n v="1"/>
    <n v="5.6035329999999997"/>
    <n v="1.800908"/>
    <n v="15.950988000000001"/>
    <n v="0.45574300000000001"/>
    <s v="8"/>
    <s v="scale_mpi_epyc_job_12277.out "/>
    <s v="scale_mpi_epyc_epyc008_2023-06-13_21-09-32.csv "/>
    <s v="e0 1000 100 1 1 36"/>
    <e v="#N/A"/>
    <e v="#N/A"/>
    <e v="#N/A"/>
    <e v="#N/A"/>
    <x v="2"/>
  </r>
  <r>
    <x v="2"/>
    <x v="1"/>
    <n v="100"/>
    <x v="2"/>
    <x v="36"/>
    <n v="1"/>
    <n v="5.3752560000000003"/>
    <n v="1.604436"/>
    <n v="16.417193999999999"/>
    <n v="0.45603300000000002"/>
    <s v="8"/>
    <s v="scale_mpi_epyc_job_12277.out "/>
    <s v="scale_mpi_epyc_epyc008_2023-06-13_21-09-32.csv "/>
    <s v="e0 1000 100 1 1 37"/>
    <e v="#N/A"/>
    <e v="#N/A"/>
    <e v="#N/A"/>
    <e v="#N/A"/>
    <x v="2"/>
  </r>
  <r>
    <x v="2"/>
    <x v="1"/>
    <n v="100"/>
    <x v="2"/>
    <x v="37"/>
    <n v="1"/>
    <n v="6.220777"/>
    <n v="2.3407580000000001"/>
    <n v="21.181756"/>
    <n v="0.57247999999999999"/>
    <s v="8"/>
    <s v="scale_mpi_epyc_job_12277.out "/>
    <s v="scale_mpi_epyc_epyc008_2023-06-13_21-09-32.csv "/>
    <s v="e0 1000 100 1 1 38"/>
    <e v="#N/A"/>
    <e v="#N/A"/>
    <e v="#N/A"/>
    <e v="#N/A"/>
    <x v="2"/>
  </r>
  <r>
    <x v="2"/>
    <x v="1"/>
    <n v="100"/>
    <x v="2"/>
    <x v="38"/>
    <n v="1"/>
    <n v="5.7276699999999998"/>
    <n v="1.75143"/>
    <n v="21.626434"/>
    <n v="0.56911699999999998"/>
    <s v="8"/>
    <s v="scale_mpi_epyc_job_12277.out "/>
    <s v="scale_mpi_epyc_epyc008_2023-06-13_21-09-32.csv "/>
    <s v="e0 1000 100 1 1 39"/>
    <e v="#N/A"/>
    <e v="#N/A"/>
    <e v="#N/A"/>
    <e v="#N/A"/>
    <x v="2"/>
  </r>
  <r>
    <x v="2"/>
    <x v="1"/>
    <n v="100"/>
    <x v="2"/>
    <x v="39"/>
    <n v="1"/>
    <n v="5.9843409999999997"/>
    <n v="1.9692369999999999"/>
    <n v="26.196324000000001"/>
    <n v="0.67170099999999999"/>
    <s v="8"/>
    <s v="scale_mpi_epyc_job_12277.out "/>
    <s v="scale_mpi_epyc_epyc008_2023-06-13_21-09-32.csv "/>
    <s v="e0 1000 100 1 1 40"/>
    <e v="#N/A"/>
    <e v="#N/A"/>
    <e v="#N/A"/>
    <e v="#N/A"/>
    <x v="2"/>
  </r>
  <r>
    <x v="2"/>
    <x v="1"/>
    <n v="100"/>
    <x v="2"/>
    <x v="40"/>
    <n v="1"/>
    <n v="5.6242179999999999"/>
    <n v="1.8697060000000001"/>
    <n v="18.30819"/>
    <n v="0.45770499999999997"/>
    <s v="8"/>
    <s v="scale_mpi_epyc_job_12277.out "/>
    <s v="scale_mpi_epyc_epyc008_2023-06-13_21-09-32.csv "/>
    <s v="e0 1000 100 1 1 41"/>
    <e v="#N/A"/>
    <e v="#N/A"/>
    <e v="#N/A"/>
    <e v="#N/A"/>
    <x v="2"/>
  </r>
  <r>
    <x v="2"/>
    <x v="1"/>
    <n v="100"/>
    <x v="2"/>
    <x v="41"/>
    <n v="1"/>
    <n v="6.2848430000000004"/>
    <n v="2.2229290000000002"/>
    <n v="26.680833"/>
    <n v="0.650752"/>
    <s v="8"/>
    <s v="scale_mpi_epyc_job_12277.out "/>
    <s v="scale_mpi_epyc_epyc008_2023-06-13_21-09-32.csv "/>
    <s v="e0 1000 100 1 1 42"/>
    <e v="#N/A"/>
    <e v="#N/A"/>
    <e v="#N/A"/>
    <e v="#N/A"/>
    <x v="2"/>
  </r>
  <r>
    <x v="2"/>
    <x v="1"/>
    <n v="100"/>
    <x v="2"/>
    <x v="42"/>
    <n v="1"/>
    <n v="5.9184140000000003"/>
    <n v="1.8730899999999999"/>
    <n v="23.480132000000001"/>
    <n v="0.55905099999999996"/>
    <s v="8"/>
    <s v="scale_mpi_epyc_job_12277.out "/>
    <s v="scale_mpi_epyc_epyc008_2023-06-13_21-09-32.csv "/>
    <s v="e0 1000 100 1 1 43"/>
    <e v="#N/A"/>
    <e v="#N/A"/>
    <e v="#N/A"/>
    <e v="#N/A"/>
    <x v="2"/>
  </r>
  <r>
    <x v="2"/>
    <x v="1"/>
    <n v="100"/>
    <x v="2"/>
    <x v="43"/>
    <n v="1"/>
    <n v="6.3291709999999997"/>
    <n v="2.1405660000000002"/>
    <n v="29.484393000000001"/>
    <n v="0.68568399999999996"/>
    <s v="8"/>
    <s v="scale_mpi_epyc_job_12277.out "/>
    <s v="scale_mpi_epyc_epyc008_2023-06-13_21-09-32.csv "/>
    <s v="e0 1000 100 1 1 44"/>
    <e v="#N/A"/>
    <e v="#N/A"/>
    <e v="#N/A"/>
    <e v="#N/A"/>
    <x v="2"/>
  </r>
  <r>
    <x v="2"/>
    <x v="1"/>
    <n v="100"/>
    <x v="2"/>
    <x v="44"/>
    <n v="1"/>
    <n v="6.0844430000000003"/>
    <n v="2.113585"/>
    <n v="32.345627999999998"/>
    <n v="0.735128"/>
    <s v="8"/>
    <s v="scale_mpi_epyc_job_12277.out "/>
    <s v="scale_mpi_epyc_epyc008_2023-06-13_21-09-32.csv "/>
    <s v="e0 1000 100 1 1 45"/>
    <e v="#N/A"/>
    <e v="#N/A"/>
    <e v="#N/A"/>
    <e v="#N/A"/>
    <x v="2"/>
  </r>
  <r>
    <x v="2"/>
    <x v="1"/>
    <n v="100"/>
    <x v="2"/>
    <x v="45"/>
    <n v="1"/>
    <n v="6.3044840000000004"/>
    <n v="2.043056"/>
    <n v="28.078222"/>
    <n v="0.62395999999999996"/>
    <s v="8"/>
    <s v="scale_mpi_epyc_job_12277.out "/>
    <s v="scale_mpi_epyc_epyc008_2023-06-13_21-09-32.csv "/>
    <s v="e0 1000 100 1 1 46"/>
    <e v="#N/A"/>
    <e v="#N/A"/>
    <e v="#N/A"/>
    <e v="#N/A"/>
    <x v="2"/>
  </r>
  <r>
    <x v="2"/>
    <x v="1"/>
    <n v="100"/>
    <x v="2"/>
    <x v="46"/>
    <n v="1"/>
    <n v="6.4489239999999999"/>
    <n v="2.3789739999999999"/>
    <n v="31.864483"/>
    <n v="0.69270600000000004"/>
    <s v="8"/>
    <s v="scale_mpi_epyc_job_12277.out "/>
    <s v="scale_mpi_epyc_epyc008_2023-06-13_21-09-32.csv "/>
    <s v="e0 1000 100 1 1 47"/>
    <e v="#N/A"/>
    <e v="#N/A"/>
    <e v="#N/A"/>
    <e v="#N/A"/>
    <x v="2"/>
  </r>
  <r>
    <x v="2"/>
    <x v="1"/>
    <n v="100"/>
    <x v="2"/>
    <x v="47"/>
    <n v="1"/>
    <n v="7.0075440000000002"/>
    <n v="2.841167"/>
    <n v="35.996754000000003"/>
    <n v="0.76588800000000001"/>
    <s v="8"/>
    <s v="scale_mpi_epyc_job_12277.out "/>
    <s v="scale_mpi_epyc_epyc008_2023-06-13_21-09-32.csv "/>
    <s v="e0 1000 100 1 1 48"/>
    <e v="#N/A"/>
    <e v="#N/A"/>
    <e v="#N/A"/>
    <e v="#N/A"/>
    <x v="2"/>
  </r>
  <r>
    <x v="2"/>
    <x v="1"/>
    <n v="100"/>
    <x v="2"/>
    <x v="48"/>
    <n v="1"/>
    <n v="6.7718829999999999"/>
    <n v="2.2243499999999998"/>
    <n v="30.997609000000001"/>
    <n v="0.64578400000000002"/>
    <s v="8"/>
    <s v="scale_mpi_epyc_job_12277.out "/>
    <s v="scale_mpi_epyc_epyc008_2023-06-13_21-09-32.csv "/>
    <s v="e0 1000 100 1 1 49"/>
    <e v="#N/A"/>
    <e v="#N/A"/>
    <e v="#N/A"/>
    <e v="#N/A"/>
    <x v="2"/>
  </r>
  <r>
    <x v="2"/>
    <x v="1"/>
    <n v="100"/>
    <x v="2"/>
    <x v="49"/>
    <n v="1"/>
    <n v="6.584816"/>
    <n v="2.3517109999999999"/>
    <n v="26.159918000000001"/>
    <n v="0.53387600000000002"/>
    <s v="8"/>
    <s v="scale_mpi_epyc_job_12277.out "/>
    <s v="scale_mpi_epyc_epyc008_2023-06-13_21-09-32.csv "/>
    <s v="e0 1000 100 1 1 50"/>
    <e v="#N/A"/>
    <e v="#N/A"/>
    <e v="#N/A"/>
    <e v="#N/A"/>
    <x v="2"/>
  </r>
  <r>
    <x v="2"/>
    <x v="1"/>
    <n v="100"/>
    <x v="2"/>
    <x v="50"/>
    <n v="1"/>
    <n v="6.4090959999999999"/>
    <n v="2.1179779999999999"/>
    <n v="28.203865"/>
    <n v="0.56407700000000005"/>
    <s v="8"/>
    <s v="scale_mpi_epyc_job_12277.out "/>
    <s v="scale_mpi_epyc_epyc008_2023-06-13_21-09-32.csv "/>
    <s v="e0 1000 100 1 1 51"/>
    <e v="#N/A"/>
    <e v="#N/A"/>
    <e v="#N/A"/>
    <e v="#N/A"/>
    <x v="2"/>
  </r>
  <r>
    <x v="2"/>
    <x v="1"/>
    <n v="100"/>
    <x v="2"/>
    <x v="51"/>
    <n v="1"/>
    <n v="6.6653650000000004"/>
    <n v="2.436922"/>
    <n v="43.071187999999999"/>
    <n v="0.84453299999999998"/>
    <s v="8"/>
    <s v="scale_mpi_epyc_job_12277.out "/>
    <s v="scale_mpi_epyc_epyc008_2023-06-13_21-09-32.csv "/>
    <s v="e0 1000 100 1 1 52"/>
    <e v="#N/A"/>
    <e v="#N/A"/>
    <e v="#N/A"/>
    <e v="#N/A"/>
    <x v="2"/>
  </r>
  <r>
    <x v="2"/>
    <x v="1"/>
    <n v="100"/>
    <x v="2"/>
    <x v="52"/>
    <n v="1"/>
    <n v="6.958113"/>
    <n v="2.4227620000000001"/>
    <n v="37.798575999999997"/>
    <n v="0.72689599999999999"/>
    <s v="8"/>
    <s v="scale_mpi_epyc_job_12277.out "/>
    <s v="scale_mpi_epyc_epyc008_2023-06-13_21-09-32.csv "/>
    <s v="e0 1000 100 1 1 53"/>
    <e v="#N/A"/>
    <e v="#N/A"/>
    <e v="#N/A"/>
    <e v="#N/A"/>
    <x v="2"/>
  </r>
  <r>
    <x v="2"/>
    <x v="1"/>
    <n v="100"/>
    <x v="2"/>
    <x v="53"/>
    <n v="1"/>
    <n v="6.923864"/>
    <n v="2.6469079999999998"/>
    <n v="38.791319999999999"/>
    <n v="0.73191200000000001"/>
    <s v="8"/>
    <s v="scale_mpi_epyc_job_12277.out "/>
    <s v="scale_mpi_epyc_epyc008_2023-06-13_21-09-32.csv "/>
    <s v="e0 1000 100 1 1 54"/>
    <e v="#N/A"/>
    <e v="#N/A"/>
    <e v="#N/A"/>
    <e v="#N/A"/>
    <x v="2"/>
  </r>
  <r>
    <x v="2"/>
    <x v="1"/>
    <n v="100"/>
    <x v="2"/>
    <x v="54"/>
    <n v="1"/>
    <n v="7.4918610000000001"/>
    <n v="3.0627469999999999"/>
    <n v="39.441543000000003"/>
    <n v="0.73039900000000002"/>
    <s v="8"/>
    <s v="scale_mpi_epyc_job_12277.out "/>
    <s v="scale_mpi_epyc_epyc008_2023-06-13_21-09-32.csv "/>
    <s v="e0 1000 100 1 1 55"/>
    <e v="#N/A"/>
    <e v="#N/A"/>
    <e v="#N/A"/>
    <e v="#N/A"/>
    <x v="2"/>
  </r>
  <r>
    <x v="2"/>
    <x v="1"/>
    <n v="100"/>
    <x v="2"/>
    <x v="55"/>
    <n v="1"/>
    <n v="6.9314660000000003"/>
    <n v="2.6540309999999998"/>
    <n v="35.713962000000002"/>
    <n v="0.64934499999999995"/>
    <s v="8"/>
    <s v="scale_mpi_epyc_job_12277.out "/>
    <s v="scale_mpi_epyc_epyc008_2023-06-13_21-09-32.csv "/>
    <s v="e0 1000 100 1 1 56"/>
    <e v="#N/A"/>
    <e v="#N/A"/>
    <e v="#N/A"/>
    <e v="#N/A"/>
    <x v="2"/>
  </r>
  <r>
    <x v="2"/>
    <x v="1"/>
    <n v="100"/>
    <x v="2"/>
    <x v="56"/>
    <n v="1"/>
    <n v="6.6295970000000004"/>
    <n v="2.2896179999999999"/>
    <n v="36.472631"/>
    <n v="0.65129700000000001"/>
    <s v="8"/>
    <s v="scale_mpi_epyc_job_12277.out "/>
    <s v="scale_mpi_epyc_epyc008_2023-06-13_21-09-32.csv "/>
    <s v="e0 1000 100 1 1 57"/>
    <e v="#N/A"/>
    <e v="#N/A"/>
    <e v="#N/A"/>
    <e v="#N/A"/>
    <x v="2"/>
  </r>
  <r>
    <x v="2"/>
    <x v="1"/>
    <n v="100"/>
    <x v="2"/>
    <x v="57"/>
    <n v="1"/>
    <n v="6.9134039999999999"/>
    <n v="2.7821129999999998"/>
    <n v="51.994411999999997"/>
    <n v="0.91218299999999997"/>
    <s v="8"/>
    <s v="scale_mpi_epyc_job_12277.out "/>
    <s v="scale_mpi_epyc_epyc008_2023-06-13_21-09-32.csv "/>
    <s v="e0 1000 100 1 1 58"/>
    <e v="#N/A"/>
    <e v="#N/A"/>
    <e v="#N/A"/>
    <e v="#N/A"/>
    <x v="2"/>
  </r>
  <r>
    <x v="2"/>
    <x v="1"/>
    <n v="100"/>
    <x v="2"/>
    <x v="58"/>
    <n v="1"/>
    <n v="6.8067529999999996"/>
    <n v="2.6716769999999999"/>
    <n v="43.286352999999998"/>
    <n v="0.74631599999999998"/>
    <s v="8"/>
    <s v="scale_mpi_epyc_job_12277.out "/>
    <s v="scale_mpi_epyc_epyc008_2023-06-13_21-09-32.csv "/>
    <s v="e0 1000 100 1 1 59"/>
    <e v="#N/A"/>
    <e v="#N/A"/>
    <e v="#N/A"/>
    <e v="#N/A"/>
    <x v="2"/>
  </r>
  <r>
    <x v="2"/>
    <x v="1"/>
    <n v="100"/>
    <x v="2"/>
    <x v="59"/>
    <n v="1"/>
    <n v="7.1743449999999998"/>
    <n v="2.836983"/>
    <n v="52.261780999999999"/>
    <n v="0.88579300000000005"/>
    <s v="8"/>
    <s v="scale_mpi_epyc_job_12277.out "/>
    <s v="scale_mpi_epyc_epyc008_2023-06-13_21-09-32.csv "/>
    <s v="e0 1000 100 1 1 60"/>
    <e v="#N/A"/>
    <e v="#N/A"/>
    <e v="#N/A"/>
    <e v="#N/A"/>
    <x v="2"/>
  </r>
  <r>
    <x v="2"/>
    <x v="1"/>
    <n v="100"/>
    <x v="2"/>
    <x v="60"/>
    <n v="1"/>
    <n v="6.8221740000000004"/>
    <n v="2.8009179999999998"/>
    <n v="45.508828999999999"/>
    <n v="0.75848000000000004"/>
    <s v="8"/>
    <s v="scale_mpi_epyc_job_12277.out "/>
    <s v="scale_mpi_epyc_epyc008_2023-06-13_21-09-32.csv "/>
    <s v="e0 1000 100 1 1 61"/>
    <e v="#N/A"/>
    <e v="#N/A"/>
    <e v="#N/A"/>
    <e v="#N/A"/>
    <x v="2"/>
  </r>
  <r>
    <x v="2"/>
    <x v="1"/>
    <n v="100"/>
    <x v="2"/>
    <x v="61"/>
    <n v="1"/>
    <n v="6.5413889999999997"/>
    <n v="2.4831629999999998"/>
    <n v="50.455202999999997"/>
    <n v="0.82713400000000004"/>
    <s v="8"/>
    <s v="scale_mpi_epyc_job_12277.out "/>
    <s v="scale_mpi_epyc_epyc008_2023-06-13_21-09-32.csv "/>
    <s v="e0 1000 100 1 1 62"/>
    <e v="#N/A"/>
    <e v="#N/A"/>
    <e v="#N/A"/>
    <e v="#N/A"/>
    <x v="2"/>
  </r>
  <r>
    <x v="2"/>
    <x v="1"/>
    <n v="100"/>
    <x v="2"/>
    <x v="62"/>
    <n v="1"/>
    <n v="7.3633319999999998"/>
    <n v="3.2181540000000002"/>
    <n v="60.275457000000003"/>
    <n v="0.97218499999999997"/>
    <s v="8"/>
    <s v="scale_mpi_epyc_job_12277.out "/>
    <s v="scale_mpi_epyc_epyc008_2023-06-13_21-09-32.csv "/>
    <s v="e0 1000 100 1 1 63"/>
    <e v="#N/A"/>
    <e v="#N/A"/>
    <e v="#N/A"/>
    <e v="#N/A"/>
    <x v="2"/>
  </r>
  <r>
    <x v="2"/>
    <x v="1"/>
    <n v="100"/>
    <x v="2"/>
    <x v="63"/>
    <n v="1"/>
    <n v="7.6000439999999996"/>
    <n v="2.4453529999999999"/>
    <n v="80.274266999999995"/>
    <n v="1.274195"/>
    <s v="8"/>
    <s v="scale_mpi_epyc_job_12277.out "/>
    <s v="scale_mpi_epyc_epyc008_2023-06-13_21-09-32.csv "/>
    <s v="e0 1000 100 1 1 64"/>
    <e v="#N/A"/>
    <e v="#N/A"/>
    <e v="#N/A"/>
    <e v="#N/A"/>
    <x v="2"/>
  </r>
  <r>
    <x v="2"/>
    <x v="2"/>
    <n v="100"/>
    <x v="2"/>
    <x v="0"/>
    <n v="1"/>
    <n v="1.157813"/>
    <n v="9.3695000000000001E-2"/>
    <n v="0"/>
    <n v="0"/>
    <s v="8"/>
    <s v="scale_mpi_epyc_job_12277.out "/>
    <s v="scale_mpi_epyc_epyc008_2023-06-13_21-09-32.csv "/>
    <s v="e0 100 100 1 1 1"/>
    <e v="#N/A"/>
    <e v="#N/A"/>
    <e v="#N/A"/>
    <e v="#N/A"/>
    <x v="2"/>
  </r>
  <r>
    <x v="2"/>
    <x v="2"/>
    <n v="100"/>
    <x v="2"/>
    <x v="1"/>
    <n v="1"/>
    <n v="1.190752"/>
    <n v="9.8591999999999999E-2"/>
    <n v="5.0946999999999999E-2"/>
    <n v="5.0946999999999999E-2"/>
    <s v="8"/>
    <s v="scale_mpi_epyc_job_12277.out "/>
    <s v="scale_mpi_epyc_epyc008_2023-06-13_21-09-32.csv "/>
    <s v="e0 100 100 1 1 2"/>
    <e v="#N/A"/>
    <e v="#N/A"/>
    <e v="#N/A"/>
    <e v="#N/A"/>
    <x v="2"/>
  </r>
  <r>
    <x v="2"/>
    <x v="2"/>
    <n v="100"/>
    <x v="2"/>
    <x v="2"/>
    <n v="1"/>
    <n v="1.224955"/>
    <n v="0.142625"/>
    <n v="0.101047"/>
    <n v="5.0522999999999998E-2"/>
    <s v="8"/>
    <s v="scale_mpi_epyc_job_12277.out "/>
    <s v="scale_mpi_epyc_epyc008_2023-06-13_21-09-32.csv "/>
    <s v="e0 100 100 1 1 3"/>
    <e v="#N/A"/>
    <e v="#N/A"/>
    <e v="#N/A"/>
    <e v="#N/A"/>
    <x v="2"/>
  </r>
  <r>
    <x v="2"/>
    <x v="2"/>
    <n v="100"/>
    <x v="2"/>
    <x v="3"/>
    <n v="1"/>
    <n v="1.305463"/>
    <n v="0.16956099999999999"/>
    <n v="0.273173"/>
    <n v="9.1058E-2"/>
    <s v="8"/>
    <s v="scale_mpi_epyc_job_12277.out "/>
    <s v="scale_mpi_epyc_epyc008_2023-06-13_21-09-32.csv "/>
    <s v="e0 100 100 1 1 4"/>
    <e v="#N/A"/>
    <e v="#N/A"/>
    <e v="#N/A"/>
    <e v="#N/A"/>
    <x v="2"/>
  </r>
  <r>
    <x v="2"/>
    <x v="2"/>
    <n v="100"/>
    <x v="2"/>
    <x v="4"/>
    <n v="1"/>
    <n v="1.352948"/>
    <n v="0.201569"/>
    <n v="0.33261499999999999"/>
    <n v="8.3154000000000006E-2"/>
    <s v="8"/>
    <s v="scale_mpi_epyc_job_12277.out "/>
    <s v="scale_mpi_epyc_epyc008_2023-06-13_21-09-32.csv "/>
    <s v="e0 100 100 1 1 5"/>
    <e v="#N/A"/>
    <e v="#N/A"/>
    <e v="#N/A"/>
    <e v="#N/A"/>
    <x v="2"/>
  </r>
  <r>
    <x v="2"/>
    <x v="2"/>
    <n v="100"/>
    <x v="2"/>
    <x v="5"/>
    <n v="1"/>
    <n v="1.3653029999999999"/>
    <n v="0.226329"/>
    <n v="0.45260499999999998"/>
    <n v="9.0521000000000004E-2"/>
    <s v="8"/>
    <s v="scale_mpi_epyc_job_12277.out "/>
    <s v="scale_mpi_epyc_epyc008_2023-06-13_21-09-32.csv "/>
    <s v="e0 100 100 1 1 6"/>
    <e v="#N/A"/>
    <e v="#N/A"/>
    <e v="#N/A"/>
    <e v="#N/A"/>
    <x v="2"/>
  </r>
  <r>
    <x v="2"/>
    <x v="2"/>
    <n v="100"/>
    <x v="2"/>
    <x v="6"/>
    <n v="1"/>
    <n v="1.429538"/>
    <n v="0.29216900000000001"/>
    <n v="0.59511800000000004"/>
    <n v="9.9185999999999996E-2"/>
    <s v="8"/>
    <s v="scale_mpi_epyc_job_12277.out "/>
    <s v="scale_mpi_epyc_epyc008_2023-06-13_21-09-32.csv "/>
    <s v="e0 100 100 1 1 7"/>
    <e v="#N/A"/>
    <e v="#N/A"/>
    <e v="#N/A"/>
    <e v="#N/A"/>
    <x v="2"/>
  </r>
  <r>
    <x v="2"/>
    <x v="2"/>
    <n v="100"/>
    <x v="2"/>
    <x v="7"/>
    <n v="1"/>
    <n v="1.589971"/>
    <n v="0.35275099999999998"/>
    <n v="0.73588299999999995"/>
    <n v="0.105126"/>
    <s v="8"/>
    <s v="scale_mpi_epyc_job_12277.out "/>
    <s v="scale_mpi_epyc_epyc008_2023-06-13_21-09-32.csv "/>
    <s v="e0 100 100 1 1 8"/>
    <e v="#N/A"/>
    <e v="#N/A"/>
    <e v="#N/A"/>
    <e v="#N/A"/>
    <x v="2"/>
  </r>
  <r>
    <x v="2"/>
    <x v="2"/>
    <n v="100"/>
    <x v="2"/>
    <x v="8"/>
    <n v="1"/>
    <n v="1.545525"/>
    <n v="0.415406"/>
    <n v="0.87661900000000004"/>
    <n v="0.10957699999999999"/>
    <s v="8"/>
    <s v="scale_mpi_epyc_job_12277.out "/>
    <s v="scale_mpi_epyc_epyc008_2023-06-13_21-09-32.csv "/>
    <s v="e0 100 100 1 1 9"/>
    <e v="#N/A"/>
    <e v="#N/A"/>
    <e v="#N/A"/>
    <e v="#N/A"/>
    <x v="2"/>
  </r>
  <r>
    <x v="2"/>
    <x v="2"/>
    <n v="100"/>
    <x v="2"/>
    <x v="9"/>
    <n v="1"/>
    <n v="1.6668369999999999"/>
    <n v="0.53295700000000001"/>
    <n v="1.1553119999999999"/>
    <n v="0.12836800000000001"/>
    <s v="8"/>
    <s v="scale_mpi_epyc_job_12277.out "/>
    <s v="scale_mpi_epyc_epyc008_2023-06-13_21-09-32.csv "/>
    <s v="e0 100 100 1 1 10"/>
    <e v="#N/A"/>
    <e v="#N/A"/>
    <e v="#N/A"/>
    <e v="#N/A"/>
    <x v="2"/>
  </r>
  <r>
    <x v="2"/>
    <x v="2"/>
    <n v="100"/>
    <x v="2"/>
    <x v="10"/>
    <n v="1"/>
    <n v="1.6657040000000001"/>
    <n v="0.38203900000000002"/>
    <n v="1.66886"/>
    <n v="0.16688600000000001"/>
    <s v="8"/>
    <s v="scale_mpi_epyc_job_12277.out "/>
    <s v="scale_mpi_epyc_epyc008_2023-06-13_21-09-32.csv "/>
    <s v="e0 100 100 1 1 11"/>
    <e v="#N/A"/>
    <e v="#N/A"/>
    <e v="#N/A"/>
    <e v="#N/A"/>
    <x v="2"/>
  </r>
  <r>
    <x v="2"/>
    <x v="2"/>
    <n v="100"/>
    <x v="2"/>
    <x v="11"/>
    <n v="1"/>
    <n v="1.7509380000000001"/>
    <n v="0.47903200000000001"/>
    <n v="2.213095"/>
    <n v="0.20119000000000001"/>
    <s v="8"/>
    <s v="scale_mpi_epyc_job_12277.out "/>
    <s v="scale_mpi_epyc_epyc008_2023-06-13_21-09-32.csv "/>
    <s v="e0 100 100 1 1 12"/>
    <e v="#N/A"/>
    <e v="#N/A"/>
    <e v="#N/A"/>
    <e v="#N/A"/>
    <x v="2"/>
  </r>
  <r>
    <x v="2"/>
    <x v="2"/>
    <n v="100"/>
    <x v="2"/>
    <x v="12"/>
    <n v="1"/>
    <n v="1.7879579999999999"/>
    <n v="0.55206200000000005"/>
    <n v="2.1430899999999999"/>
    <n v="0.178591"/>
    <s v="8"/>
    <s v="scale_mpi_epyc_job_12277.out "/>
    <s v="scale_mpi_epyc_epyc008_2023-06-13_21-09-32.csv "/>
    <s v="e0 100 100 1 1 13"/>
    <e v="#N/A"/>
    <e v="#N/A"/>
    <e v="#N/A"/>
    <e v="#N/A"/>
    <x v="2"/>
  </r>
  <r>
    <x v="2"/>
    <x v="2"/>
    <n v="100"/>
    <x v="2"/>
    <x v="13"/>
    <n v="1"/>
    <n v="1.7694589999999999"/>
    <n v="0.52380400000000005"/>
    <n v="2.4119250000000001"/>
    <n v="0.185533"/>
    <s v="8"/>
    <s v="scale_mpi_epyc_job_12277.out "/>
    <s v="scale_mpi_epyc_epyc008_2023-06-13_21-09-32.csv "/>
    <s v="e0 100 100 1 1 14"/>
    <e v="#N/A"/>
    <e v="#N/A"/>
    <e v="#N/A"/>
    <e v="#N/A"/>
    <x v="2"/>
  </r>
  <r>
    <x v="2"/>
    <x v="2"/>
    <n v="100"/>
    <x v="2"/>
    <x v="14"/>
    <n v="1"/>
    <n v="1.9269689999999999"/>
    <n v="0.62576399999999999"/>
    <n v="3.3504149999999999"/>
    <n v="0.239315"/>
    <s v="8"/>
    <s v="scale_mpi_epyc_job_12277.out "/>
    <s v="scale_mpi_epyc_epyc008_2023-06-13_21-09-32.csv "/>
    <s v="e0 100 100 1 1 15"/>
    <e v="#N/A"/>
    <e v="#N/A"/>
    <e v="#N/A"/>
    <e v="#N/A"/>
    <x v="2"/>
  </r>
  <r>
    <x v="2"/>
    <x v="2"/>
    <n v="100"/>
    <x v="2"/>
    <x v="15"/>
    <n v="1"/>
    <n v="2.0680610000000001"/>
    <n v="0.76123200000000002"/>
    <n v="3.4751050000000001"/>
    <n v="0.23167399999999999"/>
    <s v="8"/>
    <s v="scale_mpi_epyc_job_12277.out "/>
    <s v="scale_mpi_epyc_epyc008_2023-06-13_21-09-32.csv "/>
    <s v="e0 100 100 1 1 16"/>
    <e v="#N/A"/>
    <e v="#N/A"/>
    <e v="#N/A"/>
    <e v="#N/A"/>
    <x v="2"/>
  </r>
  <r>
    <x v="2"/>
    <x v="2"/>
    <n v="100"/>
    <x v="2"/>
    <x v="16"/>
    <n v="1"/>
    <n v="1.998801"/>
    <n v="0.72969300000000004"/>
    <n v="3.4646460000000001"/>
    <n v="0.21654000000000001"/>
    <s v="8"/>
    <s v="scale_mpi_epyc_job_12277.out "/>
    <s v="scale_mpi_epyc_epyc008_2023-06-13_21-09-32.csv "/>
    <s v="e0 100 100 1 1 17"/>
    <e v="#N/A"/>
    <e v="#N/A"/>
    <e v="#N/A"/>
    <e v="#N/A"/>
    <x v="2"/>
  </r>
  <r>
    <x v="2"/>
    <x v="2"/>
    <n v="100"/>
    <x v="2"/>
    <x v="17"/>
    <n v="1"/>
    <n v="2.081086"/>
    <n v="0.87507900000000005"/>
    <n v="3.8752270000000002"/>
    <n v="0.22795499999999999"/>
    <s v="8"/>
    <s v="scale_mpi_epyc_job_12277.out "/>
    <s v="scale_mpi_epyc_epyc008_2023-06-13_21-09-32.csv "/>
    <s v="e0 100 100 1 1 18"/>
    <e v="#N/A"/>
    <e v="#N/A"/>
    <e v="#N/A"/>
    <e v="#N/A"/>
    <x v="2"/>
  </r>
  <r>
    <x v="2"/>
    <x v="2"/>
    <n v="100"/>
    <x v="2"/>
    <x v="18"/>
    <n v="1"/>
    <n v="2.368703"/>
    <n v="1.060373"/>
    <n v="6.5461830000000001"/>
    <n v="0.36367699999999997"/>
    <s v="8"/>
    <s v="scale_mpi_epyc_job_12277.out "/>
    <s v="scale_mpi_epyc_epyc008_2023-06-13_21-09-32.csv "/>
    <s v="e0 100 100 1 1 19"/>
    <e v="#N/A"/>
    <e v="#N/A"/>
    <e v="#N/A"/>
    <e v="#N/A"/>
    <x v="2"/>
  </r>
  <r>
    <x v="2"/>
    <x v="2"/>
    <n v="100"/>
    <x v="2"/>
    <x v="19"/>
    <n v="1"/>
    <n v="2.1917589999999998"/>
    <n v="0.848607"/>
    <n v="5.4995089999999998"/>
    <n v="0.28944799999999998"/>
    <s v="8"/>
    <s v="scale_mpi_epyc_job_12277.out "/>
    <s v="scale_mpi_epyc_epyc008_2023-06-13_21-09-32.csv "/>
    <s v="e0 100 100 1 1 20"/>
    <e v="#N/A"/>
    <e v="#N/A"/>
    <e v="#N/A"/>
    <e v="#N/A"/>
    <x v="2"/>
  </r>
  <r>
    <x v="2"/>
    <x v="2"/>
    <n v="100"/>
    <x v="2"/>
    <x v="20"/>
    <n v="1"/>
    <n v="2.355731"/>
    <n v="0.94904699999999997"/>
    <n v="5.5832660000000001"/>
    <n v="0.27916299999999999"/>
    <s v="8"/>
    <s v="scale_mpi_epyc_job_12277.out "/>
    <s v="scale_mpi_epyc_epyc008_2023-06-13_21-09-32.csv "/>
    <s v="e0 100 100 1 1 21"/>
    <e v="#N/A"/>
    <e v="#N/A"/>
    <e v="#N/A"/>
    <e v="#N/A"/>
    <x v="2"/>
  </r>
  <r>
    <x v="2"/>
    <x v="2"/>
    <n v="100"/>
    <x v="2"/>
    <x v="21"/>
    <n v="1"/>
    <n v="2.3934980000000001"/>
    <n v="1.001611"/>
    <n v="6.7141209999999996"/>
    <n v="0.31972"/>
    <s v="8"/>
    <s v="scale_mpi_epyc_job_12277.out "/>
    <s v="scale_mpi_epyc_epyc008_2023-06-13_21-09-32.csv "/>
    <s v="e0 100 100 1 1 22"/>
    <e v="#N/A"/>
    <e v="#N/A"/>
    <e v="#N/A"/>
    <e v="#N/A"/>
    <x v="2"/>
  </r>
  <r>
    <x v="2"/>
    <x v="2"/>
    <n v="100"/>
    <x v="2"/>
    <x v="22"/>
    <n v="1"/>
    <n v="2.700955"/>
    <n v="1.2978259999999999"/>
    <n v="10.089795000000001"/>
    <n v="0.45862700000000001"/>
    <s v="8"/>
    <s v="scale_mpi_epyc_job_12277.out "/>
    <s v="scale_mpi_epyc_epyc008_2023-06-13_21-09-32.csv "/>
    <s v="e0 100 100 1 1 23"/>
    <e v="#N/A"/>
    <e v="#N/A"/>
    <e v="#N/A"/>
    <e v="#N/A"/>
    <x v="2"/>
  </r>
  <r>
    <x v="2"/>
    <x v="2"/>
    <n v="100"/>
    <x v="2"/>
    <x v="23"/>
    <n v="1"/>
    <n v="2.4374500000000001"/>
    <n v="1.060883"/>
    <n v="8.1044239999999999"/>
    <n v="0.35236600000000001"/>
    <s v="8"/>
    <s v="scale_mpi_epyc_job_12277.out "/>
    <s v="scale_mpi_epyc_epyc008_2023-06-13_21-09-32.csv "/>
    <s v="e0 100 100 1 1 24"/>
    <e v="#N/A"/>
    <e v="#N/A"/>
    <e v="#N/A"/>
    <e v="#N/A"/>
    <x v="2"/>
  </r>
  <r>
    <x v="2"/>
    <x v="2"/>
    <n v="100"/>
    <x v="2"/>
    <x v="24"/>
    <n v="1"/>
    <n v="2.5690529999999998"/>
    <n v="1.0973869999999999"/>
    <n v="9.077826"/>
    <n v="0.378243"/>
    <s v="8"/>
    <s v="scale_mpi_epyc_job_12277.out "/>
    <s v="scale_mpi_epyc_epyc008_2023-06-13_21-09-32.csv "/>
    <s v="e0 100 100 1 1 25"/>
    <e v="#N/A"/>
    <e v="#N/A"/>
    <e v="#N/A"/>
    <e v="#N/A"/>
    <x v="2"/>
  </r>
  <r>
    <x v="2"/>
    <x v="2"/>
    <n v="100"/>
    <x v="2"/>
    <x v="25"/>
    <n v="1"/>
    <n v="2.6730800000000001"/>
    <n v="0.989255"/>
    <n v="11.575578"/>
    <n v="0.46302300000000002"/>
    <s v="8"/>
    <s v="scale_mpi_epyc_job_12277.out "/>
    <s v="scale_mpi_epyc_epyc008_2023-06-13_21-09-32.csv "/>
    <s v="e0 100 100 1 1 26"/>
    <e v="#N/A"/>
    <e v="#N/A"/>
    <e v="#N/A"/>
    <e v="#N/A"/>
    <x v="2"/>
  </r>
  <r>
    <x v="2"/>
    <x v="2"/>
    <n v="100"/>
    <x v="2"/>
    <x v="26"/>
    <n v="1"/>
    <n v="2.8468930000000001"/>
    <n v="1.394385"/>
    <n v="10.362225"/>
    <n v="0.39854699999999998"/>
    <s v="8"/>
    <s v="scale_mpi_epyc_job_12277.out "/>
    <s v="scale_mpi_epyc_epyc008_2023-06-13_21-09-32.csv "/>
    <s v="e0 100 100 1 1 27"/>
    <e v="#N/A"/>
    <e v="#N/A"/>
    <e v="#N/A"/>
    <e v="#N/A"/>
    <x v="2"/>
  </r>
  <r>
    <x v="2"/>
    <x v="2"/>
    <n v="100"/>
    <x v="2"/>
    <x v="27"/>
    <n v="1"/>
    <n v="2.6779600000000001"/>
    <n v="1.041811"/>
    <n v="11.308426000000001"/>
    <n v="0.41883100000000001"/>
    <s v="8"/>
    <s v="scale_mpi_epyc_job_12277.out "/>
    <s v="scale_mpi_epyc_epyc008_2023-06-13_21-09-32.csv "/>
    <s v="e0 100 100 1 1 28"/>
    <e v="#N/A"/>
    <e v="#N/A"/>
    <e v="#N/A"/>
    <e v="#N/A"/>
    <x v="2"/>
  </r>
  <r>
    <x v="2"/>
    <x v="2"/>
    <n v="100"/>
    <x v="2"/>
    <x v="28"/>
    <n v="1"/>
    <n v="2.7974290000000002"/>
    <n v="1.164741"/>
    <n v="9.6130770000000005"/>
    <n v="0.34332400000000002"/>
    <s v="8"/>
    <s v="scale_mpi_epyc_job_12277.out "/>
    <s v="scale_mpi_epyc_epyc008_2023-06-13_21-09-32.csv "/>
    <s v="e0 100 100 1 1 29"/>
    <e v="#N/A"/>
    <e v="#N/A"/>
    <e v="#N/A"/>
    <e v="#N/A"/>
    <x v="2"/>
  </r>
  <r>
    <x v="2"/>
    <x v="2"/>
    <n v="100"/>
    <x v="2"/>
    <x v="29"/>
    <n v="1"/>
    <n v="3.0585870000000002"/>
    <n v="1.431967"/>
    <n v="13.886106"/>
    <n v="0.47883100000000001"/>
    <s v="8"/>
    <s v="scale_mpi_epyc_job_12277.out "/>
    <s v="scale_mpi_epyc_epyc008_2023-06-13_21-09-32.csv "/>
    <s v="e0 100 100 1 1 30"/>
    <e v="#N/A"/>
    <e v="#N/A"/>
    <e v="#N/A"/>
    <e v="#N/A"/>
    <x v="2"/>
  </r>
  <r>
    <x v="2"/>
    <x v="2"/>
    <n v="100"/>
    <x v="2"/>
    <x v="30"/>
    <n v="1"/>
    <n v="3.028632"/>
    <n v="1.3023260000000001"/>
    <n v="16.470175999999999"/>
    <n v="0.54900599999999999"/>
    <s v="8"/>
    <s v="scale_mpi_epyc_job_12277.out "/>
    <s v="scale_mpi_epyc_epyc008_2023-06-13_21-09-32.csv "/>
    <s v="e0 100 100 1 1 31"/>
    <e v="#N/A"/>
    <e v="#N/A"/>
    <e v="#N/A"/>
    <e v="#N/A"/>
    <x v="2"/>
  </r>
  <r>
    <x v="2"/>
    <x v="2"/>
    <n v="100"/>
    <x v="2"/>
    <x v="31"/>
    <n v="1"/>
    <n v="2.901913"/>
    <n v="1.3296950000000001"/>
    <n v="12.5855"/>
    <n v="0.40598400000000001"/>
    <s v="8"/>
    <s v="scale_mpi_epyc_job_12277.out "/>
    <s v="scale_mpi_epyc_epyc008_2023-06-13_21-09-32.csv "/>
    <s v="e0 100 100 1 1 32"/>
    <e v="#N/A"/>
    <e v="#N/A"/>
    <e v="#N/A"/>
    <e v="#N/A"/>
    <x v="2"/>
  </r>
  <r>
    <x v="2"/>
    <x v="2"/>
    <n v="100"/>
    <x v="2"/>
    <x v="32"/>
    <n v="1"/>
    <n v="2.9254540000000002"/>
    <n v="1.246067"/>
    <n v="14.573655"/>
    <n v="0.45542700000000003"/>
    <s v="8"/>
    <s v="scale_mpi_epyc_job_12277.out "/>
    <s v="scale_mpi_epyc_epyc008_2023-06-13_21-09-32.csv "/>
    <s v="e0 100 100 1 1 33"/>
    <e v="#N/A"/>
    <e v="#N/A"/>
    <e v="#N/A"/>
    <e v="#N/A"/>
    <x v="2"/>
  </r>
  <r>
    <x v="2"/>
    <x v="2"/>
    <n v="100"/>
    <x v="2"/>
    <x v="33"/>
    <n v="1"/>
    <n v="3.1272709999999999"/>
    <n v="1.5584039999999999"/>
    <n v="15.485039"/>
    <n v="0.46924399999999999"/>
    <s v="8"/>
    <s v="scale_mpi_epyc_job_12277.out "/>
    <s v="scale_mpi_epyc_epyc008_2023-06-13_21-09-32.csv "/>
    <s v="e0 100 100 1 1 34"/>
    <e v="#N/A"/>
    <e v="#N/A"/>
    <e v="#N/A"/>
    <e v="#N/A"/>
    <x v="2"/>
  </r>
  <r>
    <x v="2"/>
    <x v="2"/>
    <n v="100"/>
    <x v="2"/>
    <x v="34"/>
    <n v="1"/>
    <n v="3.3710689999999999"/>
    <n v="1.870933"/>
    <n v="20.675433999999999"/>
    <n v="0.608101"/>
    <s v="8"/>
    <s v="scale_mpi_epyc_job_12277.out "/>
    <s v="scale_mpi_epyc_epyc008_2023-06-13_21-09-32.csv "/>
    <s v="e0 100 100 1 1 35"/>
    <e v="#N/A"/>
    <e v="#N/A"/>
    <e v="#N/A"/>
    <e v="#N/A"/>
    <x v="2"/>
  </r>
  <r>
    <x v="2"/>
    <x v="2"/>
    <n v="100"/>
    <x v="2"/>
    <x v="35"/>
    <n v="1"/>
    <n v="3.378946"/>
    <n v="1.697433"/>
    <n v="20.710929"/>
    <n v="0.59174099999999996"/>
    <s v="8"/>
    <s v="scale_mpi_epyc_job_12277.out "/>
    <s v="scale_mpi_epyc_epyc008_2023-06-13_21-09-32.csv "/>
    <s v="e0 100 100 1 1 36"/>
    <e v="#N/A"/>
    <e v="#N/A"/>
    <e v="#N/A"/>
    <e v="#N/A"/>
    <x v="2"/>
  </r>
  <r>
    <x v="2"/>
    <x v="2"/>
    <n v="100"/>
    <x v="2"/>
    <x v="36"/>
    <n v="1"/>
    <n v="3.2040410000000001"/>
    <n v="1.4420539999999999"/>
    <n v="17.471406999999999"/>
    <n v="0.485317"/>
    <s v="8"/>
    <s v="scale_mpi_epyc_job_12277.out "/>
    <s v="scale_mpi_epyc_epyc008_2023-06-13_21-09-32.csv "/>
    <s v="e0 100 100 1 1 37"/>
    <e v="#N/A"/>
    <e v="#N/A"/>
    <e v="#N/A"/>
    <e v="#N/A"/>
    <x v="2"/>
  </r>
  <r>
    <x v="2"/>
    <x v="2"/>
    <n v="100"/>
    <x v="2"/>
    <x v="37"/>
    <n v="1"/>
    <n v="3.18784"/>
    <n v="1.6029040000000001"/>
    <n v="17.74587"/>
    <n v="0.47961799999999999"/>
    <s v="8"/>
    <s v="scale_mpi_epyc_job_12277.out "/>
    <s v="scale_mpi_epyc_epyc008_2023-06-13_21-09-32.csv "/>
    <s v="e0 100 100 1 1 38"/>
    <e v="#N/A"/>
    <e v="#N/A"/>
    <e v="#N/A"/>
    <e v="#N/A"/>
    <x v="2"/>
  </r>
  <r>
    <x v="2"/>
    <x v="2"/>
    <n v="100"/>
    <x v="2"/>
    <x v="38"/>
    <n v="1"/>
    <n v="3.6039159999999999"/>
    <n v="1.935862"/>
    <n v="23.178795000000001"/>
    <n v="0.60996799999999995"/>
    <s v="8"/>
    <s v="scale_mpi_epyc_job_12277.out "/>
    <s v="scale_mpi_epyc_epyc008_2023-06-13_21-09-32.csv "/>
    <s v="e0 100 100 1 1 39"/>
    <e v="#N/A"/>
    <e v="#N/A"/>
    <e v="#N/A"/>
    <e v="#N/A"/>
    <x v="2"/>
  </r>
  <r>
    <x v="2"/>
    <x v="2"/>
    <n v="100"/>
    <x v="2"/>
    <x v="39"/>
    <n v="1"/>
    <n v="3.4610159999999999"/>
    <n v="1.516311"/>
    <n v="18.860651000000001"/>
    <n v="0.48360599999999998"/>
    <s v="8"/>
    <s v="scale_mpi_epyc_job_12277.out "/>
    <s v="scale_mpi_epyc_epyc008_2023-06-13_21-09-32.csv "/>
    <s v="e0 100 100 1 1 40"/>
    <e v="#N/A"/>
    <e v="#N/A"/>
    <e v="#N/A"/>
    <e v="#N/A"/>
    <x v="2"/>
  </r>
  <r>
    <x v="2"/>
    <x v="2"/>
    <n v="100"/>
    <x v="2"/>
    <x v="40"/>
    <n v="1"/>
    <n v="5.0951579999999996"/>
    <n v="3.1188210000000001"/>
    <n v="30.876929000000001"/>
    <n v="0.77192300000000003"/>
    <s v="8"/>
    <s v="scale_mpi_epyc_job_12277.out "/>
    <s v="scale_mpi_epyc_epyc008_2023-06-13_21-09-32.csv "/>
    <s v="e0 100 100 1 1 41"/>
    <e v="#N/A"/>
    <e v="#N/A"/>
    <e v="#N/A"/>
    <e v="#N/A"/>
    <x v="2"/>
  </r>
  <r>
    <x v="2"/>
    <x v="2"/>
    <n v="100"/>
    <x v="2"/>
    <x v="41"/>
    <n v="1"/>
    <n v="3.526548"/>
    <n v="1.6921470000000001"/>
    <n v="23.721181999999999"/>
    <n v="0.578565"/>
    <s v="8"/>
    <s v="scale_mpi_epyc_job_12277.out "/>
    <s v="scale_mpi_epyc_epyc008_2023-06-13_21-09-32.csv "/>
    <s v="e0 100 100 1 1 42"/>
    <e v="#N/A"/>
    <e v="#N/A"/>
    <e v="#N/A"/>
    <e v="#N/A"/>
    <x v="2"/>
  </r>
  <r>
    <x v="2"/>
    <x v="2"/>
    <n v="100"/>
    <x v="2"/>
    <x v="42"/>
    <n v="1"/>
    <n v="3.7175039999999999"/>
    <n v="1.9530970000000001"/>
    <n v="24.039695999999999"/>
    <n v="0.57237400000000005"/>
    <s v="8"/>
    <s v="scale_mpi_epyc_job_12277.out "/>
    <s v="scale_mpi_epyc_epyc008_2023-06-13_21-09-32.csv "/>
    <s v="e0 100 100 1 1 43"/>
    <e v="#N/A"/>
    <e v="#N/A"/>
    <e v="#N/A"/>
    <e v="#N/A"/>
    <x v="2"/>
  </r>
  <r>
    <x v="2"/>
    <x v="2"/>
    <n v="100"/>
    <x v="2"/>
    <x v="43"/>
    <n v="1"/>
    <n v="3.5310820000000001"/>
    <n v="1.919678"/>
    <n v="22.336349999999999"/>
    <n v="0.51944999999999997"/>
    <s v="8"/>
    <s v="scale_mpi_epyc_job_12277.out "/>
    <s v="scale_mpi_epyc_epyc008_2023-06-13_21-09-32.csv "/>
    <s v="e0 100 100 1 1 44"/>
    <e v="#N/A"/>
    <e v="#N/A"/>
    <e v="#N/A"/>
    <e v="#N/A"/>
    <x v="2"/>
  </r>
  <r>
    <x v="2"/>
    <x v="2"/>
    <n v="100"/>
    <x v="2"/>
    <x v="44"/>
    <n v="1"/>
    <n v="4.6268659999999997"/>
    <n v="2.900757"/>
    <n v="26.461669000000001"/>
    <n v="0.60140199999999999"/>
    <s v="8"/>
    <s v="scale_mpi_epyc_job_12277.out "/>
    <s v="scale_mpi_epyc_epyc008_2023-06-13_21-09-32.csv "/>
    <s v="e0 100 100 1 1 45"/>
    <e v="#N/A"/>
    <e v="#N/A"/>
    <e v="#N/A"/>
    <e v="#N/A"/>
    <x v="2"/>
  </r>
  <r>
    <x v="2"/>
    <x v="2"/>
    <n v="100"/>
    <x v="2"/>
    <x v="45"/>
    <n v="1"/>
    <n v="3.792475"/>
    <n v="2.0599479999999999"/>
    <n v="24.974321"/>
    <n v="0.55498499999999995"/>
    <s v="8"/>
    <s v="scale_mpi_epyc_job_12277.out "/>
    <s v="scale_mpi_epyc_epyc008_2023-06-13_21-09-32.csv "/>
    <s v="e0 100 100 1 1 46"/>
    <e v="#N/A"/>
    <e v="#N/A"/>
    <e v="#N/A"/>
    <e v="#N/A"/>
    <x v="2"/>
  </r>
  <r>
    <x v="2"/>
    <x v="2"/>
    <n v="100"/>
    <x v="2"/>
    <x v="46"/>
    <n v="1"/>
    <n v="4.1312389999999999"/>
    <n v="2.1226530000000001"/>
    <n v="28.439456"/>
    <n v="0.61824900000000005"/>
    <s v="8"/>
    <s v="scale_mpi_epyc_job_12277.out "/>
    <s v="scale_mpi_epyc_epyc008_2023-06-13_21-09-32.csv "/>
    <s v="e0 100 100 1 1 47"/>
    <e v="#N/A"/>
    <e v="#N/A"/>
    <e v="#N/A"/>
    <e v="#N/A"/>
    <x v="2"/>
  </r>
  <r>
    <x v="2"/>
    <x v="2"/>
    <n v="100"/>
    <x v="2"/>
    <x v="47"/>
    <n v="1"/>
    <n v="4.0078639999999996"/>
    <n v="2.0363340000000001"/>
    <n v="29.622012999999999"/>
    <n v="0.63025600000000004"/>
    <s v="8"/>
    <s v="scale_mpi_epyc_job_12277.out "/>
    <s v="scale_mpi_epyc_epyc008_2023-06-13_21-09-32.csv "/>
    <s v="e0 100 100 1 1 48"/>
    <e v="#N/A"/>
    <e v="#N/A"/>
    <e v="#N/A"/>
    <e v="#N/A"/>
    <x v="2"/>
  </r>
  <r>
    <x v="2"/>
    <x v="2"/>
    <n v="100"/>
    <x v="2"/>
    <x v="48"/>
    <n v="1"/>
    <n v="5.1249700000000002"/>
    <n v="3.0508280000000001"/>
    <n v="29.804866000000001"/>
    <n v="0.62093500000000001"/>
    <s v="8"/>
    <s v="scale_mpi_epyc_job_12277.out "/>
    <s v="scale_mpi_epyc_epyc008_2023-06-13_21-09-32.csv "/>
    <s v="e0 100 100 1 1 49"/>
    <e v="#N/A"/>
    <e v="#N/A"/>
    <e v="#N/A"/>
    <e v="#N/A"/>
    <x v="2"/>
  </r>
  <r>
    <x v="2"/>
    <x v="2"/>
    <n v="100"/>
    <x v="2"/>
    <x v="49"/>
    <n v="1"/>
    <n v="4.4206479999999999"/>
    <n v="2.3452790000000001"/>
    <n v="34.368958999999997"/>
    <n v="0.701407"/>
    <s v="8"/>
    <s v="scale_mpi_epyc_job_12277.out "/>
    <s v="scale_mpi_epyc_epyc008_2023-06-13_21-09-32.csv "/>
    <s v="e0 100 100 1 1 50"/>
    <e v="#N/A"/>
    <e v="#N/A"/>
    <e v="#N/A"/>
    <e v="#N/A"/>
    <x v="2"/>
  </r>
  <r>
    <x v="2"/>
    <x v="2"/>
    <n v="100"/>
    <x v="2"/>
    <x v="50"/>
    <n v="1"/>
    <n v="4.1068689999999997"/>
    <n v="2.0338799999999999"/>
    <n v="29.767665000000001"/>
    <n v="0.59535300000000002"/>
    <s v="8"/>
    <s v="scale_mpi_epyc_job_12277.out "/>
    <s v="scale_mpi_epyc_epyc008_2023-06-13_21-09-32.csv "/>
    <s v="e0 100 100 1 1 51"/>
    <e v="#N/A"/>
    <e v="#N/A"/>
    <e v="#N/A"/>
    <e v="#N/A"/>
    <x v="2"/>
  </r>
  <r>
    <x v="2"/>
    <x v="2"/>
    <n v="100"/>
    <x v="2"/>
    <x v="51"/>
    <n v="1"/>
    <n v="5.0684089999999999"/>
    <n v="3.109016"/>
    <n v="31.648716"/>
    <n v="0.62056299999999998"/>
    <s v="8"/>
    <s v="scale_mpi_epyc_job_12277.out "/>
    <s v="scale_mpi_epyc_epyc008_2023-06-13_21-09-32.csv "/>
    <s v="e0 100 100 1 1 52"/>
    <e v="#N/A"/>
    <e v="#N/A"/>
    <e v="#N/A"/>
    <e v="#N/A"/>
    <x v="2"/>
  </r>
  <r>
    <x v="2"/>
    <x v="2"/>
    <n v="100"/>
    <x v="2"/>
    <x v="52"/>
    <n v="1"/>
    <n v="4.4675529999999997"/>
    <n v="1.838978"/>
    <n v="33.455869999999997"/>
    <n v="0.64338200000000001"/>
    <s v="8"/>
    <s v="scale_mpi_epyc_job_12277.out "/>
    <s v="scale_mpi_epyc_epyc008_2023-06-13_21-09-32.csv "/>
    <s v="e0 100 100 1 1 53"/>
    <e v="#N/A"/>
    <e v="#N/A"/>
    <e v="#N/A"/>
    <e v="#N/A"/>
    <x v="2"/>
  </r>
  <r>
    <x v="2"/>
    <x v="2"/>
    <n v="100"/>
    <x v="2"/>
    <x v="53"/>
    <n v="1"/>
    <n v="4.6704210000000002"/>
    <n v="2.1802049999999999"/>
    <n v="34.526989999999998"/>
    <n v="0.65145299999999995"/>
    <s v="8"/>
    <s v="scale_mpi_epyc_job_12277.out "/>
    <s v="scale_mpi_epyc_epyc008_2023-06-13_21-09-32.csv "/>
    <s v="e0 100 100 1 1 54"/>
    <e v="#N/A"/>
    <e v="#N/A"/>
    <e v="#N/A"/>
    <e v="#N/A"/>
    <x v="2"/>
  </r>
  <r>
    <x v="2"/>
    <x v="2"/>
    <n v="100"/>
    <x v="2"/>
    <x v="54"/>
    <n v="1"/>
    <n v="5.330222"/>
    <n v="3.0995469999999998"/>
    <n v="74.778671000000003"/>
    <n v="1.38479"/>
    <s v="8"/>
    <s v="scale_mpi_epyc_job_12277.out "/>
    <s v="scale_mpi_epyc_epyc008_2023-06-13_21-09-32.csv "/>
    <s v="e0 100 100 1 1 55"/>
    <e v="#N/A"/>
    <e v="#N/A"/>
    <e v="#N/A"/>
    <e v="#N/A"/>
    <x v="2"/>
  </r>
  <r>
    <x v="2"/>
    <x v="2"/>
    <n v="100"/>
    <x v="2"/>
    <x v="55"/>
    <n v="1"/>
    <n v="4.5733839999999999"/>
    <n v="2.5262199999999999"/>
    <n v="37.041500999999997"/>
    <n v="0.67348200000000003"/>
    <s v="8"/>
    <s v="scale_mpi_epyc_job_12277.out "/>
    <s v="scale_mpi_epyc_epyc008_2023-06-13_21-09-32.csv "/>
    <s v="e0 100 100 1 1 56"/>
    <e v="#N/A"/>
    <e v="#N/A"/>
    <e v="#N/A"/>
    <e v="#N/A"/>
    <x v="2"/>
  </r>
  <r>
    <x v="2"/>
    <x v="2"/>
    <n v="100"/>
    <x v="2"/>
    <x v="56"/>
    <n v="1"/>
    <n v="4.8807539999999996"/>
    <n v="2.6486450000000001"/>
    <n v="41.540588"/>
    <n v="0.74179600000000001"/>
    <s v="8"/>
    <s v="scale_mpi_epyc_job_12277.out "/>
    <s v="scale_mpi_epyc_epyc008_2023-06-13_21-09-32.csv "/>
    <s v="e0 100 100 1 1 57"/>
    <e v="#N/A"/>
    <e v="#N/A"/>
    <e v="#N/A"/>
    <e v="#N/A"/>
    <x v="2"/>
  </r>
  <r>
    <x v="2"/>
    <x v="2"/>
    <n v="100"/>
    <x v="2"/>
    <x v="57"/>
    <n v="1"/>
    <n v="5.8474649999999997"/>
    <n v="3.4845899999999999"/>
    <n v="66.785467999999995"/>
    <n v="1.171675"/>
    <s v="8"/>
    <s v="scale_mpi_epyc_job_12277.out "/>
    <s v="scale_mpi_epyc_epyc008_2023-06-13_21-09-32.csv "/>
    <s v="e0 100 100 1 1 58"/>
    <e v="#N/A"/>
    <e v="#N/A"/>
    <e v="#N/A"/>
    <e v="#N/A"/>
    <x v="2"/>
  </r>
  <r>
    <x v="2"/>
    <x v="2"/>
    <n v="100"/>
    <x v="2"/>
    <x v="58"/>
    <n v="1"/>
    <n v="4.3550259999999996"/>
    <n v="2.52657"/>
    <n v="48.787194999999997"/>
    <n v="0.84115899999999999"/>
    <s v="8"/>
    <s v="scale_mpi_epyc_job_12277.out "/>
    <s v="scale_mpi_epyc_epyc008_2023-06-13_21-09-32.csv "/>
    <s v="e0 100 100 1 1 59"/>
    <e v="#N/A"/>
    <e v="#N/A"/>
    <e v="#N/A"/>
    <e v="#N/A"/>
    <x v="2"/>
  </r>
  <r>
    <x v="2"/>
    <x v="2"/>
    <n v="100"/>
    <x v="2"/>
    <x v="59"/>
    <n v="1"/>
    <n v="4.5366549999999997"/>
    <n v="2.814387"/>
    <n v="46.934413999999997"/>
    <n v="0.79549899999999996"/>
    <s v="8"/>
    <s v="scale_mpi_epyc_job_12277.out "/>
    <s v="scale_mpi_epyc_epyc008_2023-06-13_21-09-32.csv "/>
    <s v="e0 100 100 1 1 60"/>
    <e v="#N/A"/>
    <e v="#N/A"/>
    <e v="#N/A"/>
    <e v="#N/A"/>
    <x v="2"/>
  </r>
  <r>
    <x v="2"/>
    <x v="2"/>
    <n v="100"/>
    <x v="2"/>
    <x v="60"/>
    <n v="1"/>
    <n v="5.5140349999999998"/>
    <n v="3.3609819999999999"/>
    <n v="88.111538999999993"/>
    <n v="1.468526"/>
    <s v="8"/>
    <s v="scale_mpi_epyc_job_12277.out "/>
    <s v="scale_mpi_epyc_epyc008_2023-06-13_21-09-32.csv "/>
    <s v="e0 100 100 1 1 61"/>
    <e v="#N/A"/>
    <e v="#N/A"/>
    <e v="#N/A"/>
    <e v="#N/A"/>
    <x v="2"/>
  </r>
  <r>
    <x v="2"/>
    <x v="2"/>
    <n v="100"/>
    <x v="2"/>
    <x v="61"/>
    <n v="1"/>
    <n v="4.1622209999999997"/>
    <n v="1.8824529999999999"/>
    <n v="47.240026999999998"/>
    <n v="0.77442699999999998"/>
    <s v="8"/>
    <s v="scale_mpi_epyc_job_12277.out "/>
    <s v="scale_mpi_epyc_epyc008_2023-06-13_21-09-32.csv "/>
    <s v="e0 100 100 1 1 62"/>
    <e v="#N/A"/>
    <e v="#N/A"/>
    <e v="#N/A"/>
    <e v="#N/A"/>
    <x v="2"/>
  </r>
  <r>
    <x v="2"/>
    <x v="2"/>
    <n v="100"/>
    <x v="2"/>
    <x v="62"/>
    <n v="1"/>
    <n v="4.804157"/>
    <n v="2.937084"/>
    <n v="53.807226999999997"/>
    <n v="0.86785900000000005"/>
    <s v="8"/>
    <s v="scale_mpi_epyc_job_12277.out "/>
    <s v="scale_mpi_epyc_epyc008_2023-06-13_21-09-32.csv "/>
    <s v="e0 100 100 1 1 63"/>
    <e v="#N/A"/>
    <e v="#N/A"/>
    <e v="#N/A"/>
    <e v="#N/A"/>
    <x v="2"/>
  </r>
  <r>
    <x v="2"/>
    <x v="2"/>
    <n v="100"/>
    <x v="2"/>
    <x v="63"/>
    <n v="1"/>
    <n v="4.6681600000000003"/>
    <n v="1.7933779999999999"/>
    <n v="60.024051999999998"/>
    <n v="0.95276300000000003"/>
    <s v="8"/>
    <s v="scale_mpi_epyc_job_12277.out "/>
    <s v="scale_mpi_epyc_epyc008_2023-06-13_21-09-32.csv "/>
    <s v="e0 100 100 1 1 64"/>
    <e v="#N/A"/>
    <e v="#N/A"/>
    <e v="#N/A"/>
    <e v="#N/A"/>
    <x v="2"/>
  </r>
  <r>
    <x v="2"/>
    <x v="0"/>
    <n v="100"/>
    <x v="1"/>
    <x v="31"/>
    <n v="1"/>
    <n v="227.06295399999999"/>
    <n v="0.26153999999999999"/>
    <n v="3.1040049999999999"/>
    <n v="0.100129"/>
    <s v="4"/>
    <s v="scale_mpi_epyc_job_12280.out "/>
    <s v="scale_mpi_epyc_epyc004_2023-06-13_21-13-35.csv "/>
    <s v="e0 10000 100 100000 1 32"/>
    <n v="234.31604033333329"/>
    <n v="9.7105472769439949"/>
    <n v="224.60549305638929"/>
    <n v="244.02658761027729"/>
    <x v="1"/>
  </r>
  <r>
    <x v="2"/>
    <x v="0"/>
    <n v="100"/>
    <x v="1"/>
    <x v="32"/>
    <n v="1"/>
    <n v="239.958673"/>
    <n v="0.37125799999999998"/>
    <n v="4.8257149999999998"/>
    <n v="0.15080399999999999"/>
    <s v="4"/>
    <s v="scale_mpi_epyc_job_12280.out "/>
    <s v="scale_mpi_epyc_epyc004_2023-06-13_21-13-35.csv "/>
    <s v="e0 10000 100 100000 1 33"/>
    <n v="239.1409438"/>
    <n v="8.2859210083843404"/>
    <n v="230.85502279161565"/>
    <n v="247.42686480838435"/>
    <x v="1"/>
  </r>
  <r>
    <x v="2"/>
    <x v="0"/>
    <n v="100"/>
    <x v="1"/>
    <x v="33"/>
    <n v="1"/>
    <n v="241.68923599999999"/>
    <n v="0.247193"/>
    <n v="4.2765709999999997"/>
    <n v="0.12959300000000001"/>
    <s v="4"/>
    <s v="scale_mpi_epyc_job_12280.out "/>
    <s v="scale_mpi_epyc_epyc004_2023-06-13_21-13-35.csv "/>
    <s v="e0 10000 100 100000 1 34"/>
    <n v="237.21247650000001"/>
    <n v="10.097659047552519"/>
    <n v="227.11481745244748"/>
    <n v="247.31013554755253"/>
    <x v="1"/>
  </r>
  <r>
    <x v="2"/>
    <x v="0"/>
    <n v="100"/>
    <x v="1"/>
    <x v="34"/>
    <n v="1"/>
    <n v="243.41261399999999"/>
    <n v="0.247442"/>
    <n v="4.3258089999999996"/>
    <n v="0.12723000000000001"/>
    <s v="4"/>
    <s v="scale_mpi_epyc_job_12280.out "/>
    <s v="scale_mpi_epyc_epyc004_2023-06-13_21-13-35.csv "/>
    <s v="e0 10000 100 100000 1 35"/>
    <n v="233.4081161111111"/>
    <n v="10.869722205514689"/>
    <n v="222.53839390559642"/>
    <n v="244.27783831662578"/>
    <x v="1"/>
  </r>
  <r>
    <x v="2"/>
    <x v="0"/>
    <n v="100"/>
    <x v="1"/>
    <x v="35"/>
    <n v="1"/>
    <n v="245.35910699999999"/>
    <n v="0.235457"/>
    <n v="4.1985039999999998"/>
    <n v="0.11995699999999999"/>
    <s v="4"/>
    <s v="scale_mpi_epyc_job_12280.out "/>
    <s v="scale_mpi_epyc_epyc004_2023-06-13_21-13-35.csv "/>
    <s v="e0 10000 100 100000 1 36"/>
    <n v="233.90658444444449"/>
    <n v="11.473062263743426"/>
    <n v="222.43352218070106"/>
    <n v="245.37964670818792"/>
    <x v="1"/>
  </r>
  <r>
    <x v="2"/>
    <x v="0"/>
    <n v="100"/>
    <x v="1"/>
    <x v="36"/>
    <n v="1"/>
    <n v="246.429293"/>
    <n v="0.22544"/>
    <n v="4.0856260000000004"/>
    <n v="0.11348999999999999"/>
    <s v="4"/>
    <s v="scale_mpi_epyc_job_12280.out "/>
    <s v="scale_mpi_epyc_epyc004_2023-06-13_21-13-35.csv "/>
    <s v="e0 10000 100 100000 1 37"/>
    <n v="234.43151177777776"/>
    <n v="12.164707680429258"/>
    <n v="222.26680409734851"/>
    <n v="246.596219458207"/>
    <x v="1"/>
  </r>
  <r>
    <x v="2"/>
    <x v="0"/>
    <n v="100"/>
    <x v="1"/>
    <x v="37"/>
    <n v="1"/>
    <n v="247.76854900000001"/>
    <n v="0.240537"/>
    <n v="4.3527699999999996"/>
    <n v="0.117642"/>
    <s v="4"/>
    <s v="scale_mpi_epyc_job_12280.out "/>
    <s v="scale_mpi_epyc_epyc004_2023-06-13_21-13-35.csv "/>
    <s v="e0 10000 100 100000 1 38"/>
    <n v="234.93898466666667"/>
    <n v="12.80141521144286"/>
    <n v="222.1375694552238"/>
    <n v="247.74039987810954"/>
    <x v="0"/>
  </r>
  <r>
    <x v="2"/>
    <x v="0"/>
    <n v="100"/>
    <x v="1"/>
    <x v="31"/>
    <n v="1"/>
    <n v="242.59424799999999"/>
    <n v="0.24038599999999999"/>
    <n v="3.7879689999999999"/>
    <n v="0.122193"/>
    <s v="4"/>
    <s v="scale_mpi_epyc_job_12280.out "/>
    <s v="scale_mpi_epyc_epyc004_2023-06-13_21-13-35.csv "/>
    <s v="e0 10000 100 100000 1 32"/>
    <n v="234.31604033333329"/>
    <n v="9.7105472769439949"/>
    <n v="224.60549305638929"/>
    <n v="244.02658761027729"/>
    <x v="1"/>
  </r>
  <r>
    <x v="2"/>
    <x v="0"/>
    <n v="100"/>
    <x v="1"/>
    <x v="32"/>
    <n v="1"/>
    <n v="242.63915299999999"/>
    <n v="0.25740099999999999"/>
    <n v="3.8776470000000001"/>
    <n v="0.12117600000000001"/>
    <s v="4"/>
    <s v="scale_mpi_epyc_job_12280.out "/>
    <s v="scale_mpi_epyc_epyc004_2023-06-13_21-13-35.csv "/>
    <s v="e0 10000 100 100000 1 33"/>
    <n v="239.1409438"/>
    <n v="8.2859210083843404"/>
    <n v="230.85502279161565"/>
    <n v="247.42686480838435"/>
    <x v="1"/>
  </r>
  <r>
    <x v="2"/>
    <x v="0"/>
    <n v="100"/>
    <x v="1"/>
    <x v="33"/>
    <n v="1"/>
    <n v="243.39836500000001"/>
    <n v="0.247084"/>
    <n v="3.9134470000000001"/>
    <n v="0.118589"/>
    <s v="4"/>
    <s v="scale_mpi_epyc_job_12280.out "/>
    <s v="scale_mpi_epyc_epyc004_2023-06-13_21-13-35.csv "/>
    <s v="e0 10000 100 100000 1 34"/>
    <n v="237.21247650000001"/>
    <n v="10.097659047552519"/>
    <n v="227.11481745244748"/>
    <n v="247.31013554755253"/>
    <x v="1"/>
  </r>
  <r>
    <x v="2"/>
    <x v="0"/>
    <n v="100"/>
    <x v="1"/>
    <x v="34"/>
    <n v="1"/>
    <n v="244.554519"/>
    <n v="0.234819"/>
    <n v="4.0121830000000003"/>
    <n v="0.118005"/>
    <s v="4"/>
    <s v="scale_mpi_epyc_job_12280.out "/>
    <s v="scale_mpi_epyc_epyc004_2023-06-13_21-13-35.csv "/>
    <s v="e0 10000 100 100000 1 35"/>
    <n v="233.4081161111111"/>
    <n v="10.869722205514689"/>
    <n v="222.53839390559642"/>
    <n v="244.27783831662578"/>
    <x v="0"/>
  </r>
  <r>
    <x v="2"/>
    <x v="0"/>
    <n v="100"/>
    <x v="1"/>
    <x v="35"/>
    <n v="1"/>
    <n v="246.07017200000001"/>
    <n v="0.24637999999999999"/>
    <n v="4.4453820000000004"/>
    <n v="0.12701100000000001"/>
    <s v="4"/>
    <s v="scale_mpi_epyc_job_12280.out "/>
    <s v="scale_mpi_epyc_epyc004_2023-06-13_21-13-35.csv "/>
    <s v="e0 10000 100 100000 1 36"/>
    <n v="233.90658444444449"/>
    <n v="11.473062263743426"/>
    <n v="222.43352218070106"/>
    <n v="245.37964670818792"/>
    <x v="0"/>
  </r>
  <r>
    <x v="2"/>
    <x v="0"/>
    <n v="100"/>
    <x v="1"/>
    <x v="36"/>
    <n v="1"/>
    <n v="246.52517"/>
    <n v="0.239977"/>
    <n v="4.3922850000000002"/>
    <n v="0.12200800000000001"/>
    <s v="4"/>
    <s v="scale_mpi_epyc_job_12280.out "/>
    <s v="scale_mpi_epyc_epyc004_2023-06-13_21-13-35.csv "/>
    <s v="e0 10000 100 100000 1 37"/>
    <n v="234.43151177777776"/>
    <n v="12.164707680429258"/>
    <n v="222.26680409734851"/>
    <n v="246.596219458207"/>
    <x v="1"/>
  </r>
  <r>
    <x v="2"/>
    <x v="0"/>
    <n v="100"/>
    <x v="1"/>
    <x v="37"/>
    <n v="1"/>
    <n v="247.871892"/>
    <n v="0.250137"/>
    <n v="4.5270239999999999"/>
    <n v="0.122352"/>
    <s v="4"/>
    <s v="scale_mpi_epyc_job_12280.out "/>
    <s v="scale_mpi_epyc_epyc004_2023-06-13_21-13-35.csv "/>
    <s v="e0 10000 100 100000 1 38"/>
    <n v="234.93898466666667"/>
    <n v="12.80141521144286"/>
    <n v="222.1375694552238"/>
    <n v="247.74039987810954"/>
    <x v="0"/>
  </r>
  <r>
    <x v="2"/>
    <x v="0"/>
    <n v="100"/>
    <x v="1"/>
    <x v="31"/>
    <n v="1"/>
    <n v="242.749754"/>
    <n v="0.22955999999999999"/>
    <n v="3.5839020000000001"/>
    <n v="0.11561"/>
    <s v="4"/>
    <s v="scale_mpi_epyc_job_12280.out "/>
    <s v="scale_mpi_epyc_epyc004_2023-06-13_21-13-35.csv "/>
    <s v="e0 10000 100 100000 1 32"/>
    <n v="234.31604033333329"/>
    <n v="9.7105472769439949"/>
    <n v="224.60549305638929"/>
    <n v="244.02658761027729"/>
    <x v="1"/>
  </r>
  <r>
    <x v="2"/>
    <x v="0"/>
    <n v="100"/>
    <x v="1"/>
    <x v="32"/>
    <n v="1"/>
    <n v="242.517031"/>
    <n v="0.27949299999999999"/>
    <n v="5.0385450000000001"/>
    <n v="0.15745500000000001"/>
    <s v="4"/>
    <s v="scale_mpi_epyc_job_12280.out "/>
    <s v="scale_mpi_epyc_epyc004_2023-06-13_21-13-35.csv "/>
    <s v="e0 10000 100 100000 1 33"/>
    <n v="239.1409438"/>
    <n v="8.2859210083843404"/>
    <n v="230.85502279161565"/>
    <n v="247.42686480838435"/>
    <x v="1"/>
  </r>
  <r>
    <x v="2"/>
    <x v="0"/>
    <n v="100"/>
    <x v="1"/>
    <x v="33"/>
    <n v="1"/>
    <n v="243.18389300000001"/>
    <n v="0.25318600000000002"/>
    <n v="4.574363"/>
    <n v="0.13861699999999999"/>
    <s v="4"/>
    <s v="scale_mpi_epyc_job_12280.out "/>
    <s v="scale_mpi_epyc_epyc004_2023-06-13_21-13-35.csv "/>
    <s v="e0 10000 100 100000 1 34"/>
    <n v="237.21247650000001"/>
    <n v="10.097659047552519"/>
    <n v="227.11481745244748"/>
    <n v="247.31013554755253"/>
    <x v="1"/>
  </r>
  <r>
    <x v="2"/>
    <x v="0"/>
    <n v="100"/>
    <x v="1"/>
    <x v="34"/>
    <n v="1"/>
    <n v="244.34877700000001"/>
    <n v="0.23632900000000001"/>
    <n v="4.1708759999999998"/>
    <n v="0.122673"/>
    <s v="4"/>
    <s v="scale_mpi_epyc_job_12280.out "/>
    <s v="scale_mpi_epyc_epyc004_2023-06-13_21-13-35.csv "/>
    <s v="e0 10000 100 100000 1 35"/>
    <n v="233.4081161111111"/>
    <n v="10.869722205514689"/>
    <n v="222.53839390559642"/>
    <n v="244.27783831662578"/>
    <x v="0"/>
  </r>
  <r>
    <x v="2"/>
    <x v="0"/>
    <n v="100"/>
    <x v="1"/>
    <x v="35"/>
    <n v="1"/>
    <n v="245.53848199999999"/>
    <n v="0.23411399999999999"/>
    <n v="4.1957469999999999"/>
    <n v="0.119878"/>
    <s v="4"/>
    <s v="scale_mpi_epyc_job_12280.out "/>
    <s v="scale_mpi_epyc_epyc004_2023-06-13_21-13-35.csv "/>
    <s v="e0 10000 100 100000 1 36"/>
    <n v="233.90658444444449"/>
    <n v="11.473062263743426"/>
    <n v="222.43352218070106"/>
    <n v="245.37964670818792"/>
    <x v="0"/>
  </r>
  <r>
    <x v="2"/>
    <x v="0"/>
    <n v="100"/>
    <x v="1"/>
    <x v="36"/>
    <n v="1"/>
    <n v="246.163444"/>
    <n v="0.25037100000000001"/>
    <n v="4.4063819999999998"/>
    <n v="0.12239899999999999"/>
    <s v="4"/>
    <s v="scale_mpi_epyc_job_12280.out "/>
    <s v="scale_mpi_epyc_epyc004_2023-06-13_21-13-35.csv "/>
    <s v="e0 10000 100 100000 1 37"/>
    <n v="234.43151177777776"/>
    <n v="12.164707680429258"/>
    <n v="222.26680409734851"/>
    <n v="246.596219458207"/>
    <x v="1"/>
  </r>
  <r>
    <x v="2"/>
    <x v="0"/>
    <n v="100"/>
    <x v="1"/>
    <x v="37"/>
    <n v="1"/>
    <n v="247.834518"/>
    <n v="0.24494199999999999"/>
    <n v="4.6921160000000004"/>
    <n v="0.12681400000000001"/>
    <s v="4"/>
    <s v="scale_mpi_epyc_job_12280.out "/>
    <s v="scale_mpi_epyc_epyc004_2023-06-13_21-13-35.csv "/>
    <s v="e0 10000 100 100000 1 38"/>
    <n v="234.93898466666667"/>
    <n v="12.80141521144286"/>
    <n v="222.1375694552238"/>
    <n v="247.74039987810954"/>
    <x v="0"/>
  </r>
  <r>
    <x v="3"/>
    <x v="0"/>
    <n v="100"/>
    <x v="1"/>
    <x v="30"/>
    <n v="1"/>
    <n v="232.12141"/>
    <n v="0.27291599999999999"/>
    <n v="4.3947659999999997"/>
    <n v="0.14649200000000001"/>
    <s v="8"/>
    <s v="scale_mpi_epyc_job_12282.out "/>
    <s v="scale_mpi_epyc_epyc008_2023-06-13_21-23-04.csv "/>
    <s v="e2 10000 100 100000 1 31"/>
    <n v="236.19315925000001"/>
    <n v="4.6664801517272441"/>
    <n v="231.52667909827275"/>
    <n v="240.85963940172726"/>
    <x v="1"/>
  </r>
  <r>
    <x v="3"/>
    <x v="0"/>
    <n v="100"/>
    <x v="1"/>
    <x v="31"/>
    <n v="1"/>
    <n v="243.31309300000001"/>
    <n v="0.23604600000000001"/>
    <n v="3.5642079999999998"/>
    <n v="0.11497400000000001"/>
    <s v="8"/>
    <s v="scale_mpi_epyc_job_12282.out "/>
    <s v="scale_mpi_epyc_epyc008_2023-06-13_21-23-04.csv "/>
    <s v="e2 10000 100 100000 1 32"/>
    <n v="239.3281418"/>
    <n v="3.9015043141874295"/>
    <n v="235.42663748581256"/>
    <n v="243.22964611418743"/>
    <x v="0"/>
  </r>
  <r>
    <x v="3"/>
    <x v="0"/>
    <n v="100"/>
    <x v="1"/>
    <x v="32"/>
    <n v="1"/>
    <n v="243.67418799999999"/>
    <n v="0.230626"/>
    <n v="3.1891769999999999"/>
    <n v="9.9662000000000001E-2"/>
    <s v="8"/>
    <s v="scale_mpi_epyc_job_12282.out "/>
    <s v="scale_mpi_epyc_epyc008_2023-06-13_21-23-04.csv "/>
    <s v="e2 10000 100 100000 1 33"/>
    <n v="240.00515300000001"/>
    <n v="5.9929821767133795"/>
    <n v="234.01217082328662"/>
    <n v="245.99813517671339"/>
    <x v="1"/>
  </r>
  <r>
    <x v="3"/>
    <x v="0"/>
    <n v="100"/>
    <x v="1"/>
    <x v="33"/>
    <n v="1"/>
    <n v="233.045784"/>
    <n v="0.26380300000000001"/>
    <n v="4.618303"/>
    <n v="0.13994899999999999"/>
    <s v="8"/>
    <s v="scale_mpi_epyc_job_12282.out "/>
    <s v="scale_mpi_epyc_epyc008_2023-06-13_21-23-04.csv "/>
    <s v="e2 10000 100 100000 1 34"/>
    <n v="236.93559299999998"/>
    <n v="4.4613177661495342"/>
    <n v="232.47427523385045"/>
    <n v="241.39691076614952"/>
    <x v="1"/>
  </r>
  <r>
    <x v="3"/>
    <x v="0"/>
    <n v="100"/>
    <x v="1"/>
    <x v="34"/>
    <n v="1"/>
    <n v="243.33333400000001"/>
    <n v="0.233879"/>
    <n v="3.8331149999999998"/>
    <n v="0.11273900000000001"/>
    <s v="8"/>
    <s v="scale_mpi_epyc_job_12282.out "/>
    <s v="scale_mpi_epyc_epyc008_2023-06-13_21-23-04.csv "/>
    <s v="e2 10000 100 100000 1 35"/>
    <n v="239.53129749999999"/>
    <n v="4.2892620897603972"/>
    <n v="235.24203541023959"/>
    <n v="243.82055958976039"/>
    <x v="1"/>
  </r>
  <r>
    <x v="3"/>
    <x v="0"/>
    <n v="100"/>
    <x v="1"/>
    <x v="35"/>
    <n v="1"/>
    <n v="243.342726"/>
    <n v="0.22038199999999999"/>
    <n v="3.5323709999999999"/>
    <n v="0.100925"/>
    <s v="8"/>
    <s v="scale_mpi_epyc_job_12282.out "/>
    <s v="scale_mpi_epyc_epyc008_2023-06-13_21-23-04.csv "/>
    <s v="e2 10000 100 100000 1 36"/>
    <n v="238.158208"/>
    <n v="6.2674383074777786"/>
    <n v="231.89076969252221"/>
    <n v="244.42564630747779"/>
    <x v="1"/>
  </r>
  <r>
    <x v="3"/>
    <x v="0"/>
    <n v="100"/>
    <x v="1"/>
    <x v="36"/>
    <n v="1"/>
    <n v="243.368222"/>
    <n v="0.25279499999999999"/>
    <n v="4.3942230000000002"/>
    <n v="0.122062"/>
    <s v="8"/>
    <s v="scale_mpi_epyc_job_12282.out "/>
    <s v="scale_mpi_epyc_epyc008_2023-06-13_21-23-04.csv "/>
    <s v="e2 10000 100 100000 1 37"/>
    <n v="237.756692875"/>
    <n v="4.8421784255059501"/>
    <n v="232.91451444949405"/>
    <n v="242.59887130050595"/>
    <x v="0"/>
  </r>
  <r>
    <x v="3"/>
    <x v="0"/>
    <n v="100"/>
    <x v="1"/>
    <x v="30"/>
    <n v="1"/>
    <n v="243.06688"/>
    <n v="0.33074799999999999"/>
    <n v="6.4256169999999999"/>
    <n v="0.21418699999999999"/>
    <s v="8"/>
    <s v="scale_mpi_epyc_job_12282.out "/>
    <s v="scale_mpi_epyc_epyc008_2023-06-13_21-23-04.csv "/>
    <s v="e2 10000 100 100000 1 31"/>
    <n v="236.19315925000001"/>
    <n v="4.6664801517272441"/>
    <n v="231.52667909827275"/>
    <n v="240.85963940172726"/>
    <x v="0"/>
  </r>
  <r>
    <x v="3"/>
    <x v="0"/>
    <n v="100"/>
    <x v="1"/>
    <x v="31"/>
    <n v="1"/>
    <n v="232.79209499999999"/>
    <n v="0.237958"/>
    <n v="3.7833800000000002"/>
    <n v="0.122045"/>
    <s v="8"/>
    <s v="scale_mpi_epyc_job_12282.out "/>
    <s v="scale_mpi_epyc_epyc008_2023-06-13_21-23-04.csv "/>
    <s v="e2 10000 100 100000 1 32"/>
    <n v="239.3281418"/>
    <n v="3.9015043141874295"/>
    <n v="235.42663748581256"/>
    <n v="243.22964611418743"/>
    <x v="0"/>
  </r>
  <r>
    <x v="3"/>
    <x v="0"/>
    <n v="100"/>
    <x v="1"/>
    <x v="32"/>
    <n v="1"/>
    <n v="243.29653400000001"/>
    <n v="0.26113500000000001"/>
    <n v="4.2840309999999997"/>
    <n v="0.133876"/>
    <s v="8"/>
    <s v="scale_mpi_epyc_job_12282.out "/>
    <s v="scale_mpi_epyc_epyc008_2023-06-13_21-23-04.csv "/>
    <s v="e2 10000 100 100000 1 33"/>
    <n v="240.00515300000001"/>
    <n v="5.9929821767133795"/>
    <n v="234.01217082328662"/>
    <n v="245.99813517671339"/>
    <x v="1"/>
  </r>
  <r>
    <x v="3"/>
    <x v="0"/>
    <n v="100"/>
    <x v="1"/>
    <x v="33"/>
    <n v="1"/>
    <n v="232.78485699999999"/>
    <n v="0.24412600000000001"/>
    <n v="4.1525420000000004"/>
    <n v="0.125835"/>
    <s v="8"/>
    <s v="scale_mpi_epyc_job_12282.out "/>
    <s v="scale_mpi_epyc_epyc008_2023-06-13_21-23-04.csv "/>
    <s v="e2 10000 100 100000 1 34"/>
    <n v="236.93559299999998"/>
    <n v="4.4613177661495342"/>
    <n v="232.47427523385045"/>
    <n v="241.39691076614952"/>
    <x v="1"/>
  </r>
  <r>
    <x v="3"/>
    <x v="0"/>
    <n v="100"/>
    <x v="1"/>
    <x v="34"/>
    <n v="1"/>
    <n v="232.75171499999999"/>
    <n v="0.23630799999999999"/>
    <n v="3.7893970000000001"/>
    <n v="0.111453"/>
    <s v="8"/>
    <s v="scale_mpi_epyc_job_12282.out "/>
    <s v="scale_mpi_epyc_epyc008_2023-06-13_21-23-04.csv "/>
    <s v="e2 10000 100 100000 1 35"/>
    <n v="239.53129749999999"/>
    <n v="4.2892620897603972"/>
    <n v="235.24203541023959"/>
    <n v="243.82055958976039"/>
    <x v="0"/>
  </r>
  <r>
    <x v="3"/>
    <x v="0"/>
    <n v="100"/>
    <x v="1"/>
    <x v="35"/>
    <n v="1"/>
    <n v="243.18554800000001"/>
    <n v="0.276395"/>
    <n v="5.2727490000000001"/>
    <n v="0.15065000000000001"/>
    <s v="8"/>
    <s v="scale_mpi_epyc_job_12282.out "/>
    <s v="scale_mpi_epyc_epyc008_2023-06-13_21-23-04.csv "/>
    <s v="e2 10000 100 100000 1 36"/>
    <n v="238.158208"/>
    <n v="6.2674383074777786"/>
    <n v="231.89076969252221"/>
    <n v="244.42564630747779"/>
    <x v="1"/>
  </r>
  <r>
    <x v="3"/>
    <x v="0"/>
    <n v="100"/>
    <x v="1"/>
    <x v="36"/>
    <n v="1"/>
    <n v="232.23497"/>
    <n v="0.250218"/>
    <n v="4.4476829999999996"/>
    <n v="0.123547"/>
    <s v="8"/>
    <s v="scale_mpi_epyc_job_12282.out "/>
    <s v="scale_mpi_epyc_epyc008_2023-06-13_21-23-04.csv "/>
    <s v="e2 10000 100 100000 1 37"/>
    <n v="237.756692875"/>
    <n v="4.8421784255059501"/>
    <n v="232.91451444949405"/>
    <n v="242.59887130050595"/>
    <x v="0"/>
  </r>
  <r>
    <x v="3"/>
    <x v="0"/>
    <n v="100"/>
    <x v="1"/>
    <x v="30"/>
    <n v="1"/>
    <n v="231.681591"/>
    <n v="0.25465599999999999"/>
    <n v="4.0968929999999997"/>
    <n v="0.13656299999999999"/>
    <s v="8"/>
    <s v="scale_mpi_epyc_job_12282.out "/>
    <s v="scale_mpi_epyc_epyc008_2023-06-13_21-23-04.csv "/>
    <s v="e2 10000 100 100000 1 31"/>
    <n v="236.19315925000001"/>
    <n v="4.6664801517272441"/>
    <n v="231.52667909827275"/>
    <n v="240.85963940172726"/>
    <x v="1"/>
  </r>
  <r>
    <x v="3"/>
    <x v="0"/>
    <n v="100"/>
    <x v="1"/>
    <x v="31"/>
    <n v="1"/>
    <n v="243.36493200000001"/>
    <n v="0.233206"/>
    <n v="3.533258"/>
    <n v="0.11397599999999999"/>
    <s v="8"/>
    <s v="scale_mpi_epyc_job_12282.out "/>
    <s v="scale_mpi_epyc_epyc008_2023-06-13_21-23-04.csv "/>
    <s v="e2 10000 100 100000 1 32"/>
    <n v="239.3281418"/>
    <n v="3.9015043141874295"/>
    <n v="235.42663748581256"/>
    <n v="243.22964611418743"/>
    <x v="0"/>
  </r>
  <r>
    <x v="3"/>
    <x v="0"/>
    <n v="100"/>
    <x v="1"/>
    <x v="32"/>
    <n v="1"/>
    <n v="243.422214"/>
    <n v="0.25389699999999998"/>
    <n v="3.9477850000000001"/>
    <n v="0.12336800000000001"/>
    <s v="8"/>
    <s v="scale_mpi_epyc_job_12282.out "/>
    <s v="scale_mpi_epyc_epyc008_2023-06-13_21-23-04.csv "/>
    <s v="e2 10000 100 100000 1 33"/>
    <n v="240.00515300000001"/>
    <n v="5.9929821767133795"/>
    <n v="234.01217082328662"/>
    <n v="245.99813517671339"/>
    <x v="1"/>
  </r>
  <r>
    <x v="3"/>
    <x v="0"/>
    <n v="100"/>
    <x v="1"/>
    <x v="33"/>
    <n v="1"/>
    <n v="243.68799100000001"/>
    <n v="0.24448700000000001"/>
    <n v="4.0115170000000004"/>
    <n v="0.121561"/>
    <s v="8"/>
    <s v="scale_mpi_epyc_job_12282.out "/>
    <s v="scale_mpi_epyc_epyc008_2023-06-13_21-23-04.csv "/>
    <s v="e2 10000 100 100000 1 34"/>
    <n v="236.93559299999998"/>
    <n v="4.4613177661495342"/>
    <n v="232.47427523385045"/>
    <n v="241.39691076614952"/>
    <x v="0"/>
  </r>
  <r>
    <x v="3"/>
    <x v="0"/>
    <n v="100"/>
    <x v="1"/>
    <x v="34"/>
    <n v="1"/>
    <n v="243.11052100000001"/>
    <n v="0.217692"/>
    <n v="3.4373480000000001"/>
    <n v="0.10109799999999999"/>
    <s v="8"/>
    <s v="scale_mpi_epyc_job_12282.out "/>
    <s v="scale_mpi_epyc_epyc008_2023-06-13_21-23-04.csv "/>
    <s v="e2 10000 100 100000 1 35"/>
    <n v="239.53129749999999"/>
    <n v="4.2892620897603972"/>
    <n v="235.24203541023959"/>
    <n v="243.82055958976039"/>
    <x v="1"/>
  </r>
  <r>
    <x v="3"/>
    <x v="0"/>
    <n v="100"/>
    <x v="1"/>
    <x v="35"/>
    <n v="1"/>
    <n v="238.19176999999999"/>
    <n v="0.22819800000000001"/>
    <n v="3.5873699999999999"/>
    <n v="0.102496"/>
    <s v="8"/>
    <s v="scale_mpi_epyc_job_12282.out "/>
    <s v="scale_mpi_epyc_epyc008_2023-06-13_21-23-04.csv "/>
    <s v="e2 10000 100 100000 1 36"/>
    <n v="238.158208"/>
    <n v="6.2674383074777786"/>
    <n v="231.89076969252221"/>
    <n v="244.42564630747779"/>
    <x v="1"/>
  </r>
  <r>
    <x v="3"/>
    <x v="0"/>
    <n v="100"/>
    <x v="1"/>
    <x v="36"/>
    <n v="1"/>
    <n v="243.34962100000001"/>
    <n v="0.24060000000000001"/>
    <n v="4.0240039999999997"/>
    <n v="0.111778"/>
    <s v="8"/>
    <s v="scale_mpi_epyc_job_12282.out "/>
    <s v="scale_mpi_epyc_epyc008_2023-06-13_21-23-04.csv "/>
    <s v="e2 10000 100 100000 1 37"/>
    <n v="237.756692875"/>
    <n v="4.8421784255059501"/>
    <n v="232.91451444949405"/>
    <n v="242.59887130050595"/>
    <x v="0"/>
  </r>
  <r>
    <x v="2"/>
    <x v="0"/>
    <n v="100"/>
    <x v="1"/>
    <x v="0"/>
    <n v="1"/>
    <n v="242.12285399999999"/>
    <n v="0.226162"/>
    <n v="0"/>
    <n v="0"/>
    <s v="2"/>
    <s v="scale_mpi_epyc_job_12279.out "/>
    <s v="scale_mpi_epyc_epyc002_2023-06-13_21-12-23.csv "/>
    <s v="e0 10000 100 100000 1 1"/>
    <n v="241.99207074999998"/>
    <n v="0.15710748153808732"/>
    <n v="241.83496326846191"/>
    <n v="242.14917823153806"/>
    <x v="1"/>
  </r>
  <r>
    <x v="2"/>
    <x v="0"/>
    <n v="100"/>
    <x v="1"/>
    <x v="1"/>
    <n v="1"/>
    <n v="235.122052"/>
    <n v="0.27240199999999998"/>
    <n v="0.12973299999999999"/>
    <n v="0.12973299999999999"/>
    <s v="2"/>
    <s v="scale_mpi_epyc_job_12279.out "/>
    <s v="scale_mpi_epyc_epyc002_2023-06-13_21-12-23.csv "/>
    <s v="e0 10000 100 100000 1 2"/>
    <n v="234.8893612"/>
    <n v="0.16206836661459914"/>
    <n v="234.72729283338541"/>
    <n v="235.05142956661459"/>
    <x v="0"/>
  </r>
  <r>
    <x v="2"/>
    <x v="0"/>
    <n v="100"/>
    <x v="1"/>
    <x v="2"/>
    <n v="1"/>
    <n v="232.30552"/>
    <n v="0.25935999999999998"/>
    <n v="0.28383000000000003"/>
    <n v="0.14191500000000001"/>
    <s v="2"/>
    <s v="scale_mpi_epyc_job_12279.out "/>
    <s v="scale_mpi_epyc_epyc002_2023-06-13_21-12-23.csv "/>
    <s v="e0 10000 100 100000 1 3"/>
    <n v="232.25537199999999"/>
    <n v="3.3561569702674203E-2"/>
    <n v="232.22181043029732"/>
    <n v="232.28893356970266"/>
    <x v="0"/>
  </r>
  <r>
    <x v="2"/>
    <x v="0"/>
    <n v="100"/>
    <x v="1"/>
    <x v="3"/>
    <n v="1"/>
    <n v="231.79977600000001"/>
    <n v="0.21866099999999999"/>
    <n v="0.30726999999999999"/>
    <n v="0.102423"/>
    <s v="2"/>
    <s v="scale_mpi_epyc_job_12279.out "/>
    <s v="scale_mpi_epyc_epyc002_2023-06-13_21-12-23.csv "/>
    <s v="e0 10000 100 100000 1 4"/>
    <n v="231.73192359999999"/>
    <n v="0.1249273362779075"/>
    <n v="231.60699626372207"/>
    <n v="231.85685093627791"/>
    <x v="1"/>
  </r>
  <r>
    <x v="2"/>
    <x v="0"/>
    <n v="100"/>
    <x v="1"/>
    <x v="4"/>
    <n v="1"/>
    <n v="231.05367100000001"/>
    <n v="0.224602"/>
    <n v="0.42180400000000001"/>
    <n v="0.105451"/>
    <s v="2"/>
    <s v="scale_mpi_epyc_job_12279.out "/>
    <s v="scale_mpi_epyc_epyc002_2023-06-13_21-12-23.csv "/>
    <s v="e0 10000 100 100000 1 5"/>
    <n v="231.02931660000004"/>
    <n v="0.10708918360983775"/>
    <n v="230.9222274163902"/>
    <n v="231.13640578360989"/>
    <x v="1"/>
  </r>
  <r>
    <x v="2"/>
    <x v="0"/>
    <n v="100"/>
    <x v="1"/>
    <x v="5"/>
    <n v="1"/>
    <n v="230.45666900000001"/>
    <n v="0.23463800000000001"/>
    <n v="0.61212500000000003"/>
    <n v="0.12242500000000001"/>
    <s v="2"/>
    <s v="scale_mpi_epyc_job_12279.out "/>
    <s v="scale_mpi_epyc_epyc002_2023-06-13_21-12-23.csv "/>
    <s v="e0 10000 100 100000 1 6"/>
    <n v="230.52990139999997"/>
    <n v="8.7436218357049234E-2"/>
    <n v="230.44246518164292"/>
    <n v="230.61733761835703"/>
    <x v="1"/>
  </r>
  <r>
    <x v="2"/>
    <x v="0"/>
    <n v="100"/>
    <x v="1"/>
    <x v="6"/>
    <n v="1"/>
    <n v="229.93588199999999"/>
    <n v="0.243814"/>
    <n v="0.60303099999999998"/>
    <n v="0.100505"/>
    <s v="2"/>
    <s v="scale_mpi_epyc_job_12279.out "/>
    <s v="scale_mpi_epyc_epyc002_2023-06-13_21-12-23.csv "/>
    <s v="e0 10000 100 100000 1 7"/>
    <n v="229.93141539999996"/>
    <n v="0.11179648226009883"/>
    <n v="229.81961891773986"/>
    <n v="230.04321188226007"/>
    <x v="1"/>
  </r>
  <r>
    <x v="2"/>
    <x v="0"/>
    <n v="100"/>
    <x v="1"/>
    <x v="7"/>
    <n v="1"/>
    <n v="229.70829000000001"/>
    <n v="0.23536199999999999"/>
    <n v="0.80321200000000004"/>
    <n v="0.114745"/>
    <s v="2"/>
    <s v="scale_mpi_epyc_job_12279.out "/>
    <s v="scale_mpi_epyc_epyc002_2023-06-13_21-12-23.csv "/>
    <s v="e0 10000 100 100000 1 8"/>
    <n v="230.09433439999998"/>
    <n v="0.29217815239190231"/>
    <n v="229.80215624760808"/>
    <n v="230.38651255239188"/>
    <x v="0"/>
  </r>
  <r>
    <x v="2"/>
    <x v="0"/>
    <n v="100"/>
    <x v="1"/>
    <x v="8"/>
    <n v="1"/>
    <n v="228.347904"/>
    <n v="0.251079"/>
    <n v="1.103613"/>
    <n v="0.13795199999999999"/>
    <s v="2"/>
    <s v="scale_mpi_epyc_job_12279.out "/>
    <s v="scale_mpi_epyc_epyc002_2023-06-13_21-12-23.csv "/>
    <s v="e0 10000 100 100000 1 9"/>
    <n v="228.35700600000001"/>
    <n v="6.6871719786822478E-2"/>
    <n v="228.29013428021318"/>
    <n v="228.42387771978684"/>
    <x v="1"/>
  </r>
  <r>
    <x v="2"/>
    <x v="0"/>
    <n v="100"/>
    <x v="1"/>
    <x v="9"/>
    <n v="1"/>
    <n v="227.550253"/>
    <n v="0.20732600000000001"/>
    <n v="0.85790900000000003"/>
    <n v="9.5323000000000005E-2"/>
    <s v="2"/>
    <s v="scale_mpi_epyc_job_12279.out "/>
    <s v="scale_mpi_epyc_epyc002_2023-06-13_21-12-23.csv "/>
    <s v="e0 10000 100 100000 1 10"/>
    <n v="227.5882684"/>
    <n v="4.8340142952349466E-2"/>
    <n v="227.53992825704765"/>
    <n v="227.63660854295236"/>
    <x v="1"/>
  </r>
  <r>
    <x v="2"/>
    <x v="0"/>
    <n v="100"/>
    <x v="1"/>
    <x v="10"/>
    <n v="1"/>
    <n v="226.99083300000001"/>
    <n v="0.25427"/>
    <n v="1.3965339999999999"/>
    <n v="0.139653"/>
    <s v="2"/>
    <s v="scale_mpi_epyc_job_12279.out "/>
    <s v="scale_mpi_epyc_epyc002_2023-06-13_21-12-23.csv "/>
    <s v="e0 10000 100 100000 1 11"/>
    <n v="226.95141419999999"/>
    <n v="9.8664089286094353E-2"/>
    <n v="226.85275011071388"/>
    <n v="227.05007828928609"/>
    <x v="1"/>
  </r>
  <r>
    <x v="2"/>
    <x v="0"/>
    <n v="100"/>
    <x v="1"/>
    <x v="11"/>
    <n v="1"/>
    <n v="226.28928500000001"/>
    <n v="0.21179899999999999"/>
    <n v="1.0302929999999999"/>
    <n v="9.3662999999999996E-2"/>
    <s v="2"/>
    <s v="scale_mpi_epyc_job_12279.out "/>
    <s v="scale_mpi_epyc_epyc002_2023-06-13_21-12-23.csv "/>
    <s v="e0 10000 100 100000 1 12"/>
    <n v="226.36254050000002"/>
    <n v="0.1691338841753294"/>
    <n v="226.1934066158247"/>
    <n v="226.53167438417535"/>
    <x v="1"/>
  </r>
  <r>
    <x v="2"/>
    <x v="0"/>
    <n v="100"/>
    <x v="1"/>
    <x v="12"/>
    <n v="1"/>
    <n v="226.156496"/>
    <n v="0.21216399999999999"/>
    <n v="1.1722600000000001"/>
    <n v="9.7687999999999997E-2"/>
    <s v="2"/>
    <s v="scale_mpi_epyc_job_12279.out "/>
    <s v="scale_mpi_epyc_epyc002_2023-06-13_21-12-23.csv "/>
    <s v="e0 10000 100 100000 1 13"/>
    <n v="226.37342450000003"/>
    <n v="0.56879339369204274"/>
    <n v="225.80463110630799"/>
    <n v="226.94221789369206"/>
    <x v="1"/>
  </r>
  <r>
    <x v="2"/>
    <x v="0"/>
    <n v="100"/>
    <x v="1"/>
    <x v="13"/>
    <n v="1"/>
    <n v="226.011731"/>
    <n v="0.23586099999999999"/>
    <n v="1.594695"/>
    <n v="0.122669"/>
    <s v="2"/>
    <s v="scale_mpi_epyc_job_12279.out "/>
    <s v="scale_mpi_epyc_epyc002_2023-06-13_21-12-23.csv "/>
    <s v="e0 10000 100 100000 1 14"/>
    <n v="226.25896833333334"/>
    <n v="0.65691653175059983"/>
    <n v="225.60205180158275"/>
    <n v="226.91588486508394"/>
    <x v="1"/>
  </r>
  <r>
    <x v="2"/>
    <x v="0"/>
    <n v="100"/>
    <x v="1"/>
    <x v="14"/>
    <n v="1"/>
    <n v="225.82541000000001"/>
    <n v="0.211289"/>
    <n v="1.4046129999999999"/>
    <n v="0.10033"/>
    <s v="2"/>
    <s v="scale_mpi_epyc_job_12279.out "/>
    <s v="scale_mpi_epyc_epyc002_2023-06-13_21-12-23.csv "/>
    <s v="e0 10000 100 100000 1 15"/>
    <n v="226.33905849999999"/>
    <n v="1.1953515257583951"/>
    <n v="225.14370697424161"/>
    <n v="227.53441002575838"/>
    <x v="1"/>
  </r>
  <r>
    <x v="2"/>
    <x v="0"/>
    <n v="100"/>
    <x v="1"/>
    <x v="15"/>
    <n v="1"/>
    <n v="225.73082400000001"/>
    <n v="0.22733600000000001"/>
    <n v="1.6750910000000001"/>
    <n v="0.11167299999999999"/>
    <s v="2"/>
    <s v="scale_mpi_epyc_job_12279.out "/>
    <s v="scale_mpi_epyc_epyc002_2023-06-13_21-12-23.csv "/>
    <s v="e0 10000 100 100000 1 16"/>
    <n v="226.28677216666668"/>
    <n v="1.3085374014419617"/>
    <n v="224.97823476522473"/>
    <n v="227.59530956810863"/>
    <x v="1"/>
  </r>
  <r>
    <x v="2"/>
    <x v="0"/>
    <n v="100"/>
    <x v="1"/>
    <x v="16"/>
    <n v="1"/>
    <n v="225.599917"/>
    <n v="0.22572400000000001"/>
    <n v="1.735428"/>
    <n v="0.108464"/>
    <s v="2"/>
    <s v="scale_mpi_epyc_job_12279.out "/>
    <s v="scale_mpi_epyc_epyc002_2023-06-13_21-12-23.csv "/>
    <s v="e0 10000 100 100000 1 17"/>
    <n v="226.17541916666664"/>
    <n v="1.3825488994763868"/>
    <n v="224.79287026719027"/>
    <n v="227.55796806614302"/>
    <x v="1"/>
  </r>
  <r>
    <x v="2"/>
    <x v="0"/>
    <n v="100"/>
    <x v="1"/>
    <x v="17"/>
    <n v="1"/>
    <n v="225.42479499999999"/>
    <n v="0.26432099999999997"/>
    <n v="2.4867949999999999"/>
    <n v="0.146282"/>
    <s v="2"/>
    <s v="scale_mpi_epyc_job_12279.out "/>
    <s v="scale_mpi_epyc_epyc002_2023-06-13_21-12-23.csv "/>
    <s v="e0 10000 100 100000 1 18"/>
    <n v="226.29282666666666"/>
    <n v="1.978071729865915"/>
    <n v="224.31475493680074"/>
    <n v="228.27089839653257"/>
    <x v="1"/>
  </r>
  <r>
    <x v="2"/>
    <x v="0"/>
    <n v="100"/>
    <x v="1"/>
    <x v="18"/>
    <n v="1"/>
    <n v="225.15410399999999"/>
    <n v="0.207126"/>
    <n v="1.643626"/>
    <n v="9.1313000000000005E-2"/>
    <s v="2"/>
    <s v="scale_mpi_epyc_job_12279.out "/>
    <s v="scale_mpi_epyc_epyc002_2023-06-13_21-12-23.csv "/>
    <s v="e0 10000 100 100000 1 19"/>
    <n v="226.39713083333334"/>
    <n v="2.570311284811527"/>
    <n v="223.8268195485218"/>
    <n v="228.96744211814487"/>
    <x v="1"/>
  </r>
  <r>
    <x v="2"/>
    <x v="0"/>
    <n v="100"/>
    <x v="1"/>
    <x v="19"/>
    <n v="1"/>
    <n v="225.15873999999999"/>
    <n v="0.294682"/>
    <n v="2.0759080000000001"/>
    <n v="0.10925799999999999"/>
    <s v="2"/>
    <s v="scale_mpi_epyc_job_12279.out "/>
    <s v="scale_mpi_epyc_epyc002_2023-06-13_21-12-23.csv "/>
    <s v="e0 10000 100 100000 1 20"/>
    <n v="226.5032755"/>
    <n v="2.9980675308570084"/>
    <n v="223.50520796914299"/>
    <n v="229.50134303085702"/>
    <x v="1"/>
  </r>
  <r>
    <x v="2"/>
    <x v="0"/>
    <n v="100"/>
    <x v="1"/>
    <x v="20"/>
    <n v="1"/>
    <n v="225.087817"/>
    <n v="0.234655"/>
    <n v="2.3261349999999998"/>
    <n v="0.11630699999999999"/>
    <s v="2"/>
    <s v="scale_mpi_epyc_job_12279.out "/>
    <s v="scale_mpi_epyc_epyc002_2023-06-13_21-12-23.csv "/>
    <s v="e0 10000 100 100000 1 21"/>
    <n v="226.63828983333337"/>
    <n v="3.5139709634758178"/>
    <n v="223.12431886985755"/>
    <n v="230.1522607968092"/>
    <x v="1"/>
  </r>
  <r>
    <x v="2"/>
    <x v="0"/>
    <n v="100"/>
    <x v="1"/>
    <x v="21"/>
    <n v="1"/>
    <n v="224.85330200000001"/>
    <n v="0.225665"/>
    <n v="2.3286259999999999"/>
    <n v="0.110887"/>
    <s v="2"/>
    <s v="scale_mpi_epyc_job_12279.out "/>
    <s v="scale_mpi_epyc_epyc002_2023-06-13_21-12-23.csv "/>
    <s v="e0 10000 100 100000 1 22"/>
    <n v="226.64736000000002"/>
    <n v="4.0398412000356725"/>
    <n v="222.60751879996434"/>
    <n v="230.6872012000357"/>
    <x v="1"/>
  </r>
  <r>
    <x v="2"/>
    <x v="0"/>
    <n v="100"/>
    <x v="1"/>
    <x v="22"/>
    <n v="1"/>
    <n v="224.71460400000001"/>
    <n v="0.229708"/>
    <n v="2.4847169999999998"/>
    <n v="0.112942"/>
    <s v="2"/>
    <s v="scale_mpi_epyc_job_12279.out "/>
    <s v="scale_mpi_epyc_epyc002_2023-06-13_21-12-23.csv "/>
    <s v="e0 10000 100 100000 1 23"/>
    <n v="226.79646933333333"/>
    <n v="4.4961892028002559"/>
    <n v="222.30028013053308"/>
    <n v="231.29265853613359"/>
    <x v="1"/>
  </r>
  <r>
    <x v="2"/>
    <x v="0"/>
    <n v="100"/>
    <x v="1"/>
    <x v="23"/>
    <n v="1"/>
    <n v="224.534942"/>
    <n v="0.22170100000000001"/>
    <n v="2.4117760000000001"/>
    <n v="0.10485999999999999"/>
    <s v="2"/>
    <s v="scale_mpi_epyc_job_12279.out "/>
    <s v="scale_mpi_epyc_epyc002_2023-06-13_21-12-23.csv "/>
    <s v="e0 10000 100 100000 1 24"/>
    <n v="226.85916366666666"/>
    <n v="4.9876148296142899"/>
    <n v="221.87154883705236"/>
    <n v="231.84677849628096"/>
    <x v="1"/>
  </r>
  <r>
    <x v="2"/>
    <x v="0"/>
    <n v="100"/>
    <x v="1"/>
    <x v="24"/>
    <n v="1"/>
    <n v="224.42256499999999"/>
    <n v="0.22661500000000001"/>
    <n v="2.5566970000000002"/>
    <n v="0.106529"/>
    <s v="2"/>
    <s v="scale_mpi_epyc_job_12279.out "/>
    <s v="scale_mpi_epyc_epyc002_2023-06-13_21-12-23.csv "/>
    <s v="e0 10000 100 100000 1 25"/>
    <n v="226.88149133333334"/>
    <n v="5.4148569215912659"/>
    <n v="221.46663441174206"/>
    <n v="232.29634825492462"/>
    <x v="1"/>
  </r>
  <r>
    <x v="2"/>
    <x v="0"/>
    <n v="100"/>
    <x v="1"/>
    <x v="25"/>
    <n v="1"/>
    <n v="224.284605"/>
    <n v="0.25973600000000002"/>
    <n v="3.7031860000000001"/>
    <n v="0.14812700000000001"/>
    <s v="2"/>
    <s v="scale_mpi_epyc_job_12279.out "/>
    <s v="scale_mpi_epyc_epyc002_2023-06-13_21-12-23.csv "/>
    <s v="e0 10000 100 100000 1 26"/>
    <n v="226.95393983333335"/>
    <n v="5.8276123508786384"/>
    <n v="221.12632748245471"/>
    <n v="232.78155218421199"/>
    <x v="1"/>
  </r>
  <r>
    <x v="2"/>
    <x v="0"/>
    <n v="100"/>
    <x v="1"/>
    <x v="26"/>
    <n v="1"/>
    <n v="224.076616"/>
    <n v="0.22587099999999999"/>
    <n v="2.753676"/>
    <n v="0.10591100000000001"/>
    <s v="2"/>
    <s v="scale_mpi_epyc_job_12279.out "/>
    <s v="scale_mpi_epyc_epyc002_2023-06-13_21-12-23.csv "/>
    <s v="e0 10000 100 100000 1 27"/>
    <n v="226.95645883333336"/>
    <n v="6.1478873289216418"/>
    <n v="220.8085715044117"/>
    <n v="233.10434616225501"/>
    <x v="1"/>
  </r>
  <r>
    <x v="2"/>
    <x v="0"/>
    <n v="100"/>
    <x v="1"/>
    <x v="27"/>
    <n v="1"/>
    <n v="224.04373200000001"/>
    <n v="0.276252"/>
    <n v="4.3167949999999999"/>
    <n v="0.159881"/>
    <s v="2"/>
    <s v="scale_mpi_epyc_job_12279.out "/>
    <s v="scale_mpi_epyc_epyc002_2023-06-13_21-12-23.csv "/>
    <s v="e0 10000 100 100000 1 28"/>
    <n v="227.00327166666668"/>
    <n v="6.6390277515478644"/>
    <n v="220.36424391511881"/>
    <n v="233.64229941821455"/>
    <x v="1"/>
  </r>
  <r>
    <x v="2"/>
    <x v="0"/>
    <n v="100"/>
    <x v="1"/>
    <x v="28"/>
    <n v="1"/>
    <n v="223.88497899999999"/>
    <n v="0.28035100000000002"/>
    <n v="4.5033469999999998"/>
    <n v="0.160834"/>
    <s v="2"/>
    <s v="scale_mpi_epyc_job_12279.out "/>
    <s v="scale_mpi_epyc_epyc002_2023-06-13_21-12-23.csv "/>
    <s v="e0 10000 100 100000 1 29"/>
    <n v="227.05129899999997"/>
    <n v="7.1255487638554778"/>
    <n v="219.92575023614449"/>
    <n v="234.17684776385545"/>
    <x v="1"/>
  </r>
  <r>
    <x v="2"/>
    <x v="0"/>
    <n v="100"/>
    <x v="1"/>
    <x v="29"/>
    <n v="1"/>
    <n v="223.778674"/>
    <n v="0.23181399999999999"/>
    <n v="3.3951449999999999"/>
    <n v="0.117074"/>
    <s v="2"/>
    <s v="scale_mpi_epyc_job_12279.out "/>
    <s v="scale_mpi_epyc_epyc002_2023-06-13_21-12-23.csv "/>
    <s v="e0 10000 100 100000 1 30"/>
    <n v="227.07735199999999"/>
    <n v="7.4747587679870815"/>
    <n v="219.60259323201291"/>
    <n v="234.55211076798707"/>
    <x v="1"/>
  </r>
  <r>
    <x v="2"/>
    <x v="0"/>
    <n v="100"/>
    <x v="1"/>
    <x v="30"/>
    <n v="1"/>
    <n v="223.66264100000001"/>
    <n v="0.244118"/>
    <n v="3.953481"/>
    <n v="0.13178300000000001"/>
    <s v="2"/>
    <s v="scale_mpi_epyc_job_12279.out "/>
    <s v="scale_mpi_epyc_epyc002_2023-06-13_21-12-23.csv "/>
    <s v="e0 10000 100 100000 1 31"/>
    <n v="227.22338266666665"/>
    <n v="8.1277001557496522"/>
    <n v="219.09568251091699"/>
    <n v="235.35108282241632"/>
    <x v="1"/>
  </r>
  <r>
    <x v="2"/>
    <x v="0"/>
    <n v="100"/>
    <x v="2"/>
    <x v="28"/>
    <n v="1"/>
    <n v="350.69526100000002"/>
    <n v="126.99512300000001"/>
    <n v="25.731034000000001"/>
    <n v="0.91896599999999995"/>
    <s v="1"/>
    <s v="scale_mpi_epyc_job_12281.out "/>
    <s v="scale_mpi_epyc_epyc001.orfeo.hpc_2023-06-13_21-19-26.csv "/>
    <s v="e0 10000 100 1 1 29"/>
    <n v="273.55705980000005"/>
    <n v="46.131954552758529"/>
    <n v="227.4251052472415"/>
    <n v="319.68901435275859"/>
    <x v="0"/>
  </r>
  <r>
    <x v="2"/>
    <x v="0"/>
    <n v="100"/>
    <x v="2"/>
    <x v="29"/>
    <n v="1"/>
    <n v="259.22352999999998"/>
    <n v="35.789059000000002"/>
    <n v="19.765066999999998"/>
    <n v="0.68155399999999999"/>
    <s v="1"/>
    <s v="scale_mpi_epyc_job_12281.out "/>
    <s v="scale_mpi_epyc_epyc001.orfeo.hpc_2023-06-13_21-19-26.csv "/>
    <s v="e0 10000 100 1 1 30"/>
    <n v="271.29045274999999"/>
    <n v="44.089240764238149"/>
    <n v="227.20121198576183"/>
    <n v="315.37969351423811"/>
    <x v="1"/>
  </r>
  <r>
    <x v="2"/>
    <x v="0"/>
    <n v="100"/>
    <x v="2"/>
    <x v="30"/>
    <n v="1"/>
    <n v="235.184133"/>
    <n v="11.527628"/>
    <n v="20.489167999999999"/>
    <n v="0.68297200000000002"/>
    <s v="1"/>
    <s v="scale_mpi_epyc_job_12281.out "/>
    <s v="scale_mpi_epyc_epyc001.orfeo.hpc_2023-06-13_21-19-26.csv "/>
    <s v="e0 10000 100 1 1 31"/>
    <n v="242.48035400000001"/>
    <n v="10.489333050794594"/>
    <n v="231.99102094920542"/>
    <n v="252.96968705079459"/>
    <x v="1"/>
  </r>
  <r>
    <x v="2"/>
    <x v="0"/>
    <n v="100"/>
    <x v="2"/>
    <x v="31"/>
    <n v="1"/>
    <n v="236.493776"/>
    <n v="11.956664"/>
    <n v="22.134188999999999"/>
    <n v="0.71400600000000003"/>
    <s v="1"/>
    <s v="scale_mpi_epyc_job_12281.out "/>
    <s v="scale_mpi_epyc_epyc001.orfeo.hpc_2023-06-13_21-19-26.csv "/>
    <s v="e0 10000 100 1 1 32"/>
    <n v="243.19365249999998"/>
    <n v="8.1437708129498549"/>
    <n v="235.04988168705012"/>
    <n v="251.33742331294985"/>
    <x v="1"/>
  </r>
  <r>
    <x v="2"/>
    <x v="0"/>
    <n v="100"/>
    <x v="2"/>
    <x v="32"/>
    <n v="1"/>
    <n v="236.444321"/>
    <n v="11.956448999999999"/>
    <n v="23.013138999999999"/>
    <n v="0.71916100000000005"/>
    <s v="1"/>
    <s v="scale_mpi_epyc_job_12281.out "/>
    <s v="scale_mpi_epyc_epyc001.orfeo.hpc_2023-06-13_21-19-26.csv "/>
    <s v="e0 10000 100 1 1 33"/>
    <n v="239.09639100000001"/>
    <n v="4.126280322057915"/>
    <n v="234.9701106779421"/>
    <n v="243.22267132205792"/>
    <x v="1"/>
  </r>
  <r>
    <x v="2"/>
    <x v="0"/>
    <n v="100"/>
    <x v="2"/>
    <x v="33"/>
    <n v="1"/>
    <n v="236.44520600000001"/>
    <n v="11.905946"/>
    <n v="25.901087"/>
    <n v="0.78488100000000005"/>
    <s v="1"/>
    <s v="scale_mpi_epyc_job_12281.out "/>
    <s v="scale_mpi_epyc_epyc001.orfeo.hpc_2023-06-13_21-19-26.csv "/>
    <s v="e0 10000 100 1 1 34"/>
    <n v="236.54317466666669"/>
    <n v="0.39086951573407036"/>
    <n v="236.15230515093262"/>
    <n v="236.93404418240075"/>
    <x v="1"/>
  </r>
  <r>
    <x v="2"/>
    <x v="0"/>
    <n v="100"/>
    <x v="2"/>
    <x v="34"/>
    <n v="1"/>
    <n v="324.644811"/>
    <n v="100.335325"/>
    <n v="25.198439"/>
    <n v="0.74113099999999998"/>
    <s v="1"/>
    <s v="scale_mpi_epyc_job_12281.out "/>
    <s v="scale_mpi_epyc_epyc001.orfeo.hpc_2023-06-13_21-19-26.csv "/>
    <s v="e0 10000 100 1 1 35"/>
    <n v="266.11245933333333"/>
    <n v="41.392506677361702"/>
    <n v="224.71995265597164"/>
    <n v="307.50496601069506"/>
    <x v="0"/>
  </r>
  <r>
    <x v="2"/>
    <x v="0"/>
    <n v="100"/>
    <x v="2"/>
    <x v="35"/>
    <n v="1"/>
    <n v="236.877847"/>
    <n v="12.20743"/>
    <n v="25.910496999999999"/>
    <n v="0.74029999999999996"/>
    <s v="1"/>
    <s v="scale_mpi_epyc_job_12281.out "/>
    <s v="scale_mpi_epyc_epyc001.orfeo.hpc_2023-06-13_21-19-26.csv "/>
    <s v="e0 10000 100 1 1 36"/>
    <n v="237.61886166666667"/>
    <n v="0.5448146375140358"/>
    <n v="237.07404702915264"/>
    <n v="238.16367630418071"/>
    <x v="0"/>
  </r>
  <r>
    <x v="2"/>
    <x v="0"/>
    <n v="100"/>
    <x v="2"/>
    <x v="36"/>
    <n v="1"/>
    <n v="237.22502700000001"/>
    <n v="12.749772999999999"/>
    <n v="31.800954000000001"/>
    <n v="0.88336000000000003"/>
    <s v="1"/>
    <s v="scale_mpi_epyc_job_12281.out "/>
    <s v="scale_mpi_epyc_epyc001.orfeo.hpc_2023-06-13_21-19-26.csv "/>
    <s v="e0 10000 100 1 1 37"/>
    <n v="237.70971660000001"/>
    <n v="0.85238724507107222"/>
    <n v="236.85732935492894"/>
    <n v="238.56210384507108"/>
    <x v="1"/>
  </r>
  <r>
    <x v="2"/>
    <x v="0"/>
    <n v="100"/>
    <x v="2"/>
    <x v="28"/>
    <n v="1"/>
    <n v="236.51417699999999"/>
    <n v="12.210694999999999"/>
    <n v="19.663882999999998"/>
    <n v="0.70228199999999996"/>
    <s v="1"/>
    <s v="scale_mpi_epyc_job_12281.out "/>
    <s v="scale_mpi_epyc_epyc001.orfeo.hpc_2023-06-13_21-19-26.csv "/>
    <s v="e0 10000 100 1 1 29"/>
    <n v="273.55705980000005"/>
    <n v="46.131954552758529"/>
    <n v="227.4251052472415"/>
    <n v="319.68901435275859"/>
    <x v="1"/>
  </r>
  <r>
    <x v="2"/>
    <x v="0"/>
    <n v="100"/>
    <x v="2"/>
    <x v="29"/>
    <n v="1"/>
    <n v="236.905237"/>
    <n v="13.266838"/>
    <n v="22.777495999999999"/>
    <n v="0.78543099999999999"/>
    <s v="1"/>
    <s v="scale_mpi_epyc_job_12281.out "/>
    <s v="scale_mpi_epyc_epyc001.orfeo.hpc_2023-06-13_21-19-26.csv "/>
    <s v="e0 10000 100 1 1 30"/>
    <n v="271.29045274999999"/>
    <n v="44.089240764238149"/>
    <n v="227.20121198576183"/>
    <n v="315.37969351423811"/>
    <x v="1"/>
  </r>
  <r>
    <x v="2"/>
    <x v="0"/>
    <n v="100"/>
    <x v="2"/>
    <x v="30"/>
    <n v="1"/>
    <n v="236.24394000000001"/>
    <n v="11.842510000000001"/>
    <n v="40.769342999999999"/>
    <n v="1.358978"/>
    <s v="1"/>
    <s v="scale_mpi_epyc_job_12281.out "/>
    <s v="scale_mpi_epyc_epyc001.orfeo.hpc_2023-06-13_21-19-26.csv "/>
    <s v="e0 10000 100 1 1 31"/>
    <n v="242.48035400000001"/>
    <n v="10.489333050794594"/>
    <n v="231.99102094920542"/>
    <n v="252.96968705079459"/>
    <x v="1"/>
  </r>
  <r>
    <x v="2"/>
    <x v="0"/>
    <n v="100"/>
    <x v="2"/>
    <x v="31"/>
    <n v="1"/>
    <n v="237.64030099999999"/>
    <n v="13.137803999999999"/>
    <n v="52.474912000000003"/>
    <n v="1.692739"/>
    <s v="1"/>
    <s v="scale_mpi_epyc_job_12281.out "/>
    <s v="scale_mpi_epyc_epyc001.orfeo.hpc_2023-06-13_21-19-26.csv "/>
    <s v="e0 10000 100 1 1 32"/>
    <n v="243.19365249999998"/>
    <n v="8.1437708129498549"/>
    <n v="235.04988168705012"/>
    <n v="251.33742331294985"/>
    <x v="1"/>
  </r>
  <r>
    <x v="2"/>
    <x v="0"/>
    <n v="100"/>
    <x v="2"/>
    <x v="32"/>
    <n v="1"/>
    <n v="235.920851"/>
    <n v="11.997586999999999"/>
    <n v="43.063681000000003"/>
    <n v="1.3457399999999999"/>
    <s v="1"/>
    <s v="scale_mpi_epyc_job_12281.out "/>
    <s v="scale_mpi_epyc_epyc001.orfeo.hpc_2023-06-13_21-19-26.csv "/>
    <s v="e0 10000 100 1 1 33"/>
    <n v="239.09639100000001"/>
    <n v="4.126280322057915"/>
    <n v="234.9701106779421"/>
    <n v="243.22267132205792"/>
    <x v="1"/>
  </r>
  <r>
    <x v="2"/>
    <x v="0"/>
    <n v="100"/>
    <x v="2"/>
    <x v="33"/>
    <n v="1"/>
    <n v="236.12102200000001"/>
    <n v="12.167291000000001"/>
    <n v="49.93562"/>
    <n v="1.513201"/>
    <s v="1"/>
    <s v="scale_mpi_epyc_job_12281.out "/>
    <s v="scale_mpi_epyc_epyc001.orfeo.hpc_2023-06-13_21-19-26.csv "/>
    <s v="e0 10000 100 1 1 34"/>
    <n v="236.54317466666669"/>
    <n v="0.39086951573407036"/>
    <n v="236.15230515093262"/>
    <n v="236.93404418240075"/>
    <x v="0"/>
  </r>
  <r>
    <x v="2"/>
    <x v="0"/>
    <n v="100"/>
    <x v="2"/>
    <x v="34"/>
    <n v="1"/>
    <n v="236.151827"/>
    <n v="12.610806999999999"/>
    <n v="44.959363000000003"/>
    <n v="1.3223339999999999"/>
    <s v="1"/>
    <s v="scale_mpi_epyc_job_12281.out "/>
    <s v="scale_mpi_epyc_epyc001.orfeo.hpc_2023-06-13_21-19-26.csv "/>
    <s v="e0 10000 100 1 1 35"/>
    <n v="266.11245933333333"/>
    <n v="41.392506677361702"/>
    <n v="224.71995265597164"/>
    <n v="307.50496601069506"/>
    <x v="1"/>
  </r>
  <r>
    <x v="2"/>
    <x v="0"/>
    <n v="100"/>
    <x v="2"/>
    <x v="35"/>
    <n v="1"/>
    <n v="237.80659199999999"/>
    <n v="12.938825"/>
    <n v="62.609302"/>
    <n v="1.788837"/>
    <s v="1"/>
    <s v="scale_mpi_epyc_job_12281.out "/>
    <s v="scale_mpi_epyc_epyc001.orfeo.hpc_2023-06-13_21-19-26.csv "/>
    <s v="e0 10000 100 1 1 36"/>
    <n v="237.61886166666667"/>
    <n v="0.5448146375140358"/>
    <n v="237.07404702915264"/>
    <n v="238.16367630418071"/>
    <x v="1"/>
  </r>
  <r>
    <x v="2"/>
    <x v="0"/>
    <n v="100"/>
    <x v="2"/>
    <x v="36"/>
    <n v="1"/>
    <n v="238.82984200000001"/>
    <n v="13.238414000000001"/>
    <n v="56.542547999999996"/>
    <n v="1.5706260000000001"/>
    <s v="1"/>
    <s v="scale_mpi_epyc_job_12281.out "/>
    <s v="scale_mpi_epyc_epyc001.orfeo.hpc_2023-06-13_21-19-26.csv "/>
    <s v="e0 10000 100 1 1 37"/>
    <n v="237.70971660000001"/>
    <n v="0.85238724507107222"/>
    <n v="236.85732935492894"/>
    <n v="238.56210384507108"/>
    <x v="0"/>
  </r>
  <r>
    <x v="2"/>
    <x v="0"/>
    <n v="100"/>
    <x v="2"/>
    <x v="28"/>
    <n v="1"/>
    <n v="239.56848400000001"/>
    <n v="13.825338"/>
    <n v="23.003209999999999"/>
    <n v="0.82154300000000002"/>
    <s v="1"/>
    <s v="scale_mpi_epyc_job_12281.out "/>
    <s v="scale_mpi_epyc_epyc001.orfeo.hpc_2023-06-13_21-19-26.csv "/>
    <s v="e0 10000 100 1 1 29"/>
    <n v="273.55705980000005"/>
    <n v="46.131954552758529"/>
    <n v="227.4251052472415"/>
    <n v="319.68901435275859"/>
    <x v="1"/>
  </r>
  <r>
    <x v="2"/>
    <x v="0"/>
    <n v="100"/>
    <x v="2"/>
    <x v="29"/>
    <n v="1"/>
    <n v="242.70633799999999"/>
    <n v="17.580522999999999"/>
    <n v="47.414507999999998"/>
    <n v="1.6349830000000001"/>
    <s v="1"/>
    <s v="scale_mpi_epyc_job_12281.out "/>
    <s v="scale_mpi_epyc_epyc001.orfeo.hpc_2023-06-13_21-19-26.csv "/>
    <s v="e0 10000 100 1 1 30"/>
    <n v="271.29045274999999"/>
    <n v="44.089240764238149"/>
    <n v="227.20121198576183"/>
    <n v="315.37969351423811"/>
    <x v="1"/>
  </r>
  <r>
    <x v="2"/>
    <x v="0"/>
    <n v="100"/>
    <x v="2"/>
    <x v="30"/>
    <n v="1"/>
    <n v="237.92389299999999"/>
    <n v="12.808363999999999"/>
    <n v="44.864944000000001"/>
    <n v="1.495498"/>
    <s v="1"/>
    <s v="scale_mpi_epyc_job_12281.out "/>
    <s v="scale_mpi_epyc_epyc001.orfeo.hpc_2023-06-13_21-19-26.csv "/>
    <s v="e0 10000 100 1 1 31"/>
    <n v="242.48035400000001"/>
    <n v="10.489333050794594"/>
    <n v="231.99102094920542"/>
    <n v="252.96968705079459"/>
    <x v="1"/>
  </r>
  <r>
    <x v="2"/>
    <x v="0"/>
    <n v="100"/>
    <x v="2"/>
    <x v="31"/>
    <n v="1"/>
    <n v="241.75438399999999"/>
    <n v="17.416658999999999"/>
    <n v="58.320779000000002"/>
    <n v="1.8813150000000001"/>
    <s v="1"/>
    <s v="scale_mpi_epyc_job_12281.out "/>
    <s v="scale_mpi_epyc_epyc001.orfeo.hpc_2023-06-13_21-19-26.csv "/>
    <s v="e0 10000 100 1 1 32"/>
    <n v="243.19365249999998"/>
    <n v="8.1437708129498549"/>
    <n v="235.04988168705012"/>
    <n v="251.33742331294985"/>
    <x v="1"/>
  </r>
  <r>
    <x v="2"/>
    <x v="0"/>
    <n v="100"/>
    <x v="2"/>
    <x v="32"/>
    <n v="1"/>
    <n v="244.924001"/>
    <n v="21.657171999999999"/>
    <n v="42.155479"/>
    <n v="1.3173589999999999"/>
    <s v="1"/>
    <s v="scale_mpi_epyc_job_12281.out "/>
    <s v="scale_mpi_epyc_epyc001.orfeo.hpc_2023-06-13_21-19-26.csv "/>
    <s v="e0 10000 100 1 1 33"/>
    <n v="239.09639100000001"/>
    <n v="4.126280322057915"/>
    <n v="234.9701106779421"/>
    <n v="243.22267132205792"/>
    <x v="0"/>
  </r>
  <r>
    <x v="2"/>
    <x v="0"/>
    <n v="100"/>
    <x v="2"/>
    <x v="33"/>
    <n v="1"/>
    <n v="237.06329600000001"/>
    <n v="12.865727"/>
    <n v="37.843018999999998"/>
    <n v="1.1467579999999999"/>
    <s v="1"/>
    <s v="scale_mpi_epyc_job_12281.out "/>
    <s v="scale_mpi_epyc_epyc001.orfeo.hpc_2023-06-13_21-19-26.csv "/>
    <s v="e0 10000 100 1 1 34"/>
    <n v="236.54317466666669"/>
    <n v="0.39086951573407036"/>
    <n v="236.15230515093262"/>
    <n v="236.93404418240075"/>
    <x v="0"/>
  </r>
  <r>
    <x v="2"/>
    <x v="0"/>
    <n v="100"/>
    <x v="2"/>
    <x v="34"/>
    <n v="1"/>
    <n v="237.54074"/>
    <n v="11.904626"/>
    <n v="47.069158999999999"/>
    <n v="1.384387"/>
    <s v="1"/>
    <s v="scale_mpi_epyc_job_12281.out "/>
    <s v="scale_mpi_epyc_epyc001.orfeo.hpc_2023-06-13_21-19-26.csv "/>
    <s v="e0 10000 100 1 1 35"/>
    <n v="266.11245933333333"/>
    <n v="41.392506677361702"/>
    <n v="224.71995265597164"/>
    <n v="307.50496601069506"/>
    <x v="1"/>
  </r>
  <r>
    <x v="2"/>
    <x v="0"/>
    <n v="100"/>
    <x v="2"/>
    <x v="35"/>
    <n v="1"/>
    <n v="238.172146"/>
    <n v="13.569765"/>
    <n v="53.257931999999997"/>
    <n v="1.521655"/>
    <s v="1"/>
    <s v="scale_mpi_epyc_job_12281.out "/>
    <s v="scale_mpi_epyc_epyc001.orfeo.hpc_2023-06-13_21-19-26.csv "/>
    <s v="e0 10000 100 1 1 36"/>
    <n v="237.61886166666667"/>
    <n v="0.5448146375140358"/>
    <n v="237.07404702915264"/>
    <n v="238.16367630418071"/>
    <x v="0"/>
  </r>
  <r>
    <x v="2"/>
    <x v="0"/>
    <n v="100"/>
    <x v="2"/>
    <x v="36"/>
    <n v="1"/>
    <n v="238.364937"/>
    <n v="14.310173000000001"/>
    <n v="56.568438"/>
    <n v="1.571345"/>
    <s v="1"/>
    <s v="scale_mpi_epyc_job_12281.out "/>
    <s v="scale_mpi_epyc_epyc001.orfeo.hpc_2023-06-13_21-19-26.csv "/>
    <s v="e0 10000 100 1 1 37"/>
    <n v="237.70971660000001"/>
    <n v="0.85238724507107222"/>
    <n v="236.85732935492894"/>
    <n v="238.56210384507108"/>
    <x v="1"/>
  </r>
  <r>
    <x v="4"/>
    <x v="0"/>
    <n v="100"/>
    <x v="2"/>
    <x v="63"/>
    <n v="1"/>
    <n v="16.356691999999999"/>
    <n v="11.065492000000001"/>
    <n v="29.411959"/>
    <n v="0.46685599999999999"/>
    <s v="8"/>
    <s v="scale_mpi_epyc_job_12284.out "/>
    <s v="scale_mpi_epyc_epyc008_2023-06-13_22-48-06.csv "/>
    <s v="e3 10000 100 1 1 64"/>
    <n v="20.751406199999998"/>
    <n v="4.5625702381554474"/>
    <n v="16.18883596184455"/>
    <n v="25.313976438155446"/>
    <x v="1"/>
  </r>
  <r>
    <x v="4"/>
    <x v="0"/>
    <n v="100"/>
    <x v="2"/>
    <x v="62"/>
    <n v="1"/>
    <n v="16.693688000000002"/>
    <n v="11.180808000000001"/>
    <n v="21.423987"/>
    <n v="0.34554800000000002"/>
    <s v="8"/>
    <s v="scale_mpi_epyc_job_12284.out "/>
    <s v="scale_mpi_epyc_epyc008_2023-06-13_22-48-06.csv "/>
    <s v="e3 10000 100 1 1 63"/>
    <n v="20.854868600000003"/>
    <n v="4.1125622112585445"/>
    <n v="16.742306388741458"/>
    <n v="24.967430811258549"/>
    <x v="0"/>
  </r>
  <r>
    <x v="4"/>
    <x v="0"/>
    <n v="100"/>
    <x v="2"/>
    <x v="61"/>
    <n v="1"/>
    <n v="19.436540999999998"/>
    <n v="13.744973"/>
    <n v="17.742986999999999"/>
    <n v="0.29086899999999999"/>
    <s v="8"/>
    <s v="scale_mpi_epyc_job_12284.out "/>
    <s v="scale_mpi_epyc_epyc008_2023-06-13_22-48-06.csv "/>
    <s v="e3 10000 100 1 1 62"/>
    <n v="22.310062199999997"/>
    <n v="3.4139722183090631"/>
    <n v="18.896089981690935"/>
    <n v="25.72403441830906"/>
    <x v="1"/>
  </r>
  <r>
    <x v="4"/>
    <x v="0"/>
    <n v="100"/>
    <x v="2"/>
    <x v="60"/>
    <n v="1"/>
    <n v="26.749590999999999"/>
    <n v="17.090651999999999"/>
    <n v="197.15353500000001"/>
    <n v="3.285892"/>
    <s v="8"/>
    <s v="scale_mpi_epyc_job_12284.out "/>
    <s v="scale_mpi_epyc_epyc008_2023-06-13_22-48-06.csv "/>
    <s v="e3 10000 100 1 1 61"/>
    <n v="26.211083600000002"/>
    <n v="0.45270218417205121"/>
    <n v="25.758381415827952"/>
    <n v="26.663785784172052"/>
    <x v="0"/>
  </r>
  <r>
    <x v="4"/>
    <x v="0"/>
    <n v="100"/>
    <x v="2"/>
    <x v="59"/>
    <n v="1"/>
    <n v="25.516404000000001"/>
    <n v="16.534102000000001"/>
    <n v="208.91941700000001"/>
    <n v="3.541007"/>
    <s v="8"/>
    <s v="scale_mpi_epyc_job_12284.out "/>
    <s v="scale_mpi_epyc_epyc008_2023-06-13_22-48-06.csv "/>
    <s v="e3 10000 100 1 1 60"/>
    <n v="25.866312000000001"/>
    <n v="0.37843631492584462"/>
    <n v="25.487875685074155"/>
    <n v="26.244748314925847"/>
    <x v="1"/>
  </r>
  <r>
    <x v="4"/>
    <x v="0"/>
    <n v="100"/>
    <x v="2"/>
    <x v="58"/>
    <n v="1"/>
    <n v="27.034237000000001"/>
    <n v="17.318660000000001"/>
    <n v="178.88745299999999"/>
    <n v="3.084266"/>
    <s v="8"/>
    <s v="scale_mpi_epyc_job_12284.out "/>
    <s v="scale_mpi_epyc_epyc008_2023-06-13_22-48-06.csv "/>
    <s v="e3 10000 100 1 1 59"/>
    <n v="27.021055400000002"/>
    <n v="1.3078335478748666"/>
    <n v="25.713221852125134"/>
    <n v="28.328888947874869"/>
    <x v="1"/>
  </r>
  <r>
    <x v="4"/>
    <x v="0"/>
    <n v="100"/>
    <x v="2"/>
    <x v="57"/>
    <n v="1"/>
    <n v="25.973835999999999"/>
    <n v="16.977506000000002"/>
    <n v="150.557838"/>
    <n v="2.6413660000000001"/>
    <s v="8"/>
    <s v="scale_mpi_epyc_job_12284.out "/>
    <s v="scale_mpi_epyc_epyc008_2023-06-13_22-48-06.csv "/>
    <s v="e3 10000 100 1 1 58"/>
    <n v="26.058641000000001"/>
    <n v="0.99881876022526428"/>
    <n v="25.059822239774736"/>
    <n v="27.057459760225267"/>
    <x v="1"/>
  </r>
  <r>
    <x v="4"/>
    <x v="0"/>
    <n v="100"/>
    <x v="2"/>
    <x v="56"/>
    <n v="1"/>
    <n v="27.368300000000001"/>
    <n v="16.478752"/>
    <n v="135.20754199999999"/>
    <n v="2.4144199999999998"/>
    <s v="8"/>
    <s v="scale_mpi_epyc_job_12284.out "/>
    <s v="scale_mpi_epyc_epyc008_2023-06-13_22-48-06.csv "/>
    <s v="e3 10000 100 1 1 57"/>
    <n v="26.864716800000004"/>
    <n v="0.39185890301637777"/>
    <n v="26.472857896983626"/>
    <n v="27.256575703016381"/>
    <x v="0"/>
  </r>
  <r>
    <x v="4"/>
    <x v="0"/>
    <n v="100"/>
    <x v="2"/>
    <x v="55"/>
    <n v="1"/>
    <n v="27.470067"/>
    <n v="17.136761"/>
    <n v="144.06997699999999"/>
    <n v="2.6194540000000002"/>
    <s v="8"/>
    <s v="scale_mpi_epyc_job_12284.out "/>
    <s v="scale_mpi_epyc_epyc008_2023-06-13_22-48-06.csv "/>
    <s v="e3 10000 100 1 1 56"/>
    <n v="27.0582496"/>
    <n v="0.44693549725611881"/>
    <n v="26.611314102743883"/>
    <n v="27.505185097256117"/>
    <x v="1"/>
  </r>
  <r>
    <x v="4"/>
    <x v="0"/>
    <n v="100"/>
    <x v="2"/>
    <x v="54"/>
    <n v="1"/>
    <n v="26.018255"/>
    <n v="15.073479000000001"/>
    <n v="118.36077"/>
    <n v="2.1918660000000001"/>
    <s v="8"/>
    <s v="scale_mpi_epyc_job_12284.out "/>
    <s v="scale_mpi_epyc_epyc008_2023-06-13_22-48-06.csv "/>
    <s v="e3 10000 100 1 1 55"/>
    <n v="26.862871999999999"/>
    <n v="1.2370858180082012"/>
    <n v="25.625786181991799"/>
    <n v="28.0999578180082"/>
    <x v="1"/>
  </r>
  <r>
    <x v="4"/>
    <x v="0"/>
    <n v="100"/>
    <x v="2"/>
    <x v="53"/>
    <n v="1"/>
    <n v="27.980851999999999"/>
    <n v="17.351603999999998"/>
    <n v="176.80829900000001"/>
    <n v="3.3360059999999998"/>
    <s v="8"/>
    <s v="scale_mpi_epyc_job_12284.out "/>
    <s v="scale_mpi_epyc_epyc008_2023-06-13_22-48-06.csv "/>
    <s v="e3 10000 100 1 1 54"/>
    <n v="27.380876399999998"/>
    <n v="0.92045905221966584"/>
    <n v="26.460417347780332"/>
    <n v="28.301335452219664"/>
    <x v="1"/>
  </r>
  <r>
    <x v="4"/>
    <x v="0"/>
    <n v="100"/>
    <x v="2"/>
    <x v="52"/>
    <n v="1"/>
    <n v="29.534935000000001"/>
    <n v="18.835065"/>
    <n v="171.7397"/>
    <n v="3.3026870000000002"/>
    <s v="8"/>
    <s v="scale_mpi_epyc_job_12284.out "/>
    <s v="scale_mpi_epyc_epyc008_2023-06-13_22-48-06.csv "/>
    <s v="e3 10000 100 1 1 53"/>
    <n v="28.040322600000003"/>
    <n v="0.80937265141600068"/>
    <n v="27.230949948584001"/>
    <n v="28.849695251416005"/>
    <x v="0"/>
  </r>
  <r>
    <x v="4"/>
    <x v="0"/>
    <n v="100"/>
    <x v="2"/>
    <x v="51"/>
    <n v="1"/>
    <n v="27.102803999999999"/>
    <n v="16.295090999999999"/>
    <n v="138.86062999999999"/>
    <n v="2.7227570000000001"/>
    <s v="8"/>
    <s v="scale_mpi_epyc_job_12284.out "/>
    <s v="scale_mpi_epyc_epyc008_2023-06-13_22-48-06.csv "/>
    <s v="e3 10000 100 1 1 52"/>
    <n v="26.467866199999996"/>
    <n v="0.53077350554702174"/>
    <n v="25.937092694452975"/>
    <n v="26.998639705547017"/>
    <x v="0"/>
  </r>
  <r>
    <x v="4"/>
    <x v="0"/>
    <n v="100"/>
    <x v="2"/>
    <x v="50"/>
    <n v="1"/>
    <n v="26.662648999999998"/>
    <n v="16.353199"/>
    <n v="141.513024"/>
    <n v="2.83026"/>
    <s v="8"/>
    <s v="scale_mpi_epyc_job_12284.out "/>
    <s v="scale_mpi_epyc_epyc008_2023-06-13_22-48-06.csv "/>
    <s v="e3 10000 100 1 1 51"/>
    <n v="27.633323600000001"/>
    <n v="1.1764620609922727"/>
    <n v="26.456861539007729"/>
    <n v="28.809785660992272"/>
    <x v="1"/>
  </r>
  <r>
    <x v="4"/>
    <x v="0"/>
    <n v="100"/>
    <x v="2"/>
    <x v="49"/>
    <n v="1"/>
    <n v="31.044307"/>
    <n v="18.869738999999999"/>
    <n v="149.118123"/>
    <n v="3.0432269999999999"/>
    <s v="8"/>
    <s v="scale_mpi_epyc_job_12284.out "/>
    <s v="scale_mpi_epyc_epyc008_2023-06-13_22-48-06.csv "/>
    <s v="e3 10000 100 1 1 50"/>
    <n v="28.085860000000004"/>
    <n v="1.9672315285002839"/>
    <n v="26.118628471499719"/>
    <n v="30.053091528500289"/>
    <x v="0"/>
  </r>
  <r>
    <x v="4"/>
    <x v="0"/>
    <n v="100"/>
    <x v="2"/>
    <x v="48"/>
    <n v="1"/>
    <n v="27.442394"/>
    <n v="16.627413000000001"/>
    <n v="156.644116"/>
    <n v="3.2634189999999998"/>
    <s v="8"/>
    <s v="scale_mpi_epyc_job_12284.out "/>
    <s v="scale_mpi_epyc_epyc008_2023-06-13_22-48-06.csv "/>
    <s v="e3 10000 100 1 1 49"/>
    <n v="26.82169"/>
    <n v="0.44263788910431967"/>
    <n v="26.379052110895682"/>
    <n v="27.264327889104319"/>
    <x v="0"/>
  </r>
  <r>
    <x v="4"/>
    <x v="0"/>
    <n v="100"/>
    <x v="2"/>
    <x v="47"/>
    <n v="1"/>
    <n v="27.349270000000001"/>
    <n v="15.402260999999999"/>
    <n v="107.927204"/>
    <n v="2.2963230000000001"/>
    <s v="8"/>
    <s v="scale_mpi_epyc_job_12284.out "/>
    <s v="scale_mpi_epyc_epyc008_2023-06-13_22-48-06.csv "/>
    <s v="e3 10000 100 1 1 48"/>
    <n v="27.573229200000004"/>
    <n v="0.70170602617688926"/>
    <n v="26.871523173823114"/>
    <n v="28.274935226176893"/>
    <x v="1"/>
  </r>
  <r>
    <x v="4"/>
    <x v="0"/>
    <n v="100"/>
    <x v="2"/>
    <x v="46"/>
    <n v="1"/>
    <n v="28.956716"/>
    <n v="18.264073"/>
    <n v="221.90967000000001"/>
    <n v="4.8241230000000002"/>
    <s v="8"/>
    <s v="scale_mpi_epyc_job_12284.out "/>
    <s v="scale_mpi_epyc_epyc008_2023-06-13_22-48-06.csv "/>
    <s v="e3 10000 100 1 1 47"/>
    <n v="27.5710312"/>
    <n v="1.8967099600153394"/>
    <n v="25.674321239984661"/>
    <n v="29.46774116001534"/>
    <x v="1"/>
  </r>
  <r>
    <x v="4"/>
    <x v="0"/>
    <n v="100"/>
    <x v="2"/>
    <x v="45"/>
    <n v="1"/>
    <n v="26.574898000000001"/>
    <n v="16.554658"/>
    <n v="177.08977100000001"/>
    <n v="3.9353280000000002"/>
    <s v="8"/>
    <s v="scale_mpi_epyc_job_12284.out "/>
    <s v="scale_mpi_epyc_epyc008_2023-06-13_22-48-06.csv "/>
    <s v="e3 10000 100 1 1 46"/>
    <n v="26.412405999999997"/>
    <n v="0.63812457997828809"/>
    <n v="25.774281420021708"/>
    <n v="27.050530579978286"/>
    <x v="1"/>
  </r>
  <r>
    <x v="4"/>
    <x v="0"/>
    <n v="100"/>
    <x v="2"/>
    <x v="44"/>
    <n v="1"/>
    <n v="27.035892"/>
    <n v="17.453253"/>
    <n v="195.438841"/>
    <n v="4.4417920000000004"/>
    <s v="8"/>
    <s v="scale_mpi_epyc_job_12284.out "/>
    <s v="scale_mpi_epyc_epyc008_2023-06-13_22-48-06.csv "/>
    <s v="e3 10000 100 1 1 45"/>
    <n v="26.816305799999999"/>
    <n v="1.3474073125511306"/>
    <n v="25.468898487448868"/>
    <n v="28.163713112551129"/>
    <x v="1"/>
  </r>
  <r>
    <x v="4"/>
    <x v="0"/>
    <n v="100"/>
    <x v="2"/>
    <x v="43"/>
    <n v="1"/>
    <n v="26.41178"/>
    <n v="15.888090999999999"/>
    <n v="175.13842600000001"/>
    <n v="4.0729870000000004"/>
    <s v="8"/>
    <s v="scale_mpi_epyc_job_12284.out "/>
    <s v="scale_mpi_epyc_epyc008_2023-06-13_22-48-06.csv "/>
    <s v="e3 10000 100 1 1 44"/>
    <n v="27.468458600000002"/>
    <n v="0.88174736809119392"/>
    <n v="26.586711231908808"/>
    <n v="28.350205968091196"/>
    <x v="0"/>
  </r>
  <r>
    <x v="4"/>
    <x v="0"/>
    <n v="100"/>
    <x v="2"/>
    <x v="42"/>
    <n v="1"/>
    <n v="27.673981999999999"/>
    <n v="17.0807"/>
    <n v="211.23906199999999"/>
    <n v="5.0295009999999998"/>
    <s v="8"/>
    <s v="scale_mpi_epyc_job_12284.out "/>
    <s v="scale_mpi_epyc_epyc008_2023-06-13_22-48-06.csv "/>
    <s v="e3 10000 100 1 1 43"/>
    <n v="27.005970000000001"/>
    <n v="0.81049426305494521"/>
    <n v="26.195475736945056"/>
    <n v="27.816464263054947"/>
    <x v="1"/>
  </r>
  <r>
    <x v="4"/>
    <x v="0"/>
    <n v="100"/>
    <x v="2"/>
    <x v="41"/>
    <n v="1"/>
    <n v="27.854375999999998"/>
    <n v="16.029975"/>
    <n v="159.796234"/>
    <n v="3.8974690000000001"/>
    <s v="8"/>
    <s v="scale_mpi_epyc_job_12284.out "/>
    <s v="scale_mpi_epyc_epyc008_2023-06-13_22-48-06.csv "/>
    <s v="e3 10000 100 1 1 42"/>
    <n v="28.235890999999999"/>
    <n v="0.80684303402858526"/>
    <n v="27.429047965971414"/>
    <n v="29.042734034028584"/>
    <x v="1"/>
  </r>
  <r>
    <x v="4"/>
    <x v="0"/>
    <n v="100"/>
    <x v="2"/>
    <x v="40"/>
    <n v="1"/>
    <n v="25.885273999999999"/>
    <n v="15.641888"/>
    <n v="146.760696"/>
    <n v="3.6690170000000002"/>
    <s v="8"/>
    <s v="scale_mpi_epyc_job_12284.out "/>
    <s v="scale_mpi_epyc_epyc008_2023-06-13_22-48-06.csv "/>
    <s v="e3 10000 100 1 1 41"/>
    <n v="26.769992800000001"/>
    <n v="0.87280788743141835"/>
    <n v="25.897184912568584"/>
    <n v="27.642800687431418"/>
    <x v="0"/>
  </r>
  <r>
    <x v="4"/>
    <x v="0"/>
    <n v="100"/>
    <x v="2"/>
    <x v="39"/>
    <n v="1"/>
    <n v="27.572222"/>
    <n v="15.858409999999999"/>
    <n v="172.160022"/>
    <n v="4.4143600000000003"/>
    <s v="8"/>
    <s v="scale_mpi_epyc_job_12284.out "/>
    <s v="scale_mpi_epyc_epyc008_2023-06-13_22-48-06.csv "/>
    <s v="e3 10000 100 1 1 40"/>
    <n v="27.578900800000003"/>
    <n v="0.70425237710183342"/>
    <n v="26.874648422898169"/>
    <n v="28.283153177101838"/>
    <x v="1"/>
  </r>
  <r>
    <x v="4"/>
    <x v="0"/>
    <n v="100"/>
    <x v="2"/>
    <x v="38"/>
    <n v="1"/>
    <n v="28.549579000000001"/>
    <n v="16.469639000000001"/>
    <n v="148.370847"/>
    <n v="3.904496"/>
    <s v="8"/>
    <s v="scale_mpi_epyc_job_12284.out "/>
    <s v="scale_mpi_epyc_epyc008_2023-06-13_22-48-06.csv "/>
    <s v="e3 10000 100 1 1 39"/>
    <n v="27.7711212"/>
    <n v="0.68541954042284814"/>
    <n v="27.08570165957715"/>
    <n v="28.456540740422849"/>
    <x v="0"/>
  </r>
  <r>
    <x v="4"/>
    <x v="0"/>
    <n v="100"/>
    <x v="2"/>
    <x v="37"/>
    <n v="1"/>
    <n v="28.378665000000002"/>
    <n v="15.918889999999999"/>
    <n v="152.46422100000001"/>
    <n v="4.1206550000000002"/>
    <s v="8"/>
    <s v="scale_mpi_epyc_job_12284.out "/>
    <s v="scale_mpi_epyc_epyc008_2023-06-13_22-48-06.csv "/>
    <s v="e3 10000 100 1 1 38"/>
    <n v="28.403345000000002"/>
    <n v="0.85679985829152172"/>
    <n v="27.546545141708481"/>
    <n v="29.260144858291522"/>
    <x v="1"/>
  </r>
  <r>
    <x v="4"/>
    <x v="0"/>
    <n v="100"/>
    <x v="2"/>
    <x v="36"/>
    <n v="1"/>
    <n v="28.145803999999998"/>
    <n v="15.108086999999999"/>
    <n v="116.81570000000001"/>
    <n v="3.2448809999999999"/>
    <s v="8"/>
    <s v="scale_mpi_epyc_job_12284.out "/>
    <s v="scale_mpi_epyc_epyc008_2023-06-13_22-48-06.csv "/>
    <s v="e3 10000 100 1 1 37"/>
    <n v="28.364792000000001"/>
    <n v="0.29723869356787214"/>
    <n v="28.067553306432128"/>
    <n v="28.662030693567875"/>
    <x v="1"/>
  </r>
  <r>
    <x v="4"/>
    <x v="0"/>
    <n v="100"/>
    <x v="2"/>
    <x v="35"/>
    <n v="1"/>
    <n v="29.997209000000002"/>
    <n v="16.047460000000001"/>
    <n v="124.582292"/>
    <n v="3.5594939999999999"/>
    <s v="8"/>
    <s v="scale_mpi_epyc_job_12284.out "/>
    <s v="scale_mpi_epyc_epyc008_2023-06-13_22-48-06.csv "/>
    <s v="e3 10000 100 1 1 36"/>
    <n v="28.380642599999998"/>
    <n v="1.2642774280840272"/>
    <n v="27.11636517191597"/>
    <n v="29.644920028084027"/>
    <x v="0"/>
  </r>
  <r>
    <x v="4"/>
    <x v="0"/>
    <n v="100"/>
    <x v="2"/>
    <x v="34"/>
    <n v="1"/>
    <n v="28.90915"/>
    <n v="14.687512999999999"/>
    <n v="95.450616999999994"/>
    <n v="2.8073709999999998"/>
    <s v="8"/>
    <s v="scale_mpi_epyc_job_12284.out "/>
    <s v="scale_mpi_epyc_epyc008_2023-06-13_22-48-06.csv "/>
    <s v="e3 10000 100 1 1 35"/>
    <n v="28.694946199999997"/>
    <n v="0.2933524211741414"/>
    <n v="28.401593778825855"/>
    <n v="28.988298621174138"/>
    <x v="1"/>
  </r>
  <r>
    <x v="4"/>
    <x v="0"/>
    <n v="100"/>
    <x v="2"/>
    <x v="33"/>
    <n v="1"/>
    <n v="30.411798999999998"/>
    <n v="16.080924"/>
    <n v="128.8262"/>
    <n v="3.9038240000000002"/>
    <s v="8"/>
    <s v="scale_mpi_epyc_job_12284.out "/>
    <s v="scale_mpi_epyc_epyc008_2023-06-13_22-48-06.csv "/>
    <s v="e3 10000 100 1 1 34"/>
    <n v="29.751806400000003"/>
    <n v="0.59453817364814576"/>
    <n v="29.157268226351857"/>
    <n v="30.34634457364815"/>
    <x v="0"/>
  </r>
  <r>
    <x v="4"/>
    <x v="0"/>
    <n v="100"/>
    <x v="2"/>
    <x v="32"/>
    <n v="1"/>
    <n v="30.637447000000002"/>
    <n v="15.409307"/>
    <n v="115.60241600000001"/>
    <n v="3.6125759999999998"/>
    <s v="8"/>
    <s v="scale_mpi_epyc_job_12284.out "/>
    <s v="scale_mpi_epyc_epyc008_2023-06-13_22-48-06.csv "/>
    <s v="e3 10000 100 1 1 33"/>
    <n v="29.511930600000007"/>
    <n v="0.80286623870934104"/>
    <n v="28.709064361290665"/>
    <n v="30.314796838709348"/>
    <x v="0"/>
  </r>
  <r>
    <x v="4"/>
    <x v="0"/>
    <n v="100"/>
    <x v="2"/>
    <x v="31"/>
    <n v="1"/>
    <n v="30.561164000000002"/>
    <n v="15.144337"/>
    <n v="97.712258000000006"/>
    <n v="3.1520079999999999"/>
    <s v="8"/>
    <s v="scale_mpi_epyc_job_12284.out "/>
    <s v="scale_mpi_epyc_epyc008_2023-06-13_22-48-06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9.185247"/>
    <n v="15.400487999999999"/>
    <n v="96.143038000000004"/>
    <n v="3.2047680000000001"/>
    <s v="8"/>
    <s v="scale_mpi_epyc_job_12284.out "/>
    <s v="scale_mpi_epyc_epyc008_2023-06-13_22-48-06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9.139593999999999"/>
    <n v="15.641242"/>
    <n v="120.409841"/>
    <n v="4.1520630000000001"/>
    <s v="8"/>
    <s v="scale_mpi_epyc_job_12284.out "/>
    <s v="scale_mpi_epyc_epyc008_2023-06-13_22-48-06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8.186698"/>
    <n v="14.407785000000001"/>
    <n v="86.133251999999999"/>
    <n v="3.0761880000000001"/>
    <s v="8"/>
    <s v="scale_mpi_epyc_job_12284.out "/>
    <s v="scale_mpi_epyc_epyc008_2023-06-13_22-48-06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8.465126999999999"/>
    <n v="14.438731000000001"/>
    <n v="78.691586000000001"/>
    <n v="2.9145029999999998"/>
    <s v="8"/>
    <s v="scale_mpi_epyc_job_12284.out "/>
    <s v="scale_mpi_epyc_epyc008_2023-06-13_22-48-06.csv "/>
    <s v="e3 10000 100 1 1 28"/>
    <n v="28.303809363636365"/>
    <n v="0.65267639395377974"/>
    <n v="27.651132969682585"/>
    <n v="28.956485757590144"/>
    <x v="1"/>
  </r>
  <r>
    <x v="4"/>
    <x v="0"/>
    <n v="100"/>
    <x v="2"/>
    <x v="26"/>
    <n v="1"/>
    <n v="29.491571"/>
    <n v="15.16479"/>
    <n v="74.596406999999999"/>
    <n v="2.8690929999999999"/>
    <s v="8"/>
    <s v="scale_mpi_epyc_job_12284.out "/>
    <s v="scale_mpi_epyc_epyc008_2023-06-13_22-48-06.csv "/>
    <s v="e3 10000 100 1 1 27"/>
    <n v="28.312944454545459"/>
    <n v="0.96101509190255641"/>
    <n v="27.351929362642903"/>
    <n v="29.273959546448015"/>
    <x v="0"/>
  </r>
  <r>
    <x v="4"/>
    <x v="0"/>
    <n v="100"/>
    <x v="2"/>
    <x v="25"/>
    <n v="1"/>
    <n v="29.990114999999999"/>
    <n v="14.276023"/>
    <n v="61.880265999999999"/>
    <n v="2.4752109999999998"/>
    <s v="8"/>
    <s v="scale_mpi_epyc_job_12284.out "/>
    <s v="scale_mpi_epyc_epyc008_2023-06-13_22-48-06.csv "/>
    <s v="e3 10000 100 1 1 26"/>
    <n v="28.806910181818182"/>
    <n v="0.91194637523494659"/>
    <n v="27.894963806583235"/>
    <n v="29.71885655705313"/>
    <x v="0"/>
  </r>
  <r>
    <x v="4"/>
    <x v="0"/>
    <n v="100"/>
    <x v="2"/>
    <x v="24"/>
    <n v="1"/>
    <n v="30.415181"/>
    <n v="14.132593999999999"/>
    <n v="70.561301"/>
    <n v="2.9400539999999999"/>
    <s v="8"/>
    <s v="scale_mpi_epyc_job_12284.out "/>
    <s v="scale_mpi_epyc_epyc008_2023-06-13_22-48-06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30.728849"/>
    <n v="13.466632000000001"/>
    <n v="42.819175000000001"/>
    <n v="1.8617030000000001"/>
    <s v="8"/>
    <s v="scale_mpi_epyc_job_12284.out "/>
    <s v="scale_mpi_epyc_epyc008_2023-06-13_22-48-06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2.687669"/>
    <n v="13.517385000000001"/>
    <n v="37.651299000000002"/>
    <n v="1.7114229999999999"/>
    <s v="8"/>
    <s v="scale_mpi_epyc_job_12284.out "/>
    <s v="scale_mpi_epyc_epyc008_2023-06-13_22-48-06.csv "/>
    <s v="e3 10000 100 1 1 23"/>
    <n v="30.852577636363637"/>
    <n v="0.86032267131331586"/>
    <n v="29.992254965050321"/>
    <n v="31.712900307676954"/>
    <x v="0"/>
  </r>
  <r>
    <x v="4"/>
    <x v="0"/>
    <n v="100"/>
    <x v="2"/>
    <x v="21"/>
    <n v="1"/>
    <n v="30.642871"/>
    <n v="12.403701999999999"/>
    <n v="31.075775"/>
    <n v="1.4797990000000001"/>
    <s v="8"/>
    <s v="scale_mpi_epyc_job_12284.out "/>
    <s v="scale_mpi_epyc_epyc008_2023-06-13_22-48-06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1.832951000000001"/>
    <n v="12.988479"/>
    <n v="28.031981999999999"/>
    <n v="1.401599"/>
    <s v="8"/>
    <s v="scale_mpi_epyc_job_12284.out "/>
    <s v="scale_mpi_epyc_epyc008_2023-06-13_22-48-06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4.280079000000001"/>
    <n v="13.289032000000001"/>
    <n v="30.968105000000001"/>
    <n v="1.6298999999999999"/>
    <s v="8"/>
    <s v="scale_mpi_epyc_job_12284.out "/>
    <s v="scale_mpi_epyc_epyc008_2023-06-13_22-48-06.csv "/>
    <s v="e3 10000 100 1 1 20"/>
    <n v="32.938693636363638"/>
    <n v="0.77594632760584825"/>
    <n v="32.162747308757787"/>
    <n v="33.714639963969489"/>
    <x v="0"/>
  </r>
  <r>
    <x v="4"/>
    <x v="0"/>
    <n v="100"/>
    <x v="2"/>
    <x v="18"/>
    <n v="1"/>
    <n v="34.538221999999998"/>
    <n v="13.110651000000001"/>
    <n v="26.471844999999998"/>
    <n v="1.470658"/>
    <s v="8"/>
    <s v="scale_mpi_epyc_job_12284.out "/>
    <s v="scale_mpi_epyc_epyc008_2023-06-13_22-48-06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5.601163"/>
    <n v="12.686553999999999"/>
    <n v="24.525002000000001"/>
    <n v="1.442647"/>
    <s v="8"/>
    <s v="scale_mpi_epyc_job_12284.out "/>
    <s v="scale_mpi_epyc_epyc008_2023-06-13_22-48-06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7.414492000000003"/>
    <n v="12.919957999999999"/>
    <n v="25.060689"/>
    <n v="1.5662929999999999"/>
    <s v="8"/>
    <s v="scale_mpi_epyc_job_12284.out "/>
    <s v="scale_mpi_epyc_epyc008_2023-06-13_22-48-06.csv "/>
    <s v="e3 10000 100 1 1 17"/>
    <n v="36.482004272727266"/>
    <n v="0.78074141509577255"/>
    <n v="35.701262857631491"/>
    <n v="37.262745687823042"/>
    <x v="0"/>
  </r>
  <r>
    <x v="4"/>
    <x v="0"/>
    <n v="100"/>
    <x v="2"/>
    <x v="15"/>
    <n v="1"/>
    <n v="39.623747999999999"/>
    <n v="12.79565"/>
    <n v="25.853912999999999"/>
    <n v="1.7235940000000001"/>
    <s v="8"/>
    <s v="scale_mpi_epyc_job_12284.out "/>
    <s v="scale_mpi_epyc_epyc008_2023-06-13_22-48-06.csv "/>
    <s v="e3 10000 100 1 1 16"/>
    <n v="37.986182636363644"/>
    <n v="0.77675278234596001"/>
    <n v="37.209429854017685"/>
    <n v="38.762935418709603"/>
    <x v="0"/>
  </r>
  <r>
    <x v="4"/>
    <x v="0"/>
    <n v="100"/>
    <x v="2"/>
    <x v="14"/>
    <n v="1"/>
    <n v="32.977128999999998"/>
    <n v="14.565860000000001"/>
    <n v="35.521791"/>
    <n v="2.5372710000000001"/>
    <s v="8"/>
    <s v="scale_mpi_epyc_job_12284.out "/>
    <s v="scale_mpi_epyc_epyc008_2023-06-13_22-48-06.csv "/>
    <s v="e3 10000 100 1 1 15"/>
    <n v="31.583262363636365"/>
    <n v="0.7274431510359417"/>
    <n v="30.855819212600423"/>
    <n v="32.310705514672307"/>
    <x v="0"/>
  </r>
  <r>
    <x v="4"/>
    <x v="0"/>
    <n v="100"/>
    <x v="2"/>
    <x v="13"/>
    <n v="1"/>
    <n v="32.693581000000002"/>
    <n v="13.651866999999999"/>
    <n v="16.669557000000001"/>
    <n v="1.2822739999999999"/>
    <s v="8"/>
    <s v="scale_mpi_epyc_job_12284.out "/>
    <s v="scale_mpi_epyc_epyc008_2023-06-13_22-48-06.csv "/>
    <s v="e3 10000 100 1 1 14"/>
    <n v="31.130062636363633"/>
    <n v="0.83030307877786647"/>
    <n v="30.299759557585766"/>
    <n v="31.960365715141499"/>
    <x v="0"/>
  </r>
  <r>
    <x v="4"/>
    <x v="0"/>
    <n v="100"/>
    <x v="2"/>
    <x v="12"/>
    <n v="1"/>
    <n v="33.182414999999999"/>
    <n v="12.830852999999999"/>
    <n v="20.799513999999999"/>
    <n v="1.733293"/>
    <s v="8"/>
    <s v="scale_mpi_epyc_job_12284.out "/>
    <s v="scale_mpi_epyc_epyc008_2023-06-13_22-48-06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4.187272999999998"/>
    <n v="12.520777000000001"/>
    <n v="12.925431"/>
    <n v="1.1750389999999999"/>
    <s v="8"/>
    <s v="scale_mpi_epyc_job_12284.out "/>
    <s v="scale_mpi_epyc_epyc008_2023-06-13_22-48-06.csv "/>
    <s v="e3 10000 100 1 1 12"/>
    <n v="33.611000090909094"/>
    <n v="0.46158462443756471"/>
    <n v="33.149415466471531"/>
    <n v="34.072584715346657"/>
    <x v="0"/>
  </r>
  <r>
    <x v="4"/>
    <x v="0"/>
    <n v="100"/>
    <x v="2"/>
    <x v="10"/>
    <n v="1"/>
    <n v="36.580767000000002"/>
    <n v="12.989561"/>
    <n v="12.927932"/>
    <n v="1.2927930000000001"/>
    <s v="8"/>
    <s v="scale_mpi_epyc_job_12284.out "/>
    <s v="scale_mpi_epyc_epyc008_2023-06-13_22-48-06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8.717663999999999"/>
    <n v="12.910855"/>
    <n v="15.939213000000001"/>
    <n v="1.7710239999999999"/>
    <s v="8"/>
    <s v="scale_mpi_epyc_job_12284.out "/>
    <s v="scale_mpi_epyc_epyc008_2023-06-13_22-48-06.csv "/>
    <s v="e3 10000 100 1 1 10"/>
    <n v="38.05554345454545"/>
    <n v="0.49471280833042591"/>
    <n v="37.560830646215024"/>
    <n v="38.550256262875877"/>
    <x v="0"/>
  </r>
  <r>
    <x v="4"/>
    <x v="0"/>
    <n v="100"/>
    <x v="2"/>
    <x v="8"/>
    <n v="1"/>
    <n v="41.333969000000003"/>
    <n v="12.718567"/>
    <n v="12.746362"/>
    <n v="1.5932949999999999"/>
    <s v="8"/>
    <s v="scale_mpi_epyc_job_12284.out "/>
    <s v="scale_mpi_epyc_epyc008_2023-06-13_22-48-06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5.039712000000002"/>
    <n v="12.797860999999999"/>
    <n v="11.538143"/>
    <n v="1.648306"/>
    <s v="8"/>
    <s v="scale_mpi_epyc_job_12284.out "/>
    <s v="scale_mpi_epyc_epyc008_2023-06-13_22-48-06.csv "/>
    <s v="e3 10000 100 1 1 8"/>
    <n v="44.6600389090909"/>
    <n v="0.28323245950338016"/>
    <n v="44.376806449587519"/>
    <n v="44.943271368594282"/>
    <x v="0"/>
  </r>
  <r>
    <x v="4"/>
    <x v="0"/>
    <n v="100"/>
    <x v="2"/>
    <x v="6"/>
    <n v="1"/>
    <n v="50.222085"/>
    <n v="13.497926"/>
    <n v="10.434744999999999"/>
    <n v="1.7391239999999999"/>
    <s v="8"/>
    <s v="scale_mpi_epyc_job_12284.out "/>
    <s v="scale_mpi_epyc_epyc008_2023-06-13_22-48-06.csv "/>
    <s v="e3 10000 100 1 1 7"/>
    <n v="49.100004818181816"/>
    <n v="0.67075628645049801"/>
    <n v="48.429248531731318"/>
    <n v="49.770761104632314"/>
    <x v="0"/>
  </r>
  <r>
    <x v="4"/>
    <x v="0"/>
    <n v="100"/>
    <x v="2"/>
    <x v="5"/>
    <n v="1"/>
    <n v="56.323639"/>
    <n v="13.699346999999999"/>
    <n v="10.115771000000001"/>
    <n v="2.0231539999999999"/>
    <s v="8"/>
    <s v="scale_mpi_epyc_job_12284.out "/>
    <s v="scale_mpi_epyc_epyc008_2023-06-13_22-48-06.csv "/>
    <s v="e3 10000 100 1 1 6"/>
    <n v="55.111271090909092"/>
    <n v="0.75540303145061194"/>
    <n v="54.35586805945848"/>
    <n v="55.866674122359704"/>
    <x v="0"/>
  </r>
  <r>
    <x v="4"/>
    <x v="0"/>
    <n v="100"/>
    <x v="2"/>
    <x v="4"/>
    <n v="1"/>
    <n v="65.196089000000001"/>
    <n v="14.032012999999999"/>
    <n v="7.31602"/>
    <n v="1.829005"/>
    <s v="8"/>
    <s v="scale_mpi_epyc_job_12284.out "/>
    <s v="scale_mpi_epyc_epyc008_2023-06-13_22-48-06.csv "/>
    <s v="e3 10000 100 1 1 5"/>
    <n v="64.105800181818182"/>
    <n v="0.62900611665669115"/>
    <n v="63.476794065161492"/>
    <n v="64.734806298474879"/>
    <x v="0"/>
  </r>
  <r>
    <x v="4"/>
    <x v="0"/>
    <n v="100"/>
    <x v="2"/>
    <x v="3"/>
    <n v="1"/>
    <n v="77.970904000000004"/>
    <n v="14.176126"/>
    <n v="5.4824659999999996"/>
    <n v="1.8274889999999999"/>
    <s v="8"/>
    <s v="scale_mpi_epyc_job_12284.out "/>
    <s v="scale_mpi_epyc_epyc008_2023-06-13_22-48-06.csv "/>
    <s v="e3 10000 100 1 1 4"/>
    <n v="76.960016909090896"/>
    <n v="0.95290523912233482"/>
    <n v="76.007111669968566"/>
    <n v="77.912922148213227"/>
    <x v="0"/>
  </r>
  <r>
    <x v="4"/>
    <x v="0"/>
    <n v="100"/>
    <x v="2"/>
    <x v="2"/>
    <n v="1"/>
    <n v="98.758450999999994"/>
    <n v="14.067909"/>
    <n v="4.4568209999999997"/>
    <n v="2.2284109999999999"/>
    <s v="8"/>
    <s v="scale_mpi_epyc_job_12284.out "/>
    <s v="scale_mpi_epyc_epyc008_2023-06-13_22-48-06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21106"/>
    <n v="14.421738"/>
    <n v="3.1220279999999998"/>
    <n v="3.1220279999999998"/>
    <s v="8"/>
    <s v="scale_mpi_epyc_job_12284.out "/>
    <s v="scale_mpi_epyc_epyc008_2023-06-13_22-48-06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98419100000001"/>
    <n v="5.8089089999999999"/>
    <n v="0"/>
    <n v="0"/>
    <s v="8"/>
    <s v="scale_mpi_epyc_job_12284.out "/>
    <s v="scale_mpi_epyc_epyc008_2023-06-13_22-48-06.csv "/>
    <s v="e3 10000 100 1 1 1"/>
    <n v="262.84056227272725"/>
    <n v="0.3891545094982331"/>
    <n v="262.45140776322904"/>
    <n v="263.22971678222547"/>
    <x v="1"/>
  </r>
  <r>
    <x v="1"/>
    <x v="0"/>
    <n v="100"/>
    <x v="2"/>
    <x v="63"/>
    <n v="1"/>
    <n v="15.133380000000001"/>
    <n v="10.913169999999999"/>
    <n v="24.460248"/>
    <n v="0.38825799999999999"/>
    <s v="2"/>
    <s v="scale_mpi_epyc_job_12286.out "/>
    <s v="scale_mpi_epyc_epyc002_2023-06-13_23-12-43.csv "/>
    <s v="e1 10000 100 1 1 64"/>
    <n v="21.528800800000003"/>
    <n v="5.2711109367832911"/>
    <n v="16.257689863216712"/>
    <n v="26.799911736783294"/>
    <x v="0"/>
  </r>
  <r>
    <x v="1"/>
    <x v="0"/>
    <n v="100"/>
    <x v="2"/>
    <x v="62"/>
    <n v="1"/>
    <n v="15.232144999999999"/>
    <n v="10.962664"/>
    <n v="20.791543000000001"/>
    <n v="0.33534700000000001"/>
    <s v="2"/>
    <s v="scale_mpi_epyc_job_12286.out "/>
    <s v="scale_mpi_epyc_epyc002_2023-06-13_23-12-43.csv "/>
    <s v="e1 10000 100 1 1 63"/>
    <n v="21.4372434"/>
    <n v="4.7183149522532579"/>
    <n v="16.718928447746741"/>
    <n v="26.155558352253259"/>
    <x v="0"/>
  </r>
  <r>
    <x v="1"/>
    <x v="0"/>
    <n v="100"/>
    <x v="2"/>
    <x v="61"/>
    <n v="1"/>
    <n v="17.672865000000002"/>
    <n v="13.304439"/>
    <n v="12.468263"/>
    <n v="0.204398"/>
    <s v="2"/>
    <s v="scale_mpi_epyc_job_12286.out "/>
    <s v="scale_mpi_epyc_epyc002_2023-06-13_23-12-43.csv "/>
    <s v="e1 10000 100 1 1 62"/>
    <n v="22.249456400000003"/>
    <n v="3.948503589200663"/>
    <n v="18.300952810799341"/>
    <n v="26.197959989200665"/>
    <x v="0"/>
  </r>
  <r>
    <x v="1"/>
    <x v="0"/>
    <n v="100"/>
    <x v="2"/>
    <x v="60"/>
    <n v="1"/>
    <n v="24.244297"/>
    <n v="17.114922"/>
    <n v="270.06151"/>
    <n v="4.5010250000000003"/>
    <s v="2"/>
    <s v="scale_mpi_epyc_job_12286.out "/>
    <s v="scale_mpi_epyc_epyc002_2023-06-13_23-12-43.csv "/>
    <s v="e1 10000 100 1 1 61"/>
    <n v="24.641291200000001"/>
    <n v="0.59580992121762033"/>
    <n v="24.045481278782383"/>
    <n v="25.23710112121762"/>
    <x v="1"/>
  </r>
  <r>
    <x v="1"/>
    <x v="0"/>
    <n v="100"/>
    <x v="2"/>
    <x v="59"/>
    <n v="1"/>
    <n v="30.035278000000002"/>
    <n v="22.278722999999999"/>
    <n v="477.036407"/>
    <n v="8.0853629999999992"/>
    <s v="2"/>
    <s v="scale_mpi_epyc_job_12286.out "/>
    <s v="scale_mpi_epyc_epyc002_2023-06-13_23-12-43.csv "/>
    <s v="e1 10000 100 1 1 60"/>
    <n v="25.673060600000003"/>
    <n v="2.3114169234687432"/>
    <n v="23.361643676531259"/>
    <n v="27.984477523468748"/>
    <x v="0"/>
  </r>
  <r>
    <x v="1"/>
    <x v="0"/>
    <n v="100"/>
    <x v="2"/>
    <x v="58"/>
    <n v="1"/>
    <n v="25.154532"/>
    <n v="17.653825000000001"/>
    <n v="223.66842399999999"/>
    <n v="3.8563519999999998"/>
    <s v="2"/>
    <s v="scale_mpi_epyc_job_12286.out "/>
    <s v="scale_mpi_epyc_epyc002_2023-06-13_23-12-43.csv "/>
    <s v="e1 10000 100 1 1 59"/>
    <n v="25.040449800000001"/>
    <n v="1.1775018565355355"/>
    <n v="23.862947943464466"/>
    <n v="26.217951656535536"/>
    <x v="1"/>
  </r>
  <r>
    <x v="1"/>
    <x v="0"/>
    <n v="100"/>
    <x v="2"/>
    <x v="57"/>
    <n v="1"/>
    <n v="24.080707"/>
    <n v="17.225916999999999"/>
    <n v="203.46158199999999"/>
    <n v="3.5695009999999998"/>
    <s v="2"/>
    <s v="scale_mpi_epyc_job_12286.out "/>
    <s v="scale_mpi_epyc_epyc002_2023-06-13_23-12-43.csv "/>
    <s v="e1 10000 100 1 1 58"/>
    <n v="24.585282799999998"/>
    <n v="1.4523001263969699"/>
    <n v="23.132982673603028"/>
    <n v="26.037582926396968"/>
    <x v="1"/>
  </r>
  <r>
    <x v="1"/>
    <x v="0"/>
    <n v="100"/>
    <x v="2"/>
    <x v="56"/>
    <n v="1"/>
    <n v="25.477982000000001"/>
    <n v="17.406029"/>
    <n v="199.25880900000001"/>
    <n v="3.5581930000000002"/>
    <s v="2"/>
    <s v="scale_mpi_epyc_job_12286.out "/>
    <s v="scale_mpi_epyc_epyc002_2023-06-13_23-12-43.csv "/>
    <s v="e1 10000 100 1 1 57"/>
    <n v="25.4343346"/>
    <n v="1.1764138013209078"/>
    <n v="24.257920798679091"/>
    <n v="26.610748401320908"/>
    <x v="1"/>
  </r>
  <r>
    <x v="1"/>
    <x v="0"/>
    <n v="100"/>
    <x v="2"/>
    <x v="55"/>
    <n v="1"/>
    <n v="25.760197999999999"/>
    <n v="17.928913000000001"/>
    <n v="214.43337299999999"/>
    <n v="3.8987889999999998"/>
    <s v="2"/>
    <s v="scale_mpi_epyc_job_12286.out "/>
    <s v="scale_mpi_epyc_epyc002_2023-06-13_23-12-43.csv "/>
    <s v="e1 10000 100 1 1 56"/>
    <n v="25.6209408"/>
    <n v="0.96860350027643571"/>
    <n v="24.652337299723563"/>
    <n v="26.589544300276437"/>
    <x v="1"/>
  </r>
  <r>
    <x v="1"/>
    <x v="0"/>
    <n v="100"/>
    <x v="2"/>
    <x v="54"/>
    <n v="1"/>
    <n v="24.431183999999998"/>
    <n v="16.639572999999999"/>
    <n v="182.43777499999999"/>
    <n v="3.3784770000000002"/>
    <s v="2"/>
    <s v="scale_mpi_epyc_job_12286.out "/>
    <s v="scale_mpi_epyc_epyc002_2023-06-13_23-12-43.csv "/>
    <s v="e1 10000 100 1 1 55"/>
    <n v="24.927188000000001"/>
    <n v="1.1221588538909908"/>
    <n v="23.80502914610901"/>
    <n v="26.049346853890992"/>
    <x v="1"/>
  </r>
  <r>
    <x v="1"/>
    <x v="0"/>
    <n v="100"/>
    <x v="2"/>
    <x v="53"/>
    <n v="1"/>
    <n v="24.349395000000001"/>
    <n v="16.412932000000001"/>
    <n v="173.606944"/>
    <n v="3.2756029999999998"/>
    <s v="2"/>
    <s v="scale_mpi_epyc_job_12286.out "/>
    <s v="scale_mpi_epyc_epyc002_2023-06-13_23-12-43.csv "/>
    <s v="e1 10000 100 1 1 54"/>
    <n v="25.278196399999999"/>
    <n v="0.68868325948053322"/>
    <n v="24.589513140519465"/>
    <n v="25.966879659480533"/>
    <x v="0"/>
  </r>
  <r>
    <x v="1"/>
    <x v="0"/>
    <n v="100"/>
    <x v="2"/>
    <x v="52"/>
    <n v="1"/>
    <n v="24.705746999999999"/>
    <n v="17.193747999999999"/>
    <n v="197.03860900000001"/>
    <n v="3.7892039999999998"/>
    <s v="2"/>
    <s v="scale_mpi_epyc_job_12286.out "/>
    <s v="scale_mpi_epyc_epyc002_2023-06-13_23-12-43.csv "/>
    <s v="e1 10000 100 1 1 53"/>
    <n v="25.835574999999999"/>
    <n v="1.8876607606884563"/>
    <n v="23.947914239311544"/>
    <n v="27.723235760688453"/>
    <x v="1"/>
  </r>
  <r>
    <x v="1"/>
    <x v="0"/>
    <n v="100"/>
    <x v="2"/>
    <x v="51"/>
    <n v="1"/>
    <n v="24.617156000000001"/>
    <n v="15.882201"/>
    <n v="147.22647000000001"/>
    <n v="2.8867940000000001"/>
    <s v="2"/>
    <s v="scale_mpi_epyc_job_12286.out "/>
    <s v="scale_mpi_epyc_epyc002_2023-06-13_23-12-43.csv "/>
    <s v="e1 10000 100 1 1 52"/>
    <n v="25.054064599999997"/>
    <n v="0.99753204596402612"/>
    <n v="24.056532554035972"/>
    <n v="26.051596645964022"/>
    <x v="1"/>
  </r>
  <r>
    <x v="1"/>
    <x v="0"/>
    <n v="100"/>
    <x v="2"/>
    <x v="50"/>
    <n v="1"/>
    <n v="25.159980999999998"/>
    <n v="16.966932"/>
    <n v="148.20602700000001"/>
    <n v="2.964121"/>
    <s v="2"/>
    <s v="scale_mpi_epyc_job_12286.out "/>
    <s v="scale_mpi_epyc_epyc002_2023-06-13_23-12-43.csv "/>
    <s v="e1 10000 100 1 1 51"/>
    <n v="25.864676199999998"/>
    <n v="1.1989102796741273"/>
    <n v="24.665765920325871"/>
    <n v="27.063586479674125"/>
    <x v="1"/>
  </r>
  <r>
    <x v="1"/>
    <x v="0"/>
    <n v="100"/>
    <x v="2"/>
    <x v="49"/>
    <n v="1"/>
    <n v="25.284977999999999"/>
    <n v="15.867687999999999"/>
    <n v="143.434191"/>
    <n v="2.9272279999999999"/>
    <s v="2"/>
    <s v="scale_mpi_epyc_job_12286.out "/>
    <s v="scale_mpi_epyc_epyc002_2023-06-13_23-12-43.csv "/>
    <s v="e1 10000 100 1 1 50"/>
    <n v="25.1265894"/>
    <n v="0.60091112839304606"/>
    <n v="24.525678271606953"/>
    <n v="25.727500528393048"/>
    <x v="1"/>
  </r>
  <r>
    <x v="1"/>
    <x v="0"/>
    <n v="100"/>
    <x v="2"/>
    <x v="48"/>
    <n v="1"/>
    <n v="23.185302"/>
    <n v="15.143763"/>
    <n v="119.897209"/>
    <n v="2.4978590000000001"/>
    <s v="2"/>
    <s v="scale_mpi_epyc_job_12286.out "/>
    <s v="scale_mpi_epyc_epyc002_2023-06-13_23-12-43.csv "/>
    <s v="e1 10000 100 1 1 49"/>
    <n v="25.009585399999999"/>
    <n v="1.206808390680812"/>
    <n v="23.802777009319186"/>
    <n v="26.216393790680812"/>
    <x v="0"/>
  </r>
  <r>
    <x v="1"/>
    <x v="0"/>
    <n v="100"/>
    <x v="2"/>
    <x v="47"/>
    <n v="1"/>
    <n v="24.839542999999999"/>
    <n v="15.840479"/>
    <n v="123.73283600000001"/>
    <n v="2.6326139999999998"/>
    <s v="2"/>
    <s v="scale_mpi_epyc_job_12286.out "/>
    <s v="scale_mpi_epyc_epyc002_2023-06-13_23-12-43.csv "/>
    <s v="e1 10000 100 1 1 48"/>
    <n v="25.564371599999998"/>
    <n v="0.6288330400927753"/>
    <n v="24.935538559907222"/>
    <n v="26.193204640092773"/>
    <x v="0"/>
  </r>
  <r>
    <x v="1"/>
    <x v="0"/>
    <n v="100"/>
    <x v="2"/>
    <x v="46"/>
    <n v="1"/>
    <n v="24.586805999999999"/>
    <n v="16.427437000000001"/>
    <n v="173.34580399999999"/>
    <n v="3.7683870000000002"/>
    <s v="2"/>
    <s v="scale_mpi_epyc_job_12286.out "/>
    <s v="scale_mpi_epyc_epyc002_2023-06-13_23-12-43.csv "/>
    <s v="e1 10000 100 1 1 47"/>
    <n v="25.374945599999997"/>
    <n v="0.85566707482399851"/>
    <n v="24.519278525175999"/>
    <n v="26.230612674823995"/>
    <x v="1"/>
  </r>
  <r>
    <x v="1"/>
    <x v="0"/>
    <n v="100"/>
    <x v="2"/>
    <x v="45"/>
    <n v="1"/>
    <n v="25.232322"/>
    <n v="17.822813"/>
    <n v="185.93296799999999"/>
    <n v="4.1318440000000001"/>
    <s v="2"/>
    <s v="scale_mpi_epyc_job_12286.out "/>
    <s v="scale_mpi_epyc_epyc002_2023-06-13_23-12-43.csv "/>
    <s v="e1 10000 100 1 1 46"/>
    <n v="25.039823199999997"/>
    <n v="0.77595204057016065"/>
    <n v="24.263871159429836"/>
    <n v="25.815775240570158"/>
    <x v="1"/>
  </r>
  <r>
    <x v="1"/>
    <x v="0"/>
    <n v="100"/>
    <x v="2"/>
    <x v="44"/>
    <n v="1"/>
    <n v="24.056923000000001"/>
    <n v="16.247309000000001"/>
    <n v="164.142796"/>
    <n v="3.730518"/>
    <s v="2"/>
    <s v="scale_mpi_epyc_job_12286.out "/>
    <s v="scale_mpi_epyc_epyc002_2023-06-13_23-12-43.csv "/>
    <s v="e1 10000 100 1 1 45"/>
    <n v="24.868521999999999"/>
    <n v="0.8686881659403749"/>
    <n v="23.999833834059622"/>
    <n v="25.737210165940375"/>
    <x v="1"/>
  </r>
  <r>
    <x v="1"/>
    <x v="0"/>
    <n v="100"/>
    <x v="2"/>
    <x v="43"/>
    <n v="1"/>
    <n v="22.946180999999999"/>
    <n v="16.392644000000001"/>
    <n v="165.96254099999999"/>
    <n v="3.859594"/>
    <s v="2"/>
    <s v="scale_mpi_epyc_job_12286.out "/>
    <s v="scale_mpi_epyc_epyc002_2023-06-13_23-12-43.csv "/>
    <s v="e1 10000 100 1 1 44"/>
    <n v="24.716263999999999"/>
    <n v="1.2220135485738592"/>
    <n v="23.49425045142614"/>
    <n v="25.938277548573858"/>
    <x v="0"/>
  </r>
  <r>
    <x v="1"/>
    <x v="0"/>
    <n v="100"/>
    <x v="2"/>
    <x v="42"/>
    <n v="1"/>
    <n v="25.219873"/>
    <n v="16.440712999999999"/>
    <n v="156.44819200000001"/>
    <n v="3.7249569999999999"/>
    <s v="2"/>
    <s v="scale_mpi_epyc_job_12286.out "/>
    <s v="scale_mpi_epyc_epyc002_2023-06-13_23-12-43.csv "/>
    <s v="e1 10000 100 1 1 43"/>
    <n v="25.0852146"/>
    <n v="1.053738343025038"/>
    <n v="24.031476256974962"/>
    <n v="26.138952943025039"/>
    <x v="1"/>
  </r>
  <r>
    <x v="1"/>
    <x v="0"/>
    <n v="100"/>
    <x v="2"/>
    <x v="41"/>
    <n v="1"/>
    <n v="24.062179"/>
    <n v="15.916043999999999"/>
    <n v="139.32964000000001"/>
    <n v="3.3982839999999999"/>
    <s v="2"/>
    <s v="scale_mpi_epyc_job_12286.out "/>
    <s v="scale_mpi_epyc_epyc002_2023-06-13_23-12-43.csv "/>
    <s v="e1 10000 100 1 1 42"/>
    <n v="25.179888400000003"/>
    <n v="1.0868006449807599"/>
    <n v="24.093087755019244"/>
    <n v="26.266689044980762"/>
    <x v="0"/>
  </r>
  <r>
    <x v="1"/>
    <x v="0"/>
    <n v="100"/>
    <x v="2"/>
    <x v="40"/>
    <n v="1"/>
    <n v="24.458082000000001"/>
    <n v="15.877717000000001"/>
    <n v="149.79234299999999"/>
    <n v="3.7448090000000001"/>
    <s v="2"/>
    <s v="scale_mpi_epyc_job_12286.out "/>
    <s v="scale_mpi_epyc_epyc002_2023-06-13_23-12-43.csv "/>
    <s v="e1 10000 100 1 1 41"/>
    <n v="25.383420600000001"/>
    <n v="0.90928599515267117"/>
    <n v="24.474134604847329"/>
    <n v="26.292706595152673"/>
    <x v="0"/>
  </r>
  <r>
    <x v="1"/>
    <x v="0"/>
    <n v="100"/>
    <x v="2"/>
    <x v="39"/>
    <n v="1"/>
    <n v="25.590101000000001"/>
    <n v="16.893215999999999"/>
    <n v="165.433468"/>
    <n v="4.2418839999999998"/>
    <s v="2"/>
    <s v="scale_mpi_epyc_job_12286.out "/>
    <s v="scale_mpi_epyc_epyc002_2023-06-13_23-12-43.csv "/>
    <s v="e1 10000 100 1 1 40"/>
    <n v="25.1045528"/>
    <n v="0.84186177175618948"/>
    <n v="24.262691028243811"/>
    <n v="25.94641457175619"/>
    <x v="1"/>
  </r>
  <r>
    <x v="1"/>
    <x v="0"/>
    <n v="100"/>
    <x v="2"/>
    <x v="38"/>
    <n v="1"/>
    <n v="24.852916"/>
    <n v="16.633749999999999"/>
    <n v="167.47288399999999"/>
    <n v="4.4071809999999996"/>
    <s v="2"/>
    <s v="scale_mpi_epyc_job_12286.out "/>
    <s v="scale_mpi_epyc_epyc002_2023-06-13_23-12-43.csv "/>
    <s v="e1 10000 100 1 1 39"/>
    <n v="25.440655"/>
    <n v="0.69708145925258591"/>
    <n v="24.743573540747413"/>
    <n v="26.137736459252586"/>
    <x v="1"/>
  </r>
  <r>
    <x v="1"/>
    <x v="0"/>
    <n v="100"/>
    <x v="2"/>
    <x v="37"/>
    <n v="1"/>
    <n v="23.95917"/>
    <n v="15.432520999999999"/>
    <n v="113.188682"/>
    <n v="3.0591539999999999"/>
    <s v="2"/>
    <s v="scale_mpi_epyc_job_12286.out "/>
    <s v="scale_mpi_epyc_epyc002_2023-06-13_23-12-43.csv "/>
    <s v="e1 10000 100 1 1 38"/>
    <n v="25.195611599999999"/>
    <n v="0.72580543563997824"/>
    <n v="24.469806164360023"/>
    <n v="25.921417035639976"/>
    <x v="0"/>
  </r>
  <r>
    <x v="1"/>
    <x v="0"/>
    <n v="100"/>
    <x v="2"/>
    <x v="36"/>
    <n v="1"/>
    <n v="24.313580000000002"/>
    <n v="15.053936"/>
    <n v="152.027657"/>
    <n v="4.2229900000000002"/>
    <s v="2"/>
    <s v="scale_mpi_epyc_job_12286.out "/>
    <s v="scale_mpi_epyc_epyc002_2023-06-13_23-12-43.csv "/>
    <s v="e1 10000 100 1 1 37"/>
    <n v="26.002432799999998"/>
    <n v="1.3051131508597964"/>
    <n v="24.697319649140201"/>
    <n v="27.307545950859794"/>
    <x v="0"/>
  </r>
  <r>
    <x v="1"/>
    <x v="0"/>
    <n v="100"/>
    <x v="2"/>
    <x v="35"/>
    <n v="1"/>
    <n v="25.833801999999999"/>
    <n v="16.466007999999999"/>
    <n v="140.40050199999999"/>
    <n v="4.0114429999999999"/>
    <s v="2"/>
    <s v="scale_mpi_epyc_job_12286.out "/>
    <s v="scale_mpi_epyc_epyc002_2023-06-13_23-12-43.csv "/>
    <s v="e1 10000 100 1 1 36"/>
    <n v="25.940703599999999"/>
    <n v="0.82347594422286019"/>
    <n v="25.117227655777139"/>
    <n v="26.764179544222859"/>
    <x v="1"/>
  </r>
  <r>
    <x v="1"/>
    <x v="0"/>
    <n v="100"/>
    <x v="2"/>
    <x v="34"/>
    <n v="1"/>
    <n v="26.261210999999999"/>
    <n v="15.850406"/>
    <n v="134.39252400000001"/>
    <n v="3.9527209999999999"/>
    <s v="2"/>
    <s v="scale_mpi_epyc_job_12286.out "/>
    <s v="scale_mpi_epyc_epyc002_2023-06-13_23-12-43.csv "/>
    <s v="e1 10000 100 1 1 35"/>
    <n v="26.373579599999999"/>
    <n v="0.19712142693968329"/>
    <n v="26.176458173060315"/>
    <n v="26.570701026939684"/>
    <x v="1"/>
  </r>
  <r>
    <x v="1"/>
    <x v="0"/>
    <n v="100"/>
    <x v="2"/>
    <x v="33"/>
    <n v="1"/>
    <n v="25.469691000000001"/>
    <n v="14.324828"/>
    <n v="101.363066"/>
    <n v="3.0716079999999999"/>
    <s v="2"/>
    <s v="scale_mpi_epyc_job_12286.out "/>
    <s v="scale_mpi_epyc_epyc002_2023-06-13_23-12-43.csv "/>
    <s v="e1 10000 100 1 1 34"/>
    <n v="26.701664000000001"/>
    <n v="0.69245140636008007"/>
    <n v="26.009212593639919"/>
    <n v="27.394115406360083"/>
    <x v="0"/>
  </r>
  <r>
    <x v="1"/>
    <x v="0"/>
    <n v="100"/>
    <x v="2"/>
    <x v="32"/>
    <n v="1"/>
    <n v="26.273513000000001"/>
    <n v="15.518575999999999"/>
    <n v="127.179874"/>
    <n v="3.9743710000000001"/>
    <s v="2"/>
    <s v="scale_mpi_epyc_job_12286.out "/>
    <s v="scale_mpi_epyc_epyc002_2023-06-13_23-12-43.csv "/>
    <s v="e1 10000 100 1 1 33"/>
    <n v="26.295595000000002"/>
    <n v="0.81464063138213183"/>
    <n v="25.480954368617869"/>
    <n v="27.110235631382135"/>
    <x v="1"/>
  </r>
  <r>
    <x v="1"/>
    <x v="0"/>
    <n v="100"/>
    <x v="2"/>
    <x v="31"/>
    <n v="1"/>
    <n v="26.228100999999999"/>
    <n v="16.074542999999998"/>
    <n v="154.305184"/>
    <n v="4.9775869999999998"/>
    <s v="2"/>
    <s v="scale_mpi_epyc_job_12286.out "/>
    <s v="scale_mpi_epyc_epyc002_2023-06-13_23-12-43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5.145303999999999"/>
    <n v="15.684259000000001"/>
    <n v="121.38052399999999"/>
    <n v="4.046017"/>
    <s v="2"/>
    <s v="scale_mpi_epyc_job_12286.out "/>
    <s v="scale_mpi_epyc_epyc002_2023-06-13_23-12-43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5.607883000000001"/>
    <n v="15.442976"/>
    <n v="93.259270999999998"/>
    <n v="3.2158370000000001"/>
    <s v="2"/>
    <s v="scale_mpi_epyc_job_12286.out "/>
    <s v="scale_mpi_epyc_epyc002_2023-06-13_23-12-43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448587"/>
    <n v="15.881054000000001"/>
    <n v="106.580339"/>
    <n v="3.806441"/>
    <s v="2"/>
    <s v="scale_mpi_epyc_job_12286.out "/>
    <s v="scale_mpi_epyc_epyc002_2023-06-13_23-12-43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5.687232999999999"/>
    <n v="14.718588"/>
    <n v="76.273767000000007"/>
    <n v="2.824954"/>
    <s v="2"/>
    <s v="scale_mpi_epyc_job_12286.out "/>
    <s v="scale_mpi_epyc_epyc002_2023-06-13_23-12-43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5.771936"/>
    <n v="14.204972"/>
    <n v="70.719881999999998"/>
    <n v="2.7199949999999999"/>
    <s v="2"/>
    <s v="scale_mpi_epyc_job_12286.out "/>
    <s v="scale_mpi_epyc_epyc002_2023-06-13_23-12-43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5.770014"/>
    <n v="15.045949"/>
    <n v="81.152170999999996"/>
    <n v="3.2460870000000002"/>
    <s v="2"/>
    <s v="scale_mpi_epyc_job_12286.out "/>
    <s v="scale_mpi_epyc_epyc002_2023-06-13_23-12-43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6.166809000000001"/>
    <n v="15.196954"/>
    <n v="73.647769999999994"/>
    <n v="3.068657"/>
    <s v="2"/>
    <s v="scale_mpi_epyc_job_12286.out "/>
    <s v="scale_mpi_epyc_epyc002_2023-06-13_23-12-43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7.656943999999999"/>
    <n v="14.973103999999999"/>
    <n v="64.389094"/>
    <n v="2.7995260000000002"/>
    <s v="2"/>
    <s v="scale_mpi_epyc_job_12286.out "/>
    <s v="scale_mpi_epyc_epyc002_2023-06-13_23-12-43.csv "/>
    <s v="e1 10000 100 1 1 24"/>
    <n v="26.426474133333336"/>
    <n v="0.87095573928265357"/>
    <n v="25.555518394050683"/>
    <n v="27.297429872615989"/>
    <x v="0"/>
  </r>
  <r>
    <x v="1"/>
    <x v="0"/>
    <n v="100"/>
    <x v="2"/>
    <x v="22"/>
    <n v="1"/>
    <n v="26.522767000000002"/>
    <n v="12.430937"/>
    <n v="54.55406"/>
    <n v="2.47973"/>
    <s v="2"/>
    <s v="scale_mpi_epyc_job_12286.out "/>
    <s v="scale_mpi_epyc_epyc002_2023-06-13_23-12-43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7.84883"/>
    <n v="14.445193"/>
    <n v="55.691786"/>
    <n v="2.6519900000000001"/>
    <s v="2"/>
    <s v="scale_mpi_epyc_job_12286.out "/>
    <s v="scale_mpi_epyc_epyc002_2023-06-13_23-12-43.csv "/>
    <s v="e1 10000 100 1 1 22"/>
    <n v="26.793312199999999"/>
    <n v="0.87583957376065891"/>
    <n v="25.917472626239341"/>
    <n v="27.669151773760657"/>
    <x v="0"/>
  </r>
  <r>
    <x v="1"/>
    <x v="0"/>
    <n v="100"/>
    <x v="2"/>
    <x v="20"/>
    <n v="1"/>
    <n v="28.499130000000001"/>
    <n v="14.487977000000001"/>
    <n v="46.428013999999997"/>
    <n v="2.3214009999999998"/>
    <s v="2"/>
    <s v="scale_mpi_epyc_job_12286.out "/>
    <s v="scale_mpi_epyc_epyc002_2023-06-13_23-12-43.csv "/>
    <s v="e1 10000 100 1 1 21"/>
    <n v="27.120550733333335"/>
    <n v="1.3229857788994259"/>
    <n v="25.797564954433909"/>
    <n v="28.443536512232761"/>
    <x v="0"/>
  </r>
  <r>
    <x v="1"/>
    <x v="0"/>
    <n v="100"/>
    <x v="2"/>
    <x v="19"/>
    <n v="1"/>
    <n v="27.538323999999999"/>
    <n v="12.611672"/>
    <n v="41.401763000000003"/>
    <n v="2.1790400000000001"/>
    <s v="2"/>
    <s v="scale_mpi_epyc_job_12286.out "/>
    <s v="scale_mpi_epyc_epyc002_2023-06-13_23-12-43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8.4314"/>
    <n v="12.383304000000001"/>
    <n v="26.035222999999998"/>
    <n v="1.446401"/>
    <s v="2"/>
    <s v="scale_mpi_epyc_job_12286.out "/>
    <s v="scale_mpi_epyc_epyc002_2023-06-13_23-12-43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9.795323"/>
    <n v="13.859645"/>
    <n v="38.748151999999997"/>
    <n v="2.2793030000000001"/>
    <s v="2"/>
    <s v="scale_mpi_epyc_job_12286.out "/>
    <s v="scale_mpi_epyc_epyc002_2023-06-13_23-12-43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8.841308000000001"/>
    <n v="12.148521000000001"/>
    <n v="22.222988999999998"/>
    <n v="1.3889370000000001"/>
    <s v="2"/>
    <s v="scale_mpi_epyc_job_12286.out "/>
    <s v="scale_mpi_epyc_epyc002_2023-06-13_23-12-43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0.886108"/>
    <n v="13.750899"/>
    <n v="35.282851000000001"/>
    <n v="2.3521899999999998"/>
    <s v="2"/>
    <s v="scale_mpi_epyc_job_12286.out "/>
    <s v="scale_mpi_epyc_epyc002_2023-06-13_23-12-43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9.043607000000002"/>
    <n v="13.447812000000001"/>
    <n v="28.921461000000001"/>
    <n v="2.0658189999999998"/>
    <s v="2"/>
    <s v="scale_mpi_epyc_job_12286.out "/>
    <s v="scale_mpi_epyc_epyc002_2023-06-13_23-12-43.csv "/>
    <s v="e1 10000 100 1 1 15"/>
    <n v="27.957936466666673"/>
    <n v="0.94194740770900842"/>
    <n v="27.015989058957665"/>
    <n v="28.899883874375682"/>
    <x v="0"/>
  </r>
  <r>
    <x v="1"/>
    <x v="0"/>
    <n v="100"/>
    <x v="2"/>
    <x v="13"/>
    <n v="1"/>
    <n v="26.353214999999999"/>
    <n v="12.386430000000001"/>
    <n v="22.397286999999999"/>
    <n v="1.7228680000000001"/>
    <s v="2"/>
    <s v="scale_mpi_epyc_job_12286.out "/>
    <s v="scale_mpi_epyc_epyc002_2023-06-13_23-12-43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8.015066999999998"/>
    <n v="13.321353999999999"/>
    <n v="24.921021"/>
    <n v="2.0767519999999999"/>
    <s v="2"/>
    <s v="scale_mpi_epyc_job_12286.out "/>
    <s v="scale_mpi_epyc_epyc002_2023-06-13_23-12-43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781326"/>
    <n v="12.048204999999999"/>
    <n v="13.283963"/>
    <n v="1.207633"/>
    <s v="2"/>
    <s v="scale_mpi_epyc_job_12286.out "/>
    <s v="scale_mpi_epyc_epyc002_2023-06-13_23-12-43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9.038713000000001"/>
    <n v="11.913959"/>
    <n v="12.885465999999999"/>
    <n v="1.2885470000000001"/>
    <s v="2"/>
    <s v="scale_mpi_epyc_job_12286.out "/>
    <s v="scale_mpi_epyc_epyc002_2023-06-13_23-12-43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1.311637999999999"/>
    <n v="12.539996"/>
    <n v="13.145833"/>
    <n v="1.4606479999999999"/>
    <s v="2"/>
    <s v="scale_mpi_epyc_job_12286.out "/>
    <s v="scale_mpi_epyc_epyc002_2023-06-13_23-12-43.csv "/>
    <s v="e1 10000 100 1 1 10"/>
    <n v="30.412464799999999"/>
    <n v="0.72774818109002992"/>
    <n v="29.68471661890997"/>
    <n v="31.140212981090027"/>
    <x v="0"/>
  </r>
  <r>
    <x v="1"/>
    <x v="0"/>
    <n v="100"/>
    <x v="2"/>
    <x v="8"/>
    <n v="1"/>
    <n v="33.643079999999998"/>
    <n v="12.860436999999999"/>
    <n v="11.40906"/>
    <n v="1.4261330000000001"/>
    <s v="2"/>
    <s v="scale_mpi_epyc_job_12286.out "/>
    <s v="scale_mpi_epyc_epyc002_2023-06-13_23-12-43.csv "/>
    <s v="e1 10000 100 1 1 9"/>
    <n v="32.727560133333334"/>
    <n v="0.64489872289527661"/>
    <n v="32.082661410438057"/>
    <n v="33.372458856228612"/>
    <x v="0"/>
  </r>
  <r>
    <x v="1"/>
    <x v="0"/>
    <n v="100"/>
    <x v="2"/>
    <x v="7"/>
    <n v="1"/>
    <n v="35.169071000000002"/>
    <n v="11.813437"/>
    <n v="9.2493610000000004"/>
    <n v="1.321337"/>
    <s v="2"/>
    <s v="scale_mpi_epyc_job_12286.out "/>
    <s v="scale_mpi_epyc_epyc002_2023-06-13_23-12-43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9.540405"/>
    <n v="13.004156999999999"/>
    <n v="8.5516640000000006"/>
    <n v="1.4252769999999999"/>
    <s v="2"/>
    <s v="scale_mpi_epyc_job_12286.out "/>
    <s v="scale_mpi_epyc_epyc002_2023-06-13_23-12-43.csv "/>
    <s v="e1 10000 100 1 1 7"/>
    <n v="38.721189333333335"/>
    <n v="0.65179271488225254"/>
    <n v="38.06939661845108"/>
    <n v="39.37298204821559"/>
    <x v="0"/>
  </r>
  <r>
    <x v="1"/>
    <x v="0"/>
    <n v="100"/>
    <x v="2"/>
    <x v="5"/>
    <n v="1"/>
    <n v="43.563076000000002"/>
    <n v="12.706811"/>
    <n v="8.3422640000000001"/>
    <n v="1.668453"/>
    <s v="2"/>
    <s v="scale_mpi_epyc_job_12286.out "/>
    <s v="scale_mpi_epyc_epyc002_2023-06-13_23-12-43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972149999999999"/>
    <n v="12.950739"/>
    <n v="9.6139460000000003"/>
    <n v="2.4034870000000002"/>
    <s v="2"/>
    <s v="scale_mpi_epyc_job_12286.out "/>
    <s v="scale_mpi_epyc_epyc002_2023-06-13_23-12-43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9.344949"/>
    <n v="13.365515"/>
    <n v="5.8640400000000001"/>
    <n v="1.95468"/>
    <s v="2"/>
    <s v="scale_mpi_epyc_job_12286.out "/>
    <s v="scale_mpi_epyc_epyc002_2023-06-13_23-12-43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4.675656000000004"/>
    <n v="13.491471000000001"/>
    <n v="4.5411469999999996"/>
    <n v="2.2705730000000002"/>
    <s v="2"/>
    <s v="scale_mpi_epyc_job_12286.out "/>
    <s v="scale_mpi_epyc_epyc002_2023-06-13_23-12-43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6.794079"/>
    <n v="14.347645"/>
    <n v="3.2557140000000002"/>
    <n v="3.2557140000000002"/>
    <s v="2"/>
    <s v="scale_mpi_epyc_job_12286.out "/>
    <s v="scale_mpi_epyc_epyc002_2023-06-13_23-12-43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38565700000001"/>
    <n v="6.1162520000000002"/>
    <n v="0"/>
    <n v="0"/>
    <s v="2"/>
    <s v="scale_mpi_epyc_job_12286.out "/>
    <s v="scale_mpi_epyc_epyc002_2023-06-13_23-12-43.csv "/>
    <s v="e1 10000 100 1 1 1"/>
    <n v="191.97639806666666"/>
    <n v="0.46254488362789614"/>
    <n v="191.51385318303878"/>
    <n v="192.43894295029455"/>
    <x v="1"/>
  </r>
  <r>
    <x v="4"/>
    <x v="0"/>
    <n v="100"/>
    <x v="2"/>
    <x v="63"/>
    <n v="1"/>
    <n v="24.954516000000002"/>
    <n v="14.798178999999999"/>
    <n v="168.68882300000001"/>
    <n v="2.6776"/>
    <s v="2"/>
    <s v="scale_mpi_epyc_job_12288.out "/>
    <s v="scale_mpi_epyc_epyc002_2023-06-13_23-49-23.csv "/>
    <s v="e3 10000 100 1 1 64"/>
    <n v="20.751406199999998"/>
    <n v="4.5625702381554474"/>
    <n v="16.18883596184455"/>
    <n v="25.313976438155446"/>
    <x v="1"/>
  </r>
  <r>
    <x v="4"/>
    <x v="0"/>
    <n v="100"/>
    <x v="2"/>
    <x v="62"/>
    <n v="1"/>
    <n v="23.840854"/>
    <n v="14.428915"/>
    <n v="126.479466"/>
    <n v="2.0399910000000001"/>
    <s v="2"/>
    <s v="scale_mpi_epyc_job_12288.out "/>
    <s v="scale_mpi_epyc_epyc002_2023-06-13_23-49-23.csv "/>
    <s v="e3 10000 100 1 1 63"/>
    <n v="20.854868600000003"/>
    <n v="4.1125622112585445"/>
    <n v="16.742306388741458"/>
    <n v="24.967430811258549"/>
    <x v="1"/>
  </r>
  <r>
    <x v="4"/>
    <x v="0"/>
    <n v="100"/>
    <x v="2"/>
    <x v="61"/>
    <n v="1"/>
    <n v="24.416001000000001"/>
    <n v="16.025033000000001"/>
    <n v="185.831738"/>
    <n v="3.0464220000000002"/>
    <s v="2"/>
    <s v="scale_mpi_epyc_job_12288.out "/>
    <s v="scale_mpi_epyc_epyc002_2023-06-13_23-49-23.csv "/>
    <s v="e3 10000 100 1 1 62"/>
    <n v="22.310062199999997"/>
    <n v="3.4139722183090631"/>
    <n v="18.896089981690935"/>
    <n v="25.72403441830906"/>
    <x v="1"/>
  </r>
  <r>
    <x v="4"/>
    <x v="0"/>
    <n v="100"/>
    <x v="2"/>
    <x v="60"/>
    <n v="1"/>
    <n v="25.920347"/>
    <n v="17.623646000000001"/>
    <n v="250.26613"/>
    <n v="4.1711020000000003"/>
    <s v="2"/>
    <s v="scale_mpi_epyc_job_12288.out "/>
    <s v="scale_mpi_epyc_epyc002_2023-06-13_23-49-23.csv "/>
    <s v="e3 10000 100 1 1 61"/>
    <n v="26.211083600000002"/>
    <n v="0.45270218417205121"/>
    <n v="25.758381415827952"/>
    <n v="26.663785784172052"/>
    <x v="1"/>
  </r>
  <r>
    <x v="4"/>
    <x v="0"/>
    <n v="100"/>
    <x v="2"/>
    <x v="59"/>
    <n v="1"/>
    <n v="26.240646999999999"/>
    <n v="16.715788"/>
    <n v="188.240162"/>
    <n v="3.1905109999999999"/>
    <s v="2"/>
    <s v="scale_mpi_epyc_job_12288.out "/>
    <s v="scale_mpi_epyc_epyc002_2023-06-13_23-49-23.csv "/>
    <s v="e3 10000 100 1 1 60"/>
    <n v="25.866312000000001"/>
    <n v="0.37843631492584462"/>
    <n v="25.487875685074155"/>
    <n v="26.244748314925847"/>
    <x v="1"/>
  </r>
  <r>
    <x v="4"/>
    <x v="0"/>
    <n v="100"/>
    <x v="2"/>
    <x v="58"/>
    <n v="1"/>
    <n v="26.141604000000001"/>
    <n v="15.061883"/>
    <n v="126.295209"/>
    <n v="2.1775039999999999"/>
    <s v="2"/>
    <s v="scale_mpi_epyc_job_12288.out "/>
    <s v="scale_mpi_epyc_epyc002_2023-06-13_23-49-23.csv "/>
    <s v="e3 10000 100 1 1 59"/>
    <n v="27.021055400000002"/>
    <n v="1.3078335478748666"/>
    <n v="25.713221852125134"/>
    <n v="28.328888947874869"/>
    <x v="1"/>
  </r>
  <r>
    <x v="4"/>
    <x v="0"/>
    <n v="100"/>
    <x v="2"/>
    <x v="57"/>
    <n v="1"/>
    <n v="26.640205000000002"/>
    <n v="17.148902"/>
    <n v="173.65528900000001"/>
    <n v="3.0465840000000002"/>
    <s v="2"/>
    <s v="scale_mpi_epyc_job_12288.out "/>
    <s v="scale_mpi_epyc_epyc002_2023-06-13_23-49-23.csv "/>
    <s v="e3 10000 100 1 1 58"/>
    <n v="26.058641000000001"/>
    <n v="0.99881876022526428"/>
    <n v="25.059822239774736"/>
    <n v="27.057459760225267"/>
    <x v="1"/>
  </r>
  <r>
    <x v="4"/>
    <x v="0"/>
    <n v="100"/>
    <x v="2"/>
    <x v="56"/>
    <n v="1"/>
    <n v="26.169682000000002"/>
    <n v="16.360430999999998"/>
    <n v="141.06081900000001"/>
    <n v="2.5189430000000002"/>
    <s v="2"/>
    <s v="scale_mpi_epyc_job_12288.out "/>
    <s v="scale_mpi_epyc_epyc002_2023-06-13_23-49-23.csv "/>
    <s v="e3 10000 100 1 1 57"/>
    <n v="26.864716800000004"/>
    <n v="0.39185890301637777"/>
    <n v="26.472857896983626"/>
    <n v="27.256575703016381"/>
    <x v="0"/>
  </r>
  <r>
    <x v="4"/>
    <x v="0"/>
    <n v="100"/>
    <x v="2"/>
    <x v="55"/>
    <n v="1"/>
    <n v="26.252728000000001"/>
    <n v="15.854490999999999"/>
    <n v="129.06071499999999"/>
    <n v="2.3465579999999999"/>
    <s v="2"/>
    <s v="scale_mpi_epyc_job_12288.out "/>
    <s v="scale_mpi_epyc_epyc002_2023-06-13_23-49-23.csv "/>
    <s v="e3 10000 100 1 1 56"/>
    <n v="27.0582496"/>
    <n v="0.44693549725611881"/>
    <n v="26.611314102743883"/>
    <n v="27.505185097256117"/>
    <x v="0"/>
  </r>
  <r>
    <x v="4"/>
    <x v="0"/>
    <n v="100"/>
    <x v="2"/>
    <x v="54"/>
    <n v="1"/>
    <n v="25.811114"/>
    <n v="15.968413999999999"/>
    <n v="170.58311"/>
    <n v="3.1589459999999998"/>
    <s v="2"/>
    <s v="scale_mpi_epyc_job_12288.out "/>
    <s v="scale_mpi_epyc_epyc002_2023-06-13_23-49-23.csv "/>
    <s v="e3 10000 100 1 1 55"/>
    <n v="26.862871999999999"/>
    <n v="1.2370858180082012"/>
    <n v="25.625786181991799"/>
    <n v="28.0999578180082"/>
    <x v="1"/>
  </r>
  <r>
    <x v="4"/>
    <x v="0"/>
    <n v="100"/>
    <x v="2"/>
    <x v="53"/>
    <n v="1"/>
    <n v="26.555295999999998"/>
    <n v="15.010721"/>
    <n v="140.647389"/>
    <n v="2.653724"/>
    <s v="2"/>
    <s v="scale_mpi_epyc_job_12288.out "/>
    <s v="scale_mpi_epyc_epyc002_2023-06-13_23-49-23.csv "/>
    <s v="e3 10000 100 1 1 54"/>
    <n v="27.380876399999998"/>
    <n v="0.92045905221966584"/>
    <n v="26.460417347780332"/>
    <n v="28.301335452219664"/>
    <x v="1"/>
  </r>
  <r>
    <x v="4"/>
    <x v="0"/>
    <n v="100"/>
    <x v="2"/>
    <x v="52"/>
    <n v="1"/>
    <n v="27.509672999999999"/>
    <n v="15.758581"/>
    <n v="123.719055"/>
    <n v="2.379213"/>
    <s v="2"/>
    <s v="scale_mpi_epyc_job_12288.out "/>
    <s v="scale_mpi_epyc_epyc002_2023-06-13_23-49-23.csv "/>
    <s v="e3 10000 100 1 1 53"/>
    <n v="28.040322600000003"/>
    <n v="0.80937265141600068"/>
    <n v="27.230949948584001"/>
    <n v="28.849695251416005"/>
    <x v="1"/>
  </r>
  <r>
    <x v="4"/>
    <x v="0"/>
    <n v="100"/>
    <x v="2"/>
    <x v="51"/>
    <n v="1"/>
    <n v="26.38026"/>
    <n v="15.725118"/>
    <n v="123.54990599999999"/>
    <n v="2.4225469999999998"/>
    <s v="2"/>
    <s v="scale_mpi_epyc_job_12288.out "/>
    <s v="scale_mpi_epyc_epyc002_2023-06-13_23-49-23.csv "/>
    <s v="e3 10000 100 1 1 52"/>
    <n v="26.467866199999996"/>
    <n v="0.53077350554702174"/>
    <n v="25.937092694452975"/>
    <n v="26.998639705547017"/>
    <x v="1"/>
  </r>
  <r>
    <x v="4"/>
    <x v="0"/>
    <n v="100"/>
    <x v="2"/>
    <x v="50"/>
    <n v="1"/>
    <n v="27.122937"/>
    <n v="14.430209"/>
    <n v="106.85095"/>
    <n v="2.137019"/>
    <s v="2"/>
    <s v="scale_mpi_epyc_job_12288.out "/>
    <s v="scale_mpi_epyc_epyc002_2023-06-13_23-49-23.csv "/>
    <s v="e3 10000 100 1 1 51"/>
    <n v="27.633323600000001"/>
    <n v="1.1764620609922727"/>
    <n v="26.456861539007729"/>
    <n v="28.809785660992272"/>
    <x v="1"/>
  </r>
  <r>
    <x v="4"/>
    <x v="0"/>
    <n v="100"/>
    <x v="2"/>
    <x v="49"/>
    <n v="1"/>
    <n v="26.680961"/>
    <n v="15.076041"/>
    <n v="104.249067"/>
    <n v="2.127532"/>
    <s v="2"/>
    <s v="scale_mpi_epyc_job_12288.out "/>
    <s v="scale_mpi_epyc_epyc002_2023-06-13_23-49-23.csv "/>
    <s v="e3 10000 100 1 1 50"/>
    <n v="28.085860000000004"/>
    <n v="1.9672315285002839"/>
    <n v="26.118628471499719"/>
    <n v="30.053091528500289"/>
    <x v="1"/>
  </r>
  <r>
    <x v="4"/>
    <x v="0"/>
    <n v="100"/>
    <x v="2"/>
    <x v="48"/>
    <n v="1"/>
    <n v="26.974297"/>
    <n v="15.536702999999999"/>
    <n v="135.73892000000001"/>
    <n v="2.8278940000000001"/>
    <s v="2"/>
    <s v="scale_mpi_epyc_job_12288.out "/>
    <s v="scale_mpi_epyc_epyc002_2023-06-13_23-49-23.csv "/>
    <s v="e3 10000 100 1 1 49"/>
    <n v="26.82169"/>
    <n v="0.44263788910431967"/>
    <n v="26.379052110895682"/>
    <n v="27.264327889104319"/>
    <x v="1"/>
  </r>
  <r>
    <x v="4"/>
    <x v="0"/>
    <n v="100"/>
    <x v="2"/>
    <x v="47"/>
    <n v="1"/>
    <n v="28.246765"/>
    <n v="16.415239"/>
    <n v="138.35379499999999"/>
    <n v="2.9436979999999999"/>
    <s v="2"/>
    <s v="scale_mpi_epyc_job_12288.out "/>
    <s v="scale_mpi_epyc_epyc002_2023-06-13_23-49-23.csv "/>
    <s v="e3 10000 100 1 1 48"/>
    <n v="27.573229200000004"/>
    <n v="0.70170602617688926"/>
    <n v="26.871523173823114"/>
    <n v="28.274935226176893"/>
    <x v="1"/>
  </r>
  <r>
    <x v="4"/>
    <x v="0"/>
    <n v="100"/>
    <x v="2"/>
    <x v="46"/>
    <n v="1"/>
    <n v="26.08775"/>
    <n v="15.855798"/>
    <n v="163.878623"/>
    <n v="3.5625789999999999"/>
    <s v="2"/>
    <s v="scale_mpi_epyc_job_12288.out "/>
    <s v="scale_mpi_epyc_epyc002_2023-06-13_23-49-23.csv "/>
    <s v="e3 10000 100 1 1 47"/>
    <n v="27.5710312"/>
    <n v="1.8967099600153394"/>
    <n v="25.674321239984661"/>
    <n v="29.46774116001534"/>
    <x v="1"/>
  </r>
  <r>
    <x v="4"/>
    <x v="0"/>
    <n v="100"/>
    <x v="2"/>
    <x v="45"/>
    <n v="1"/>
    <n v="25.640208999999999"/>
    <n v="16.048078"/>
    <n v="168.24279100000001"/>
    <n v="3.7387290000000002"/>
    <s v="2"/>
    <s v="scale_mpi_epyc_job_12288.out "/>
    <s v="scale_mpi_epyc_epyc002_2023-06-13_23-49-23.csv "/>
    <s v="e3 10000 100 1 1 46"/>
    <n v="26.412405999999997"/>
    <n v="0.63812457997828809"/>
    <n v="25.774281420021708"/>
    <n v="27.050530579978286"/>
    <x v="0"/>
  </r>
  <r>
    <x v="4"/>
    <x v="0"/>
    <n v="100"/>
    <x v="2"/>
    <x v="44"/>
    <n v="1"/>
    <n v="25.303014000000001"/>
    <n v="15.283925"/>
    <n v="168.80263299999999"/>
    <n v="3.8364229999999999"/>
    <s v="2"/>
    <s v="scale_mpi_epyc_job_12288.out "/>
    <s v="scale_mpi_epyc_epyc002_2023-06-13_23-49-23.csv "/>
    <s v="e3 10000 100 1 1 45"/>
    <n v="26.816305799999999"/>
    <n v="1.3474073125511306"/>
    <n v="25.468898487448868"/>
    <n v="28.163713112551129"/>
    <x v="0"/>
  </r>
  <r>
    <x v="4"/>
    <x v="0"/>
    <n v="100"/>
    <x v="2"/>
    <x v="43"/>
    <n v="1"/>
    <n v="27.759309999999999"/>
    <n v="16.554670999999999"/>
    <n v="187.16937300000001"/>
    <n v="4.3527760000000004"/>
    <s v="2"/>
    <s v="scale_mpi_epyc_job_12288.out "/>
    <s v="scale_mpi_epyc_epyc002_2023-06-13_23-49-23.csv "/>
    <s v="e3 10000 100 1 1 44"/>
    <n v="27.468458600000002"/>
    <n v="0.88174736809119392"/>
    <n v="26.586711231908808"/>
    <n v="28.350205968091196"/>
    <x v="1"/>
  </r>
  <r>
    <x v="4"/>
    <x v="0"/>
    <n v="100"/>
    <x v="2"/>
    <x v="42"/>
    <n v="1"/>
    <n v="28.009990999999999"/>
    <n v="16.363223999999999"/>
    <n v="202.23120700000001"/>
    <n v="4.815029"/>
    <s v="2"/>
    <s v="scale_mpi_epyc_job_12288.out "/>
    <s v="scale_mpi_epyc_epyc002_2023-06-13_23-49-23.csv "/>
    <s v="e3 10000 100 1 1 43"/>
    <n v="27.005970000000001"/>
    <n v="0.81049426305494521"/>
    <n v="26.195475736945056"/>
    <n v="27.816464263054947"/>
    <x v="0"/>
  </r>
  <r>
    <x v="4"/>
    <x v="0"/>
    <n v="100"/>
    <x v="2"/>
    <x v="41"/>
    <n v="1"/>
    <n v="27.214762"/>
    <n v="15.602553"/>
    <n v="148.714516"/>
    <n v="3.627183"/>
    <s v="2"/>
    <s v="scale_mpi_epyc_job_12288.out "/>
    <s v="scale_mpi_epyc_epyc002_2023-06-13_23-49-23.csv "/>
    <s v="e3 10000 100 1 1 42"/>
    <n v="28.235890999999999"/>
    <n v="0.80684303402858526"/>
    <n v="27.429047965971414"/>
    <n v="29.042734034028584"/>
    <x v="0"/>
  </r>
  <r>
    <x v="4"/>
    <x v="0"/>
    <n v="100"/>
    <x v="2"/>
    <x v="40"/>
    <n v="1"/>
    <n v="26.830515999999999"/>
    <n v="15.60164"/>
    <n v="158.237101"/>
    <n v="3.9559280000000001"/>
    <s v="2"/>
    <s v="scale_mpi_epyc_job_12288.out "/>
    <s v="scale_mpi_epyc_epyc002_2023-06-13_23-49-23.csv "/>
    <s v="e3 10000 100 1 1 41"/>
    <n v="26.769992800000001"/>
    <n v="0.87280788743141835"/>
    <n v="25.897184912568584"/>
    <n v="27.642800687431418"/>
    <x v="1"/>
  </r>
  <r>
    <x v="4"/>
    <x v="0"/>
    <n v="100"/>
    <x v="2"/>
    <x v="39"/>
    <n v="1"/>
    <n v="27.599706999999999"/>
    <n v="16.141558"/>
    <n v="140.92562799999999"/>
    <n v="3.6134780000000002"/>
    <s v="2"/>
    <s v="scale_mpi_epyc_job_12288.out "/>
    <s v="scale_mpi_epyc_epyc002_2023-06-13_23-49-23.csv "/>
    <s v="e3 10000 100 1 1 40"/>
    <n v="27.578900800000003"/>
    <n v="0.70425237710183342"/>
    <n v="26.874648422898169"/>
    <n v="28.283153177101838"/>
    <x v="1"/>
  </r>
  <r>
    <x v="4"/>
    <x v="0"/>
    <n v="100"/>
    <x v="2"/>
    <x v="38"/>
    <n v="1"/>
    <n v="28.585284000000001"/>
    <n v="17.659808000000002"/>
    <n v="180.35606000000001"/>
    <n v="4.7462119999999999"/>
    <s v="2"/>
    <s v="scale_mpi_epyc_job_12288.out "/>
    <s v="scale_mpi_epyc_epyc002_2023-06-13_23-49-23.csv "/>
    <s v="e3 10000 100 1 1 39"/>
    <n v="27.7711212"/>
    <n v="0.68541954042284814"/>
    <n v="27.08570165957715"/>
    <n v="28.456540740422849"/>
    <x v="0"/>
  </r>
  <r>
    <x v="4"/>
    <x v="0"/>
    <n v="100"/>
    <x v="2"/>
    <x v="37"/>
    <n v="1"/>
    <n v="29.039501000000001"/>
    <n v="16.302436"/>
    <n v="159.66472400000001"/>
    <n v="4.3152629999999998"/>
    <s v="2"/>
    <s v="scale_mpi_epyc_job_12288.out "/>
    <s v="scale_mpi_epyc_epyc002_2023-06-13_23-49-23.csv "/>
    <s v="e3 10000 100 1 1 38"/>
    <n v="28.403345000000002"/>
    <n v="0.85679985829152172"/>
    <n v="27.546545141708481"/>
    <n v="29.260144858291522"/>
    <x v="1"/>
  </r>
  <r>
    <x v="4"/>
    <x v="0"/>
    <n v="100"/>
    <x v="2"/>
    <x v="36"/>
    <n v="1"/>
    <n v="28.514626"/>
    <n v="15.359382"/>
    <n v="116.821592"/>
    <n v="3.245044"/>
    <s v="2"/>
    <s v="scale_mpi_epyc_job_12288.out "/>
    <s v="scale_mpi_epyc_epyc002_2023-06-13_23-49-23.csv "/>
    <s v="e3 10000 100 1 1 37"/>
    <n v="28.364792000000001"/>
    <n v="0.29723869356787214"/>
    <n v="28.067553306432128"/>
    <n v="28.662030693567875"/>
    <x v="1"/>
  </r>
  <r>
    <x v="4"/>
    <x v="0"/>
    <n v="100"/>
    <x v="2"/>
    <x v="35"/>
    <n v="1"/>
    <n v="29.576832"/>
    <n v="16.193916000000002"/>
    <n v="131.392247"/>
    <n v="3.7540640000000001"/>
    <s v="2"/>
    <s v="scale_mpi_epyc_job_12288.out "/>
    <s v="scale_mpi_epyc_epyc002_2023-06-13_23-49-23.csv "/>
    <s v="e3 10000 100 1 1 36"/>
    <n v="28.380642599999998"/>
    <n v="1.2642774280840272"/>
    <n v="27.11636517191597"/>
    <n v="29.644920028084027"/>
    <x v="1"/>
  </r>
  <r>
    <x v="4"/>
    <x v="0"/>
    <n v="100"/>
    <x v="2"/>
    <x v="34"/>
    <n v="1"/>
    <n v="28.564136999999999"/>
    <n v="15.214117"/>
    <n v="131.709486"/>
    <n v="3.8738079999999999"/>
    <s v="2"/>
    <s v="scale_mpi_epyc_job_12288.out "/>
    <s v="scale_mpi_epyc_epyc002_2023-06-13_23-49-23.csv "/>
    <s v="e3 10000 100 1 1 35"/>
    <n v="28.694946199999997"/>
    <n v="0.2933524211741414"/>
    <n v="28.401593778825855"/>
    <n v="28.988298621174138"/>
    <x v="1"/>
  </r>
  <r>
    <x v="4"/>
    <x v="0"/>
    <n v="100"/>
    <x v="2"/>
    <x v="33"/>
    <n v="1"/>
    <n v="30.135712000000002"/>
    <n v="15.485086000000001"/>
    <n v="112.132088"/>
    <n v="3.397942"/>
    <s v="2"/>
    <s v="scale_mpi_epyc_job_12288.out "/>
    <s v="scale_mpi_epyc_epyc002_2023-06-13_23-49-23.csv "/>
    <s v="e3 10000 100 1 1 34"/>
    <n v="29.751806400000003"/>
    <n v="0.59453817364814576"/>
    <n v="29.157268226351857"/>
    <n v="30.34634457364815"/>
    <x v="1"/>
  </r>
  <r>
    <x v="4"/>
    <x v="0"/>
    <n v="100"/>
    <x v="2"/>
    <x v="32"/>
    <n v="1"/>
    <n v="30.104372999999999"/>
    <n v="15.894567"/>
    <n v="115.225498"/>
    <n v="3.600797"/>
    <s v="2"/>
    <s v="scale_mpi_epyc_job_12288.out "/>
    <s v="scale_mpi_epyc_epyc002_2023-06-13_23-49-23.csv "/>
    <s v="e3 10000 100 1 1 33"/>
    <n v="29.511930600000007"/>
    <n v="0.80286623870934104"/>
    <n v="28.709064361290665"/>
    <n v="30.314796838709348"/>
    <x v="1"/>
  </r>
  <r>
    <x v="4"/>
    <x v="0"/>
    <n v="100"/>
    <x v="2"/>
    <x v="31"/>
    <n v="1"/>
    <n v="29.456804999999999"/>
    <n v="16.121817"/>
    <n v="124.21150299999999"/>
    <n v="4.0068229999999998"/>
    <s v="2"/>
    <s v="scale_mpi_epyc_job_12288.out "/>
    <s v="scale_mpi_epyc_epyc002_2023-06-13_23-49-23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9.291447999999999"/>
    <n v="16.163927000000001"/>
    <n v="124.37367500000001"/>
    <n v="4.1457889999999997"/>
    <s v="2"/>
    <s v="scale_mpi_epyc_job_12288.out "/>
    <s v="scale_mpi_epyc_epyc002_2023-06-13_23-49-23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7.921287"/>
    <n v="14.942710999999999"/>
    <n v="80.286743000000001"/>
    <n v="2.7685080000000002"/>
    <s v="2"/>
    <s v="scale_mpi_epyc_job_12288.out "/>
    <s v="scale_mpi_epyc_epyc002_2023-06-13_23-49-23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5.679086999999999"/>
    <n v="13.319387000000001"/>
    <n v="57.287390000000002"/>
    <n v="2.0459779999999999"/>
    <s v="2"/>
    <s v="scale_mpi_epyc_job_12288.out "/>
    <s v="scale_mpi_epyc_epyc002_2023-06-13_23-49-23.csv "/>
    <s v="e3 10000 100 1 1 29"/>
    <n v="27.530865545454539"/>
    <n v="0.80907990139503461"/>
    <n v="26.721785644059505"/>
    <n v="28.339945446849573"/>
    <x v="0"/>
  </r>
  <r>
    <x v="4"/>
    <x v="0"/>
    <n v="100"/>
    <x v="2"/>
    <x v="27"/>
    <n v="1"/>
    <n v="27.542808000000001"/>
    <n v="13.936239"/>
    <n v="68.445183"/>
    <n v="2.5350069999999998"/>
    <s v="2"/>
    <s v="scale_mpi_epyc_job_12288.out "/>
    <s v="scale_mpi_epyc_epyc002_2023-06-13_23-49-23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9.520575000000001"/>
    <n v="14.077833"/>
    <n v="53.225724"/>
    <n v="2.0471430000000002"/>
    <s v="2"/>
    <s v="scale_mpi_epyc_job_12288.out "/>
    <s v="scale_mpi_epyc_epyc002_2023-06-13_23-49-23.csv "/>
    <s v="e3 10000 100 1 1 27"/>
    <n v="28.312944454545459"/>
    <n v="0.96101509190255641"/>
    <n v="27.351929362642903"/>
    <n v="29.273959546448015"/>
    <x v="0"/>
  </r>
  <r>
    <x v="4"/>
    <x v="0"/>
    <n v="100"/>
    <x v="2"/>
    <x v="25"/>
    <n v="1"/>
    <n v="29.657579999999999"/>
    <n v="13.894873"/>
    <n v="64.629831999999993"/>
    <n v="2.5851929999999999"/>
    <s v="2"/>
    <s v="scale_mpi_epyc_job_12288.out "/>
    <s v="scale_mpi_epyc_epyc002_2023-06-13_23-49-23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9.515709000000001"/>
    <n v="14.979543"/>
    <n v="78.850222000000002"/>
    <n v="3.2854260000000002"/>
    <s v="2"/>
    <s v="scale_mpi_epyc_job_12288.out "/>
    <s v="scale_mpi_epyc_epyc002_2023-06-13_23-49-23.csv "/>
    <s v="e3 10000 100 1 1 25"/>
    <n v="29.531173000000003"/>
    <n v="0.73502955137668502"/>
    <n v="28.796143448623319"/>
    <n v="30.266202551376686"/>
    <x v="1"/>
  </r>
  <r>
    <x v="4"/>
    <x v="0"/>
    <n v="100"/>
    <x v="2"/>
    <x v="23"/>
    <n v="1"/>
    <n v="32.906866999999998"/>
    <n v="17.514455000000002"/>
    <n v="142.68505999999999"/>
    <n v="6.2036980000000002"/>
    <s v="2"/>
    <s v="scale_mpi_epyc_job_12288.out "/>
    <s v="scale_mpi_epyc_epyc002_2023-06-13_23-49-23.csv "/>
    <s v="e3 10000 100 1 1 24"/>
    <n v="29.907702363636364"/>
    <n v="1.4409196911815423"/>
    <n v="28.466782672454823"/>
    <n v="31.348622054817906"/>
    <x v="0"/>
  </r>
  <r>
    <x v="4"/>
    <x v="0"/>
    <n v="100"/>
    <x v="2"/>
    <x v="22"/>
    <n v="1"/>
    <n v="29.803868000000001"/>
    <n v="13.103135999999999"/>
    <n v="39.538299000000002"/>
    <n v="1.7971950000000001"/>
    <s v="2"/>
    <s v="scale_mpi_epyc_job_12288.out "/>
    <s v="scale_mpi_epyc_epyc002_2023-06-13_23-49-23.csv "/>
    <s v="e3 10000 100 1 1 23"/>
    <n v="30.852577636363637"/>
    <n v="0.86032267131331586"/>
    <n v="29.992254965050321"/>
    <n v="31.712900307676954"/>
    <x v="0"/>
  </r>
  <r>
    <x v="4"/>
    <x v="0"/>
    <n v="100"/>
    <x v="2"/>
    <x v="21"/>
    <n v="1"/>
    <n v="31.917726999999999"/>
    <n v="13.041112"/>
    <n v="42.979281"/>
    <n v="2.0466319999999998"/>
    <s v="2"/>
    <s v="scale_mpi_epyc_job_12288.out "/>
    <s v="scale_mpi_epyc_epyc002_2023-06-13_23-49-23.csv "/>
    <s v="e3 10000 100 1 1 22"/>
    <n v="31.137478818181819"/>
    <n v="0.60061049642654196"/>
    <n v="30.536868321755279"/>
    <n v="31.738089314608359"/>
    <x v="0"/>
  </r>
  <r>
    <x v="4"/>
    <x v="0"/>
    <n v="100"/>
    <x v="2"/>
    <x v="20"/>
    <n v="1"/>
    <n v="32.120074000000002"/>
    <n v="12.353826"/>
    <n v="23.860824000000001"/>
    <n v="1.193041"/>
    <s v="2"/>
    <s v="scale_mpi_epyc_job_12288.out "/>
    <s v="scale_mpi_epyc_epyc002_2023-06-13_23-49-23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2.189191000000001"/>
    <n v="12.335773"/>
    <n v="27.744592999999998"/>
    <n v="1.460242"/>
    <s v="2"/>
    <s v="scale_mpi_epyc_job_12288.out "/>
    <s v="scale_mpi_epyc_epyc002_2023-06-13_23-49-23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5.257165000000001"/>
    <n v="13.459113"/>
    <n v="27.416782999999999"/>
    <n v="1.523155"/>
    <s v="2"/>
    <s v="scale_mpi_epyc_job_12288.out "/>
    <s v="scale_mpi_epyc_epyc002_2023-06-13_23-49-23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5.662815000000002"/>
    <n v="13.921977999999999"/>
    <n v="33.097417"/>
    <n v="1.9469069999999999"/>
    <s v="2"/>
    <s v="scale_mpi_epyc_job_12288.out "/>
    <s v="scale_mpi_epyc_epyc002_2023-06-13_23-49-23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6.481583999999998"/>
    <n v="13.23645"/>
    <n v="29.786481999999999"/>
    <n v="1.8616550000000001"/>
    <s v="2"/>
    <s v="scale_mpi_epyc_job_12288.out "/>
    <s v="scale_mpi_epyc_epyc002_2023-06-13_23-49-23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8.815237000000003"/>
    <n v="12.761343999999999"/>
    <n v="27.014323999999998"/>
    <n v="1.8009550000000001"/>
    <s v="2"/>
    <s v="scale_mpi_epyc_job_12288.out "/>
    <s v="scale_mpi_epyc_epyc002_2023-06-13_23-49-23.csv "/>
    <s v="e3 10000 100 1 1 16"/>
    <n v="37.986182636363644"/>
    <n v="0.77675278234596001"/>
    <n v="37.209429854017685"/>
    <n v="38.762935418709603"/>
    <x v="0"/>
  </r>
  <r>
    <x v="4"/>
    <x v="0"/>
    <n v="100"/>
    <x v="2"/>
    <x v="14"/>
    <n v="1"/>
    <n v="30.644860999999999"/>
    <n v="12.315759999999999"/>
    <n v="34.014766000000002"/>
    <n v="2.4296259999999998"/>
    <s v="2"/>
    <s v="scale_mpi_epyc_job_12288.out "/>
    <s v="scale_mpi_epyc_epyc002_2023-06-13_23-49-23.csv "/>
    <s v="e3 10000 100 1 1 15"/>
    <n v="31.583262363636365"/>
    <n v="0.7274431510359417"/>
    <n v="30.855819212600423"/>
    <n v="32.310705514672307"/>
    <x v="0"/>
  </r>
  <r>
    <x v="4"/>
    <x v="0"/>
    <n v="100"/>
    <x v="2"/>
    <x v="13"/>
    <n v="1"/>
    <n v="30.372596000000001"/>
    <n v="11.659879"/>
    <n v="13.681047"/>
    <n v="1.0523880000000001"/>
    <s v="2"/>
    <s v="scale_mpi_epyc_job_12288.out "/>
    <s v="scale_mpi_epyc_epyc002_2023-06-13_23-49-23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2.890453999999998"/>
    <n v="12.10416"/>
    <n v="17.915583000000002"/>
    <n v="1.4929650000000001"/>
    <s v="2"/>
    <s v="scale_mpi_epyc_job_12288.out "/>
    <s v="scale_mpi_epyc_epyc002_2023-06-13_23-49-23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3.272323"/>
    <n v="11.667586999999999"/>
    <n v="11.937072000000001"/>
    <n v="1.085188"/>
    <s v="2"/>
    <s v="scale_mpi_epyc_job_12288.out "/>
    <s v="scale_mpi_epyc_epyc002_2023-06-13_23-49-23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5.322723000000003"/>
    <n v="11.738224000000001"/>
    <n v="10.994491"/>
    <n v="1.0994489999999999"/>
    <s v="2"/>
    <s v="scale_mpi_epyc_job_12288.out "/>
    <s v="scale_mpi_epyc_epyc002_2023-06-13_23-49-23.csv "/>
    <s v="e3 10000 100 1 1 11"/>
    <n v="35.974690454545453"/>
    <n v="0.63008700186600619"/>
    <n v="35.344603452679443"/>
    <n v="36.604777456411462"/>
    <x v="0"/>
  </r>
  <r>
    <x v="4"/>
    <x v="0"/>
    <n v="100"/>
    <x v="2"/>
    <x v="9"/>
    <n v="1"/>
    <n v="38.495475999999996"/>
    <n v="12.477010999999999"/>
    <n v="10.324887"/>
    <n v="1.1472100000000001"/>
    <s v="2"/>
    <s v="scale_mpi_epyc_job_12288.out "/>
    <s v="scale_mpi_epyc_epyc002_2023-06-13_23-49-23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0.817490999999997"/>
    <n v="12.176647000000001"/>
    <n v="10.281314"/>
    <n v="1.285164"/>
    <s v="2"/>
    <s v="scale_mpi_epyc_job_12288.out "/>
    <s v="scale_mpi_epyc_epyc002_2023-06-13_23-49-23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525467999999996"/>
    <n v="12.285519000000001"/>
    <n v="10.101815"/>
    <n v="1.4431160000000001"/>
    <s v="2"/>
    <s v="scale_mpi_epyc_job_12288.out "/>
    <s v="scale_mpi_epyc_epyc002_2023-06-13_23-49-23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9.449196999999998"/>
    <n v="12.751110000000001"/>
    <n v="10.896224"/>
    <n v="1.8160369999999999"/>
    <s v="2"/>
    <s v="scale_mpi_epyc_job_12288.out "/>
    <s v="scale_mpi_epyc_epyc002_2023-06-13_23-49-23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6.521472000000003"/>
    <n v="13.872289"/>
    <n v="9.8362750000000005"/>
    <n v="1.967255"/>
    <s v="2"/>
    <s v="scale_mpi_epyc_job_12288.out "/>
    <s v="scale_mpi_epyc_epyc002_2023-06-13_23-49-23.csv "/>
    <s v="e3 10000 100 1 1 6"/>
    <n v="55.111271090909092"/>
    <n v="0.75540303145061194"/>
    <n v="54.35586805945848"/>
    <n v="55.866674122359704"/>
    <x v="0"/>
  </r>
  <r>
    <x v="4"/>
    <x v="0"/>
    <n v="100"/>
    <x v="2"/>
    <x v="4"/>
    <n v="1"/>
    <n v="65.097739000000004"/>
    <n v="13.933531"/>
    <n v="8.1536989999999996"/>
    <n v="2.0384250000000002"/>
    <s v="2"/>
    <s v="scale_mpi_epyc_job_12288.out "/>
    <s v="scale_mpi_epyc_epyc002_2023-06-13_23-49-23.csv "/>
    <s v="e3 10000 100 1 1 5"/>
    <n v="64.105800181818182"/>
    <n v="0.62900611665669115"/>
    <n v="63.476794065161492"/>
    <n v="64.734806298474879"/>
    <x v="0"/>
  </r>
  <r>
    <x v="4"/>
    <x v="0"/>
    <n v="100"/>
    <x v="2"/>
    <x v="3"/>
    <n v="1"/>
    <n v="77.352636000000004"/>
    <n v="13.627027999999999"/>
    <n v="5.841412"/>
    <n v="1.9471369999999999"/>
    <s v="2"/>
    <s v="scale_mpi_epyc_job_12288.out "/>
    <s v="scale_mpi_epyc_epyc002_2023-06-13_23-49-23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9.180071999999996"/>
    <n v="14.488894999999999"/>
    <n v="5.4156500000000003"/>
    <n v="2.7078250000000001"/>
    <s v="2"/>
    <s v="scale_mpi_epyc_job_12288.out "/>
    <s v="scale_mpi_epyc_epyc002_2023-06-13_23-49-23.csv "/>
    <s v="e3 10000 100 1 1 3"/>
    <n v="98.141300181818181"/>
    <n v="0.80067476773124679"/>
    <n v="97.340625414086929"/>
    <n v="98.941974949549433"/>
    <x v="0"/>
  </r>
  <r>
    <x v="4"/>
    <x v="0"/>
    <n v="100"/>
    <x v="2"/>
    <x v="1"/>
    <n v="1"/>
    <n v="143.20380299999999"/>
    <n v="15.409215"/>
    <n v="3.3173849999999998"/>
    <n v="3.3173849999999998"/>
    <s v="2"/>
    <s v="scale_mpi_epyc_job_12288.out "/>
    <s v="scale_mpi_epyc_epyc002_2023-06-13_23-49-23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3.121264"/>
    <n v="5.8128830000000002"/>
    <n v="0"/>
    <n v="0"/>
    <s v="2"/>
    <s v="scale_mpi_epyc_job_12288.out "/>
    <s v="scale_mpi_epyc_epyc002_2023-06-13_23-49-23.csv "/>
    <s v="e3 10000 100 1 1 1"/>
    <n v="262.84056227272725"/>
    <n v="0.3891545094982331"/>
    <n v="262.45140776322904"/>
    <n v="263.22971678222547"/>
    <x v="1"/>
  </r>
  <r>
    <x v="3"/>
    <x v="0"/>
    <n v="100"/>
    <x v="2"/>
    <x v="27"/>
    <n v="1"/>
    <n v="265.46025500000002"/>
    <n v="12.441564"/>
    <n v="22.361737999999999"/>
    <n v="0.82821299999999998"/>
    <s v="4"/>
    <s v="scale_mpi_epyc_job_12283.out "/>
    <s v="scale_mpi_epyc_epyc004_2023-06-13_22-39-51.csv "/>
    <s v="e2 10000 100 1 1 28"/>
    <n v="256.61033480000003"/>
    <n v="6.4624509748986041"/>
    <n v="250.14788382510142"/>
    <n v="263.07278577489865"/>
    <x v="0"/>
  </r>
  <r>
    <x v="3"/>
    <x v="0"/>
    <n v="100"/>
    <x v="2"/>
    <x v="28"/>
    <n v="1"/>
    <n v="383.948916"/>
    <n v="132.419792"/>
    <n v="38.857084999999998"/>
    <n v="1.387753"/>
    <s v="4"/>
    <s v="scale_mpi_epyc_job_12283.out "/>
    <s v="scale_mpi_epyc_epyc004_2023-06-13_22-39-51.csv "/>
    <s v="e2 10000 100 1 1 29"/>
    <n v="294.24879800000002"/>
    <n v="63.431790534468078"/>
    <n v="230.81700746553196"/>
    <n v="357.68058853446809"/>
    <x v="0"/>
  </r>
  <r>
    <x v="3"/>
    <x v="0"/>
    <n v="100"/>
    <x v="2"/>
    <x v="29"/>
    <n v="1"/>
    <n v="377.85930200000001"/>
    <n v="124.72868699999999"/>
    <n v="52.677723"/>
    <n v="1.816473"/>
    <s v="4"/>
    <s v="scale_mpi_epyc_job_12283.out "/>
    <s v="scale_mpi_epyc_epyc004_2023-06-13_22-39-51.csv "/>
    <s v="e2 10000 100 1 1 30"/>
    <n v="288.37537366666669"/>
    <n v="63.355667493820398"/>
    <n v="225.0197061728463"/>
    <n v="351.73104116048711"/>
    <x v="0"/>
  </r>
  <r>
    <x v="3"/>
    <x v="0"/>
    <n v="100"/>
    <x v="2"/>
    <x v="30"/>
    <n v="1"/>
    <n v="267.26227899999998"/>
    <n v="13.023971"/>
    <n v="33.498849999999997"/>
    <n v="1.116628"/>
    <s v="4"/>
    <s v="scale_mpi_epyc_job_12283.out "/>
    <s v="scale_mpi_epyc_epyc004_2023-06-13_22-39-51.csv "/>
    <s v="e2 10000 100 1 1 31"/>
    <n v="254.06909199999998"/>
    <n v="9.4256262118407914"/>
    <n v="244.6434657881592"/>
    <n v="263.49471821184079"/>
    <x v="0"/>
  </r>
  <r>
    <x v="3"/>
    <x v="0"/>
    <n v="100"/>
    <x v="2"/>
    <x v="31"/>
    <n v="1"/>
    <n v="260.74588699999998"/>
    <n v="13.122336000000001"/>
    <n v="25.057646999999999"/>
    <n v="0.808311"/>
    <s v="4"/>
    <s v="scale_mpi_epyc_job_12283.out "/>
    <s v="scale_mpi_epyc_epyc004_2023-06-13_22-39-51.csv "/>
    <s v="e2 10000 100 1 1 32"/>
    <n v="255.05606566666665"/>
    <n v="4.3806996455720366"/>
    <n v="250.67536602109462"/>
    <n v="259.43676531223866"/>
    <x v="0"/>
  </r>
  <r>
    <x v="3"/>
    <x v="0"/>
    <n v="100"/>
    <x v="2"/>
    <x v="32"/>
    <n v="1"/>
    <n v="270.36048499999998"/>
    <n v="13.584515"/>
    <n v="24.597832"/>
    <n v="0.76868199999999998"/>
    <s v="4"/>
    <s v="scale_mpi_epyc_job_12283.out "/>
    <s v="scale_mpi_epyc_epyc004_2023-06-13_22-39-51.csv "/>
    <s v="e2 10000 100 1 1 33"/>
    <n v="262.37275249999999"/>
    <n v="7.9877325000006776"/>
    <n v="254.38501999999932"/>
    <n v="270.36048500000066"/>
    <x v="1"/>
  </r>
  <r>
    <x v="3"/>
    <x v="0"/>
    <n v="100"/>
    <x v="2"/>
    <x v="33"/>
    <n v="1"/>
    <n v="291.98884900000002"/>
    <n v="45.385688000000002"/>
    <n v="46.545732999999998"/>
    <n v="1.410477"/>
    <s v="4"/>
    <s v="scale_mpi_epyc_job_12283.out "/>
    <s v="scale_mpi_epyc_epyc004_2023-06-13_22-39-51.csv "/>
    <s v="e2 10000 100 1 1 34"/>
    <n v="268.10301249999998"/>
    <n v="23.885836500000448"/>
    <n v="244.21717599999954"/>
    <n v="291.98884900000041"/>
    <x v="1"/>
  </r>
  <r>
    <x v="3"/>
    <x v="0"/>
    <n v="100"/>
    <x v="2"/>
    <x v="34"/>
    <n v="1"/>
    <n v="261.032104"/>
    <n v="14.318298"/>
    <n v="57.390082"/>
    <n v="1.6879440000000001"/>
    <s v="4"/>
    <s v="scale_mpi_epyc_job_12283.out "/>
    <s v="scale_mpi_epyc_epyc004_2023-06-13_22-39-51.csv "/>
    <s v="e2 10000 100 1 1 35"/>
    <n v="257.69851800000004"/>
    <n v="3.3335859999978039"/>
    <n v="254.36493200000223"/>
    <n v="261.03210399999784"/>
    <x v="0"/>
  </r>
  <r>
    <x v="3"/>
    <x v="0"/>
    <n v="100"/>
    <x v="2"/>
    <x v="35"/>
    <n v="1"/>
    <n v="286.93348700000001"/>
    <n v="13.705268999999999"/>
    <n v="27.919630999999999"/>
    <n v="0.79770399999999997"/>
    <s v="4"/>
    <s v="scale_mpi_epyc_job_12283.out "/>
    <s v="scale_mpi_epyc_epyc004_2023-06-13_22-39-51.csv "/>
    <s v="e2 10000 100 1 1 36"/>
    <n v="270.49737649999997"/>
    <n v="16.436110500000442"/>
    <n v="254.06126599999953"/>
    <n v="286.93348700000041"/>
    <x v="1"/>
  </r>
  <r>
    <x v="3"/>
    <x v="0"/>
    <n v="100"/>
    <x v="2"/>
    <x v="36"/>
    <n v="1"/>
    <n v="275.86522400000001"/>
    <n v="14.176311"/>
    <n v="27.554113000000001"/>
    <n v="0.76539199999999996"/>
    <s v="4"/>
    <s v="scale_mpi_epyc_job_12283.out "/>
    <s v="scale_mpi_epyc_epyc004_2023-06-13_22-39-51.csv "/>
    <s v="e2 10000 100 1 1 37"/>
    <n v="265.15357499999999"/>
    <n v="10.711649000000696"/>
    <n v="254.44192599999928"/>
    <n v="275.86522400000069"/>
    <x v="1"/>
  </r>
  <r>
    <x v="3"/>
    <x v="0"/>
    <n v="100"/>
    <x v="2"/>
    <x v="37"/>
    <n v="1"/>
    <n v="340.64316000000002"/>
    <n v="77.504749000000004"/>
    <n v="28.571684000000001"/>
    <n v="0.77220800000000001"/>
    <s v="4"/>
    <s v="scale_mpi_epyc_job_12283.out "/>
    <s v="scale_mpi_epyc_epyc004_2023-06-13_22-39-51.csv "/>
    <s v="e2 10000 100 1 1 38"/>
    <n v="297.54777100000001"/>
    <n v="43.095389000000068"/>
    <n v="254.45238199999994"/>
    <n v="340.64316000000008"/>
    <x v="1"/>
  </r>
  <r>
    <x v="3"/>
    <x v="0"/>
    <n v="100"/>
    <x v="2"/>
    <x v="38"/>
    <n v="1"/>
    <n v="278.65493300000003"/>
    <n v="14.732701"/>
    <n v="36.555976000000001"/>
    <n v="0.96199900000000005"/>
    <s v="4"/>
    <s v="scale_mpi_epyc_job_12283.out "/>
    <s v="scale_mpi_epyc_epyc004_2023-06-13_22-39-51.csv "/>
    <s v="e2 10000 100 1 1 39"/>
    <n v="268.34287300000005"/>
    <n v="10.312059999999498"/>
    <n v="258.03081300000053"/>
    <n v="278.65493299999957"/>
    <x v="1"/>
  </r>
  <r>
    <x v="3"/>
    <x v="0"/>
    <n v="100"/>
    <x v="2"/>
    <x v="39"/>
    <n v="1"/>
    <n v="279.97107699999998"/>
    <n v="15.021877999999999"/>
    <n v="47.738993000000001"/>
    <n v="1.2240770000000001"/>
    <s v="4"/>
    <s v="scale_mpi_epyc_job_12283.out "/>
    <s v="scale_mpi_epyc_epyc004_2023-06-13_22-39-51.csv "/>
    <s v="e2 10000 100 1 1 40"/>
    <n v="287.84322300000002"/>
    <n v="34.277677045734571"/>
    <n v="253.56554595426545"/>
    <n v="322.12090004573457"/>
    <x v="1"/>
  </r>
  <r>
    <x v="3"/>
    <x v="0"/>
    <n v="100"/>
    <x v="2"/>
    <x v="40"/>
    <n v="1"/>
    <n v="284.13594599999999"/>
    <n v="16.195941000000001"/>
    <n v="44.829658999999999"/>
    <n v="1.120741"/>
    <s v="4"/>
    <s v="scale_mpi_epyc_job_12283.out "/>
    <s v="scale_mpi_epyc_epyc004_2023-06-13_22-39-51.csv "/>
    <s v="e2 10000 100 1 1 41"/>
    <n v="261.85362359999999"/>
    <n v="12.198557283426267"/>
    <n v="249.65506631657374"/>
    <n v="274.05218088342627"/>
    <x v="0"/>
  </r>
  <r>
    <x v="3"/>
    <x v="0"/>
    <n v="100"/>
    <x v="2"/>
    <x v="41"/>
    <n v="1"/>
    <n v="275.861718"/>
    <n v="19.440508000000001"/>
    <n v="160.19922600000001"/>
    <n v="3.9072979999999999"/>
    <s v="4"/>
    <s v="scale_mpi_epyc_job_12283.out "/>
    <s v="scale_mpi_epyc_epyc004_2023-06-13_22-39-51.csv "/>
    <s v="e2 10000 100 1 1 42"/>
    <n v="266.62310420000006"/>
    <n v="5.056855647796529"/>
    <n v="261.56624855220355"/>
    <n v="271.67995984779657"/>
    <x v="0"/>
  </r>
  <r>
    <x v="3"/>
    <x v="0"/>
    <n v="100"/>
    <x v="2"/>
    <x v="42"/>
    <n v="1"/>
    <n v="290.05927700000001"/>
    <n v="19.788471999999999"/>
    <n v="50.992668000000002"/>
    <n v="1.2141109999999999"/>
    <s v="4"/>
    <s v="scale_mpi_epyc_job_12283.out "/>
    <s v="scale_mpi_epyc_epyc004_2023-06-13_22-39-51.csv "/>
    <s v="e2 10000 100 1 1 43"/>
    <n v="270.86872183333332"/>
    <n v="9.0917225687484056"/>
    <n v="261.7769992645849"/>
    <n v="279.96044440208175"/>
    <x v="0"/>
  </r>
  <r>
    <x v="3"/>
    <x v="0"/>
    <n v="100"/>
    <x v="2"/>
    <x v="43"/>
    <n v="1"/>
    <n v="278.86188600000003"/>
    <n v="19.621469999999999"/>
    <n v="52.599336000000001"/>
    <n v="1.2232400000000001"/>
    <s v="4"/>
    <s v="scale_mpi_epyc_job_12283.out "/>
    <s v="scale_mpi_epyc_epyc004_2023-06-13_22-39-51.csv "/>
    <s v="e2 10000 100 1 1 44"/>
    <n v="267.22777550000001"/>
    <n v="6.9498799241883251"/>
    <n v="260.27789557581167"/>
    <n v="274.17765542418834"/>
    <x v="0"/>
  </r>
  <r>
    <x v="3"/>
    <x v="0"/>
    <n v="100"/>
    <x v="2"/>
    <x v="44"/>
    <n v="1"/>
    <n v="300.42107600000003"/>
    <n v="26.589957999999999"/>
    <n v="49.908144999999998"/>
    <n v="1.1342760000000001"/>
    <s v="4"/>
    <s v="scale_mpi_epyc_job_12283.out "/>
    <s v="scale_mpi_epyc_epyc004_2023-06-13_22-39-51.csv "/>
    <s v="e2 10000 100 1 1 45"/>
    <n v="276.18124216666666"/>
    <n v="10.994772430881913"/>
    <n v="265.18646973578473"/>
    <n v="287.1760145975486"/>
    <x v="0"/>
  </r>
  <r>
    <x v="3"/>
    <x v="0"/>
    <n v="100"/>
    <x v="2"/>
    <x v="45"/>
    <n v="1"/>
    <n v="299.94767300000001"/>
    <n v="24.531364"/>
    <n v="67.622940999999997"/>
    <n v="1.502732"/>
    <s v="4"/>
    <s v="scale_mpi_epyc_job_12283.out "/>
    <s v="scale_mpi_epyc_epyc004_2023-06-13_22-39-51.csv "/>
    <s v="e2 10000 100 1 1 46"/>
    <n v="278.07988433333338"/>
    <n v="16.497072049927652"/>
    <n v="261.5828122834057"/>
    <n v="294.57695638326106"/>
    <x v="0"/>
  </r>
  <r>
    <x v="3"/>
    <x v="0"/>
    <n v="100"/>
    <x v="2"/>
    <x v="46"/>
    <n v="1"/>
    <n v="291.92462399999999"/>
    <n v="26.967580999999999"/>
    <n v="86.579583"/>
    <n v="1.8821650000000001"/>
    <s v="4"/>
    <s v="scale_mpi_epyc_job_12283.out "/>
    <s v="scale_mpi_epyc_epyc004_2023-06-13_22-39-51.csv "/>
    <s v="e2 10000 100 1 1 47"/>
    <n v="278.47966050000002"/>
    <n v="8.4710478589510458"/>
    <n v="270.00861264104896"/>
    <n v="286.95070835895109"/>
    <x v="0"/>
  </r>
  <r>
    <x v="3"/>
    <x v="0"/>
    <n v="100"/>
    <x v="2"/>
    <x v="47"/>
    <n v="1"/>
    <n v="288.51350200000002"/>
    <n v="18.180637999999998"/>
    <n v="54.399245000000001"/>
    <n v="1.1574310000000001"/>
    <s v="4"/>
    <s v="scale_mpi_epyc_job_12283.out "/>
    <s v="scale_mpi_epyc_epyc004_2023-06-13_22-39-51.csv "/>
    <s v="e2 10000 100 1 1 48"/>
    <n v="275.05253899999997"/>
    <n v="6.2766000163108489"/>
    <n v="268.77593898368912"/>
    <n v="281.32913901631082"/>
    <x v="0"/>
  </r>
  <r>
    <x v="3"/>
    <x v="0"/>
    <n v="100"/>
    <x v="2"/>
    <x v="48"/>
    <n v="1"/>
    <n v="307.116128"/>
    <n v="25.54242"/>
    <n v="45.898071999999999"/>
    <n v="0.95621"/>
    <s v="4"/>
    <s v="scale_mpi_epyc_job_12283.out "/>
    <s v="scale_mpi_epyc_epyc004_2023-06-13_22-39-51.csv "/>
    <s v="e2 10000 100 1 1 49"/>
    <n v="280.15008899999998"/>
    <n v="14.540267050802953"/>
    <n v="265.609821949197"/>
    <n v="294.69035605080296"/>
    <x v="0"/>
  </r>
  <r>
    <x v="3"/>
    <x v="0"/>
    <n v="100"/>
    <x v="2"/>
    <x v="49"/>
    <n v="1"/>
    <n v="344.02804600000002"/>
    <n v="60.004272"/>
    <n v="100.307889"/>
    <n v="2.0470999999999999"/>
    <s v="4"/>
    <s v="scale_mpi_epyc_job_12283.out "/>
    <s v="scale_mpi_epyc_epyc004_2023-06-13_22-39-51.csv "/>
    <s v="e2 10000 100 1 1 50"/>
    <n v="285.39047166666666"/>
    <n v="26.672820197219604"/>
    <n v="258.71765146944705"/>
    <n v="312.06329186388626"/>
    <x v="0"/>
  </r>
  <r>
    <x v="3"/>
    <x v="0"/>
    <n v="100"/>
    <x v="2"/>
    <x v="50"/>
    <n v="1"/>
    <n v="310.01478600000002"/>
    <n v="22.034267"/>
    <n v="53.139386999999999"/>
    <n v="1.0627880000000001"/>
    <s v="4"/>
    <s v="scale_mpi_epyc_job_12283.out "/>
    <s v="scale_mpi_epyc_epyc004_2023-06-13_22-39-51.csv "/>
    <s v="e2 10000 100 1 1 51"/>
    <n v="279.09090383333336"/>
    <n v="15.069975471516651"/>
    <n v="264.02092836181669"/>
    <n v="294.16087930485003"/>
    <x v="0"/>
  </r>
  <r>
    <x v="3"/>
    <x v="0"/>
    <n v="100"/>
    <x v="2"/>
    <x v="63"/>
    <n v="1"/>
    <n v="307.88251500000001"/>
    <n v="41.758704999999999"/>
    <n v="140.73773199999999"/>
    <n v="2.2339319999999998"/>
    <s v="1"/>
    <s v="scale_mpi_epyc_job_12285.out "/>
    <s v="scale_mpi_epyc_epyc001.orfeo.hpc_2023-06-13_23-11-14.csv "/>
    <s v="e2 10000 100 1 1 64"/>
    <n v="344.88008819999999"/>
    <n v="64.757282585561313"/>
    <n v="280.12280561443868"/>
    <n v="409.6373707855613"/>
    <x v="1"/>
  </r>
  <r>
    <x v="3"/>
    <x v="0"/>
    <n v="100"/>
    <x v="2"/>
    <x v="62"/>
    <n v="1"/>
    <n v="278.55257799999998"/>
    <n v="25.821158"/>
    <n v="111.85686699999999"/>
    <n v="1.8041430000000001"/>
    <s v="1"/>
    <s v="scale_mpi_epyc_job_12285.out "/>
    <s v="scale_mpi_epyc_epyc001.orfeo.hpc_2023-06-13_23-11-14.csv "/>
    <s v="e2 10000 100 1 1 63"/>
    <n v="318.68362400000001"/>
    <n v="60.140882062989924"/>
    <n v="258.54274193701008"/>
    <n v="378.82450606298994"/>
    <x v="1"/>
  </r>
  <r>
    <x v="3"/>
    <x v="0"/>
    <n v="100"/>
    <x v="2"/>
    <x v="61"/>
    <n v="1"/>
    <n v="291.00899299999998"/>
    <n v="26.363738999999999"/>
    <n v="136.534458"/>
    <n v="2.23827"/>
    <s v="1"/>
    <s v="scale_mpi_epyc_job_12285.out "/>
    <s v="scale_mpi_epyc_epyc001.orfeo.hpc_2023-06-13_23-11-14.csv "/>
    <s v="e2 10000 100 1 1 62"/>
    <n v="281.050635"/>
    <n v="10.591849634879551"/>
    <n v="270.45878536512043"/>
    <n v="291.64248463487957"/>
    <x v="1"/>
  </r>
  <r>
    <x v="3"/>
    <x v="0"/>
    <n v="100"/>
    <x v="2"/>
    <x v="60"/>
    <n v="1"/>
    <n v="287.57903099999999"/>
    <n v="24.005607999999999"/>
    <n v="101.524288"/>
    <n v="1.6920710000000001"/>
    <s v="1"/>
    <s v="scale_mpi_epyc_job_12285.out "/>
    <s v="scale_mpi_epyc_epyc001.orfeo.hpc_2023-06-13_23-11-14.csv "/>
    <s v="e2 10000 100 1 1 61"/>
    <n v="285.24711780000001"/>
    <n v="6.7667979886946146"/>
    <n v="278.48031981130538"/>
    <n v="292.01391578869465"/>
    <x v="1"/>
  </r>
  <r>
    <x v="3"/>
    <x v="0"/>
    <n v="100"/>
    <x v="2"/>
    <x v="59"/>
    <n v="1"/>
    <n v="284.91327699999999"/>
    <n v="23.702808999999998"/>
    <n v="95.403976999999998"/>
    <n v="1.6170169999999999"/>
    <s v="1"/>
    <s v="scale_mpi_epyc_job_12285.out "/>
    <s v="scale_mpi_epyc_epyc001.orfeo.hpc_2023-06-13_23-11-14.csv "/>
    <s v="e2 10000 100 1 1 60"/>
    <n v="321.85731040000002"/>
    <n v="83.504705639385008"/>
    <n v="238.35260476061501"/>
    <n v="405.36201603938503"/>
    <x v="1"/>
  </r>
  <r>
    <x v="3"/>
    <x v="0"/>
    <n v="100"/>
    <x v="2"/>
    <x v="58"/>
    <n v="1"/>
    <n v="274.17551400000002"/>
    <n v="22.714151000000001"/>
    <n v="121.195453"/>
    <n v="2.0895769999999998"/>
    <s v="1"/>
    <s v="scale_mpi_epyc_job_12285.out "/>
    <s v="scale_mpi_epyc_epyc001.orfeo.hpc_2023-06-13_23-11-14.csv "/>
    <s v="e2 10000 100 1 1 59"/>
    <n v="278.69626200000005"/>
    <n v="4.6819492460828291"/>
    <n v="274.01431275391724"/>
    <n v="283.37821124608286"/>
    <x v="1"/>
  </r>
  <r>
    <x v="3"/>
    <x v="0"/>
    <n v="100"/>
    <x v="2"/>
    <x v="57"/>
    <n v="1"/>
    <n v="285.44744900000001"/>
    <n v="25.202494999999999"/>
    <n v="102.66459399999999"/>
    <n v="1.8011330000000001"/>
    <s v="1"/>
    <s v="scale_mpi_epyc_job_12285.out "/>
    <s v="scale_mpi_epyc_epyc001.orfeo.hpc_2023-06-13_23-11-14.csv "/>
    <s v="e2 10000 100 1 1 58"/>
    <n v="278.36136520000002"/>
    <n v="4.4990405504254376"/>
    <n v="273.86232464957459"/>
    <n v="282.86040575042546"/>
    <x v="0"/>
  </r>
  <r>
    <x v="3"/>
    <x v="0"/>
    <n v="100"/>
    <x v="2"/>
    <x v="56"/>
    <n v="1"/>
    <n v="314.83383300000003"/>
    <n v="54.281683000000001"/>
    <n v="103.070696"/>
    <n v="1.8405480000000001"/>
    <s v="1"/>
    <s v="scale_mpi_epyc_job_12285.out "/>
    <s v="scale_mpi_epyc_epyc001.orfeo.hpc_2023-06-13_23-11-14.csv "/>
    <s v="e2 10000 100 1 1 57"/>
    <n v="331.4958484"/>
    <n v="64.011312462070407"/>
    <n v="267.48453593792959"/>
    <n v="395.50716086207041"/>
    <x v="1"/>
  </r>
  <r>
    <x v="3"/>
    <x v="0"/>
    <n v="100"/>
    <x v="2"/>
    <x v="55"/>
    <n v="1"/>
    <n v="274.248738"/>
    <n v="25.055765000000001"/>
    <n v="94.586273000000006"/>
    <n v="1.7197499999999999"/>
    <s v="1"/>
    <s v="scale_mpi_epyc_job_12285.out "/>
    <s v="scale_mpi_epyc_epyc001.orfeo.hpc_2023-06-13_23-11-14.csv "/>
    <s v="e2 10000 100 1 1 56"/>
    <n v="283.21111639999998"/>
    <n v="14.732807194627163"/>
    <n v="268.4783092053728"/>
    <n v="297.94392359462717"/>
    <x v="1"/>
  </r>
  <r>
    <x v="3"/>
    <x v="0"/>
    <n v="100"/>
    <x v="2"/>
    <x v="54"/>
    <n v="1"/>
    <n v="272.92424399999999"/>
    <n v="25.616258999999999"/>
    <n v="75.192749000000006"/>
    <n v="1.392458"/>
    <s v="1"/>
    <s v="scale_mpi_epyc_job_12285.out "/>
    <s v="scale_mpi_epyc_epyc001.orfeo.hpc_2023-06-13_23-11-14.csv "/>
    <s v="e2 10000 100 1 1 55"/>
    <n v="303.45067160000002"/>
    <n v="56.531692865502336"/>
    <n v="246.91897873449767"/>
    <n v="359.98236446550237"/>
    <x v="1"/>
  </r>
  <r>
    <x v="3"/>
    <x v="0"/>
    <n v="100"/>
    <x v="2"/>
    <x v="53"/>
    <n v="1"/>
    <n v="268.32100700000001"/>
    <n v="23.220075999999999"/>
    <n v="72.914859000000007"/>
    <n v="1.3757520000000001"/>
    <s v="1"/>
    <s v="scale_mpi_epyc_job_12285.out "/>
    <s v="scale_mpi_epyc_epyc001.orfeo.hpc_2023-06-13_23-11-14.csv "/>
    <s v="e2 10000 100 1 1 54"/>
    <n v="280.74299360000003"/>
    <n v="8.8315102060989137"/>
    <n v="271.91148339390111"/>
    <n v="289.57450380609896"/>
    <x v="0"/>
  </r>
  <r>
    <x v="3"/>
    <x v="0"/>
    <n v="100"/>
    <x v="2"/>
    <x v="52"/>
    <n v="1"/>
    <n v="279.473725"/>
    <n v="23.608270999999998"/>
    <n v="95.510819999999995"/>
    <n v="1.8367469999999999"/>
    <s v="1"/>
    <s v="scale_mpi_epyc_job_12285.out "/>
    <s v="scale_mpi_epyc_epyc001.orfeo.hpc_2023-06-13_23-11-14.csv "/>
    <s v="e2 10000 100 1 1 53"/>
    <n v="338.54166659999999"/>
    <n v="57.403063252425035"/>
    <n v="281.13860334757493"/>
    <n v="395.94472985242504"/>
    <x v="0"/>
  </r>
  <r>
    <x v="3"/>
    <x v="0"/>
    <n v="100"/>
    <x v="2"/>
    <x v="51"/>
    <n v="1"/>
    <n v="276.833688"/>
    <n v="22.554962"/>
    <n v="68.045512000000002"/>
    <n v="1.3342259999999999"/>
    <s v="1"/>
    <s v="scale_mpi_epyc_job_12285.out "/>
    <s v="scale_mpi_epyc_epyc001.orfeo.hpc_2023-06-13_23-11-14.csv "/>
    <s v="e2 10000 100 1 1 52"/>
    <n v="286.84523359999997"/>
    <n v="21.948791942656523"/>
    <n v="264.89644165734347"/>
    <n v="308.79402554265647"/>
    <x v="1"/>
  </r>
  <r>
    <x v="3"/>
    <x v="0"/>
    <n v="100"/>
    <x v="2"/>
    <x v="50"/>
    <n v="1"/>
    <n v="264.07342699999998"/>
    <n v="23.085639"/>
    <n v="52.813071999999998"/>
    <n v="1.0562609999999999"/>
    <s v="1"/>
    <s v="scale_mpi_epyc_job_12285.out "/>
    <s v="scale_mpi_epyc_epyc001.orfeo.hpc_2023-06-13_23-11-14.csv "/>
    <s v="e2 10000 100 1 1 51"/>
    <n v="279.09090383333336"/>
    <n v="15.069975471516651"/>
    <n v="264.02092836181669"/>
    <n v="294.16087930485003"/>
    <x v="1"/>
  </r>
  <r>
    <x v="3"/>
    <x v="0"/>
    <n v="100"/>
    <x v="2"/>
    <x v="49"/>
    <n v="1"/>
    <n v="277.13201299999997"/>
    <n v="24.911823999999999"/>
    <n v="88.493009999999998"/>
    <n v="1.8059799999999999"/>
    <s v="1"/>
    <s v="scale_mpi_epyc_job_12285.out "/>
    <s v="scale_mpi_epyc_epyc001.orfeo.hpc_2023-06-13_23-11-14.csv "/>
    <s v="e2 10000 100 1 1 50"/>
    <n v="285.39047166666666"/>
    <n v="26.672820197219604"/>
    <n v="258.71765146944705"/>
    <n v="312.06329186388626"/>
    <x v="1"/>
  </r>
  <r>
    <x v="3"/>
    <x v="0"/>
    <n v="100"/>
    <x v="2"/>
    <x v="48"/>
    <n v="1"/>
    <n v="272.60569500000003"/>
    <n v="20.820322000000001"/>
    <n v="71.717770999999999"/>
    <n v="1.4941199999999999"/>
    <s v="1"/>
    <s v="scale_mpi_epyc_job_12285.out "/>
    <s v="scale_mpi_epyc_epyc001.orfeo.hpc_2023-06-13_23-11-14.csv "/>
    <s v="e2 10000 100 1 1 49"/>
    <n v="280.15008899999998"/>
    <n v="14.540267050802953"/>
    <n v="265.609821949197"/>
    <n v="294.69035605080296"/>
    <x v="1"/>
  </r>
  <r>
    <x v="3"/>
    <x v="0"/>
    <n v="100"/>
    <x v="2"/>
    <x v="47"/>
    <n v="1"/>
    <n v="273.98802999999998"/>
    <n v="24.458876"/>
    <n v="65.643390999999994"/>
    <n v="1.396668"/>
    <s v="1"/>
    <s v="scale_mpi_epyc_job_12285.out "/>
    <s v="scale_mpi_epyc_epyc001.orfeo.hpc_2023-06-13_23-11-14.csv "/>
    <s v="e2 10000 100 1 1 48"/>
    <n v="275.05253899999997"/>
    <n v="6.2766000163108489"/>
    <n v="268.77593898368912"/>
    <n v="281.32913901631082"/>
    <x v="1"/>
  </r>
  <r>
    <x v="3"/>
    <x v="0"/>
    <n v="100"/>
    <x v="2"/>
    <x v="46"/>
    <n v="1"/>
    <n v="288.69537200000002"/>
    <n v="38.575775999999998"/>
    <n v="61.540491000000003"/>
    <n v="1.3378369999999999"/>
    <s v="1"/>
    <s v="scale_mpi_epyc_job_12285.out "/>
    <s v="scale_mpi_epyc_epyc001.orfeo.hpc_2023-06-13_23-11-14.csv "/>
    <s v="e2 10000 100 1 1 47"/>
    <n v="278.47966050000002"/>
    <n v="8.4710478589510458"/>
    <n v="270.00861264104896"/>
    <n v="286.95070835895109"/>
    <x v="0"/>
  </r>
  <r>
    <x v="3"/>
    <x v="0"/>
    <n v="100"/>
    <x v="2"/>
    <x v="45"/>
    <n v="1"/>
    <n v="300.98837400000002"/>
    <n v="54.159968999999997"/>
    <n v="69.586961000000002"/>
    <n v="1.5463769999999999"/>
    <s v="1"/>
    <s v="scale_mpi_epyc_job_12285.out "/>
    <s v="scale_mpi_epyc_epyc001.orfeo.hpc_2023-06-13_23-11-14.csv "/>
    <s v="e2 10000 100 1 1 46"/>
    <n v="278.07988433333338"/>
    <n v="16.497072049927652"/>
    <n v="261.5828122834057"/>
    <n v="294.57695638326106"/>
    <x v="0"/>
  </r>
  <r>
    <x v="3"/>
    <x v="0"/>
    <n v="100"/>
    <x v="2"/>
    <x v="44"/>
    <n v="1"/>
    <n v="272.77956699999999"/>
    <n v="22.659022"/>
    <n v="60.336632999999999"/>
    <n v="1.3712869999999999"/>
    <s v="1"/>
    <s v="scale_mpi_epyc_job_12285.out "/>
    <s v="scale_mpi_epyc_epyc001.orfeo.hpc_2023-06-13_23-11-14.csv "/>
    <s v="e2 10000 100 1 1 45"/>
    <n v="276.18124216666666"/>
    <n v="10.994772430881913"/>
    <n v="265.18646973578473"/>
    <n v="287.1760145975486"/>
    <x v="1"/>
  </r>
  <r>
    <x v="3"/>
    <x v="0"/>
    <n v="100"/>
    <x v="2"/>
    <x v="43"/>
    <n v="1"/>
    <n v="256.29751800000003"/>
    <n v="22.698084000000001"/>
    <n v="53.466157000000003"/>
    <n v="1.2433989999999999"/>
    <s v="1"/>
    <s v="scale_mpi_epyc_job_12285.out "/>
    <s v="scale_mpi_epyc_epyc001.orfeo.hpc_2023-06-13_23-11-14.csv "/>
    <s v="e2 10000 100 1 1 44"/>
    <n v="267.22777550000001"/>
    <n v="6.9498799241883251"/>
    <n v="260.27789557581167"/>
    <n v="274.17765542418834"/>
    <x v="0"/>
  </r>
  <r>
    <x v="3"/>
    <x v="0"/>
    <n v="100"/>
    <x v="2"/>
    <x v="42"/>
    <n v="1"/>
    <n v="266.42368599999998"/>
    <n v="23.250575000000001"/>
    <n v="40.108559999999997"/>
    <n v="0.95496599999999998"/>
    <s v="1"/>
    <s v="scale_mpi_epyc_job_12285.out "/>
    <s v="scale_mpi_epyc_epyc001.orfeo.hpc_2023-06-13_23-11-14.csv "/>
    <s v="e2 10000 100 1 1 43"/>
    <n v="270.86872183333332"/>
    <n v="9.0917225687484056"/>
    <n v="261.7769992645849"/>
    <n v="279.96044440208175"/>
    <x v="1"/>
  </r>
  <r>
    <x v="3"/>
    <x v="0"/>
    <n v="100"/>
    <x v="2"/>
    <x v="41"/>
    <n v="1"/>
    <n v="261.77188799999999"/>
    <n v="20.833435999999999"/>
    <n v="44.401144000000002"/>
    <n v="1.0829549999999999"/>
    <s v="1"/>
    <s v="scale_mpi_epyc_job_12285.out "/>
    <s v="scale_mpi_epyc_epyc001.orfeo.hpc_2023-06-13_23-11-14.csv "/>
    <s v="e2 10000 100 1 1 42"/>
    <n v="266.62310420000006"/>
    <n v="5.056855647796529"/>
    <n v="261.56624855220355"/>
    <n v="271.67995984779657"/>
    <x v="1"/>
  </r>
  <r>
    <x v="3"/>
    <x v="0"/>
    <n v="100"/>
    <x v="2"/>
    <x v="40"/>
    <n v="1"/>
    <n v="261.369058"/>
    <n v="21.137554000000002"/>
    <n v="47.751120999999998"/>
    <n v="1.193778"/>
    <s v="1"/>
    <s v="scale_mpi_epyc_job_12285.out "/>
    <s v="scale_mpi_epyc_epyc001.orfeo.hpc_2023-06-13_23-11-14.csv "/>
    <s v="e2 10000 100 1 1 41"/>
    <n v="261.85362359999999"/>
    <n v="12.198557283426267"/>
    <n v="249.65506631657374"/>
    <n v="274.05218088342627"/>
    <x v="1"/>
  </r>
  <r>
    <x v="3"/>
    <x v="0"/>
    <n v="100"/>
    <x v="2"/>
    <x v="39"/>
    <n v="1"/>
    <n v="262.61424599999998"/>
    <n v="23.297667000000001"/>
    <n v="61.850175"/>
    <n v="1.5859019999999999"/>
    <s v="1"/>
    <s v="scale_mpi_epyc_job_12285.out "/>
    <s v="scale_mpi_epyc_epyc001.orfeo.hpc_2023-06-13_23-11-14.csv "/>
    <s v="e2 10000 100 1 1 40"/>
    <n v="287.84322300000002"/>
    <n v="34.277677045734571"/>
    <n v="253.56554595426545"/>
    <n v="322.12090004573457"/>
    <x v="1"/>
  </r>
  <r>
    <x v="1"/>
    <x v="0"/>
    <n v="100"/>
    <x v="2"/>
    <x v="63"/>
    <n v="1"/>
    <n v="23.400096999999999"/>
    <n v="16.485959999999999"/>
    <n v="235.95372800000001"/>
    <n v="3.7452969999999999"/>
    <s v="4"/>
    <s v="scale_mpi_epyc_job_12290.out "/>
    <s v="scale_mpi_epyc_epyc004_2023-06-14_00-40-12.csv "/>
    <s v="e1 10000 100 1 1 64"/>
    <n v="21.528800800000003"/>
    <n v="5.2711109367832911"/>
    <n v="16.257689863216712"/>
    <n v="26.799911736783294"/>
    <x v="1"/>
  </r>
  <r>
    <x v="1"/>
    <x v="0"/>
    <n v="100"/>
    <x v="2"/>
    <x v="62"/>
    <n v="1"/>
    <n v="24.258496999999998"/>
    <n v="15.584918999999999"/>
    <n v="278.24453"/>
    <n v="4.4878150000000003"/>
    <s v="4"/>
    <s v="scale_mpi_epyc_job_12290.out "/>
    <s v="scale_mpi_epyc_epyc004_2023-06-14_00-40-12.csv "/>
    <s v="e1 10000 100 1 1 63"/>
    <n v="21.4372434"/>
    <n v="4.7183149522532579"/>
    <n v="16.718928447746741"/>
    <n v="26.155558352253259"/>
    <x v="1"/>
  </r>
  <r>
    <x v="1"/>
    <x v="0"/>
    <n v="100"/>
    <x v="2"/>
    <x v="61"/>
    <n v="1"/>
    <n v="24.955238999999999"/>
    <n v="16.925560999999998"/>
    <n v="242.30653100000001"/>
    <n v="3.9722379999999999"/>
    <s v="4"/>
    <s v="scale_mpi_epyc_job_12290.out "/>
    <s v="scale_mpi_epyc_epyc004_2023-06-14_00-40-12.csv "/>
    <s v="e1 10000 100 1 1 62"/>
    <n v="22.249456400000003"/>
    <n v="3.948503589200663"/>
    <n v="18.300952810799341"/>
    <n v="26.197959989200665"/>
    <x v="1"/>
  </r>
  <r>
    <x v="1"/>
    <x v="0"/>
    <n v="100"/>
    <x v="2"/>
    <x v="60"/>
    <n v="1"/>
    <n v="25.03903"/>
    <n v="17.821106"/>
    <n v="247.34088499999999"/>
    <n v="4.1223479999999997"/>
    <s v="4"/>
    <s v="scale_mpi_epyc_job_12290.out "/>
    <s v="scale_mpi_epyc_epyc004_2023-06-14_00-40-12.csv "/>
    <s v="e1 10000 100 1 1 61"/>
    <n v="24.641291200000001"/>
    <n v="0.59580992121762033"/>
    <n v="24.045481278782383"/>
    <n v="25.23710112121762"/>
    <x v="1"/>
  </r>
  <r>
    <x v="1"/>
    <x v="0"/>
    <n v="100"/>
    <x v="2"/>
    <x v="59"/>
    <n v="1"/>
    <n v="26.055126000000001"/>
    <n v="18.446608999999999"/>
    <n v="223.955186"/>
    <n v="3.7958509999999999"/>
    <s v="4"/>
    <s v="scale_mpi_epyc_job_12290.out "/>
    <s v="scale_mpi_epyc_epyc004_2023-06-14_00-40-12.csv "/>
    <s v="e1 10000 100 1 1 60"/>
    <n v="25.673060600000003"/>
    <n v="2.3114169234687432"/>
    <n v="23.361643676531259"/>
    <n v="27.984477523468748"/>
    <x v="1"/>
  </r>
  <r>
    <x v="1"/>
    <x v="0"/>
    <n v="100"/>
    <x v="2"/>
    <x v="58"/>
    <n v="1"/>
    <n v="24.816763000000002"/>
    <n v="17.190106"/>
    <n v="183.978838"/>
    <n v="3.1720489999999999"/>
    <s v="4"/>
    <s v="scale_mpi_epyc_job_12290.out "/>
    <s v="scale_mpi_epyc_epyc004_2023-06-14_00-40-12.csv "/>
    <s v="e1 10000 100 1 1 59"/>
    <n v="25.040449800000001"/>
    <n v="1.1775018565355355"/>
    <n v="23.862947943464466"/>
    <n v="26.217951656535536"/>
    <x v="1"/>
  </r>
  <r>
    <x v="1"/>
    <x v="0"/>
    <n v="100"/>
    <x v="2"/>
    <x v="57"/>
    <n v="1"/>
    <n v="24.792660999999999"/>
    <n v="17.392814000000001"/>
    <n v="214.78078400000001"/>
    <n v="3.768084"/>
    <s v="4"/>
    <s v="scale_mpi_epyc_job_12290.out "/>
    <s v="scale_mpi_epyc_epyc004_2023-06-14_00-40-12.csv "/>
    <s v="e1 10000 100 1 1 58"/>
    <n v="24.585282799999998"/>
    <n v="1.4523001263969699"/>
    <n v="23.132982673603028"/>
    <n v="26.037582926396968"/>
    <x v="1"/>
  </r>
  <r>
    <x v="1"/>
    <x v="0"/>
    <n v="100"/>
    <x v="2"/>
    <x v="56"/>
    <n v="1"/>
    <n v="25.470998000000002"/>
    <n v="16.757891999999998"/>
    <n v="209.741513"/>
    <n v="3.745384"/>
    <s v="4"/>
    <s v="scale_mpi_epyc_job_12290.out "/>
    <s v="scale_mpi_epyc_epyc004_2023-06-14_00-40-12.csv "/>
    <s v="e1 10000 100 1 1 57"/>
    <n v="25.4343346"/>
    <n v="1.1764138013209078"/>
    <n v="24.257920798679091"/>
    <n v="26.610748401320908"/>
    <x v="1"/>
  </r>
  <r>
    <x v="1"/>
    <x v="0"/>
    <n v="100"/>
    <x v="2"/>
    <x v="55"/>
    <n v="1"/>
    <n v="25.278818999999999"/>
    <n v="17.374223000000001"/>
    <n v="211.63900000000001"/>
    <n v="3.847982"/>
    <s v="4"/>
    <s v="scale_mpi_epyc_job_12290.out "/>
    <s v="scale_mpi_epyc_epyc004_2023-06-14_00-40-12.csv "/>
    <s v="e1 10000 100 1 1 56"/>
    <n v="25.6209408"/>
    <n v="0.96860350027643571"/>
    <n v="24.652337299723563"/>
    <n v="26.589544300276437"/>
    <x v="1"/>
  </r>
  <r>
    <x v="1"/>
    <x v="0"/>
    <n v="100"/>
    <x v="2"/>
    <x v="54"/>
    <n v="1"/>
    <n v="24.122775000000001"/>
    <n v="16.472819999999999"/>
    <n v="182.49273700000001"/>
    <n v="3.3794949999999999"/>
    <s v="4"/>
    <s v="scale_mpi_epyc_job_12290.out "/>
    <s v="scale_mpi_epyc_epyc004_2023-06-14_00-40-12.csv "/>
    <s v="e1 10000 100 1 1 55"/>
    <n v="24.927188000000001"/>
    <n v="1.1221588538909908"/>
    <n v="23.80502914610901"/>
    <n v="26.049346853890992"/>
    <x v="1"/>
  </r>
  <r>
    <x v="1"/>
    <x v="0"/>
    <n v="100"/>
    <x v="2"/>
    <x v="53"/>
    <n v="1"/>
    <n v="25.039072000000001"/>
    <n v="16.902141"/>
    <n v="204.550546"/>
    <n v="3.8594439999999999"/>
    <s v="4"/>
    <s v="scale_mpi_epyc_job_12290.out "/>
    <s v="scale_mpi_epyc_epyc004_2023-06-14_00-40-12.csv "/>
    <s v="e1 10000 100 1 1 54"/>
    <n v="25.278196399999999"/>
    <n v="0.68868325948053322"/>
    <n v="24.589513140519465"/>
    <n v="25.966879659480533"/>
    <x v="1"/>
  </r>
  <r>
    <x v="1"/>
    <x v="0"/>
    <n v="100"/>
    <x v="2"/>
    <x v="52"/>
    <n v="1"/>
    <n v="24.996165000000001"/>
    <n v="16.621645000000001"/>
    <n v="150.99938299999999"/>
    <n v="2.9038339999999998"/>
    <s v="4"/>
    <s v="scale_mpi_epyc_job_12290.out "/>
    <s v="scale_mpi_epyc_epyc004_2023-06-14_00-40-12.csv "/>
    <s v="e1 10000 100 1 1 53"/>
    <n v="25.835574999999999"/>
    <n v="1.8876607606884563"/>
    <n v="23.947914239311544"/>
    <n v="27.723235760688453"/>
    <x v="1"/>
  </r>
  <r>
    <x v="1"/>
    <x v="0"/>
    <n v="100"/>
    <x v="2"/>
    <x v="51"/>
    <n v="1"/>
    <n v="24.481524"/>
    <n v="16.291322000000001"/>
    <n v="171.27018899999999"/>
    <n v="3.3582390000000002"/>
    <s v="4"/>
    <s v="scale_mpi_epyc_job_12290.out "/>
    <s v="scale_mpi_epyc_epyc004_2023-06-14_00-40-12.csv "/>
    <s v="e1 10000 100 1 1 52"/>
    <n v="25.054064599999997"/>
    <n v="0.99753204596402612"/>
    <n v="24.056532554035972"/>
    <n v="26.051596645964022"/>
    <x v="1"/>
  </r>
  <r>
    <x v="1"/>
    <x v="0"/>
    <n v="100"/>
    <x v="2"/>
    <x v="50"/>
    <n v="1"/>
    <n v="26.640848999999999"/>
    <n v="18.343267999999998"/>
    <n v="222.71176299999999"/>
    <n v="4.4542349999999997"/>
    <s v="4"/>
    <s v="scale_mpi_epyc_job_12290.out "/>
    <s v="scale_mpi_epyc_epyc004_2023-06-14_00-40-12.csv "/>
    <s v="e1 10000 100 1 1 51"/>
    <n v="25.864676199999998"/>
    <n v="1.1989102796741273"/>
    <n v="24.665765920325871"/>
    <n v="27.063586479674125"/>
    <x v="1"/>
  </r>
  <r>
    <x v="1"/>
    <x v="0"/>
    <n v="100"/>
    <x v="2"/>
    <x v="49"/>
    <n v="1"/>
    <n v="25.632052999999999"/>
    <n v="18.481452000000001"/>
    <n v="187.54862399999999"/>
    <n v="3.8275229999999998"/>
    <s v="4"/>
    <s v="scale_mpi_epyc_job_12290.out "/>
    <s v="scale_mpi_epyc_epyc004_2023-06-14_00-40-12.csv "/>
    <s v="e1 10000 100 1 1 50"/>
    <n v="25.1265894"/>
    <n v="0.60091112839304606"/>
    <n v="24.525678271606953"/>
    <n v="25.727500528393048"/>
    <x v="1"/>
  </r>
  <r>
    <x v="1"/>
    <x v="0"/>
    <n v="100"/>
    <x v="2"/>
    <x v="48"/>
    <n v="1"/>
    <n v="25.370408000000001"/>
    <n v="16.813665"/>
    <n v="159.696775"/>
    <n v="3.327016"/>
    <s v="4"/>
    <s v="scale_mpi_epyc_job_12290.out "/>
    <s v="scale_mpi_epyc_epyc004_2023-06-14_00-40-12.csv "/>
    <s v="e1 10000 100 1 1 49"/>
    <n v="25.009585399999999"/>
    <n v="1.206808390680812"/>
    <n v="23.802777009319186"/>
    <n v="26.216393790680812"/>
    <x v="1"/>
  </r>
  <r>
    <x v="1"/>
    <x v="0"/>
    <n v="100"/>
    <x v="2"/>
    <x v="47"/>
    <n v="1"/>
    <n v="25.887187000000001"/>
    <n v="17.682517000000001"/>
    <n v="136.990927"/>
    <n v="2.914701"/>
    <s v="4"/>
    <s v="scale_mpi_epyc_job_12290.out "/>
    <s v="scale_mpi_epyc_epyc004_2023-06-14_00-40-12.csv "/>
    <s v="e1 10000 100 1 1 48"/>
    <n v="25.564371599999998"/>
    <n v="0.6288330400927753"/>
    <n v="24.935538559907222"/>
    <n v="26.193204640092773"/>
    <x v="1"/>
  </r>
  <r>
    <x v="1"/>
    <x v="0"/>
    <n v="100"/>
    <x v="2"/>
    <x v="46"/>
    <n v="1"/>
    <n v="25.552899"/>
    <n v="16.116793999999999"/>
    <n v="156.13678200000001"/>
    <n v="3.3942779999999999"/>
    <s v="4"/>
    <s v="scale_mpi_epyc_job_12290.out "/>
    <s v="scale_mpi_epyc_epyc004_2023-06-14_00-40-12.csv "/>
    <s v="e1 10000 100 1 1 47"/>
    <n v="25.374945599999997"/>
    <n v="0.85566707482399851"/>
    <n v="24.519278525175999"/>
    <n v="26.230612674823995"/>
    <x v="1"/>
  </r>
  <r>
    <x v="1"/>
    <x v="0"/>
    <n v="100"/>
    <x v="2"/>
    <x v="45"/>
    <n v="1"/>
    <n v="24.651744000000001"/>
    <n v="16.225859"/>
    <n v="162.15604200000001"/>
    <n v="3.6034679999999999"/>
    <s v="4"/>
    <s v="scale_mpi_epyc_job_12290.out "/>
    <s v="scale_mpi_epyc_epyc004_2023-06-14_00-40-12.csv "/>
    <s v="e1 10000 100 1 1 46"/>
    <n v="25.039823199999997"/>
    <n v="0.77595204057016065"/>
    <n v="24.263871159429836"/>
    <n v="25.815775240570158"/>
    <x v="1"/>
  </r>
  <r>
    <x v="1"/>
    <x v="0"/>
    <n v="100"/>
    <x v="2"/>
    <x v="44"/>
    <n v="1"/>
    <n v="24.523679999999999"/>
    <n v="16.889437000000001"/>
    <n v="175.004662"/>
    <n v="3.977379"/>
    <s v="4"/>
    <s v="scale_mpi_epyc_job_12290.out "/>
    <s v="scale_mpi_epyc_epyc004_2023-06-14_00-40-12.csv "/>
    <s v="e1 10000 100 1 1 45"/>
    <n v="24.868521999999999"/>
    <n v="0.8686881659403749"/>
    <n v="23.999833834059622"/>
    <n v="25.737210165940375"/>
    <x v="1"/>
  </r>
  <r>
    <x v="1"/>
    <x v="0"/>
    <n v="100"/>
    <x v="2"/>
    <x v="43"/>
    <n v="1"/>
    <n v="25.195094000000001"/>
    <n v="15.94115"/>
    <n v="163.47526199999999"/>
    <n v="3.8017500000000002"/>
    <s v="4"/>
    <s v="scale_mpi_epyc_job_12290.out "/>
    <s v="scale_mpi_epyc_epyc004_2023-06-14_00-40-12.csv "/>
    <s v="e1 10000 100 1 1 44"/>
    <n v="24.716263999999999"/>
    <n v="1.2220135485738592"/>
    <n v="23.49425045142614"/>
    <n v="25.938277548573858"/>
    <x v="1"/>
  </r>
  <r>
    <x v="1"/>
    <x v="0"/>
    <n v="100"/>
    <x v="2"/>
    <x v="42"/>
    <n v="1"/>
    <n v="25.709216000000001"/>
    <n v="16.630537"/>
    <n v="150.013701"/>
    <n v="3.571755"/>
    <s v="4"/>
    <s v="scale_mpi_epyc_job_12290.out "/>
    <s v="scale_mpi_epyc_epyc004_2023-06-14_00-40-12.csv "/>
    <s v="e1 10000 100 1 1 43"/>
    <n v="25.0852146"/>
    <n v="1.053738343025038"/>
    <n v="24.031476256974962"/>
    <n v="26.138952943025039"/>
    <x v="1"/>
  </r>
  <r>
    <x v="1"/>
    <x v="0"/>
    <n v="100"/>
    <x v="2"/>
    <x v="41"/>
    <n v="1"/>
    <n v="24.379853000000001"/>
    <n v="16.491531999999999"/>
    <n v="143.03755899999999"/>
    <n v="3.488721"/>
    <s v="4"/>
    <s v="scale_mpi_epyc_job_12290.out "/>
    <s v="scale_mpi_epyc_epyc004_2023-06-14_00-40-12.csv "/>
    <s v="e1 10000 100 1 1 42"/>
    <n v="25.179888400000003"/>
    <n v="1.0868006449807599"/>
    <n v="24.093087755019244"/>
    <n v="26.266689044980762"/>
    <x v="1"/>
  </r>
  <r>
    <x v="1"/>
    <x v="0"/>
    <n v="100"/>
    <x v="2"/>
    <x v="40"/>
    <n v="1"/>
    <n v="25.931550000000001"/>
    <n v="16.180743"/>
    <n v="149.08320000000001"/>
    <n v="3.7270799999999999"/>
    <s v="4"/>
    <s v="scale_mpi_epyc_job_12290.out "/>
    <s v="scale_mpi_epyc_epyc004_2023-06-14_00-40-12.csv "/>
    <s v="e1 10000 100 1 1 41"/>
    <n v="25.383420600000001"/>
    <n v="0.90928599515267117"/>
    <n v="24.474134604847329"/>
    <n v="26.292706595152673"/>
    <x v="1"/>
  </r>
  <r>
    <x v="1"/>
    <x v="0"/>
    <n v="100"/>
    <x v="2"/>
    <x v="39"/>
    <n v="1"/>
    <n v="24.684234"/>
    <n v="16.348648000000001"/>
    <n v="115.61495499999999"/>
    <n v="2.964486"/>
    <s v="4"/>
    <s v="scale_mpi_epyc_job_12290.out "/>
    <s v="scale_mpi_epyc_epyc004_2023-06-14_00-40-12.csv "/>
    <s v="e1 10000 100 1 1 40"/>
    <n v="25.1045528"/>
    <n v="0.84186177175618948"/>
    <n v="24.262691028243811"/>
    <n v="25.94641457175619"/>
    <x v="1"/>
  </r>
  <r>
    <x v="1"/>
    <x v="0"/>
    <n v="100"/>
    <x v="2"/>
    <x v="38"/>
    <n v="1"/>
    <n v="25.010477999999999"/>
    <n v="16.901492000000001"/>
    <n v="166.978149"/>
    <n v="4.3941619999999997"/>
    <s v="4"/>
    <s v="scale_mpi_epyc_job_12290.out "/>
    <s v="scale_mpi_epyc_epyc004_2023-06-14_00-40-12.csv "/>
    <s v="e1 10000 100 1 1 39"/>
    <n v="25.440655"/>
    <n v="0.69708145925258591"/>
    <n v="24.743573540747413"/>
    <n v="26.137736459252586"/>
    <x v="1"/>
  </r>
  <r>
    <x v="1"/>
    <x v="0"/>
    <n v="100"/>
    <x v="2"/>
    <x v="37"/>
    <n v="1"/>
    <n v="24.905684999999998"/>
    <n v="16.428132999999999"/>
    <n v="151.04970599999999"/>
    <n v="4.0824239999999996"/>
    <s v="4"/>
    <s v="scale_mpi_epyc_job_12290.out "/>
    <s v="scale_mpi_epyc_epyc004_2023-06-14_00-40-12.csv "/>
    <s v="e1 10000 100 1 1 38"/>
    <n v="25.195611599999999"/>
    <n v="0.72580543563997824"/>
    <n v="24.469806164360023"/>
    <n v="25.921417035639976"/>
    <x v="1"/>
  </r>
  <r>
    <x v="1"/>
    <x v="0"/>
    <n v="100"/>
    <x v="2"/>
    <x v="36"/>
    <n v="1"/>
    <n v="24.787538999999999"/>
    <n v="16.176437"/>
    <n v="128.08407299999999"/>
    <n v="3.5578910000000001"/>
    <s v="4"/>
    <s v="scale_mpi_epyc_job_12290.out "/>
    <s v="scale_mpi_epyc_epyc004_2023-06-14_00-40-12.csv "/>
    <s v="e1 10000 100 1 1 37"/>
    <n v="26.002432799999998"/>
    <n v="1.3051131508597964"/>
    <n v="24.697319649140201"/>
    <n v="27.307545950859794"/>
    <x v="1"/>
  </r>
  <r>
    <x v="1"/>
    <x v="0"/>
    <n v="100"/>
    <x v="2"/>
    <x v="35"/>
    <n v="1"/>
    <n v="24.840095999999999"/>
    <n v="16.108839"/>
    <n v="135.91836599999999"/>
    <n v="3.8833820000000001"/>
    <s v="4"/>
    <s v="scale_mpi_epyc_job_12290.out "/>
    <s v="scale_mpi_epyc_epyc004_2023-06-14_00-40-12.csv "/>
    <s v="e1 10000 100 1 1 36"/>
    <n v="25.940703599999999"/>
    <n v="0.82347594422286019"/>
    <n v="25.117227655777139"/>
    <n v="26.764179544222859"/>
    <x v="0"/>
  </r>
  <r>
    <x v="1"/>
    <x v="0"/>
    <n v="100"/>
    <x v="2"/>
    <x v="34"/>
    <n v="1"/>
    <n v="26.468094000000001"/>
    <n v="18.438745999999998"/>
    <n v="175.99347499999999"/>
    <n v="5.1762790000000001"/>
    <s v="4"/>
    <s v="scale_mpi_epyc_job_12290.out "/>
    <s v="scale_mpi_epyc_epyc004_2023-06-14_00-40-12.csv "/>
    <s v="e1 10000 100 1 1 35"/>
    <n v="26.373579599999999"/>
    <n v="0.19712142693968329"/>
    <n v="26.176458173060315"/>
    <n v="26.570701026939684"/>
    <x v="1"/>
  </r>
  <r>
    <x v="1"/>
    <x v="0"/>
    <n v="100"/>
    <x v="2"/>
    <x v="33"/>
    <n v="1"/>
    <n v="26.521923999999999"/>
    <n v="16.338633999999999"/>
    <n v="158.36150499999999"/>
    <n v="4.7988330000000001"/>
    <s v="4"/>
    <s v="scale_mpi_epyc_job_12290.out "/>
    <s v="scale_mpi_epyc_epyc004_2023-06-14_00-40-12.csv "/>
    <s v="e1 10000 100 1 1 34"/>
    <n v="26.701664000000001"/>
    <n v="0.69245140636008007"/>
    <n v="26.009212593639919"/>
    <n v="27.394115406360083"/>
    <x v="1"/>
  </r>
  <r>
    <x v="1"/>
    <x v="0"/>
    <n v="100"/>
    <x v="2"/>
    <x v="32"/>
    <n v="1"/>
    <n v="25.971668999999999"/>
    <n v="15.250069999999999"/>
    <n v="114.812319"/>
    <n v="3.587885"/>
    <s v="4"/>
    <s v="scale_mpi_epyc_job_12290.out "/>
    <s v="scale_mpi_epyc_epyc004_2023-06-14_00-40-12.csv "/>
    <s v="e1 10000 100 1 1 33"/>
    <n v="26.295595000000002"/>
    <n v="0.81464063138213183"/>
    <n v="25.480954368617869"/>
    <n v="27.110235631382135"/>
    <x v="1"/>
  </r>
  <r>
    <x v="1"/>
    <x v="0"/>
    <n v="100"/>
    <x v="2"/>
    <x v="31"/>
    <n v="1"/>
    <n v="26.042573999999998"/>
    <n v="15.569474"/>
    <n v="119.33749299999999"/>
    <n v="3.8495970000000002"/>
    <s v="4"/>
    <s v="scale_mpi_epyc_job_12290.out "/>
    <s v="scale_mpi_epyc_epyc004_2023-06-14_00-40-12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6.107575000000001"/>
    <n v="16.710711"/>
    <n v="142.24467899999999"/>
    <n v="4.7414889999999996"/>
    <s v="4"/>
    <s v="scale_mpi_epyc_job_12290.out "/>
    <s v="scale_mpi_epyc_epyc004_2023-06-14_00-40-12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5.187933999999998"/>
    <n v="15.334555999999999"/>
    <n v="105.33155499999999"/>
    <n v="3.632123"/>
    <s v="4"/>
    <s v="scale_mpi_epyc_job_12290.out "/>
    <s v="scale_mpi_epyc_epyc004_2023-06-14_00-40-12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409870000000002"/>
    <n v="13.744379"/>
    <n v="82.567981000000003"/>
    <n v="2.9488560000000001"/>
    <s v="4"/>
    <s v="scale_mpi_epyc_job_12290.out "/>
    <s v="scale_mpi_epyc_epyc004_2023-06-14_00-40-12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5.185821000000001"/>
    <n v="15.378907"/>
    <n v="95.302950999999993"/>
    <n v="3.5297390000000002"/>
    <s v="4"/>
    <s v="scale_mpi_epyc_job_12290.out "/>
    <s v="scale_mpi_epyc_epyc004_2023-06-14_00-40-12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6.233858000000001"/>
    <n v="15.392844"/>
    <n v="94.653484000000006"/>
    <n v="3.6405189999999998"/>
    <s v="4"/>
    <s v="scale_mpi_epyc_job_12290.out "/>
    <s v="scale_mpi_epyc_epyc004_2023-06-14_00-40-12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6.568747999999999"/>
    <n v="14.543653000000001"/>
    <n v="83.048230000000004"/>
    <n v="3.3219289999999999"/>
    <s v="4"/>
    <s v="scale_mpi_epyc_job_12290.out "/>
    <s v="scale_mpi_epyc_epyc004_2023-06-14_00-40-12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6.148206999999999"/>
    <n v="14.491466000000001"/>
    <n v="75.791518999999994"/>
    <n v="3.1579799999999998"/>
    <s v="4"/>
    <s v="scale_mpi_epyc_job_12290.out "/>
    <s v="scale_mpi_epyc_epyc004_2023-06-14_00-40-12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7.045034000000001"/>
    <n v="14.921632000000001"/>
    <n v="77.734728000000004"/>
    <n v="3.3797709999999999"/>
    <s v="4"/>
    <s v="scale_mpi_epyc_job_12290.out "/>
    <s v="scale_mpi_epyc_epyc004_2023-06-14_00-40-12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6.861426999999999"/>
    <n v="13.976858999999999"/>
    <n v="42.747722000000003"/>
    <n v="1.9430780000000001"/>
    <s v="4"/>
    <s v="scale_mpi_epyc_job_12290.out "/>
    <s v="scale_mpi_epyc_epyc004_2023-06-14_00-40-12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7.611253000000001"/>
    <n v="13.416854000000001"/>
    <n v="50.574201000000002"/>
    <n v="2.4082949999999999"/>
    <s v="4"/>
    <s v="scale_mpi_epyc_job_12290.out "/>
    <s v="scale_mpi_epyc_epyc004_2023-06-14_00-40-12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7.365603"/>
    <n v="13.148044000000001"/>
    <n v="35.66534"/>
    <n v="1.7832669999999999"/>
    <s v="4"/>
    <s v="scale_mpi_epyc_job_12290.out "/>
    <s v="scale_mpi_epyc_epyc004_2023-06-14_00-40-12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710652"/>
    <n v="12.976393"/>
    <n v="35.954937999999999"/>
    <n v="1.8923650000000001"/>
    <s v="4"/>
    <s v="scale_mpi_epyc_job_12290.out "/>
    <s v="scale_mpi_epyc_epyc004_2023-06-14_00-40-12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8.874213999999998"/>
    <n v="13.293132"/>
    <n v="41.040107999999996"/>
    <n v="2.2800060000000002"/>
    <s v="4"/>
    <s v="scale_mpi_epyc_job_12290.out "/>
    <s v="scale_mpi_epyc_epyc004_2023-06-14_00-40-12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30.027760000000001"/>
    <n v="12.976801"/>
    <n v="31.145046000000001"/>
    <n v="1.8320620000000001"/>
    <s v="4"/>
    <s v="scale_mpi_epyc_job_12290.out "/>
    <s v="scale_mpi_epyc_epyc004_2023-06-14_00-40-12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31.100650000000002"/>
    <n v="15.082297000000001"/>
    <n v="53.557968000000002"/>
    <n v="3.3473730000000002"/>
    <s v="4"/>
    <s v="scale_mpi_epyc_job_12290.out "/>
    <s v="scale_mpi_epyc_epyc004_2023-06-14_00-40-12.csv "/>
    <s v="e1 10000 100 1 1 17"/>
    <n v="29.646154599999992"/>
    <n v="1.0708546290642178"/>
    <n v="28.575299970935774"/>
    <n v="30.71700922906421"/>
    <x v="0"/>
  </r>
  <r>
    <x v="1"/>
    <x v="0"/>
    <n v="100"/>
    <x v="2"/>
    <x v="15"/>
    <n v="1"/>
    <n v="31.80341"/>
    <n v="13.554055"/>
    <n v="30.044560000000001"/>
    <n v="2.0029710000000001"/>
    <s v="4"/>
    <s v="scale_mpi_epyc_job_12290.out "/>
    <s v="scale_mpi_epyc_epyc004_2023-06-14_00-40-12.csv "/>
    <s v="e1 10000 100 1 1 16"/>
    <n v="30.654017133333333"/>
    <n v="0.98892203942378865"/>
    <n v="29.665095093909546"/>
    <n v="31.642939172757121"/>
    <x v="0"/>
  </r>
  <r>
    <x v="1"/>
    <x v="0"/>
    <n v="100"/>
    <x v="2"/>
    <x v="14"/>
    <n v="1"/>
    <n v="28.634535"/>
    <n v="13.755858999999999"/>
    <n v="39.149197999999998"/>
    <n v="2.7963710000000002"/>
    <s v="4"/>
    <s v="scale_mpi_epyc_job_12290.out "/>
    <s v="scale_mpi_epyc_epyc004_2023-06-14_00-40-12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7.205081"/>
    <n v="12.555842"/>
    <n v="18.347100000000001"/>
    <n v="1.4113150000000001"/>
    <s v="4"/>
    <s v="scale_mpi_epyc_job_12290.out "/>
    <s v="scale_mpi_epyc_epyc004_2023-06-14_00-40-12.csv "/>
    <s v="e1 10000 100 1 1 14"/>
    <n v="26.064264800000004"/>
    <n v="0.90916184220725249"/>
    <n v="25.155102957792749"/>
    <n v="26.973426642207258"/>
    <x v="0"/>
  </r>
  <r>
    <x v="1"/>
    <x v="0"/>
    <n v="100"/>
    <x v="2"/>
    <x v="12"/>
    <n v="1"/>
    <n v="28.287192000000001"/>
    <n v="13.454447999999999"/>
    <n v="28.689767"/>
    <n v="2.3908140000000002"/>
    <s v="4"/>
    <s v="scale_mpi_epyc_job_12290.out "/>
    <s v="scale_mpi_epyc_epyc004_2023-06-14_00-40-12.csv "/>
    <s v="e1 10000 100 1 1 13"/>
    <n v="27.233559333333332"/>
    <n v="0.82321700438164702"/>
    <n v="26.410342328951685"/>
    <n v="28.056776337714979"/>
    <x v="0"/>
  </r>
  <r>
    <x v="1"/>
    <x v="0"/>
    <n v="100"/>
    <x v="2"/>
    <x v="11"/>
    <n v="1"/>
    <n v="28.621431999999999"/>
    <n v="12.902884"/>
    <n v="13.314204"/>
    <n v="1.2103820000000001"/>
    <s v="4"/>
    <s v="scale_mpi_epyc_job_12290.out "/>
    <s v="scale_mpi_epyc_epyc004_2023-06-14_00-40-12.csv "/>
    <s v="e1 10000 100 1 1 12"/>
    <n v="27.615154666666662"/>
    <n v="0.62425106587272639"/>
    <n v="26.990903600793935"/>
    <n v="28.239405732539389"/>
    <x v="0"/>
  </r>
  <r>
    <x v="1"/>
    <x v="0"/>
    <n v="100"/>
    <x v="2"/>
    <x v="10"/>
    <n v="1"/>
    <n v="29.120585999999999"/>
    <n v="12.040518"/>
    <n v="11.38874"/>
    <n v="1.1388739999999999"/>
    <s v="4"/>
    <s v="scale_mpi_epyc_job_12290.out "/>
    <s v="scale_mpi_epyc_epyc004_2023-06-14_00-40-12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0.926407000000001"/>
    <n v="12.166888"/>
    <n v="11.80227"/>
    <n v="1.3113630000000001"/>
    <s v="4"/>
    <s v="scale_mpi_epyc_job_12290.out "/>
    <s v="scale_mpi_epyc_epyc004_2023-06-14_00-40-12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2.745973999999997"/>
    <n v="11.956364000000001"/>
    <n v="10.176258000000001"/>
    <n v="1.2720320000000001"/>
    <s v="4"/>
    <s v="scale_mpi_epyc_job_12290.out "/>
    <s v="scale_mpi_epyc_epyc004_2023-06-14_00-40-12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5.671934999999998"/>
    <n v="12.359904"/>
    <n v="10.280450999999999"/>
    <n v="1.4686360000000001"/>
    <s v="4"/>
    <s v="scale_mpi_epyc_job_12290.out "/>
    <s v="scale_mpi_epyc_epyc004_2023-06-14_00-40-12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8.834701000000003"/>
    <n v="12.281428999999999"/>
    <n v="9.2551850000000009"/>
    <n v="1.5425310000000001"/>
    <s v="4"/>
    <s v="scale_mpi_epyc_job_12290.out "/>
    <s v="scale_mpi_epyc_epyc004_2023-06-14_00-40-12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3.723070999999997"/>
    <n v="12.870683"/>
    <n v="7.7245359999999996"/>
    <n v="1.544907"/>
    <s v="4"/>
    <s v="scale_mpi_epyc_job_12290.out "/>
    <s v="scale_mpi_epyc_epyc004_2023-06-14_00-40-12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854595000000003"/>
    <n v="12.897040000000001"/>
    <n v="8.424213"/>
    <n v="2.1060530000000002"/>
    <s v="4"/>
    <s v="scale_mpi_epyc_job_12290.out "/>
    <s v="scale_mpi_epyc_epyc004_2023-06-14_00-40-12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60.594833000000001"/>
    <n v="14.577229000000001"/>
    <n v="5.8427879999999996"/>
    <n v="1.9475960000000001"/>
    <s v="4"/>
    <s v="scale_mpi_epyc_job_12290.out "/>
    <s v="scale_mpi_epyc_epyc004_2023-06-14_00-40-12.csv "/>
    <s v="e1 10000 100 1 1 4"/>
    <n v="58.923033266666678"/>
    <n v="0.84851202291264771"/>
    <n v="58.074521243754027"/>
    <n v="59.771545289579329"/>
    <x v="0"/>
  </r>
  <r>
    <x v="1"/>
    <x v="0"/>
    <n v="100"/>
    <x v="2"/>
    <x v="2"/>
    <n v="1"/>
    <n v="76.500887000000006"/>
    <n v="15.393131"/>
    <n v="4.9316690000000003"/>
    <n v="2.4658350000000002"/>
    <s v="4"/>
    <s v="scale_mpi_epyc_job_12290.out "/>
    <s v="scale_mpi_epyc_epyc004_2023-06-14_00-40-12.csv "/>
    <s v="e1 10000 100 1 1 3"/>
    <n v="74.22605999999999"/>
    <n v="1.0185848912446103"/>
    <n v="73.207475108755375"/>
    <n v="75.244644891244604"/>
    <x v="0"/>
  </r>
  <r>
    <x v="1"/>
    <x v="0"/>
    <n v="100"/>
    <x v="2"/>
    <x v="1"/>
    <n v="1"/>
    <n v="106.95844099999999"/>
    <n v="14.551076999999999"/>
    <n v="3.38687"/>
    <n v="3.38687"/>
    <s v="4"/>
    <s v="scale_mpi_epyc_job_12290.out "/>
    <s v="scale_mpi_epyc_epyc004_2023-06-14_00-40-12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34482499999999"/>
    <n v="6.0897269999999999"/>
    <n v="0"/>
    <n v="0"/>
    <s v="4"/>
    <s v="scale_mpi_epyc_job_12290.out "/>
    <s v="scale_mpi_epyc_epyc004_2023-06-14_00-40-12.csv "/>
    <s v="e1 10000 100 1 1 1"/>
    <n v="191.97639806666666"/>
    <n v="0.46254488362789614"/>
    <n v="191.51385318303878"/>
    <n v="192.43894295029455"/>
    <x v="1"/>
  </r>
  <r>
    <x v="2"/>
    <x v="0"/>
    <n v="100"/>
    <x v="2"/>
    <x v="63"/>
    <n v="1"/>
    <n v="262.40419100000003"/>
    <n v="15.404033"/>
    <n v="112.611386"/>
    <n v="1.787482"/>
    <s v="8"/>
    <s v="scale_mpi_epyc_job_12287.out "/>
    <s v="scale_mpi_epyc_epyc008_2023-06-13_23-31-14.csv "/>
    <s v="e0 10000 100 1 1 64"/>
    <n v="269.31006216666668"/>
    <n v="10.188775294255853"/>
    <n v="259.12128687241085"/>
    <n v="279.49883746092252"/>
    <x v="1"/>
  </r>
  <r>
    <x v="2"/>
    <x v="0"/>
    <n v="100"/>
    <x v="2"/>
    <x v="62"/>
    <n v="1"/>
    <n v="263.96671199999997"/>
    <n v="15.873319"/>
    <n v="121.69856299999999"/>
    <n v="1.96288"/>
    <s v="8"/>
    <s v="scale_mpi_epyc_job_12287.out "/>
    <s v="scale_mpi_epyc_epyc008_2023-06-13_23-31-14.csv "/>
    <s v="e0 10000 100 1 1 63"/>
    <n v="268.78096549999998"/>
    <n v="14.024136290331073"/>
    <n v="254.75682920966889"/>
    <n v="282.80510179033104"/>
    <x v="1"/>
  </r>
  <r>
    <x v="2"/>
    <x v="0"/>
    <n v="100"/>
    <x v="2"/>
    <x v="61"/>
    <n v="1"/>
    <n v="264.78474499999999"/>
    <n v="15.079908"/>
    <n v="126.452122"/>
    <n v="2.0729860000000002"/>
    <s v="8"/>
    <s v="scale_mpi_epyc_job_12287.out "/>
    <s v="scale_mpi_epyc_epyc008_2023-06-13_23-31-14.csv "/>
    <s v="e0 10000 100 1 1 62"/>
    <n v="294.37999583333334"/>
    <n v="68.737786229124211"/>
    <n v="225.64220960420914"/>
    <n v="363.11778206245754"/>
    <x v="1"/>
  </r>
  <r>
    <x v="2"/>
    <x v="0"/>
    <n v="100"/>
    <x v="2"/>
    <x v="60"/>
    <n v="1"/>
    <n v="262.62467099999998"/>
    <n v="14.925667000000001"/>
    <n v="106.737454"/>
    <n v="1.778958"/>
    <s v="8"/>
    <s v="scale_mpi_epyc_job_12287.out "/>
    <s v="scale_mpi_epyc_epyc008_2023-06-13_23-31-14.csv "/>
    <s v="e0 10000 100 1 1 61"/>
    <n v="263.80151383333333"/>
    <n v="11.120281389630181"/>
    <n v="252.68123244370315"/>
    <n v="274.92179522296351"/>
    <x v="1"/>
  </r>
  <r>
    <x v="2"/>
    <x v="0"/>
    <n v="100"/>
    <x v="2"/>
    <x v="59"/>
    <n v="1"/>
    <n v="266.02275500000002"/>
    <n v="20.862378"/>
    <n v="105.007558"/>
    <n v="1.7797890000000001"/>
    <s v="8"/>
    <s v="scale_mpi_epyc_job_12287.out "/>
    <s v="scale_mpi_epyc_epyc008_2023-06-13_23-31-14.csv "/>
    <s v="e0 10000 100 1 1 60"/>
    <n v="268.38012099999997"/>
    <n v="13.250614760773725"/>
    <n v="255.12950623922626"/>
    <n v="281.63073576077369"/>
    <x v="1"/>
  </r>
  <r>
    <x v="2"/>
    <x v="0"/>
    <n v="100"/>
    <x v="2"/>
    <x v="58"/>
    <n v="1"/>
    <n v="259.20387499999998"/>
    <n v="15.486724000000001"/>
    <n v="113.892202"/>
    <n v="1.963659"/>
    <s v="8"/>
    <s v="scale_mpi_epyc_job_12287.out "/>
    <s v="scale_mpi_epyc_epyc008_2023-06-13_23-31-14.csv "/>
    <s v="e0 10000 100 1 1 59"/>
    <n v="286.19791233333331"/>
    <n v="34.180229498975116"/>
    <n v="252.0176828343582"/>
    <n v="320.37814183230842"/>
    <x v="1"/>
  </r>
  <r>
    <x v="2"/>
    <x v="0"/>
    <n v="100"/>
    <x v="2"/>
    <x v="57"/>
    <n v="1"/>
    <n v="259.10201499999999"/>
    <n v="15.194293999999999"/>
    <n v="113.26517800000001"/>
    <n v="1.9871080000000001"/>
    <s v="8"/>
    <s v="scale_mpi_epyc_job_12287.out "/>
    <s v="scale_mpi_epyc_epyc008_2023-06-13_23-31-14.csv "/>
    <s v="e0 10000 100 1 1 58"/>
    <n v="265.80904683333335"/>
    <n v="15.701995810998257"/>
    <n v="250.1070510223351"/>
    <n v="281.51104264433161"/>
    <x v="1"/>
  </r>
  <r>
    <x v="2"/>
    <x v="0"/>
    <n v="100"/>
    <x v="2"/>
    <x v="56"/>
    <n v="1"/>
    <n v="258.87809099999998"/>
    <n v="14.318066"/>
    <n v="128.44967299999999"/>
    <n v="2.2937439999999998"/>
    <s v="8"/>
    <s v="scale_mpi_epyc_job_12287.out "/>
    <s v="scale_mpi_epyc_epyc008_2023-06-13_23-31-14.csv "/>
    <s v="e0 10000 100 1 1 57"/>
    <n v="286.44379266666664"/>
    <n v="53.687972258046749"/>
    <n v="232.75582040861988"/>
    <n v="340.13176492471337"/>
    <x v="1"/>
  </r>
  <r>
    <x v="2"/>
    <x v="0"/>
    <n v="100"/>
    <x v="2"/>
    <x v="55"/>
    <n v="1"/>
    <n v="259.91310499999997"/>
    <n v="15.364350999999999"/>
    <n v="93.713132000000002"/>
    <n v="1.703875"/>
    <s v="8"/>
    <s v="scale_mpi_epyc_job_12287.out "/>
    <s v="scale_mpi_epyc_epyc008_2023-06-13_23-31-14.csv "/>
    <s v="e0 10000 100 1 1 56"/>
    <n v="261.22576466666669"/>
    <n v="14.037798771027418"/>
    <n v="247.18796589563928"/>
    <n v="275.26356343769413"/>
    <x v="1"/>
  </r>
  <r>
    <x v="2"/>
    <x v="0"/>
    <n v="100"/>
    <x v="2"/>
    <x v="54"/>
    <n v="1"/>
    <n v="258.427863"/>
    <n v="15.706101"/>
    <n v="88.618707000000001"/>
    <n v="1.641087"/>
    <s v="8"/>
    <s v="scale_mpi_epyc_job_12287.out "/>
    <s v="scale_mpi_epyc_epyc008_2023-06-13_23-31-14.csv "/>
    <s v="e0 10000 100 1 1 55"/>
    <n v="259.61382350000002"/>
    <n v="14.364302946972836"/>
    <n v="245.2495205530272"/>
    <n v="273.97812644697285"/>
    <x v="1"/>
  </r>
  <r>
    <x v="2"/>
    <x v="0"/>
    <n v="100"/>
    <x v="2"/>
    <x v="53"/>
    <n v="1"/>
    <n v="256.99569500000001"/>
    <n v="14.700403"/>
    <n v="92.900019"/>
    <n v="1.752831"/>
    <s v="8"/>
    <s v="scale_mpi_epyc_job_12287.out "/>
    <s v="scale_mpi_epyc_epyc008_2023-06-13_23-31-14.csv "/>
    <s v="e0 10000 100 1 1 54"/>
    <n v="266.62432083333334"/>
    <n v="20.718743003142286"/>
    <n v="245.90557783019105"/>
    <n v="287.34306383647561"/>
    <x v="1"/>
  </r>
  <r>
    <x v="2"/>
    <x v="0"/>
    <n v="100"/>
    <x v="2"/>
    <x v="52"/>
    <n v="1"/>
    <n v="255.241007"/>
    <n v="13.798014999999999"/>
    <n v="91.683605999999997"/>
    <n v="1.7631460000000001"/>
    <s v="8"/>
    <s v="scale_mpi_epyc_job_12287.out "/>
    <s v="scale_mpi_epyc_epyc008_2023-06-13_23-31-14.csv "/>
    <s v="e0 10000 100 1 1 53"/>
    <n v="260.07245700000004"/>
    <n v="13.015834014945543"/>
    <n v="247.0566229850545"/>
    <n v="273.08829101494558"/>
    <x v="1"/>
  </r>
  <r>
    <x v="2"/>
    <x v="0"/>
    <n v="100"/>
    <x v="2"/>
    <x v="51"/>
    <n v="1"/>
    <n v="258.07160699999997"/>
    <n v="16.594194999999999"/>
    <n v="66.915149"/>
    <n v="1.3120620000000001"/>
    <s v="8"/>
    <s v="scale_mpi_epyc_job_12287.out "/>
    <s v="scale_mpi_epyc_epyc008_2023-06-13_23-31-14.csv "/>
    <s v="e0 10000 100 1 1 52"/>
    <n v="271.6432896666667"/>
    <n v="34.026232776336165"/>
    <n v="237.61705689033053"/>
    <n v="305.66952244300285"/>
    <x v="1"/>
  </r>
  <r>
    <x v="2"/>
    <x v="0"/>
    <n v="100"/>
    <x v="2"/>
    <x v="50"/>
    <n v="1"/>
    <n v="256.36662999999999"/>
    <n v="16.255897000000001"/>
    <n v="85.833856999999995"/>
    <n v="1.716677"/>
    <s v="8"/>
    <s v="scale_mpi_epyc_job_12287.out "/>
    <s v="scale_mpi_epyc_epyc008_2023-06-13_23-31-14.csv "/>
    <s v="e0 10000 100 1 1 51"/>
    <n v="259.10269283333332"/>
    <n v="14.259821844855681"/>
    <n v="244.84287098847764"/>
    <n v="273.36251467818903"/>
    <x v="1"/>
  </r>
  <r>
    <x v="2"/>
    <x v="0"/>
    <n v="100"/>
    <x v="2"/>
    <x v="49"/>
    <n v="1"/>
    <n v="257.10923100000002"/>
    <n v="17.402977"/>
    <n v="86.427741999999995"/>
    <n v="1.7638309999999999"/>
    <s v="8"/>
    <s v="scale_mpi_epyc_job_12287.out "/>
    <s v="scale_mpi_epyc_epyc008_2023-06-13_23-31-14.csv "/>
    <s v="e0 10000 100 1 1 50"/>
    <n v="254.63413550000004"/>
    <n v="14.205776053114386"/>
    <n v="240.42835944688565"/>
    <n v="268.8399115531144"/>
    <x v="1"/>
  </r>
  <r>
    <x v="2"/>
    <x v="0"/>
    <n v="100"/>
    <x v="2"/>
    <x v="48"/>
    <n v="1"/>
    <n v="278.246939"/>
    <n v="40.450890999999999"/>
    <n v="84.151551999999995"/>
    <n v="1.7531570000000001"/>
    <s v="8"/>
    <s v="scale_mpi_epyc_job_12287.out "/>
    <s v="scale_mpi_epyc_epyc008_2023-06-13_23-31-14.csv "/>
    <s v="e0 10000 100 1 1 49"/>
    <n v="261.4747426666666"/>
    <n v="14.920180945987783"/>
    <n v="246.55456172067881"/>
    <n v="276.3949236126544"/>
    <x v="0"/>
  </r>
  <r>
    <x v="2"/>
    <x v="0"/>
    <n v="100"/>
    <x v="2"/>
    <x v="47"/>
    <n v="1"/>
    <n v="250.69165000000001"/>
    <n v="15.834217000000001"/>
    <n v="72.714340000000007"/>
    <n v="1.5471140000000001"/>
    <s v="8"/>
    <s v="scale_mpi_epyc_job_12287.out "/>
    <s v="scale_mpi_epyc_epyc008_2023-06-13_23-31-14.csv "/>
    <s v="e0 10000 100 1 1 48"/>
    <n v="253.56237916666666"/>
    <n v="13.201681338042368"/>
    <n v="240.3606978286243"/>
    <n v="266.76406050470905"/>
    <x v="1"/>
  </r>
  <r>
    <x v="2"/>
    <x v="0"/>
    <n v="100"/>
    <x v="2"/>
    <x v="46"/>
    <n v="1"/>
    <n v="250.94665000000001"/>
    <n v="15.484519000000001"/>
    <n v="90.341903000000002"/>
    <n v="1.963954"/>
    <s v="8"/>
    <s v="scale_mpi_epyc_job_12287.out "/>
    <s v="scale_mpi_epyc_epyc008_2023-06-13_23-31-14.csv "/>
    <s v="e0 10000 100 1 1 47"/>
    <n v="252.26469616666668"/>
    <n v="13.362404639183863"/>
    <n v="238.90229152748282"/>
    <n v="265.62710080585055"/>
    <x v="1"/>
  </r>
  <r>
    <x v="2"/>
    <x v="0"/>
    <n v="100"/>
    <x v="2"/>
    <x v="45"/>
    <n v="1"/>
    <n v="250.53450799999999"/>
    <n v="14.830571000000001"/>
    <n v="61.813281000000003"/>
    <n v="1.3736280000000001"/>
    <s v="8"/>
    <s v="scale_mpi_epyc_job_12287.out "/>
    <s v="scale_mpi_epyc_epyc008_2023-06-13_23-31-14.csv "/>
    <s v="e0 10000 100 1 1 46"/>
    <n v="255.54791783333334"/>
    <n v="17.556234862734296"/>
    <n v="237.99168297059904"/>
    <n v="273.10415269606762"/>
    <x v="1"/>
  </r>
  <r>
    <x v="2"/>
    <x v="0"/>
    <n v="100"/>
    <x v="2"/>
    <x v="44"/>
    <n v="1"/>
    <n v="249.636877"/>
    <n v="14.949111"/>
    <n v="68.330804000000001"/>
    <n v="1.5529729999999999"/>
    <s v="8"/>
    <s v="scale_mpi_epyc_job_12287.out "/>
    <s v="scale_mpi_epyc_epyc008_2023-06-13_23-31-14.csv "/>
    <s v="e0 10000 100 1 1 45"/>
    <n v="259.22914466666663"/>
    <n v="24.932224956929858"/>
    <n v="234.29691970973676"/>
    <n v="284.1613696235965"/>
    <x v="1"/>
  </r>
  <r>
    <x v="2"/>
    <x v="0"/>
    <n v="100"/>
    <x v="2"/>
    <x v="43"/>
    <n v="1"/>
    <n v="247.33820499999999"/>
    <n v="14.199673000000001"/>
    <n v="69.831886999999995"/>
    <n v="1.6239969999999999"/>
    <s v="8"/>
    <s v="scale_mpi_epyc_job_12287.out "/>
    <s v="scale_mpi_epyc_epyc008_2023-06-13_23-31-14.csv "/>
    <s v="e0 10000 100 1 1 44"/>
    <n v="246.24761366666667"/>
    <n v="14.026314562964526"/>
    <n v="232.22129910370214"/>
    <n v="260.27392822963117"/>
    <x v="1"/>
  </r>
  <r>
    <x v="2"/>
    <x v="0"/>
    <n v="100"/>
    <x v="2"/>
    <x v="42"/>
    <n v="1"/>
    <n v="244.863167"/>
    <n v="13.464836"/>
    <n v="62.444735000000001"/>
    <n v="1.4867790000000001"/>
    <s v="8"/>
    <s v="scale_mpi_epyc_job_12287.out "/>
    <s v="scale_mpi_epyc_epyc008_2023-06-13_23-31-14.csv "/>
    <s v="e0 10000 100 1 1 43"/>
    <n v="245.46915850000002"/>
    <n v="12.282319744666394"/>
    <n v="233.18683875533364"/>
    <n v="257.75147824466643"/>
    <x v="1"/>
  </r>
  <r>
    <x v="2"/>
    <x v="0"/>
    <n v="100"/>
    <x v="2"/>
    <x v="41"/>
    <n v="1"/>
    <n v="244.110185"/>
    <n v="14.500843"/>
    <n v="38.145504000000003"/>
    <n v="0.93037800000000004"/>
    <s v="8"/>
    <s v="scale_mpi_epyc_job_12287.out "/>
    <s v="scale_mpi_epyc_epyc008_2023-06-13_23-31-14.csv "/>
    <s v="e0 10000 100 1 1 42"/>
    <n v="244.63269783333331"/>
    <n v="12.635757803311497"/>
    <n v="231.99694003002182"/>
    <n v="257.26845563664483"/>
    <x v="1"/>
  </r>
  <r>
    <x v="2"/>
    <x v="0"/>
    <n v="100"/>
    <x v="2"/>
    <x v="40"/>
    <n v="1"/>
    <n v="247.04758799999999"/>
    <n v="18.500969000000001"/>
    <n v="60.101199000000001"/>
    <n v="1.5025299999999999"/>
    <s v="8"/>
    <s v="scale_mpi_epyc_job_12287.out "/>
    <s v="scale_mpi_epyc_epyc008_2023-06-13_23-31-14.csv "/>
    <s v="e0 10000 100 1 1 41"/>
    <n v="243.96742783333332"/>
    <n v="12.304171346115176"/>
    <n v="231.66325648721815"/>
    <n v="256.27159917944851"/>
    <x v="1"/>
  </r>
  <r>
    <x v="2"/>
    <x v="0"/>
    <n v="100"/>
    <x v="2"/>
    <x v="39"/>
    <n v="1"/>
    <n v="256.13497699999999"/>
    <n v="26.537845000000001"/>
    <n v="36.464809000000002"/>
    <n v="0.93499500000000002"/>
    <s v="8"/>
    <s v="scale_mpi_epyc_job_12287.out "/>
    <s v="scale_mpi_epyc_epyc008_2023-06-13_23-31-14.csv "/>
    <s v="e0 10000 100 1 1 40"/>
    <n v="243.05233179999999"/>
    <n v="6.9400900587429959"/>
    <n v="236.11224174125698"/>
    <n v="249.992421858743"/>
    <x v="0"/>
  </r>
  <r>
    <x v="2"/>
    <x v="0"/>
    <n v="100"/>
    <x v="2"/>
    <x v="38"/>
    <n v="1"/>
    <n v="241.77441200000001"/>
    <n v="14.033621"/>
    <n v="57.028751999999997"/>
    <n v="1.5007569999999999"/>
    <s v="8"/>
    <s v="scale_mpi_epyc_job_12287.out "/>
    <s v="scale_mpi_epyc_epyc008_2023-06-13_23-31-14.csv "/>
    <s v="e0 10000 100 1 1 39"/>
    <n v="241.43055680000003"/>
    <n v="4.6839999805973793"/>
    <n v="236.74655681940266"/>
    <n v="246.11455678059741"/>
    <x v="1"/>
  </r>
  <r>
    <x v="2"/>
    <x v="0"/>
    <n v="100"/>
    <x v="2"/>
    <x v="37"/>
    <n v="1"/>
    <n v="242.287013"/>
    <n v="14.557988"/>
    <n v="67.496497000000005"/>
    <n v="1.82423"/>
    <s v="8"/>
    <s v="scale_mpi_epyc_job_12287.out "/>
    <s v="scale_mpi_epyc_epyc008_2023-06-13_23-31-14.csv "/>
    <s v="e0 10000 100 1 1 38"/>
    <n v="240.189741"/>
    <n v="3.8380169486484563"/>
    <n v="236.35172405135154"/>
    <n v="244.02775794864846"/>
    <x v="1"/>
  </r>
  <r>
    <x v="3"/>
    <x v="0"/>
    <n v="100"/>
    <x v="2"/>
    <x v="63"/>
    <n v="1"/>
    <n v="290.400463"/>
    <n v="24.425153999999999"/>
    <n v="76.929188999999994"/>
    <n v="1.221098"/>
    <s v="2"/>
    <s v="scale_mpi_epyc_job_12289.out "/>
    <s v="scale_mpi_epyc_epyc002_2023-06-14_00-32-55.csv "/>
    <s v="e2 10000 100 1 1 64"/>
    <n v="344.88008819999999"/>
    <n v="64.757282585561313"/>
    <n v="280.12280561443868"/>
    <n v="409.6373707855613"/>
    <x v="1"/>
  </r>
  <r>
    <x v="3"/>
    <x v="0"/>
    <n v="100"/>
    <x v="2"/>
    <x v="62"/>
    <n v="1"/>
    <n v="319.33645999999999"/>
    <n v="52.743839000000001"/>
    <n v="116.840795"/>
    <n v="1.8845289999999999"/>
    <s v="2"/>
    <s v="scale_mpi_epyc_job_12289.out "/>
    <s v="scale_mpi_epyc_epyc002_2023-06-14_00-32-55.csv "/>
    <s v="e2 10000 100 1 1 63"/>
    <n v="318.68362400000001"/>
    <n v="60.140882062989924"/>
    <n v="258.54274193701008"/>
    <n v="378.82450606298994"/>
    <x v="1"/>
  </r>
  <r>
    <x v="3"/>
    <x v="0"/>
    <n v="100"/>
    <x v="2"/>
    <x v="61"/>
    <n v="1"/>
    <n v="293.72471000000002"/>
    <n v="21.909127000000002"/>
    <n v="82.138756000000001"/>
    <n v="1.3465370000000001"/>
    <s v="2"/>
    <s v="scale_mpi_epyc_job_12289.out "/>
    <s v="scale_mpi_epyc_epyc002_2023-06-14_00-32-55.csv "/>
    <s v="e2 10000 100 1 1 62"/>
    <n v="281.050635"/>
    <n v="10.591849634879551"/>
    <n v="270.45878536512043"/>
    <n v="291.64248463487957"/>
    <x v="0"/>
  </r>
  <r>
    <x v="3"/>
    <x v="0"/>
    <n v="100"/>
    <x v="2"/>
    <x v="60"/>
    <n v="1"/>
    <n v="289.43658199999999"/>
    <n v="27.100901"/>
    <n v="128.816532"/>
    <n v="2.1469420000000001"/>
    <s v="2"/>
    <s v="scale_mpi_epyc_job_12289.out "/>
    <s v="scale_mpi_epyc_epyc002_2023-06-14_00-32-55.csv "/>
    <s v="e2 10000 100 1 1 61"/>
    <n v="285.24711780000001"/>
    <n v="6.7667979886946146"/>
    <n v="278.48031981130538"/>
    <n v="292.01391578869465"/>
    <x v="1"/>
  </r>
  <r>
    <x v="3"/>
    <x v="0"/>
    <n v="100"/>
    <x v="2"/>
    <x v="59"/>
    <n v="1"/>
    <n v="290.99890399999998"/>
    <n v="25.613547000000001"/>
    <n v="100.423928"/>
    <n v="1.7020999999999999"/>
    <s v="2"/>
    <s v="scale_mpi_epyc_job_12289.out "/>
    <s v="scale_mpi_epyc_epyc002_2023-06-14_00-32-55.csv "/>
    <s v="e2 10000 100 1 1 60"/>
    <n v="321.85731040000002"/>
    <n v="83.504705639385008"/>
    <n v="238.35260476061501"/>
    <n v="405.36201603938503"/>
    <x v="1"/>
  </r>
  <r>
    <x v="3"/>
    <x v="0"/>
    <n v="100"/>
    <x v="2"/>
    <x v="58"/>
    <n v="1"/>
    <n v="287.38127800000001"/>
    <n v="24.018933000000001"/>
    <n v="54.746445000000001"/>
    <n v="0.94390399999999997"/>
    <s v="2"/>
    <s v="scale_mpi_epyc_job_12289.out "/>
    <s v="scale_mpi_epyc_epyc002_2023-06-14_00-32-55.csv "/>
    <s v="e2 10000 100 1 1 59"/>
    <n v="278.69626200000005"/>
    <n v="4.6819492460828291"/>
    <n v="274.01431275391724"/>
    <n v="283.37821124608286"/>
    <x v="0"/>
  </r>
  <r>
    <x v="3"/>
    <x v="0"/>
    <n v="100"/>
    <x v="2"/>
    <x v="57"/>
    <n v="1"/>
    <n v="277.25762800000001"/>
    <n v="20.532485000000001"/>
    <n v="51.390518"/>
    <n v="0.90158799999999995"/>
    <s v="2"/>
    <s v="scale_mpi_epyc_job_12289.out "/>
    <s v="scale_mpi_epyc_epyc002_2023-06-14_00-32-55.csv "/>
    <s v="e2 10000 100 1 1 58"/>
    <n v="278.36136520000002"/>
    <n v="4.4990405504254376"/>
    <n v="273.86232464957459"/>
    <n v="282.86040575042546"/>
    <x v="1"/>
  </r>
  <r>
    <x v="3"/>
    <x v="0"/>
    <n v="100"/>
    <x v="2"/>
    <x v="56"/>
    <n v="1"/>
    <n v="324.02730200000002"/>
    <n v="62.222535999999998"/>
    <n v="109.01777"/>
    <n v="1.9467460000000001"/>
    <s v="2"/>
    <s v="scale_mpi_epyc_job_12289.out "/>
    <s v="scale_mpi_epyc_epyc002_2023-06-14_00-32-55.csv "/>
    <s v="e2 10000 100 1 1 57"/>
    <n v="331.4958484"/>
    <n v="64.011312462070407"/>
    <n v="267.48453593792959"/>
    <n v="395.50716086207041"/>
    <x v="1"/>
  </r>
  <r>
    <x v="3"/>
    <x v="0"/>
    <n v="100"/>
    <x v="2"/>
    <x v="55"/>
    <n v="1"/>
    <n v="311.06733400000002"/>
    <n v="48.405813999999999"/>
    <n v="69.603781999999995"/>
    <n v="1.265523"/>
    <s v="2"/>
    <s v="scale_mpi_epyc_job_12289.out "/>
    <s v="scale_mpi_epyc_epyc002_2023-06-14_00-32-55.csv "/>
    <s v="e2 10000 100 1 1 56"/>
    <n v="283.21111639999998"/>
    <n v="14.732807194627163"/>
    <n v="268.4783092053728"/>
    <n v="297.94392359462717"/>
    <x v="0"/>
  </r>
  <r>
    <x v="3"/>
    <x v="0"/>
    <n v="100"/>
    <x v="2"/>
    <x v="54"/>
    <n v="1"/>
    <n v="285.01957900000002"/>
    <n v="24.568714"/>
    <n v="76.025580000000005"/>
    <n v="1.4078809999999999"/>
    <s v="2"/>
    <s v="scale_mpi_epyc_job_12289.out "/>
    <s v="scale_mpi_epyc_epyc002_2023-06-14_00-32-55.csv "/>
    <s v="e2 10000 100 1 1 55"/>
    <n v="303.45067160000002"/>
    <n v="56.531692865502336"/>
    <n v="246.91897873449767"/>
    <n v="359.98236446550237"/>
    <x v="1"/>
  </r>
  <r>
    <x v="3"/>
    <x v="0"/>
    <n v="100"/>
    <x v="2"/>
    <x v="53"/>
    <n v="1"/>
    <n v="277.83129000000002"/>
    <n v="22.860185000000001"/>
    <n v="87.431071000000003"/>
    <n v="1.649643"/>
    <s v="2"/>
    <s v="scale_mpi_epyc_job_12289.out "/>
    <s v="scale_mpi_epyc_epyc002_2023-06-14_00-32-55.csv "/>
    <s v="e2 10000 100 1 1 54"/>
    <n v="280.74299360000003"/>
    <n v="8.8315102060989137"/>
    <n v="271.91148339390111"/>
    <n v="289.57450380609896"/>
    <x v="1"/>
  </r>
  <r>
    <x v="3"/>
    <x v="0"/>
    <n v="100"/>
    <x v="2"/>
    <x v="52"/>
    <n v="1"/>
    <n v="314.14706899999999"/>
    <n v="57.241838000000001"/>
    <n v="72.010813999999996"/>
    <n v="1.3848229999999999"/>
    <s v="2"/>
    <s v="scale_mpi_epyc_job_12289.out "/>
    <s v="scale_mpi_epyc_epyc002_2023-06-14_00-32-55.csv "/>
    <s v="e2 10000 100 1 1 53"/>
    <n v="338.54166659999999"/>
    <n v="57.403063252425035"/>
    <n v="281.13860334757493"/>
    <n v="395.94472985242504"/>
    <x v="1"/>
  </r>
  <r>
    <x v="3"/>
    <x v="0"/>
    <n v="100"/>
    <x v="2"/>
    <x v="51"/>
    <n v="1"/>
    <n v="276.72179399999999"/>
    <n v="21.597933999999999"/>
    <n v="60.588236000000002"/>
    <n v="1.188005"/>
    <s v="2"/>
    <s v="scale_mpi_epyc_job_12289.out "/>
    <s v="scale_mpi_epyc_epyc002_2023-06-14_00-32-55.csv "/>
    <s v="e2 10000 100 1 1 52"/>
    <n v="286.84523359999997"/>
    <n v="21.948791942656523"/>
    <n v="264.89644165734347"/>
    <n v="308.79402554265647"/>
    <x v="1"/>
  </r>
  <r>
    <x v="3"/>
    <x v="0"/>
    <n v="100"/>
    <x v="2"/>
    <x v="50"/>
    <n v="1"/>
    <n v="282.44193999999999"/>
    <n v="26.734376000000001"/>
    <n v="78.259877000000003"/>
    <n v="1.5651980000000001"/>
    <s v="2"/>
    <s v="scale_mpi_epyc_job_12289.out "/>
    <s v="scale_mpi_epyc_epyc002_2023-06-14_00-32-55.csv "/>
    <s v="e2 10000 100 1 1 51"/>
    <n v="279.09090383333336"/>
    <n v="15.069975471516651"/>
    <n v="264.02092836181669"/>
    <n v="294.16087930485003"/>
    <x v="1"/>
  </r>
  <r>
    <x v="3"/>
    <x v="0"/>
    <n v="100"/>
    <x v="2"/>
    <x v="49"/>
    <n v="1"/>
    <n v="276.69854500000002"/>
    <n v="22.071152000000001"/>
    <n v="76.546260000000004"/>
    <n v="1.5621689999999999"/>
    <s v="2"/>
    <s v="scale_mpi_epyc_job_12289.out "/>
    <s v="scale_mpi_epyc_epyc002_2023-06-14_00-32-55.csv "/>
    <s v="e2 10000 100 1 1 50"/>
    <n v="285.39047166666666"/>
    <n v="26.672820197219604"/>
    <n v="258.71765146944705"/>
    <n v="312.06329186388626"/>
    <x v="1"/>
  </r>
  <r>
    <x v="3"/>
    <x v="0"/>
    <n v="100"/>
    <x v="2"/>
    <x v="48"/>
    <n v="1"/>
    <n v="279.04157800000002"/>
    <n v="24.441723"/>
    <n v="76.357561000000004"/>
    <n v="1.5907830000000001"/>
    <s v="2"/>
    <s v="scale_mpi_epyc_job_12289.out "/>
    <s v="scale_mpi_epyc_epyc002_2023-06-14_00-32-55.csv "/>
    <s v="e2 10000 100 1 1 49"/>
    <n v="280.15008899999998"/>
    <n v="14.540267050802953"/>
    <n v="265.609821949197"/>
    <n v="294.69035605080296"/>
    <x v="1"/>
  </r>
  <r>
    <x v="3"/>
    <x v="0"/>
    <n v="100"/>
    <x v="2"/>
    <x v="47"/>
    <n v="1"/>
    <n v="274.00646899999998"/>
    <n v="22.027452"/>
    <n v="75.268304999999998"/>
    <n v="1.601453"/>
    <s v="2"/>
    <s v="scale_mpi_epyc_job_12289.out "/>
    <s v="scale_mpi_epyc_epyc002_2023-06-14_00-32-55.csv "/>
    <s v="e2 10000 100 1 1 48"/>
    <n v="275.05253899999997"/>
    <n v="6.2766000163108489"/>
    <n v="268.77593898368912"/>
    <n v="281.32913901631082"/>
    <x v="1"/>
  </r>
  <r>
    <x v="3"/>
    <x v="0"/>
    <n v="100"/>
    <x v="2"/>
    <x v="46"/>
    <n v="1"/>
    <n v="273.83426300000002"/>
    <n v="24.225995000000001"/>
    <n v="82.891942"/>
    <n v="1.8019989999999999"/>
    <s v="2"/>
    <s v="scale_mpi_epyc_job_12289.out "/>
    <s v="scale_mpi_epyc_epyc002_2023-06-14_00-32-55.csv "/>
    <s v="e2 10000 100 1 1 47"/>
    <n v="278.47966050000002"/>
    <n v="8.4710478589510458"/>
    <n v="270.00861264104896"/>
    <n v="286.95070835895109"/>
    <x v="1"/>
  </r>
  <r>
    <x v="3"/>
    <x v="0"/>
    <n v="100"/>
    <x v="2"/>
    <x v="45"/>
    <n v="1"/>
    <n v="270.10621900000001"/>
    <n v="24.194548999999999"/>
    <n v="69.732294999999993"/>
    <n v="1.549607"/>
    <s v="2"/>
    <s v="scale_mpi_epyc_job_12289.out "/>
    <s v="scale_mpi_epyc_epyc002_2023-06-14_00-32-55.csv "/>
    <s v="e2 10000 100 1 1 46"/>
    <n v="278.07988433333338"/>
    <n v="16.497072049927652"/>
    <n v="261.5828122834057"/>
    <n v="294.57695638326106"/>
    <x v="1"/>
  </r>
  <r>
    <x v="3"/>
    <x v="0"/>
    <n v="100"/>
    <x v="2"/>
    <x v="44"/>
    <n v="1"/>
    <n v="272.70769100000001"/>
    <n v="26.285658000000002"/>
    <n v="70.492840999999999"/>
    <n v="1.6021099999999999"/>
    <s v="2"/>
    <s v="scale_mpi_epyc_job_12289.out "/>
    <s v="scale_mpi_epyc_epyc002_2023-06-14_00-32-55.csv "/>
    <s v="e2 10000 100 1 1 45"/>
    <n v="276.18124216666666"/>
    <n v="10.994772430881913"/>
    <n v="265.18646973578473"/>
    <n v="287.1760145975486"/>
    <x v="1"/>
  </r>
  <r>
    <x v="3"/>
    <x v="0"/>
    <n v="100"/>
    <x v="2"/>
    <x v="43"/>
    <n v="1"/>
    <n v="270.07568500000002"/>
    <n v="24.290690000000001"/>
    <n v="70.254903999999996"/>
    <n v="1.6338349999999999"/>
    <s v="2"/>
    <s v="scale_mpi_epyc_job_12289.out "/>
    <s v="scale_mpi_epyc_epyc002_2023-06-14_00-32-55.csv "/>
    <s v="e2 10000 100 1 1 44"/>
    <n v="267.22777550000001"/>
    <n v="6.9498799241883251"/>
    <n v="260.27789557581167"/>
    <n v="274.17765542418834"/>
    <x v="1"/>
  </r>
  <r>
    <x v="3"/>
    <x v="0"/>
    <n v="100"/>
    <x v="2"/>
    <x v="42"/>
    <n v="1"/>
    <n v="266.56218999999999"/>
    <n v="22.986312999999999"/>
    <n v="61.116498"/>
    <n v="1.455155"/>
    <s v="2"/>
    <s v="scale_mpi_epyc_job_12289.out "/>
    <s v="scale_mpi_epyc_epyc002_2023-06-14_00-32-55.csv "/>
    <s v="e2 10000 100 1 1 43"/>
    <n v="270.86872183333332"/>
    <n v="9.0917225687484056"/>
    <n v="261.7769992645849"/>
    <n v="279.96044440208175"/>
    <x v="1"/>
  </r>
  <r>
    <x v="3"/>
    <x v="0"/>
    <n v="100"/>
    <x v="2"/>
    <x v="41"/>
    <n v="1"/>
    <n v="266.97467599999999"/>
    <n v="25.132207999999999"/>
    <n v="53.695168000000002"/>
    <n v="1.3096380000000001"/>
    <s v="2"/>
    <s v="scale_mpi_epyc_job_12289.out "/>
    <s v="scale_mpi_epyc_epyc002_2023-06-14_00-32-55.csv "/>
    <s v="e2 10000 100 1 1 42"/>
    <n v="266.62310420000006"/>
    <n v="5.056855647796529"/>
    <n v="261.56624855220355"/>
    <n v="271.67995984779657"/>
    <x v="1"/>
  </r>
  <r>
    <x v="3"/>
    <x v="0"/>
    <n v="100"/>
    <x v="2"/>
    <x v="40"/>
    <n v="1"/>
    <n v="262.26428399999998"/>
    <n v="20.669360999999999"/>
    <n v="47.383915999999999"/>
    <n v="1.184598"/>
    <s v="2"/>
    <s v="scale_mpi_epyc_job_12289.out "/>
    <s v="scale_mpi_epyc_epyc002_2023-06-14_00-32-55.csv "/>
    <s v="e2 10000 100 1 1 41"/>
    <n v="261.85362359999999"/>
    <n v="12.198557283426267"/>
    <n v="249.65506631657374"/>
    <n v="274.05218088342627"/>
    <x v="1"/>
  </r>
  <r>
    <x v="2"/>
    <x v="0"/>
    <n v="100"/>
    <x v="2"/>
    <x v="63"/>
    <n v="1"/>
    <n v="270.99575399999998"/>
    <n v="15.978019"/>
    <n v="59.356703000000003"/>
    <n v="0.94216999999999995"/>
    <s v="1"/>
    <s v="scale_mpi_epyc_job_12291.out "/>
    <s v="scale_mpi_epyc_epyc001.orfeo.hpc_2023-06-14_01-11-42.csv "/>
    <s v="e0 10000 100 1 1 64"/>
    <n v="269.31006216666668"/>
    <n v="10.188775294255853"/>
    <n v="259.12128687241085"/>
    <n v="279.49883746092252"/>
    <x v="1"/>
  </r>
  <r>
    <x v="2"/>
    <x v="0"/>
    <n v="100"/>
    <x v="2"/>
    <x v="62"/>
    <n v="1"/>
    <n v="270.44049999999999"/>
    <n v="26.490147"/>
    <n v="84.624268000000001"/>
    <n v="1.364908"/>
    <s v="1"/>
    <s v="scale_mpi_epyc_job_12291.out "/>
    <s v="scale_mpi_epyc_epyc001.orfeo.hpc_2023-06-14_01-11-42.csv "/>
    <s v="e0 10000 100 1 1 63"/>
    <n v="268.78096549999998"/>
    <n v="14.024136290331073"/>
    <n v="254.75682920966889"/>
    <n v="282.80510179033104"/>
    <x v="1"/>
  </r>
  <r>
    <x v="2"/>
    <x v="0"/>
    <n v="100"/>
    <x v="2"/>
    <x v="61"/>
    <n v="1"/>
    <n v="264.65672899999998"/>
    <n v="16.337067000000001"/>
    <n v="55.334808000000002"/>
    <n v="0.90712800000000005"/>
    <s v="1"/>
    <s v="scale_mpi_epyc_job_12291.out "/>
    <s v="scale_mpi_epyc_epyc001.orfeo.hpc_2023-06-14_01-11-42.csv "/>
    <s v="e0 10000 100 1 1 62"/>
    <n v="294.37999583333334"/>
    <n v="68.737786229124211"/>
    <n v="225.64220960420914"/>
    <n v="363.11778206245754"/>
    <x v="1"/>
  </r>
  <r>
    <x v="2"/>
    <x v="0"/>
    <n v="100"/>
    <x v="2"/>
    <x v="60"/>
    <n v="1"/>
    <n v="256.86255599999998"/>
    <n v="13.630292000000001"/>
    <n v="92.862465999999998"/>
    <n v="1.5477080000000001"/>
    <s v="1"/>
    <s v="scale_mpi_epyc_job_12291.out "/>
    <s v="scale_mpi_epyc_epyc001.orfeo.hpc_2023-06-14_01-11-42.csv "/>
    <s v="e0 10000 100 1 1 61"/>
    <n v="263.80151383333333"/>
    <n v="11.120281389630181"/>
    <n v="252.68123244370315"/>
    <n v="274.92179522296351"/>
    <x v="1"/>
  </r>
  <r>
    <x v="2"/>
    <x v="0"/>
    <n v="100"/>
    <x v="2"/>
    <x v="59"/>
    <n v="1"/>
    <n v="272.17897699999997"/>
    <n v="30.431090000000001"/>
    <n v="106.438767"/>
    <n v="1.804047"/>
    <s v="1"/>
    <s v="scale_mpi_epyc_job_12291.out "/>
    <s v="scale_mpi_epyc_epyc001.orfeo.hpc_2023-06-14_01-11-42.csv "/>
    <s v="e0 10000 100 1 1 60"/>
    <n v="268.38012099999997"/>
    <n v="13.250614760773725"/>
    <n v="255.12950623922626"/>
    <n v="281.63073576077369"/>
    <x v="1"/>
  </r>
  <r>
    <x v="2"/>
    <x v="0"/>
    <n v="100"/>
    <x v="2"/>
    <x v="58"/>
    <n v="1"/>
    <n v="255.43917200000001"/>
    <n v="14.809521"/>
    <n v="98.381991999999997"/>
    <n v="1.6962410000000001"/>
    <s v="1"/>
    <s v="scale_mpi_epyc_job_12291.out "/>
    <s v="scale_mpi_epyc_epyc001.orfeo.hpc_2023-06-14_01-11-42.csv "/>
    <s v="e0 10000 100 1 1 59"/>
    <n v="286.19791233333331"/>
    <n v="34.180229498975116"/>
    <n v="252.0176828343582"/>
    <n v="320.37814183230842"/>
    <x v="1"/>
  </r>
  <r>
    <x v="2"/>
    <x v="0"/>
    <n v="100"/>
    <x v="2"/>
    <x v="57"/>
    <n v="1"/>
    <n v="252.67094499999999"/>
    <n v="13.380808999999999"/>
    <n v="89.533705999999995"/>
    <n v="1.570767"/>
    <s v="1"/>
    <s v="scale_mpi_epyc_job_12291.out "/>
    <s v="scale_mpi_epyc_epyc001.orfeo.hpc_2023-06-14_01-11-42.csv "/>
    <s v="e0 10000 100 1 1 58"/>
    <n v="265.80904683333335"/>
    <n v="15.701995810998257"/>
    <n v="250.1070510223351"/>
    <n v="281.51104264433161"/>
    <x v="1"/>
  </r>
  <r>
    <x v="2"/>
    <x v="0"/>
    <n v="100"/>
    <x v="2"/>
    <x v="56"/>
    <n v="1"/>
    <n v="254.141198"/>
    <n v="13.031872999999999"/>
    <n v="106.067638"/>
    <n v="1.8940650000000001"/>
    <s v="1"/>
    <s v="scale_mpi_epyc_job_12291.out "/>
    <s v="scale_mpi_epyc_epyc001.orfeo.hpc_2023-06-14_01-11-42.csv "/>
    <s v="e0 10000 100 1 1 57"/>
    <n v="286.44379266666664"/>
    <n v="53.687972258046749"/>
    <n v="232.75582040861988"/>
    <n v="340.13176492471337"/>
    <x v="1"/>
  </r>
  <r>
    <x v="2"/>
    <x v="0"/>
    <n v="100"/>
    <x v="2"/>
    <x v="55"/>
    <n v="1"/>
    <n v="252.86553900000001"/>
    <n v="13.674749"/>
    <n v="79.854476000000005"/>
    <n v="1.4519"/>
    <s v="1"/>
    <s v="scale_mpi_epyc_job_12291.out "/>
    <s v="scale_mpi_epyc_epyc001.orfeo.hpc_2023-06-14_01-11-42.csv "/>
    <s v="e0 10000 100 1 1 56"/>
    <n v="261.22576466666669"/>
    <n v="14.037798771027418"/>
    <n v="247.18796589563928"/>
    <n v="275.26356343769413"/>
    <x v="1"/>
  </r>
  <r>
    <x v="2"/>
    <x v="0"/>
    <n v="100"/>
    <x v="2"/>
    <x v="54"/>
    <n v="1"/>
    <n v="252.06453300000001"/>
    <n v="13.146115"/>
    <n v="73.197811999999999"/>
    <n v="1.355515"/>
    <s v="1"/>
    <s v="scale_mpi_epyc_job_12291.out "/>
    <s v="scale_mpi_epyc_epyc001.orfeo.hpc_2023-06-14_01-11-42.csv "/>
    <s v="e0 10000 100 1 1 55"/>
    <n v="259.61382350000002"/>
    <n v="14.364302946972836"/>
    <n v="245.2495205530272"/>
    <n v="273.97812644697285"/>
    <x v="1"/>
  </r>
  <r>
    <x v="2"/>
    <x v="0"/>
    <n v="100"/>
    <x v="2"/>
    <x v="53"/>
    <n v="1"/>
    <n v="249.32820000000001"/>
    <n v="12.863697999999999"/>
    <n v="94.876682000000002"/>
    <n v="1.7901260000000001"/>
    <s v="1"/>
    <s v="scale_mpi_epyc_job_12291.out "/>
    <s v="scale_mpi_epyc_epyc001.orfeo.hpc_2023-06-14_01-11-42.csv "/>
    <s v="e0 10000 100 1 1 54"/>
    <n v="266.62432083333334"/>
    <n v="20.718743003142286"/>
    <n v="245.90557783019105"/>
    <n v="287.34306383647561"/>
    <x v="1"/>
  </r>
  <r>
    <x v="2"/>
    <x v="0"/>
    <n v="100"/>
    <x v="2"/>
    <x v="52"/>
    <n v="1"/>
    <n v="254.60218900000001"/>
    <n v="17.958068000000001"/>
    <n v="337.924331"/>
    <n v="6.498545"/>
    <s v="1"/>
    <s v="scale_mpi_epyc_job_12291.out "/>
    <s v="scale_mpi_epyc_epyc001.orfeo.hpc_2023-06-14_01-11-42.csv "/>
    <s v="e0 10000 100 1 1 53"/>
    <n v="260.07245700000004"/>
    <n v="13.015834014945543"/>
    <n v="247.0566229850545"/>
    <n v="273.08829101494558"/>
    <x v="1"/>
  </r>
  <r>
    <x v="2"/>
    <x v="0"/>
    <n v="100"/>
    <x v="2"/>
    <x v="51"/>
    <n v="1"/>
    <n v="247.52604099999999"/>
    <n v="13.636355"/>
    <n v="71.814578999999995"/>
    <n v="1.408129"/>
    <s v="1"/>
    <s v="scale_mpi_epyc_job_12291.out "/>
    <s v="scale_mpi_epyc_epyc001.orfeo.hpc_2023-06-14_01-11-42.csv "/>
    <s v="e0 10000 100 1 1 52"/>
    <n v="271.6432896666667"/>
    <n v="34.026232776336165"/>
    <n v="237.61705689033053"/>
    <n v="305.66952244300285"/>
    <x v="1"/>
  </r>
  <r>
    <x v="2"/>
    <x v="0"/>
    <n v="100"/>
    <x v="2"/>
    <x v="50"/>
    <n v="1"/>
    <n v="247.01002800000001"/>
    <n v="12.950621999999999"/>
    <n v="92.660416999999995"/>
    <n v="1.853208"/>
    <s v="1"/>
    <s v="scale_mpi_epyc_job_12291.out "/>
    <s v="scale_mpi_epyc_epyc001.orfeo.hpc_2023-06-14_01-11-42.csv "/>
    <s v="e0 10000 100 1 1 51"/>
    <n v="259.10269283333332"/>
    <n v="14.259821844855681"/>
    <n v="244.84287098847764"/>
    <n v="273.36251467818903"/>
    <x v="1"/>
  </r>
  <r>
    <x v="2"/>
    <x v="0"/>
    <n v="100"/>
    <x v="2"/>
    <x v="49"/>
    <n v="1"/>
    <n v="245.479974"/>
    <n v="13.463545"/>
    <n v="87.358850000000004"/>
    <n v="1.782834"/>
    <s v="1"/>
    <s v="scale_mpi_epyc_job_12291.out "/>
    <s v="scale_mpi_epyc_epyc001.orfeo.hpc_2023-06-14_01-11-42.csv "/>
    <s v="e0 10000 100 1 1 50"/>
    <n v="254.63413550000004"/>
    <n v="14.205776053114386"/>
    <n v="240.42835944688565"/>
    <n v="268.8399115531144"/>
    <x v="1"/>
  </r>
  <r>
    <x v="2"/>
    <x v="0"/>
    <n v="100"/>
    <x v="2"/>
    <x v="48"/>
    <n v="1"/>
    <n v="244.19481200000001"/>
    <n v="13.107251"/>
    <n v="82.064318999999998"/>
    <n v="1.709673"/>
    <s v="1"/>
    <s v="scale_mpi_epyc_job_12291.out "/>
    <s v="scale_mpi_epyc_epyc001.orfeo.hpc_2023-06-14_01-11-42.csv "/>
    <s v="e0 10000 100 1 1 49"/>
    <n v="261.4747426666666"/>
    <n v="14.920180945987783"/>
    <n v="246.55456172067881"/>
    <n v="276.3949236126544"/>
    <x v="0"/>
  </r>
  <r>
    <x v="2"/>
    <x v="0"/>
    <n v="100"/>
    <x v="2"/>
    <x v="47"/>
    <n v="1"/>
    <n v="244.128882"/>
    <n v="13.862047"/>
    <n v="81.529101999999995"/>
    <n v="1.7346619999999999"/>
    <s v="1"/>
    <s v="scale_mpi_epyc_job_12291.out "/>
    <s v="scale_mpi_epyc_epyc001.orfeo.hpc_2023-06-14_01-11-42.csv "/>
    <s v="e0 10000 100 1 1 48"/>
    <n v="253.56237916666666"/>
    <n v="13.201681338042368"/>
    <n v="240.3606978286243"/>
    <n v="266.76406050470905"/>
    <x v="1"/>
  </r>
  <r>
    <x v="2"/>
    <x v="0"/>
    <n v="100"/>
    <x v="2"/>
    <x v="46"/>
    <n v="1"/>
    <n v="244.52149700000001"/>
    <n v="14.471977000000001"/>
    <n v="90.538251000000002"/>
    <n v="1.9682230000000001"/>
    <s v="1"/>
    <s v="scale_mpi_epyc_job_12291.out "/>
    <s v="scale_mpi_epyc_epyc001.orfeo.hpc_2023-06-14_01-11-42.csv "/>
    <s v="e0 10000 100 1 1 47"/>
    <n v="252.26469616666668"/>
    <n v="13.362404639183863"/>
    <n v="238.90229152748282"/>
    <n v="265.62710080585055"/>
    <x v="1"/>
  </r>
  <r>
    <x v="2"/>
    <x v="0"/>
    <n v="100"/>
    <x v="2"/>
    <x v="45"/>
    <n v="1"/>
    <n v="241.27308300000001"/>
    <n v="13.460008"/>
    <n v="76.310497999999995"/>
    <n v="1.695789"/>
    <s v="1"/>
    <s v="scale_mpi_epyc_job_12291.out "/>
    <s v="scale_mpi_epyc_epyc001.orfeo.hpc_2023-06-14_01-11-42.csv "/>
    <s v="e0 10000 100 1 1 46"/>
    <n v="255.54791783333334"/>
    <n v="17.556234862734296"/>
    <n v="237.99168297059904"/>
    <n v="273.10415269606762"/>
    <x v="1"/>
  </r>
  <r>
    <x v="2"/>
    <x v="0"/>
    <n v="100"/>
    <x v="2"/>
    <x v="44"/>
    <n v="1"/>
    <n v="240.960971"/>
    <n v="13.265108"/>
    <n v="49.035865999999999"/>
    <n v="1.114452"/>
    <s v="1"/>
    <s v="scale_mpi_epyc_job_12291.out "/>
    <s v="scale_mpi_epyc_epyc001.orfeo.hpc_2023-06-14_01-11-42.csv "/>
    <s v="e0 10000 100 1 1 45"/>
    <n v="259.22914466666663"/>
    <n v="24.932224956929858"/>
    <n v="234.29691970973676"/>
    <n v="284.1613696235965"/>
    <x v="1"/>
  </r>
  <r>
    <x v="2"/>
    <x v="0"/>
    <n v="100"/>
    <x v="2"/>
    <x v="43"/>
    <n v="1"/>
    <n v="238.59845200000001"/>
    <n v="12.894201000000001"/>
    <n v="55.078628999999999"/>
    <n v="1.2808980000000001"/>
    <s v="1"/>
    <s v="scale_mpi_epyc_job_12291.out "/>
    <s v="scale_mpi_epyc_epyc001.orfeo.hpc_2023-06-14_01-11-42.csv "/>
    <s v="e0 10000 100 1 1 44"/>
    <n v="246.24761366666667"/>
    <n v="14.026314562964526"/>
    <n v="232.22129910370214"/>
    <n v="260.27392822963117"/>
    <x v="1"/>
  </r>
  <r>
    <x v="2"/>
    <x v="0"/>
    <n v="100"/>
    <x v="2"/>
    <x v="42"/>
    <n v="1"/>
    <n v="239.11862300000001"/>
    <n v="14.004440000000001"/>
    <n v="70.349057999999999"/>
    <n v="1.6749780000000001"/>
    <s v="1"/>
    <s v="scale_mpi_epyc_job_12291.out "/>
    <s v="scale_mpi_epyc_epyc001.orfeo.hpc_2023-06-14_01-11-42.csv "/>
    <s v="e0 10000 100 1 1 43"/>
    <n v="245.46915850000002"/>
    <n v="12.282319744666394"/>
    <n v="233.18683875533364"/>
    <n v="257.75147824466643"/>
    <x v="1"/>
  </r>
  <r>
    <x v="2"/>
    <x v="0"/>
    <n v="100"/>
    <x v="2"/>
    <x v="41"/>
    <n v="1"/>
    <n v="237.32899800000001"/>
    <n v="12.816677"/>
    <n v="63.540363999999997"/>
    <n v="1.5497650000000001"/>
    <s v="1"/>
    <s v="scale_mpi_epyc_job_12291.out "/>
    <s v="scale_mpi_epyc_epyc001.orfeo.hpc_2023-06-14_01-11-42.csv "/>
    <s v="e0 10000 100 1 1 42"/>
    <n v="244.63269783333331"/>
    <n v="12.635757803311497"/>
    <n v="231.99694003002182"/>
    <n v="257.26845563664483"/>
    <x v="1"/>
  </r>
  <r>
    <x v="2"/>
    <x v="0"/>
    <n v="100"/>
    <x v="2"/>
    <x v="40"/>
    <n v="1"/>
    <n v="235.714145"/>
    <n v="12.692658"/>
    <n v="49.472073999999999"/>
    <n v="1.236802"/>
    <s v="1"/>
    <s v="scale_mpi_epyc_job_12291.out "/>
    <s v="scale_mpi_epyc_epyc001.orfeo.hpc_2023-06-14_01-11-42.csv "/>
    <s v="e0 10000 100 1 1 41"/>
    <n v="243.96742783333332"/>
    <n v="12.304171346115176"/>
    <n v="231.66325648721815"/>
    <n v="256.27159917944851"/>
    <x v="1"/>
  </r>
  <r>
    <x v="2"/>
    <x v="0"/>
    <n v="100"/>
    <x v="2"/>
    <x v="39"/>
    <n v="1"/>
    <n v="237.06102100000001"/>
    <n v="13.865831"/>
    <n v="85.484543000000002"/>
    <n v="2.1919110000000002"/>
    <s v="1"/>
    <s v="scale_mpi_epyc_job_12291.out "/>
    <s v="scale_mpi_epyc_epyc001.orfeo.hpc_2023-06-14_01-11-42.csv "/>
    <s v="e0 10000 100 1 1 40"/>
    <n v="243.05233179999999"/>
    <n v="6.9400900587429959"/>
    <n v="236.11224174125698"/>
    <n v="249.992421858743"/>
    <x v="1"/>
  </r>
  <r>
    <x v="2"/>
    <x v="0"/>
    <n v="100"/>
    <x v="2"/>
    <x v="38"/>
    <n v="1"/>
    <n v="249.631517"/>
    <n v="25.323339000000001"/>
    <n v="44.179240999999998"/>
    <n v="1.162612"/>
    <s v="1"/>
    <s v="scale_mpi_epyc_job_12291.out "/>
    <s v="scale_mpi_epyc_epyc001.orfeo.hpc_2023-06-14_01-11-42.csv "/>
    <s v="e0 10000 100 1 1 39"/>
    <n v="241.43055680000003"/>
    <n v="4.6839999805973793"/>
    <n v="236.74655681940266"/>
    <n v="246.11455678059741"/>
    <x v="0"/>
  </r>
  <r>
    <x v="2"/>
    <x v="0"/>
    <n v="100"/>
    <x v="2"/>
    <x v="37"/>
    <n v="1"/>
    <n v="237.09722199999999"/>
    <n v="13.684812000000001"/>
    <n v="79.064272000000003"/>
    <n v="2.1368719999999999"/>
    <s v="1"/>
    <s v="scale_mpi_epyc_job_12291.out "/>
    <s v="scale_mpi_epyc_epyc001.orfeo.hpc_2023-06-14_01-11-42.csv "/>
    <s v="e0 10000 100 1 1 38"/>
    <n v="240.189741"/>
    <n v="3.8380169486484563"/>
    <n v="236.35172405135154"/>
    <n v="244.02775794864846"/>
    <x v="1"/>
  </r>
  <r>
    <x v="2"/>
    <x v="0"/>
    <n v="100"/>
    <x v="2"/>
    <x v="36"/>
    <n v="1"/>
    <n v="236.40068500000001"/>
    <n v="12.647271999999999"/>
    <n v="55.813822999999999"/>
    <n v="1.550384"/>
    <s v="1"/>
    <s v="scale_mpi_epyc_job_12291.out "/>
    <s v="scale_mpi_epyc_epyc001.orfeo.hpc_2023-06-14_01-11-42.csv "/>
    <s v="e0 10000 100 1 1 37"/>
    <n v="237.70971660000001"/>
    <n v="0.85238724507107222"/>
    <n v="236.85732935492894"/>
    <n v="238.56210384507108"/>
    <x v="0"/>
  </r>
  <r>
    <x v="2"/>
    <x v="0"/>
    <n v="100"/>
    <x v="1"/>
    <x v="63"/>
    <n v="1"/>
    <n v="267.507857"/>
    <n v="0.17435600000000001"/>
    <n v="3.6292080000000002"/>
    <n v="5.7605999999999997E-2"/>
    <s v="4"/>
    <s v="scale_mpi_epyc_job_12292.out "/>
    <s v="scale_mpi_epyc_epyc004_2023-06-14_01-17-28.csv "/>
    <s v="e0 10000 100 100000 1 64"/>
    <n v="251.84588562499999"/>
    <n v="10.247770817750901"/>
    <n v="241.59811480724909"/>
    <n v="262.0936564427509"/>
    <x v="0"/>
  </r>
  <r>
    <x v="2"/>
    <x v="0"/>
    <n v="100"/>
    <x v="1"/>
    <x v="62"/>
    <n v="1"/>
    <n v="285.25751600000001"/>
    <n v="0.26532800000000001"/>
    <n v="8.4023029999999999"/>
    <n v="0.135521"/>
    <s v="4"/>
    <s v="scale_mpi_epyc_job_12292.out "/>
    <s v="scale_mpi_epyc_epyc004_2023-06-14_01-17-28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86.246579"/>
    <n v="1.371524"/>
    <n v="75.712309000000005"/>
    <n v="1.241185"/>
    <s v="4"/>
    <s v="scale_mpi_epyc_job_12292.out "/>
    <s v="scale_mpi_epyc_epyc004_2023-06-14_01-17-28.csv "/>
    <s v="e0 10000 100 100000 1 62"/>
    <n v="263.87653412499998"/>
    <n v="20.876708800194201"/>
    <n v="242.99982532480578"/>
    <n v="284.75324292519417"/>
    <x v="0"/>
  </r>
  <r>
    <x v="2"/>
    <x v="0"/>
    <n v="100"/>
    <x v="1"/>
    <x v="60"/>
    <n v="1"/>
    <n v="282.67562700000002"/>
    <n v="0.26441500000000001"/>
    <n v="8.327458"/>
    <n v="0.138791"/>
    <s v="4"/>
    <s v="scale_mpi_epyc_job_12292.out "/>
    <s v="scale_mpi_epyc_epyc004_2023-06-14_01-17-28.csv "/>
    <s v="e0 10000 100 100000 1 61"/>
    <n v="263.125513125"/>
    <n v="20.166314364023393"/>
    <n v="242.95919876097662"/>
    <n v="283.29182748902338"/>
    <x v="1"/>
  </r>
  <r>
    <x v="2"/>
    <x v="0"/>
    <n v="100"/>
    <x v="1"/>
    <x v="59"/>
    <n v="1"/>
    <n v="281.77196199999997"/>
    <n v="0.28673300000000002"/>
    <n v="9.1245159999999998"/>
    <n v="0.15465300000000001"/>
    <s v="4"/>
    <s v="scale_mpi_epyc_job_12292.out "/>
    <s v="scale_mpi_epyc_epyc004_2023-06-14_01-17-28.csv "/>
    <s v="e0 10000 100 100000 1 60"/>
    <n v="261.77984587499998"/>
    <n v="20.532888541458696"/>
    <n v="241.24695733354127"/>
    <n v="282.31273441645868"/>
    <x v="1"/>
  </r>
  <r>
    <x v="2"/>
    <x v="0"/>
    <n v="100"/>
    <x v="1"/>
    <x v="58"/>
    <n v="1"/>
    <n v="280.173203"/>
    <n v="0.27800000000000002"/>
    <n v="8.6746280000000002"/>
    <n v="0.149563"/>
    <s v="4"/>
    <s v="scale_mpi_epyc_job_12292.out "/>
    <s v="scale_mpi_epyc_epyc004_2023-06-14_01-17-28.csv "/>
    <s v="e0 10000 100 100000 1 59"/>
    <n v="260.48379699999998"/>
    <n v="20.355464211877806"/>
    <n v="240.12833278812218"/>
    <n v="280.83926121187778"/>
    <x v="1"/>
  </r>
  <r>
    <x v="2"/>
    <x v="0"/>
    <n v="100"/>
    <x v="1"/>
    <x v="57"/>
    <n v="1"/>
    <n v="278.43544200000002"/>
    <n v="0.27405299999999999"/>
    <n v="8.7822259999999996"/>
    <n v="0.15407399999999999"/>
    <s v="4"/>
    <s v="scale_mpi_epyc_job_12292.out "/>
    <s v="scale_mpi_epyc_epyc004_2023-06-14_01-17-28.csv "/>
    <s v="e0 10000 100 100000 1 58"/>
    <n v="259.12669312500003"/>
    <n v="20.185815780478958"/>
    <n v="238.94087734452108"/>
    <n v="279.31250890547898"/>
    <x v="1"/>
  </r>
  <r>
    <x v="2"/>
    <x v="0"/>
    <n v="100"/>
    <x v="1"/>
    <x v="56"/>
    <n v="1"/>
    <n v="279.64507800000001"/>
    <n v="0.35292000000000001"/>
    <n v="8.6708429999999996"/>
    <n v="0.154836"/>
    <s v="4"/>
    <s v="scale_mpi_epyc_job_12292.out "/>
    <s v="scale_mpi_epyc_epyc004_2023-06-14_01-17-28.csv "/>
    <s v="e0 10000 100 100000 1 57"/>
    <n v="260.33153112500003"/>
    <n v="20.101034208013708"/>
    <n v="240.23049691698631"/>
    <n v="280.43256533301371"/>
    <x v="1"/>
  </r>
  <r>
    <x v="2"/>
    <x v="0"/>
    <n v="100"/>
    <x v="1"/>
    <x v="55"/>
    <n v="1"/>
    <n v="276.80896899999999"/>
    <n v="0.26165699999999997"/>
    <n v="7.1934550000000002"/>
    <n v="0.13078999999999999"/>
    <s v="4"/>
    <s v="scale_mpi_epyc_job_12292.out "/>
    <s v="scale_mpi_epyc_epyc004_2023-06-14_01-17-28.csv "/>
    <s v="e0 10000 100 100000 1 56"/>
    <n v="258.82563125000001"/>
    <n v="19.773191323778139"/>
    <n v="239.05243992622187"/>
    <n v="278.59882257377814"/>
    <x v="1"/>
  </r>
  <r>
    <x v="2"/>
    <x v="0"/>
    <n v="100"/>
    <x v="1"/>
    <x v="54"/>
    <n v="1"/>
    <n v="276.950737"/>
    <n v="1.276894"/>
    <n v="58.693838999999997"/>
    <n v="1.0869230000000001"/>
    <s v="4"/>
    <s v="scale_mpi_epyc_job_12292.out "/>
    <s v="scale_mpi_epyc_epyc004_2023-06-14_01-17-28.csv "/>
    <s v="e0 10000 100 100000 1 55"/>
    <n v="257.71227950000002"/>
    <n v="19.560491288988484"/>
    <n v="238.15178821101154"/>
    <n v="277.27277078898851"/>
    <x v="1"/>
  </r>
  <r>
    <x v="2"/>
    <x v="0"/>
    <n v="100"/>
    <x v="1"/>
    <x v="53"/>
    <n v="1"/>
    <n v="275.11514499999998"/>
    <n v="0.39677000000000001"/>
    <n v="12.942712999999999"/>
    <n v="0.244202"/>
    <s v="4"/>
    <s v="scale_mpi_epyc_job_12292.out "/>
    <s v="scale_mpi_epyc_epyc004_2023-06-14_01-17-28.csv "/>
    <s v="e0 10000 100 100000 1 54"/>
    <n v="256.29684674999999"/>
    <n v="19.300798224239706"/>
    <n v="236.99604852576027"/>
    <n v="275.5976449742397"/>
    <x v="1"/>
  </r>
  <r>
    <x v="2"/>
    <x v="0"/>
    <n v="100"/>
    <x v="1"/>
    <x v="52"/>
    <n v="1"/>
    <n v="273.72189800000001"/>
    <n v="0.24099000000000001"/>
    <n v="6.0165930000000003"/>
    <n v="0.115704"/>
    <s v="4"/>
    <s v="scale_mpi_epyc_job_12292.out "/>
    <s v="scale_mpi_epyc_epyc004_2023-06-14_01-17-28.csv "/>
    <s v="e0 10000 100 100000 1 53"/>
    <n v="254.97734550000001"/>
    <n v="19.003685203435921"/>
    <n v="235.97366029656411"/>
    <n v="273.98103070343592"/>
    <x v="1"/>
  </r>
  <r>
    <x v="2"/>
    <x v="0"/>
    <n v="100"/>
    <x v="1"/>
    <x v="51"/>
    <n v="1"/>
    <n v="271.77331500000003"/>
    <n v="0.253612"/>
    <n v="6.3285809999999998"/>
    <n v="0.12409000000000001"/>
    <s v="4"/>
    <s v="scale_mpi_epyc_job_12292.out "/>
    <s v="scale_mpi_epyc_epyc004_2023-06-14_01-17-28.csv "/>
    <s v="e0 10000 100 100000 1 52"/>
    <n v="253.63349299999999"/>
    <n v="18.905028929859213"/>
    <n v="234.72846407014077"/>
    <n v="272.5385219298592"/>
    <x v="1"/>
  </r>
  <r>
    <x v="2"/>
    <x v="0"/>
    <n v="100"/>
    <x v="1"/>
    <x v="50"/>
    <n v="1"/>
    <n v="270.19659899999999"/>
    <n v="0.34616200000000003"/>
    <n v="9.2746709999999997"/>
    <n v="0.18549299999999999"/>
    <s v="4"/>
    <s v="scale_mpi_epyc_job_12292.out "/>
    <s v="scale_mpi_epyc_epyc004_2023-06-14_01-17-28.csv "/>
    <s v="e0 10000 100 100000 1 51"/>
    <n v="252.427295125"/>
    <n v="18.361343432789607"/>
    <n v="234.0659516922104"/>
    <n v="270.78863855778962"/>
    <x v="1"/>
  </r>
  <r>
    <x v="2"/>
    <x v="0"/>
    <n v="100"/>
    <x v="1"/>
    <x v="49"/>
    <n v="1"/>
    <n v="268.19563399999998"/>
    <n v="0.29605799999999999"/>
    <n v="8.0098099999999999"/>
    <n v="0.163466"/>
    <s v="4"/>
    <s v="scale_mpi_epyc_job_12292.out "/>
    <s v="scale_mpi_epyc_epyc004_2023-06-14_01-17-28.csv "/>
    <s v="e0 10000 100 100000 1 50"/>
    <n v="250.82230824999996"/>
    <n v="18.154876689974579"/>
    <n v="232.66743156002539"/>
    <n v="268.97718493997456"/>
    <x v="1"/>
  </r>
  <r>
    <x v="2"/>
    <x v="0"/>
    <n v="100"/>
    <x v="1"/>
    <x v="48"/>
    <n v="1"/>
    <n v="266.22020300000003"/>
    <n v="0.27845500000000001"/>
    <n v="6.9252599999999997"/>
    <n v="0.14427599999999999"/>
    <s v="4"/>
    <s v="scale_mpi_epyc_job_12292.out "/>
    <s v="scale_mpi_epyc_epyc004_2023-06-14_01-17-28.csv "/>
    <s v="e0 10000 100 100000 1 49"/>
    <n v="249.08614825000004"/>
    <n v="18.021570588110389"/>
    <n v="231.06457766188964"/>
    <n v="267.10771883811043"/>
    <x v="1"/>
  </r>
  <r>
    <x v="2"/>
    <x v="0"/>
    <n v="100"/>
    <x v="1"/>
    <x v="47"/>
    <n v="1"/>
    <n v="265.32430399999998"/>
    <n v="0.29042099999999998"/>
    <n v="7.5358549999999997"/>
    <n v="0.16033700000000001"/>
    <s v="4"/>
    <s v="scale_mpi_epyc_job_12292.out "/>
    <s v="scale_mpi_epyc_epyc004_2023-06-14_01-17-28.csv "/>
    <s v="e0 10000 100 100000 1 48"/>
    <n v="247.90026850000001"/>
    <n v="17.646009271025534"/>
    <n v="230.25425922897449"/>
    <n v="265.54627777102553"/>
    <x v="1"/>
  </r>
  <r>
    <x v="2"/>
    <x v="0"/>
    <n v="100"/>
    <x v="1"/>
    <x v="46"/>
    <n v="1"/>
    <n v="263.12820900000003"/>
    <n v="0.29064499999999999"/>
    <n v="6.9676419999999997"/>
    <n v="0.15146999999999999"/>
    <s v="4"/>
    <s v="scale_mpi_epyc_job_12292.out "/>
    <s v="scale_mpi_epyc_epyc004_2023-06-14_01-17-28.csv "/>
    <s v="e0 10000 100 100000 1 47"/>
    <n v="246.72234362500001"/>
    <n v="16.920228667961673"/>
    <n v="229.80211495703833"/>
    <n v="263.64257229296169"/>
    <x v="1"/>
  </r>
  <r>
    <x v="2"/>
    <x v="0"/>
    <n v="100"/>
    <x v="1"/>
    <x v="45"/>
    <n v="1"/>
    <n v="261.684663"/>
    <n v="0.24388099999999999"/>
    <n v="5.491746"/>
    <n v="0.12203899999999999"/>
    <s v="4"/>
    <s v="scale_mpi_epyc_job_12292.out "/>
    <s v="scale_mpi_epyc_epyc004_2023-06-14_01-17-28.csv "/>
    <s v="e0 10000 100 100000 1 46"/>
    <n v="245.36521862500001"/>
    <n v="16.856059300004283"/>
    <n v="228.50915932499572"/>
    <n v="262.2212779250043"/>
    <x v="1"/>
  </r>
  <r>
    <x v="2"/>
    <x v="0"/>
    <n v="100"/>
    <x v="1"/>
    <x v="44"/>
    <n v="1"/>
    <n v="259.76752599999998"/>
    <n v="0.25978800000000002"/>
    <n v="5.9490990000000004"/>
    <n v="0.13520699999999999"/>
    <s v="4"/>
    <s v="scale_mpi_epyc_job_12292.out "/>
    <s v="scale_mpi_epyc_epyc004_2023-06-14_01-17-28.csv "/>
    <s v="e0 10000 100 100000 1 45"/>
    <n v="243.81966075000003"/>
    <n v="16.523116109856112"/>
    <n v="227.29654464014391"/>
    <n v="260.34277685985614"/>
    <x v="1"/>
  </r>
  <r>
    <x v="2"/>
    <x v="0"/>
    <n v="100"/>
    <x v="1"/>
    <x v="43"/>
    <n v="1"/>
    <n v="258.48918800000001"/>
    <n v="0.28217700000000001"/>
    <n v="6.1349790000000004"/>
    <n v="0.142674"/>
    <s v="4"/>
    <s v="scale_mpi_epyc_job_12292.out "/>
    <s v="scale_mpi_epyc_epyc004_2023-06-14_01-17-28.csv "/>
    <s v="e0 10000 100 100000 1 44"/>
    <n v="242.42376512500002"/>
    <n v="16.385907375951753"/>
    <n v="226.03785774904827"/>
    <n v="258.80967250095176"/>
    <x v="1"/>
  </r>
  <r>
    <x v="2"/>
    <x v="0"/>
    <n v="100"/>
    <x v="1"/>
    <x v="42"/>
    <n v="1"/>
    <n v="256.38544300000001"/>
    <n v="0.23131099999999999"/>
    <n v="4.7607600000000003"/>
    <n v="0.11335099999999999"/>
    <s v="4"/>
    <s v="scale_mpi_epyc_job_12292.out "/>
    <s v="scale_mpi_epyc_epyc004_2023-06-14_01-17-28.csv "/>
    <s v="e0 10000 100 100000 1 43"/>
    <n v="241.00963274999998"/>
    <n v="16.140750513402104"/>
    <n v="224.86888223659787"/>
    <n v="257.15038326340209"/>
    <x v="1"/>
  </r>
  <r>
    <x v="2"/>
    <x v="0"/>
    <n v="100"/>
    <x v="1"/>
    <x v="41"/>
    <n v="1"/>
    <n v="255.21296599999999"/>
    <n v="0.26803300000000002"/>
    <n v="5.0853630000000001"/>
    <n v="0.124033"/>
    <s v="4"/>
    <s v="scale_mpi_epyc_job_12292.out "/>
    <s v="scale_mpi_epyc_epyc004_2023-06-14_01-17-28.csv "/>
    <s v="e0 10000 100 100000 1 42"/>
    <n v="239.99977037500003"/>
    <n v="15.777045005778152"/>
    <n v="224.22272536922188"/>
    <n v="255.77681538077817"/>
    <x v="1"/>
  </r>
  <r>
    <x v="2"/>
    <x v="0"/>
    <n v="100"/>
    <x v="1"/>
    <x v="40"/>
    <n v="1"/>
    <n v="253.05897200000001"/>
    <n v="0.27347300000000002"/>
    <n v="5.0714249999999996"/>
    <n v="0.12678600000000001"/>
    <s v="4"/>
    <s v="scale_mpi_epyc_job_12292.out "/>
    <s v="scale_mpi_epyc_epyc004_2023-06-14_01-17-28.csv "/>
    <s v="e0 10000 100 100000 1 41"/>
    <n v="238.81499975"/>
    <n v="15.17090738402649"/>
    <n v="223.64409236597351"/>
    <n v="253.98590713402649"/>
    <x v="1"/>
  </r>
  <r>
    <x v="2"/>
    <x v="0"/>
    <n v="100"/>
    <x v="1"/>
    <x v="39"/>
    <n v="1"/>
    <n v="251.31216599999999"/>
    <n v="0.231101"/>
    <n v="4.4360140000000001"/>
    <n v="0.113744"/>
    <s v="4"/>
    <s v="scale_mpi_epyc_job_12292.out "/>
    <s v="scale_mpi_epyc_epyc004_2023-06-14_01-17-28.csv "/>
    <s v="e0 10000 100 100000 1 40"/>
    <n v="238.43948811111107"/>
    <n v="13.641973421076468"/>
    <n v="224.7975146900346"/>
    <n v="252.08146153218755"/>
    <x v="1"/>
  </r>
  <r>
    <x v="2"/>
    <x v="0"/>
    <n v="100"/>
    <x v="1"/>
    <x v="38"/>
    <n v="1"/>
    <n v="249.462524"/>
    <n v="0.273204"/>
    <n v="5.7395180000000003"/>
    <n v="0.15104000000000001"/>
    <s v="4"/>
    <s v="scale_mpi_epyc_job_12292.out "/>
    <s v="scale_mpi_epyc_epyc004_2023-06-14_01-17-28.csv "/>
    <s v="e0 10000 100 100000 1 39"/>
    <n v="238.92160244444449"/>
    <n v="13.415113174481229"/>
    <n v="225.50648926996325"/>
    <n v="252.33671561892572"/>
    <x v="1"/>
  </r>
  <r>
    <x v="3"/>
    <x v="0"/>
    <n v="100"/>
    <x v="1"/>
    <x v="63"/>
    <n v="1"/>
    <n v="269.640715"/>
    <n v="0.18885099999999999"/>
    <n v="4.8377559999999997"/>
    <n v="7.6789999999999997E-2"/>
    <s v="8"/>
    <s v="scale_mpi_epyc_job_12293.out "/>
    <s v="scale_mpi_epyc_epyc008_2023-06-14_01-31-43.csv "/>
    <s v="e2 10000 100 100000 1 64"/>
    <n v="268.45878349999998"/>
    <n v="8.7176480893904635"/>
    <n v="259.7411354106095"/>
    <n v="277.17643158939046"/>
    <x v="1"/>
  </r>
  <r>
    <x v="3"/>
    <x v="0"/>
    <n v="100"/>
    <x v="1"/>
    <x v="62"/>
    <n v="1"/>
    <n v="268.36899199999999"/>
    <n v="0.32196999999999998"/>
    <n v="10.671250000000001"/>
    <n v="0.17211699999999999"/>
    <s v="8"/>
    <s v="scale_mpi_epyc_job_12293.out "/>
    <s v="scale_mpi_epyc_epyc008_2023-06-14_01-31-43.csv "/>
    <s v="e2 10000 100 100000 1 63"/>
    <n v="274.07997037500002"/>
    <n v="17.093600139177525"/>
    <n v="256.98637023582251"/>
    <n v="291.17357051417753"/>
    <x v="1"/>
  </r>
  <r>
    <x v="3"/>
    <x v="0"/>
    <n v="100"/>
    <x v="1"/>
    <x v="61"/>
    <n v="1"/>
    <n v="268.021007"/>
    <n v="0.31263400000000002"/>
    <n v="10.233783000000001"/>
    <n v="0.167767"/>
    <s v="8"/>
    <s v="scale_mpi_epyc_job_12293.out "/>
    <s v="scale_mpi_epyc_epyc008_2023-06-14_01-31-43.csv "/>
    <s v="e2 10000 100 100000 1 62"/>
    <n v="273.42776025000006"/>
    <n v="17.517860786335149"/>
    <n v="255.90989946366491"/>
    <n v="290.94562103633518"/>
    <x v="1"/>
  </r>
  <r>
    <x v="3"/>
    <x v="0"/>
    <n v="100"/>
    <x v="1"/>
    <x v="60"/>
    <n v="1"/>
    <n v="267.28736099999998"/>
    <n v="0.31604199999999999"/>
    <n v="9.9254870000000004"/>
    <n v="0.16542499999999999"/>
    <s v="8"/>
    <s v="scale_mpi_epyc_job_12293.out "/>
    <s v="scale_mpi_epyc_epyc008_2023-06-14_01-31-43.csv "/>
    <s v="e2 10000 100 100000 1 61"/>
    <n v="270.54589700000002"/>
    <n v="18.026459784004974"/>
    <n v="252.51943721599505"/>
    <n v="288.57235678400502"/>
    <x v="1"/>
  </r>
  <r>
    <x v="3"/>
    <x v="0"/>
    <n v="100"/>
    <x v="1"/>
    <x v="59"/>
    <n v="1"/>
    <n v="264.77245900000003"/>
    <n v="0.27348"/>
    <n v="8.4914799999999993"/>
    <n v="0.143923"/>
    <s v="8"/>
    <s v="scale_mpi_epyc_job_12293.out "/>
    <s v="scale_mpi_epyc_epyc008_2023-06-14_01-31-43.csv "/>
    <s v="e2 10000 100 100000 1 60"/>
    <n v="269.21007312500001"/>
    <n v="14.16045588707215"/>
    <n v="255.04961723792786"/>
    <n v="283.37052901207215"/>
    <x v="1"/>
  </r>
  <r>
    <x v="3"/>
    <x v="0"/>
    <n v="100"/>
    <x v="1"/>
    <x v="58"/>
    <n v="1"/>
    <n v="264.93340599999999"/>
    <n v="0.33074300000000001"/>
    <n v="11.678388999999999"/>
    <n v="0.201352"/>
    <s v="8"/>
    <s v="scale_mpi_epyc_job_12293.out "/>
    <s v="scale_mpi_epyc_epyc008_2023-06-14_01-31-43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64.33365700000002"/>
    <n v="0.30439300000000002"/>
    <n v="9.3418310000000009"/>
    <n v="0.16389200000000001"/>
    <s v="8"/>
    <s v="scale_mpi_epyc_job_12293.out "/>
    <s v="scale_mpi_epyc_epyc008_2023-06-14_01-31-43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52.809786"/>
    <n v="0.33620899999999998"/>
    <n v="9.1643889999999999"/>
    <n v="0.16364999999999999"/>
    <s v="8"/>
    <s v="scale_mpi_epyc_job_12293.out "/>
    <s v="scale_mpi_epyc_epyc008_2023-06-14_01-31-43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52.73418899999999"/>
    <n v="0.26760499999999998"/>
    <n v="6.9377219999999999"/>
    <n v="0.12614"/>
    <s v="8"/>
    <s v="scale_mpi_epyc_job_12293.out "/>
    <s v="scale_mpi_epyc_epyc008_2023-06-14_01-31-43.csv "/>
    <s v="e2 10000 100 100000 1 56"/>
    <n v="264.282528125"/>
    <n v="16.330745202579244"/>
    <n v="247.95178292242076"/>
    <n v="280.61327332757924"/>
    <x v="1"/>
  </r>
  <r>
    <x v="3"/>
    <x v="0"/>
    <n v="100"/>
    <x v="1"/>
    <x v="54"/>
    <n v="1"/>
    <n v="262.56985600000002"/>
    <n v="0.28359000000000001"/>
    <n v="7.5901540000000001"/>
    <n v="0.14055799999999999"/>
    <s v="8"/>
    <s v="scale_mpi_epyc_job_12293.out "/>
    <s v="scale_mpi_epyc_epyc008_2023-06-14_01-31-43.csv "/>
    <s v="e2 10000 100 100000 1 55"/>
    <n v="263.73357950000002"/>
    <n v="11.031771747444967"/>
    <n v="252.70180775255506"/>
    <n v="274.76535124744498"/>
    <x v="1"/>
  </r>
  <r>
    <x v="3"/>
    <x v="0"/>
    <n v="100"/>
    <x v="1"/>
    <x v="53"/>
    <n v="1"/>
    <n v="251.195943"/>
    <n v="0.38785999999999998"/>
    <n v="12.045598999999999"/>
    <n v="0.227275"/>
    <s v="8"/>
    <s v="scale_mpi_epyc_job_12293.out "/>
    <s v="scale_mpi_epyc_epyc008_2023-06-14_01-31-43.csv "/>
    <s v="e2 10000 100 100000 1 54"/>
    <n v="264.18259012499999"/>
    <n v="17.094217065993657"/>
    <n v="247.08837305900633"/>
    <n v="281.27680719099362"/>
    <x v="1"/>
  </r>
  <r>
    <x v="3"/>
    <x v="0"/>
    <n v="100"/>
    <x v="1"/>
    <x v="52"/>
    <n v="1"/>
    <n v="263.19783200000001"/>
    <n v="0.30160100000000001"/>
    <n v="8.5707810000000002"/>
    <n v="0.164823"/>
    <s v="8"/>
    <s v="scale_mpi_epyc_job_12293.out "/>
    <s v="scale_mpi_epyc_epyc008_2023-06-14_01-31-43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49.611097"/>
    <n v="0.26688400000000001"/>
    <n v="6.9565089999999996"/>
    <n v="0.136402"/>
    <s v="8"/>
    <s v="scale_mpi_epyc_job_12293.out "/>
    <s v="scale_mpi_epyc_epyc008_2023-06-14_01-31-43.csv "/>
    <s v="e2 10000 100 100000 1 52"/>
    <n v="258.42340124999998"/>
    <n v="11.295187690582374"/>
    <n v="247.12821355941762"/>
    <n v="269.71858894058238"/>
    <x v="1"/>
  </r>
  <r>
    <x v="3"/>
    <x v="0"/>
    <n v="100"/>
    <x v="1"/>
    <x v="50"/>
    <n v="1"/>
    <n v="257.77381400000002"/>
    <n v="0.28315000000000001"/>
    <n v="6.8461679999999996"/>
    <n v="0.13692299999999999"/>
    <s v="8"/>
    <s v="scale_mpi_epyc_job_12293.out "/>
    <s v="scale_mpi_epyc_epyc008_2023-06-14_01-31-43.csv "/>
    <s v="e2 10000 100 100000 1 51"/>
    <n v="261.45135487499999"/>
    <n v="16.07872631569094"/>
    <n v="245.37262855930905"/>
    <n v="277.53008119069091"/>
    <x v="1"/>
  </r>
  <r>
    <x v="3"/>
    <x v="0"/>
    <n v="100"/>
    <x v="1"/>
    <x v="49"/>
    <n v="1"/>
    <n v="256.94742400000001"/>
    <n v="0.31631700000000001"/>
    <n v="8.7681260000000005"/>
    <n v="0.17894099999999999"/>
    <s v="8"/>
    <s v="scale_mpi_epyc_job_12293.out "/>
    <s v="scale_mpi_epyc_epyc008_2023-06-14_01-31-43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55.73552799999999"/>
    <n v="0.28310800000000003"/>
    <n v="5.781739"/>
    <n v="0.120453"/>
    <s v="8"/>
    <s v="scale_mpi_epyc_job_12293.out "/>
    <s v="scale_mpi_epyc_epyc008_2023-06-14_01-31-43.csv "/>
    <s v="e2 10000 100 100000 1 49"/>
    <n v="255.98938912499997"/>
    <n v="14.647788799809428"/>
    <n v="241.34160032519054"/>
    <n v="270.63717792480941"/>
    <x v="1"/>
  </r>
  <r>
    <x v="3"/>
    <x v="0"/>
    <n v="100"/>
    <x v="1"/>
    <x v="47"/>
    <n v="1"/>
    <n v="242.52600699999999"/>
    <n v="0.26799800000000001"/>
    <n v="5.8337599999999998"/>
    <n v="0.124123"/>
    <s v="8"/>
    <s v="scale_mpi_epyc_job_12293.out "/>
    <s v="scale_mpi_epyc_epyc008_2023-06-14_01-31-43.csv "/>
    <s v="e2 10000 100 100000 1 48"/>
    <n v="255.716565"/>
    <n v="16.944610879091545"/>
    <n v="238.77195412090845"/>
    <n v="272.66117587909156"/>
    <x v="1"/>
  </r>
  <r>
    <x v="3"/>
    <x v="0"/>
    <n v="100"/>
    <x v="1"/>
    <x v="46"/>
    <n v="1"/>
    <n v="257.30069200000003"/>
    <n v="0.249393"/>
    <n v="5.2763289999999996"/>
    <n v="0.114703"/>
    <s v="8"/>
    <s v="scale_mpi_epyc_job_12293.out "/>
    <s v="scale_mpi_epyc_epyc008_2023-06-14_01-31-43.csv "/>
    <s v="e2 10000 100 100000 1 47"/>
    <n v="255.24244162500003"/>
    <n v="16.339338845608744"/>
    <n v="238.90310277939128"/>
    <n v="271.58178047060875"/>
    <x v="1"/>
  </r>
  <r>
    <x v="3"/>
    <x v="0"/>
    <n v="100"/>
    <x v="1"/>
    <x v="45"/>
    <n v="1"/>
    <n v="252.52884700000001"/>
    <n v="0.28860200000000003"/>
    <n v="7.3503410000000002"/>
    <n v="0.16334099999999999"/>
    <s v="8"/>
    <s v="scale_mpi_epyc_job_12293.out "/>
    <s v="scale_mpi_epyc_epyc008_2023-06-14_01-31-43.csv "/>
    <s v="e2 10000 100 100000 1 46"/>
    <n v="251.94903374999996"/>
    <n v="14.051036406016896"/>
    <n v="237.89799734398306"/>
    <n v="266.00007015601687"/>
    <x v="1"/>
  </r>
  <r>
    <x v="3"/>
    <x v="0"/>
    <n v="100"/>
    <x v="1"/>
    <x v="44"/>
    <n v="1"/>
    <n v="251.168781"/>
    <n v="0.25974199999999997"/>
    <n v="6.2078379999999997"/>
    <n v="0.14108699999999999"/>
    <s v="8"/>
    <s v="scale_mpi_epyc_job_12293.out "/>
    <s v="scale_mpi_epyc_epyc008_2023-06-14_01-31-43.csv "/>
    <s v="e2 10000 100 100000 1 45"/>
    <n v="251.67066825000003"/>
    <n v="12.556456448234158"/>
    <n v="239.11421180176586"/>
    <n v="264.22712469823421"/>
    <x v="1"/>
  </r>
  <r>
    <x v="3"/>
    <x v="0"/>
    <n v="100"/>
    <x v="1"/>
    <x v="43"/>
    <n v="1"/>
    <n v="237.94751099999999"/>
    <n v="0.285908"/>
    <n v="7.2334649999999998"/>
    <n v="0.16822000000000001"/>
    <s v="8"/>
    <s v="scale_mpi_epyc_job_12293.out "/>
    <s v="scale_mpi_epyc_epyc008_2023-06-14_01-31-43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37.14556999999999"/>
    <n v="0.25282300000000002"/>
    <n v="5.760821"/>
    <n v="0.13716200000000001"/>
    <s v="8"/>
    <s v="scale_mpi_epyc_job_12293.out "/>
    <s v="scale_mpi_epyc_epyc008_2023-06-14_01-31-43.csv "/>
    <s v="e2 10000 100 100000 1 43"/>
    <n v="248.56237362500002"/>
    <n v="11.254078473515124"/>
    <n v="237.30829515148488"/>
    <n v="259.81645209851513"/>
    <x v="0"/>
  </r>
  <r>
    <x v="3"/>
    <x v="0"/>
    <n v="100"/>
    <x v="1"/>
    <x v="41"/>
    <n v="1"/>
    <n v="246.52727999999999"/>
    <n v="0.257355"/>
    <n v="5.8107740000000003"/>
    <n v="0.14172599999999999"/>
    <s v="8"/>
    <s v="scale_mpi_epyc_job_12293.out "/>
    <s v="scale_mpi_epyc_epyc008_2023-06-14_01-31-43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45.58228600000001"/>
    <n v="0.37087799999999999"/>
    <n v="9.1572569999999995"/>
    <n v="0.228931"/>
    <s v="8"/>
    <s v="scale_mpi_epyc_job_12293.out "/>
    <s v="scale_mpi_epyc_epyc008_2023-06-14_01-31-43.csv "/>
    <s v="e2 10000 100 100000 1 41"/>
    <n v="245.60489075000001"/>
    <n v="14.865861044673585"/>
    <n v="230.73902970532643"/>
    <n v="260.47075179467362"/>
    <x v="1"/>
  </r>
  <r>
    <x v="3"/>
    <x v="0"/>
    <n v="100"/>
    <x v="1"/>
    <x v="39"/>
    <n v="1"/>
    <n v="244.85148000000001"/>
    <n v="0.26484799999999997"/>
    <n v="5.3864770000000002"/>
    <n v="0.13811499999999999"/>
    <s v="8"/>
    <s v="scale_mpi_epyc_job_12293.out "/>
    <s v="scale_mpi_epyc_epyc008_2023-06-14_01-31-43.csv "/>
    <s v="e2 10000 100 100000 1 40"/>
    <n v="239.47870833333334"/>
    <n v="3.5104426628989303"/>
    <n v="235.96826567043442"/>
    <n v="242.98915099623227"/>
    <x v="0"/>
  </r>
  <r>
    <x v="3"/>
    <x v="0"/>
    <n v="100"/>
    <x v="1"/>
    <x v="38"/>
    <n v="1"/>
    <n v="243.659719"/>
    <n v="0.23985100000000001"/>
    <n v="4.607037"/>
    <n v="0.121238"/>
    <s v="8"/>
    <s v="scale_mpi_epyc_job_12293.out "/>
    <s v="scale_mpi_epyc_epyc008_2023-06-14_01-31-43.csv "/>
    <s v="e2 10000 100 100000 1 39"/>
    <n v="240.01755633333335"/>
    <n v="1.6627929361434277"/>
    <n v="238.35476339718991"/>
    <n v="241.68034926947678"/>
    <x v="0"/>
  </r>
  <r>
    <x v="3"/>
    <x v="0"/>
    <n v="100"/>
    <x v="1"/>
    <x v="37"/>
    <n v="1"/>
    <n v="243.220924"/>
    <n v="0.25526700000000002"/>
    <n v="4.6735759999999997"/>
    <n v="0.12631300000000001"/>
    <s v="8"/>
    <s v="scale_mpi_epyc_job_12293.out "/>
    <s v="scale_mpi_epyc_epyc008_2023-06-14_01-31-43.csv "/>
    <s v="e2 10000 100 100000 1 38"/>
    <n v="238.01451799999998"/>
    <n v="4.1933627898904247"/>
    <n v="233.82115521010957"/>
    <n v="242.2078807898904"/>
    <x v="0"/>
  </r>
  <r>
    <x v="0"/>
    <x v="4"/>
    <n v="0"/>
    <x v="0"/>
    <x v="63"/>
    <n v="1"/>
    <n v="3.9774850000000002"/>
    <n v="2.2012350000000001"/>
    <n v="3.1011850000000001"/>
    <n v="4.9224999999999998E-2"/>
    <s v="8"/>
    <s v="scale_mpi_epyc_job_12294.out "/>
    <s v="scale_mpi_epyc_epyc008_2023-06-14_06-07-47.csv "/>
    <s v="i 50000 0 0 1 64"/>
    <e v="#N/A"/>
    <e v="#N/A"/>
    <e v="#N/A"/>
    <e v="#N/A"/>
    <x v="2"/>
  </r>
  <r>
    <x v="0"/>
    <x v="4"/>
    <n v="0"/>
    <x v="0"/>
    <x v="62"/>
    <n v="1"/>
    <n v="4.0136190000000003"/>
    <n v="2.123777"/>
    <n v="3.1558449999999998"/>
    <n v="5.0901000000000002E-2"/>
    <s v="8"/>
    <s v="scale_mpi_epyc_job_12294.out "/>
    <s v="scale_mpi_epyc_epyc008_2023-06-14_06-07-47.csv "/>
    <s v="i 50000 0 0 1 63"/>
    <e v="#N/A"/>
    <e v="#N/A"/>
    <e v="#N/A"/>
    <e v="#N/A"/>
    <x v="2"/>
  </r>
  <r>
    <x v="0"/>
    <x v="4"/>
    <n v="0"/>
    <x v="0"/>
    <x v="61"/>
    <n v="1"/>
    <n v="4.0105019999999998"/>
    <n v="2.1061640000000001"/>
    <n v="2.9812989999999999"/>
    <n v="4.8874000000000001E-2"/>
    <s v="8"/>
    <s v="scale_mpi_epyc_job_12294.out "/>
    <s v="scale_mpi_epyc_epyc008_2023-06-14_06-07-47.csv "/>
    <s v="i 50000 0 0 1 62"/>
    <e v="#N/A"/>
    <e v="#N/A"/>
    <e v="#N/A"/>
    <e v="#N/A"/>
    <x v="2"/>
  </r>
  <r>
    <x v="0"/>
    <x v="4"/>
    <n v="0"/>
    <x v="0"/>
    <x v="60"/>
    <n v="1"/>
    <n v="3.9856210000000001"/>
    <n v="2.1218940000000002"/>
    <n v="2.859213"/>
    <n v="4.7654000000000002E-2"/>
    <s v="8"/>
    <s v="scale_mpi_epyc_job_12294.out "/>
    <s v="scale_mpi_epyc_epyc008_2023-06-14_06-07-47.csv "/>
    <s v="i 50000 0 0 1 61"/>
    <e v="#N/A"/>
    <e v="#N/A"/>
    <e v="#N/A"/>
    <e v="#N/A"/>
    <x v="2"/>
  </r>
  <r>
    <x v="0"/>
    <x v="4"/>
    <n v="0"/>
    <x v="0"/>
    <x v="59"/>
    <n v="1"/>
    <n v="4.1229319999999996"/>
    <n v="2.2496640000000001"/>
    <n v="3.7603610000000001"/>
    <n v="6.3735E-2"/>
    <s v="8"/>
    <s v="scale_mpi_epyc_job_12294.out "/>
    <s v="scale_mpi_epyc_epyc008_2023-06-14_06-07-47.csv "/>
    <s v="i 50000 0 0 1 60"/>
    <e v="#N/A"/>
    <e v="#N/A"/>
    <e v="#N/A"/>
    <e v="#N/A"/>
    <x v="2"/>
  </r>
  <r>
    <x v="0"/>
    <x v="4"/>
    <n v="0"/>
    <x v="0"/>
    <x v="58"/>
    <n v="1"/>
    <n v="4.1254520000000001"/>
    <n v="2.2590349999999999"/>
    <n v="3.551612"/>
    <n v="6.1234999999999998E-2"/>
    <s v="8"/>
    <s v="scale_mpi_epyc_job_12294.out "/>
    <s v="scale_mpi_epyc_epyc008_2023-06-14_06-07-47.csv "/>
    <s v="i 50000 0 0 1 59"/>
    <e v="#N/A"/>
    <e v="#N/A"/>
    <e v="#N/A"/>
    <e v="#N/A"/>
    <x v="2"/>
  </r>
  <r>
    <x v="0"/>
    <x v="4"/>
    <n v="0"/>
    <x v="0"/>
    <x v="57"/>
    <n v="1"/>
    <n v="4.1732690000000003"/>
    <n v="2.2509800000000002"/>
    <n v="3.546233"/>
    <n v="6.2214999999999999E-2"/>
    <s v="8"/>
    <s v="scale_mpi_epyc_job_12294.out "/>
    <s v="scale_mpi_epyc_epyc008_2023-06-14_06-07-47.csv "/>
    <s v="i 50000 0 0 1 58"/>
    <e v="#N/A"/>
    <e v="#N/A"/>
    <e v="#N/A"/>
    <e v="#N/A"/>
    <x v="2"/>
  </r>
  <r>
    <x v="0"/>
    <x v="4"/>
    <n v="0"/>
    <x v="0"/>
    <x v="56"/>
    <n v="1"/>
    <n v="4.6112679999999999"/>
    <n v="2.3505669999999999"/>
    <n v="6.2629530000000004"/>
    <n v="0.11183800000000001"/>
    <s v="8"/>
    <s v="scale_mpi_epyc_job_12294.out "/>
    <s v="scale_mpi_epyc_epyc008_2023-06-14_06-07-47.csv "/>
    <s v="i 50000 0 0 1 57"/>
    <e v="#N/A"/>
    <e v="#N/A"/>
    <e v="#N/A"/>
    <e v="#N/A"/>
    <x v="2"/>
  </r>
  <r>
    <x v="0"/>
    <x v="4"/>
    <n v="0"/>
    <x v="0"/>
    <x v="55"/>
    <n v="1"/>
    <n v="4.867343"/>
    <n v="2.4485760000000001"/>
    <n v="6.7371660000000002"/>
    <n v="0.12249400000000001"/>
    <s v="8"/>
    <s v="scale_mpi_epyc_job_12294.out "/>
    <s v="scale_mpi_epyc_epyc008_2023-06-14_06-07-47.csv "/>
    <s v="i 50000 0 0 1 56"/>
    <e v="#N/A"/>
    <e v="#N/A"/>
    <e v="#N/A"/>
    <e v="#N/A"/>
    <x v="2"/>
  </r>
  <r>
    <x v="0"/>
    <x v="4"/>
    <n v="0"/>
    <x v="0"/>
    <x v="54"/>
    <n v="1"/>
    <n v="4.6826970000000001"/>
    <n v="2.463031"/>
    <n v="6.7460969999999998"/>
    <n v="0.124928"/>
    <s v="8"/>
    <s v="scale_mpi_epyc_job_12294.out "/>
    <s v="scale_mpi_epyc_epyc008_2023-06-14_06-07-47.csv "/>
    <s v="i 50000 0 0 1 55"/>
    <e v="#N/A"/>
    <e v="#N/A"/>
    <e v="#N/A"/>
    <e v="#N/A"/>
    <x v="2"/>
  </r>
  <r>
    <x v="0"/>
    <x v="4"/>
    <n v="0"/>
    <x v="0"/>
    <x v="53"/>
    <n v="1"/>
    <n v="4.8551440000000001"/>
    <n v="2.5171459999999999"/>
    <n v="6.6278639999999998"/>
    <n v="0.125054"/>
    <s v="8"/>
    <s v="scale_mpi_epyc_job_12294.out "/>
    <s v="scale_mpi_epyc_epyc008_2023-06-14_06-07-47.csv "/>
    <s v="i 50000 0 0 1 54"/>
    <e v="#N/A"/>
    <e v="#N/A"/>
    <e v="#N/A"/>
    <e v="#N/A"/>
    <x v="2"/>
  </r>
  <r>
    <x v="0"/>
    <x v="4"/>
    <n v="0"/>
    <x v="0"/>
    <x v="52"/>
    <n v="1"/>
    <n v="6.0950379999999997"/>
    <n v="2.69014"/>
    <n v="4.0958639999999997"/>
    <n v="7.8767000000000004E-2"/>
    <s v="8"/>
    <s v="scale_mpi_epyc_job_12294.out "/>
    <s v="scale_mpi_epyc_epyc008_2023-06-14_06-07-47.csv "/>
    <s v="i 50000 0 0 1 53"/>
    <e v="#N/A"/>
    <e v="#N/A"/>
    <e v="#N/A"/>
    <e v="#N/A"/>
    <x v="2"/>
  </r>
  <r>
    <x v="0"/>
    <x v="4"/>
    <n v="0"/>
    <x v="0"/>
    <x v="51"/>
    <n v="1"/>
    <n v="6.5229600000000003"/>
    <n v="3.532222"/>
    <n v="6.1966590000000004"/>
    <n v="0.121503"/>
    <s v="8"/>
    <s v="scale_mpi_epyc_job_12294.out "/>
    <s v="scale_mpi_epyc_epyc008_2023-06-14_06-07-47.csv "/>
    <s v="i 50000 0 0 1 52"/>
    <e v="#N/A"/>
    <e v="#N/A"/>
    <e v="#N/A"/>
    <e v="#N/A"/>
    <x v="2"/>
  </r>
  <r>
    <x v="0"/>
    <x v="4"/>
    <n v="0"/>
    <x v="0"/>
    <x v="50"/>
    <n v="1"/>
    <n v="5.8278949999999998"/>
    <n v="3.0587719999999998"/>
    <n v="3.9321670000000002"/>
    <n v="7.8643000000000005E-2"/>
    <s v="8"/>
    <s v="scale_mpi_epyc_job_12294.out "/>
    <s v="scale_mpi_epyc_epyc008_2023-06-14_06-07-47.csv "/>
    <s v="i 50000 0 0 1 51"/>
    <e v="#N/A"/>
    <e v="#N/A"/>
    <e v="#N/A"/>
    <e v="#N/A"/>
    <x v="2"/>
  </r>
  <r>
    <x v="0"/>
    <x v="4"/>
    <n v="0"/>
    <x v="0"/>
    <x v="49"/>
    <n v="1"/>
    <n v="5.6048989999999996"/>
    <n v="2.597559"/>
    <n v="8.7188879999999997"/>
    <n v="0.17793600000000001"/>
    <s v="8"/>
    <s v="scale_mpi_epyc_job_12294.out "/>
    <s v="scale_mpi_epyc_epyc008_2023-06-14_06-07-47.csv "/>
    <s v="i 50000 0 0 1 50"/>
    <e v="#N/A"/>
    <e v="#N/A"/>
    <e v="#N/A"/>
    <e v="#N/A"/>
    <x v="2"/>
  </r>
  <r>
    <x v="0"/>
    <x v="4"/>
    <n v="0"/>
    <x v="0"/>
    <x v="48"/>
    <n v="1"/>
    <n v="6.7592610000000004"/>
    <n v="2.672679"/>
    <n v="7.7109420000000002"/>
    <n v="0.16064500000000001"/>
    <s v="8"/>
    <s v="scale_mpi_epyc_job_12294.out "/>
    <s v="scale_mpi_epyc_epyc008_2023-06-14_06-07-47.csv "/>
    <s v="i 50000 0 0 1 49"/>
    <e v="#N/A"/>
    <e v="#N/A"/>
    <e v="#N/A"/>
    <e v="#N/A"/>
    <x v="2"/>
  </r>
  <r>
    <x v="0"/>
    <x v="4"/>
    <n v="0"/>
    <x v="0"/>
    <x v="47"/>
    <n v="1"/>
    <n v="5.4915070000000004"/>
    <n v="2.684247"/>
    <n v="9.873882"/>
    <n v="0.21008299999999999"/>
    <s v="8"/>
    <s v="scale_mpi_epyc_job_12294.out "/>
    <s v="scale_mpi_epyc_epyc008_2023-06-14_06-07-47.csv "/>
    <s v="i 50000 0 0 1 48"/>
    <e v="#N/A"/>
    <e v="#N/A"/>
    <e v="#N/A"/>
    <e v="#N/A"/>
    <x v="2"/>
  </r>
  <r>
    <x v="0"/>
    <x v="4"/>
    <n v="0"/>
    <x v="0"/>
    <x v="46"/>
    <n v="1"/>
    <n v="5.9741999999999997"/>
    <n v="2.7849710000000001"/>
    <n v="5.5464229999999999"/>
    <n v="0.120574"/>
    <s v="8"/>
    <s v="scale_mpi_epyc_job_12294.out "/>
    <s v="scale_mpi_epyc_epyc008_2023-06-14_06-07-47.csv "/>
    <s v="i 50000 0 0 1 47"/>
    <e v="#N/A"/>
    <e v="#N/A"/>
    <e v="#N/A"/>
    <e v="#N/A"/>
    <x v="2"/>
  </r>
  <r>
    <x v="0"/>
    <x v="4"/>
    <n v="0"/>
    <x v="0"/>
    <x v="45"/>
    <n v="1"/>
    <n v="5.678623"/>
    <n v="2.7472910000000001"/>
    <n v="4.1542870000000001"/>
    <n v="9.2316999999999996E-2"/>
    <s v="8"/>
    <s v="scale_mpi_epyc_job_12294.out "/>
    <s v="scale_mpi_epyc_epyc008_2023-06-14_06-07-47.csv "/>
    <s v="i 50000 0 0 1 46"/>
    <e v="#N/A"/>
    <e v="#N/A"/>
    <e v="#N/A"/>
    <e v="#N/A"/>
    <x v="2"/>
  </r>
  <r>
    <x v="0"/>
    <x v="4"/>
    <n v="0"/>
    <x v="0"/>
    <x v="44"/>
    <n v="1"/>
    <n v="6.112533"/>
    <n v="2.6481270000000001"/>
    <n v="4.856141"/>
    <n v="0.11036700000000001"/>
    <s v="8"/>
    <s v="scale_mpi_epyc_job_12294.out "/>
    <s v="scale_mpi_epyc_epyc008_2023-06-14_06-07-47.csv "/>
    <s v="i 50000 0 0 1 45"/>
    <e v="#N/A"/>
    <e v="#N/A"/>
    <e v="#N/A"/>
    <e v="#N/A"/>
    <x v="2"/>
  </r>
  <r>
    <x v="0"/>
    <x v="4"/>
    <n v="0"/>
    <x v="0"/>
    <x v="43"/>
    <n v="1"/>
    <n v="5.5566389999999997"/>
    <n v="2.7062059999999999"/>
    <n v="5.7265689999999996"/>
    <n v="0.13317599999999999"/>
    <s v="8"/>
    <s v="scale_mpi_epyc_job_12294.out "/>
    <s v="scale_mpi_epyc_epyc008_2023-06-14_06-07-47.csv "/>
    <s v="i 50000 0 0 1 44"/>
    <e v="#N/A"/>
    <e v="#N/A"/>
    <e v="#N/A"/>
    <e v="#N/A"/>
    <x v="2"/>
  </r>
  <r>
    <x v="0"/>
    <x v="4"/>
    <n v="0"/>
    <x v="0"/>
    <x v="42"/>
    <n v="1"/>
    <n v="5.601197"/>
    <n v="3.0528629999999999"/>
    <n v="4.5456120000000002"/>
    <n v="0.10822900000000001"/>
    <s v="8"/>
    <s v="scale_mpi_epyc_job_12294.out "/>
    <s v="scale_mpi_epyc_epyc008_2023-06-14_06-07-47.csv "/>
    <s v="i 50000 0 0 1 43"/>
    <e v="#N/A"/>
    <e v="#N/A"/>
    <e v="#N/A"/>
    <e v="#N/A"/>
    <x v="2"/>
  </r>
  <r>
    <x v="0"/>
    <x v="4"/>
    <n v="0"/>
    <x v="0"/>
    <x v="41"/>
    <n v="1"/>
    <n v="5.3459240000000001"/>
    <n v="2.7750970000000001"/>
    <n v="4.6131580000000003"/>
    <n v="0.112516"/>
    <s v="8"/>
    <s v="scale_mpi_epyc_job_12294.out "/>
    <s v="scale_mpi_epyc_epyc008_2023-06-14_06-07-47.csv "/>
    <s v="i 50000 0 0 1 42"/>
    <e v="#N/A"/>
    <e v="#N/A"/>
    <e v="#N/A"/>
    <e v="#N/A"/>
    <x v="2"/>
  </r>
  <r>
    <x v="0"/>
    <x v="4"/>
    <n v="0"/>
    <x v="0"/>
    <x v="40"/>
    <n v="1"/>
    <n v="5.4815870000000002"/>
    <n v="2.6455799999999998"/>
    <n v="7.5003440000000001"/>
    <n v="0.18750900000000001"/>
    <s v="8"/>
    <s v="scale_mpi_epyc_job_12294.out "/>
    <s v="scale_mpi_epyc_epyc008_2023-06-14_06-07-47.csv "/>
    <s v="i 50000 0 0 1 41"/>
    <e v="#N/A"/>
    <e v="#N/A"/>
    <e v="#N/A"/>
    <e v="#N/A"/>
    <x v="2"/>
  </r>
  <r>
    <x v="0"/>
    <x v="4"/>
    <n v="0"/>
    <x v="0"/>
    <x v="39"/>
    <n v="1"/>
    <n v="5.2684870000000004"/>
    <n v="2.6100089999999998"/>
    <n v="5.5613380000000001"/>
    <n v="0.142598"/>
    <s v="8"/>
    <s v="scale_mpi_epyc_job_12294.out "/>
    <s v="scale_mpi_epyc_epyc008_2023-06-14_06-07-47.csv "/>
    <s v="i 50000 0 0 1 40"/>
    <e v="#N/A"/>
    <e v="#N/A"/>
    <e v="#N/A"/>
    <e v="#N/A"/>
    <x v="2"/>
  </r>
  <r>
    <x v="0"/>
    <x v="4"/>
    <n v="0"/>
    <x v="0"/>
    <x v="38"/>
    <n v="1"/>
    <n v="6.1272149999999996"/>
    <n v="2.4440599999999999"/>
    <n v="4.696758"/>
    <n v="0.123599"/>
    <s v="8"/>
    <s v="scale_mpi_epyc_job_12294.out "/>
    <s v="scale_mpi_epyc_epyc008_2023-06-14_06-07-47.csv "/>
    <s v="i 50000 0 0 1 39"/>
    <e v="#N/A"/>
    <e v="#N/A"/>
    <e v="#N/A"/>
    <e v="#N/A"/>
    <x v="2"/>
  </r>
  <r>
    <x v="0"/>
    <x v="4"/>
    <n v="0"/>
    <x v="0"/>
    <x v="37"/>
    <n v="1"/>
    <n v="6.168901"/>
    <n v="2.9685220000000001"/>
    <n v="3.2693340000000002"/>
    <n v="8.8359999999999994E-2"/>
    <s v="8"/>
    <s v="scale_mpi_epyc_job_12294.out "/>
    <s v="scale_mpi_epyc_epyc008_2023-06-14_06-07-47.csv "/>
    <s v="i 50000 0 0 1 38"/>
    <e v="#N/A"/>
    <e v="#N/A"/>
    <e v="#N/A"/>
    <e v="#N/A"/>
    <x v="2"/>
  </r>
  <r>
    <x v="0"/>
    <x v="4"/>
    <n v="0"/>
    <x v="0"/>
    <x v="36"/>
    <n v="1"/>
    <n v="6.3675620000000004"/>
    <n v="2.7657569999999998"/>
    <n v="5.7574509999999997"/>
    <n v="0.15992899999999999"/>
    <s v="8"/>
    <s v="scale_mpi_epyc_job_12294.out "/>
    <s v="scale_mpi_epyc_epyc008_2023-06-14_06-07-47.csv "/>
    <s v="i 50000 0 0 1 37"/>
    <e v="#N/A"/>
    <e v="#N/A"/>
    <e v="#N/A"/>
    <e v="#N/A"/>
    <x v="2"/>
  </r>
  <r>
    <x v="0"/>
    <x v="4"/>
    <n v="0"/>
    <x v="0"/>
    <x v="35"/>
    <n v="1"/>
    <n v="6.312932"/>
    <n v="3.8911829999999998"/>
    <n v="3.3465050000000001"/>
    <n v="9.5614000000000005E-2"/>
    <s v="8"/>
    <s v="scale_mpi_epyc_job_12294.out "/>
    <s v="scale_mpi_epyc_epyc008_2023-06-14_06-07-47.csv "/>
    <s v="i 50000 0 0 1 36"/>
    <e v="#N/A"/>
    <e v="#N/A"/>
    <e v="#N/A"/>
    <e v="#N/A"/>
    <x v="2"/>
  </r>
  <r>
    <x v="0"/>
    <x v="4"/>
    <n v="0"/>
    <x v="0"/>
    <x v="34"/>
    <n v="1"/>
    <n v="6.1916159999999998"/>
    <n v="3.1455139999999999"/>
    <n v="3.3843730000000001"/>
    <n v="9.9540000000000003E-2"/>
    <s v="8"/>
    <s v="scale_mpi_epyc_job_12294.out "/>
    <s v="scale_mpi_epyc_epyc008_2023-06-14_06-07-47.csv "/>
    <s v="i 50000 0 0 1 35"/>
    <e v="#N/A"/>
    <e v="#N/A"/>
    <e v="#N/A"/>
    <e v="#N/A"/>
    <x v="2"/>
  </r>
  <r>
    <x v="0"/>
    <x v="4"/>
    <n v="0"/>
    <x v="0"/>
    <x v="33"/>
    <n v="1"/>
    <n v="6.1230789999999997"/>
    <n v="3.2000199999999999"/>
    <n v="3.020165"/>
    <n v="9.1520000000000004E-2"/>
    <s v="8"/>
    <s v="scale_mpi_epyc_job_12294.out "/>
    <s v="scale_mpi_epyc_epyc008_2023-06-14_06-07-47.csv "/>
    <s v="i 50000 0 0 1 34"/>
    <e v="#N/A"/>
    <e v="#N/A"/>
    <e v="#N/A"/>
    <e v="#N/A"/>
    <x v="2"/>
  </r>
  <r>
    <x v="0"/>
    <x v="4"/>
    <n v="0"/>
    <x v="0"/>
    <x v="32"/>
    <n v="1"/>
    <n v="6.7736479999999997"/>
    <n v="2.7287249999999998"/>
    <n v="15.102202999999999"/>
    <n v="0.47194399999999997"/>
    <s v="8"/>
    <s v="scale_mpi_epyc_job_12294.out "/>
    <s v="scale_mpi_epyc_epyc008_2023-06-14_06-07-47.csv "/>
    <s v="i 50000 0 0 1 33"/>
    <e v="#N/A"/>
    <e v="#N/A"/>
    <e v="#N/A"/>
    <e v="#N/A"/>
    <x v="2"/>
  </r>
  <r>
    <x v="0"/>
    <x v="4"/>
    <n v="0"/>
    <x v="0"/>
    <x v="31"/>
    <n v="1"/>
    <n v="5.6604650000000003"/>
    <n v="2.6267019999999999"/>
    <n v="3.337917"/>
    <n v="0.10767500000000001"/>
    <s v="8"/>
    <s v="scale_mpi_epyc_job_12294.out "/>
    <s v="scale_mpi_epyc_epyc008_2023-06-14_06-07-47.csv "/>
    <s v="i 50000 0 0 1 32"/>
    <e v="#N/A"/>
    <e v="#N/A"/>
    <e v="#N/A"/>
    <e v="#N/A"/>
    <x v="2"/>
  </r>
  <r>
    <x v="0"/>
    <x v="4"/>
    <n v="0"/>
    <x v="0"/>
    <x v="30"/>
    <n v="1"/>
    <n v="5.7447379999999999"/>
    <n v="2.8881950000000001"/>
    <n v="3.5181170000000002"/>
    <n v="0.117271"/>
    <s v="8"/>
    <s v="scale_mpi_epyc_job_12294.out "/>
    <s v="scale_mpi_epyc_epyc008_2023-06-14_06-07-47.csv "/>
    <s v="i 50000 0 0 1 31"/>
    <e v="#N/A"/>
    <e v="#N/A"/>
    <e v="#N/A"/>
    <e v="#N/A"/>
    <x v="2"/>
  </r>
  <r>
    <x v="0"/>
    <x v="4"/>
    <n v="0"/>
    <x v="0"/>
    <x v="29"/>
    <n v="1"/>
    <n v="5.4871509999999999"/>
    <n v="2.8737789999999999"/>
    <n v="3.2738290000000001"/>
    <n v="0.11289100000000001"/>
    <s v="8"/>
    <s v="scale_mpi_epyc_job_12294.out "/>
    <s v="scale_mpi_epyc_epyc008_2023-06-14_06-07-47.csv "/>
    <s v="i 50000 0 0 1 30"/>
    <e v="#N/A"/>
    <e v="#N/A"/>
    <e v="#N/A"/>
    <e v="#N/A"/>
    <x v="2"/>
  </r>
  <r>
    <x v="0"/>
    <x v="4"/>
    <n v="0"/>
    <x v="0"/>
    <x v="28"/>
    <n v="1"/>
    <n v="5.8364039999999999"/>
    <n v="2.7350759999999998"/>
    <n v="2.9400559999999998"/>
    <n v="0.105002"/>
    <s v="8"/>
    <s v="scale_mpi_epyc_job_12294.out "/>
    <s v="scale_mpi_epyc_epyc008_2023-06-14_06-07-47.csv "/>
    <s v="i 50000 0 0 1 29"/>
    <e v="#N/A"/>
    <e v="#N/A"/>
    <e v="#N/A"/>
    <e v="#N/A"/>
    <x v="2"/>
  </r>
  <r>
    <x v="0"/>
    <x v="4"/>
    <n v="0"/>
    <x v="0"/>
    <x v="27"/>
    <n v="1"/>
    <n v="5.7601550000000001"/>
    <n v="3.0264359999999999"/>
    <n v="3.3098969999999999"/>
    <n v="0.122589"/>
    <s v="8"/>
    <s v="scale_mpi_epyc_job_12294.out "/>
    <s v="scale_mpi_epyc_epyc008_2023-06-14_06-07-47.csv "/>
    <s v="i 50000 0 0 1 28"/>
    <e v="#N/A"/>
    <e v="#N/A"/>
    <e v="#N/A"/>
    <e v="#N/A"/>
    <x v="2"/>
  </r>
  <r>
    <x v="0"/>
    <x v="4"/>
    <n v="0"/>
    <x v="0"/>
    <x v="26"/>
    <n v="1"/>
    <n v="5.4263009999999996"/>
    <n v="2.6097939999999999"/>
    <n v="3.4483290000000002"/>
    <n v="0.132628"/>
    <s v="8"/>
    <s v="scale_mpi_epyc_job_12294.out "/>
    <s v="scale_mpi_epyc_epyc008_2023-06-14_06-07-47.csv "/>
    <s v="i 50000 0 0 1 27"/>
    <e v="#N/A"/>
    <e v="#N/A"/>
    <e v="#N/A"/>
    <e v="#N/A"/>
    <x v="2"/>
  </r>
  <r>
    <x v="0"/>
    <x v="4"/>
    <n v="0"/>
    <x v="0"/>
    <x v="25"/>
    <n v="1"/>
    <n v="5.7684189999999997"/>
    <n v="2.902142"/>
    <n v="3.1576240000000002"/>
    <n v="0.126305"/>
    <s v="8"/>
    <s v="scale_mpi_epyc_job_12294.out "/>
    <s v="scale_mpi_epyc_epyc008_2023-06-14_06-07-47.csv "/>
    <s v="i 50000 0 0 1 26"/>
    <e v="#N/A"/>
    <e v="#N/A"/>
    <e v="#N/A"/>
    <e v="#N/A"/>
    <x v="2"/>
  </r>
  <r>
    <x v="0"/>
    <x v="4"/>
    <n v="0"/>
    <x v="0"/>
    <x v="24"/>
    <n v="1"/>
    <n v="5.7023979999999996"/>
    <n v="2.6378439999999999"/>
    <n v="3.3351449999999998"/>
    <n v="0.138964"/>
    <s v="8"/>
    <s v="scale_mpi_epyc_job_12294.out "/>
    <s v="scale_mpi_epyc_epyc008_2023-06-14_06-07-47.csv "/>
    <s v="i 50000 0 0 1 25"/>
    <e v="#N/A"/>
    <e v="#N/A"/>
    <e v="#N/A"/>
    <e v="#N/A"/>
    <x v="2"/>
  </r>
  <r>
    <x v="0"/>
    <x v="4"/>
    <n v="0"/>
    <x v="0"/>
    <x v="23"/>
    <n v="1"/>
    <n v="6.0468970000000004"/>
    <n v="2.5606490000000002"/>
    <n v="2.6284510000000001"/>
    <n v="0.11428000000000001"/>
    <s v="8"/>
    <s v="scale_mpi_epyc_job_12294.out "/>
    <s v="scale_mpi_epyc_epyc008_2023-06-14_06-07-47.csv "/>
    <s v="i 50000 0 0 1 24"/>
    <e v="#N/A"/>
    <e v="#N/A"/>
    <e v="#N/A"/>
    <e v="#N/A"/>
    <x v="2"/>
  </r>
  <r>
    <x v="0"/>
    <x v="4"/>
    <n v="0"/>
    <x v="0"/>
    <x v="22"/>
    <n v="1"/>
    <n v="5.555555"/>
    <n v="2.5225029999999999"/>
    <n v="3.2754340000000002"/>
    <n v="0.14888299999999999"/>
    <s v="8"/>
    <s v="scale_mpi_epyc_job_12294.out "/>
    <s v="scale_mpi_epyc_epyc008_2023-06-14_06-07-47.csv "/>
    <s v="i 50000 0 0 1 23"/>
    <e v="#N/A"/>
    <e v="#N/A"/>
    <e v="#N/A"/>
    <e v="#N/A"/>
    <x v="2"/>
  </r>
  <r>
    <x v="0"/>
    <x v="4"/>
    <n v="0"/>
    <x v="0"/>
    <x v="21"/>
    <n v="1"/>
    <n v="5.44428"/>
    <n v="2.4543509999999999"/>
    <n v="2.7879900000000002"/>
    <n v="0.13276099999999999"/>
    <s v="8"/>
    <s v="scale_mpi_epyc_job_12294.out "/>
    <s v="scale_mpi_epyc_epyc008_2023-06-14_06-07-47.csv "/>
    <s v="i 50000 0 0 1 22"/>
    <e v="#N/A"/>
    <e v="#N/A"/>
    <e v="#N/A"/>
    <e v="#N/A"/>
    <x v="2"/>
  </r>
  <r>
    <x v="0"/>
    <x v="4"/>
    <n v="0"/>
    <x v="0"/>
    <x v="20"/>
    <n v="1"/>
    <n v="5.7750909999999998"/>
    <n v="2.674976"/>
    <n v="2.7681719999999999"/>
    <n v="0.138409"/>
    <s v="8"/>
    <s v="scale_mpi_epyc_job_12294.out "/>
    <s v="scale_mpi_epyc_epyc008_2023-06-14_06-07-47.csv "/>
    <s v="i 50000 0 0 1 21"/>
    <e v="#N/A"/>
    <e v="#N/A"/>
    <e v="#N/A"/>
    <e v="#N/A"/>
    <x v="2"/>
  </r>
  <r>
    <x v="0"/>
    <x v="4"/>
    <n v="0"/>
    <x v="0"/>
    <x v="19"/>
    <n v="1"/>
    <n v="6.3190480000000004"/>
    <n v="2.3420420000000002"/>
    <n v="3.217727"/>
    <n v="0.169354"/>
    <s v="8"/>
    <s v="scale_mpi_epyc_job_12294.out "/>
    <s v="scale_mpi_epyc_epyc008_2023-06-14_06-07-47.csv "/>
    <s v="i 50000 0 0 1 20"/>
    <e v="#N/A"/>
    <e v="#N/A"/>
    <e v="#N/A"/>
    <e v="#N/A"/>
    <x v="2"/>
  </r>
  <r>
    <x v="0"/>
    <x v="4"/>
    <n v="0"/>
    <x v="0"/>
    <x v="18"/>
    <n v="1"/>
    <n v="6.4413530000000003"/>
    <n v="2.9010229999999999"/>
    <n v="2.9375260000000001"/>
    <n v="0.16319600000000001"/>
    <s v="8"/>
    <s v="scale_mpi_epyc_job_12294.out "/>
    <s v="scale_mpi_epyc_epyc008_2023-06-14_06-07-47.csv "/>
    <s v="i 50000 0 0 1 19"/>
    <e v="#N/A"/>
    <e v="#N/A"/>
    <e v="#N/A"/>
    <e v="#N/A"/>
    <x v="2"/>
  </r>
  <r>
    <x v="0"/>
    <x v="4"/>
    <n v="0"/>
    <x v="0"/>
    <x v="17"/>
    <n v="1"/>
    <n v="6.8893310000000003"/>
    <n v="2.8470149999999999"/>
    <n v="3.766626"/>
    <n v="0.22156600000000001"/>
    <s v="8"/>
    <s v="scale_mpi_epyc_job_12294.out "/>
    <s v="scale_mpi_epyc_epyc008_2023-06-14_06-07-47.csv "/>
    <s v="i 50000 0 0 1 18"/>
    <e v="#N/A"/>
    <e v="#N/A"/>
    <e v="#N/A"/>
    <e v="#N/A"/>
    <x v="2"/>
  </r>
  <r>
    <x v="0"/>
    <x v="4"/>
    <n v="0"/>
    <x v="0"/>
    <x v="16"/>
    <n v="1"/>
    <n v="6.9102040000000002"/>
    <n v="2.7330580000000002"/>
    <n v="2.1611579999999999"/>
    <n v="0.135072"/>
    <s v="8"/>
    <s v="scale_mpi_epyc_job_12294.out "/>
    <s v="scale_mpi_epyc_epyc008_2023-06-14_06-07-47.csv "/>
    <s v="i 50000 0 0 1 17"/>
    <e v="#N/A"/>
    <e v="#N/A"/>
    <e v="#N/A"/>
    <e v="#N/A"/>
    <x v="2"/>
  </r>
  <r>
    <x v="0"/>
    <x v="4"/>
    <n v="0"/>
    <x v="0"/>
    <x v="15"/>
    <n v="1"/>
    <n v="6.8339249999999998"/>
    <n v="2.565175"/>
    <n v="2.2005189999999999"/>
    <n v="0.146701"/>
    <s v="8"/>
    <s v="scale_mpi_epyc_job_12294.out "/>
    <s v="scale_mpi_epyc_epyc008_2023-06-14_06-07-47.csv "/>
    <s v="i 50000 0 0 1 16"/>
    <e v="#N/A"/>
    <e v="#N/A"/>
    <e v="#N/A"/>
    <e v="#N/A"/>
    <x v="2"/>
  </r>
  <r>
    <x v="0"/>
    <x v="4"/>
    <n v="0"/>
    <x v="0"/>
    <x v="14"/>
    <n v="1"/>
    <n v="6.7538340000000003"/>
    <n v="2.647923"/>
    <n v="2.2159810000000002"/>
    <n v="0.15828400000000001"/>
    <s v="8"/>
    <s v="scale_mpi_epyc_job_12294.out "/>
    <s v="scale_mpi_epyc_epyc008_2023-06-14_06-07-47.csv "/>
    <s v="i 50000 0 0 1 15"/>
    <e v="#N/A"/>
    <e v="#N/A"/>
    <e v="#N/A"/>
    <e v="#N/A"/>
    <x v="2"/>
  </r>
  <r>
    <x v="0"/>
    <x v="4"/>
    <n v="0"/>
    <x v="0"/>
    <x v="13"/>
    <n v="1"/>
    <n v="6.5679429999999996"/>
    <n v="2.6158000000000001"/>
    <n v="2.4416470000000001"/>
    <n v="0.18781900000000001"/>
    <s v="8"/>
    <s v="scale_mpi_epyc_job_12294.out "/>
    <s v="scale_mpi_epyc_epyc008_2023-06-14_06-07-47.csv "/>
    <s v="i 50000 0 0 1 14"/>
    <e v="#N/A"/>
    <e v="#N/A"/>
    <e v="#N/A"/>
    <e v="#N/A"/>
    <x v="2"/>
  </r>
  <r>
    <x v="0"/>
    <x v="4"/>
    <n v="0"/>
    <x v="0"/>
    <x v="12"/>
    <n v="1"/>
    <n v="6.8700590000000004"/>
    <n v="2.707071"/>
    <n v="3.679049"/>
    <n v="0.306587"/>
    <s v="8"/>
    <s v="scale_mpi_epyc_job_12294.out "/>
    <s v="scale_mpi_epyc_epyc008_2023-06-14_06-07-47.csv "/>
    <s v="i 50000 0 0 1 13"/>
    <e v="#N/A"/>
    <e v="#N/A"/>
    <e v="#N/A"/>
    <e v="#N/A"/>
    <x v="2"/>
  </r>
  <r>
    <x v="0"/>
    <x v="4"/>
    <n v="0"/>
    <x v="0"/>
    <x v="11"/>
    <n v="1"/>
    <n v="7.6887990000000004"/>
    <n v="2.8340890000000001"/>
    <n v="2.0420739999999999"/>
    <n v="0.185643"/>
    <s v="8"/>
    <s v="scale_mpi_epyc_job_12294.out "/>
    <s v="scale_mpi_epyc_epyc008_2023-06-14_06-07-47.csv "/>
    <s v="i 50000 0 0 1 12"/>
    <e v="#N/A"/>
    <e v="#N/A"/>
    <e v="#N/A"/>
    <e v="#N/A"/>
    <x v="2"/>
  </r>
  <r>
    <x v="0"/>
    <x v="4"/>
    <n v="0"/>
    <x v="0"/>
    <x v="10"/>
    <n v="1"/>
    <n v="7.2845300000000002"/>
    <n v="2.6067749999999998"/>
    <n v="2.0038930000000001"/>
    <n v="0.20038900000000001"/>
    <s v="8"/>
    <s v="scale_mpi_epyc_job_12294.out "/>
    <s v="scale_mpi_epyc_epyc008_2023-06-14_06-07-47.csv "/>
    <s v="i 50000 0 0 1 11"/>
    <e v="#N/A"/>
    <e v="#N/A"/>
    <e v="#N/A"/>
    <e v="#N/A"/>
    <x v="2"/>
  </r>
  <r>
    <x v="0"/>
    <x v="4"/>
    <n v="0"/>
    <x v="0"/>
    <x v="9"/>
    <n v="1"/>
    <n v="8.0455500000000004"/>
    <n v="2.9610650000000001"/>
    <n v="1.845575"/>
    <n v="0.205064"/>
    <s v="8"/>
    <s v="scale_mpi_epyc_job_12294.out "/>
    <s v="scale_mpi_epyc_epyc008_2023-06-14_06-07-47.csv "/>
    <s v="i 50000 0 0 1 10"/>
    <e v="#N/A"/>
    <e v="#N/A"/>
    <e v="#N/A"/>
    <e v="#N/A"/>
    <x v="2"/>
  </r>
  <r>
    <x v="0"/>
    <x v="4"/>
    <n v="0"/>
    <x v="0"/>
    <x v="8"/>
    <n v="1"/>
    <n v="8.2339120000000001"/>
    <n v="2.7795839999999998"/>
    <n v="1.886531"/>
    <n v="0.235816"/>
    <s v="8"/>
    <s v="scale_mpi_epyc_job_12294.out "/>
    <s v="scale_mpi_epyc_epyc008_2023-06-14_06-07-47.csv "/>
    <s v="i 50000 0 0 1 9"/>
    <e v="#N/A"/>
    <e v="#N/A"/>
    <e v="#N/A"/>
    <e v="#N/A"/>
    <x v="2"/>
  </r>
  <r>
    <x v="0"/>
    <x v="4"/>
    <n v="0"/>
    <x v="0"/>
    <x v="7"/>
    <n v="1"/>
    <n v="8.9522150000000007"/>
    <n v="2.6628069999999999"/>
    <n v="1.8750739999999999"/>
    <n v="0.26786799999999999"/>
    <s v="8"/>
    <s v="scale_mpi_epyc_job_12294.out "/>
    <s v="scale_mpi_epyc_epyc008_2023-06-14_06-07-47.csv "/>
    <s v="i 50000 0 0 1 8"/>
    <e v="#N/A"/>
    <e v="#N/A"/>
    <e v="#N/A"/>
    <e v="#N/A"/>
    <x v="2"/>
  </r>
  <r>
    <x v="0"/>
    <x v="4"/>
    <n v="0"/>
    <x v="0"/>
    <x v="6"/>
    <n v="1"/>
    <n v="9.6892770000000006"/>
    <n v="2.9774600000000002"/>
    <n v="1.906698"/>
    <n v="0.31778299999999998"/>
    <s v="8"/>
    <s v="scale_mpi_epyc_job_12294.out "/>
    <s v="scale_mpi_epyc_epyc008_2023-06-14_06-07-47.csv "/>
    <s v="i 50000 0 0 1 7"/>
    <e v="#N/A"/>
    <e v="#N/A"/>
    <e v="#N/A"/>
    <e v="#N/A"/>
    <x v="2"/>
  </r>
  <r>
    <x v="0"/>
    <x v="4"/>
    <n v="0"/>
    <x v="0"/>
    <x v="5"/>
    <n v="1"/>
    <n v="10.608814000000001"/>
    <n v="2.8683160000000001"/>
    <n v="1.8161700000000001"/>
    <n v="0.363234"/>
    <s v="8"/>
    <s v="scale_mpi_epyc_job_12294.out "/>
    <s v="scale_mpi_epyc_epyc008_2023-06-14_06-07-47.csv "/>
    <s v="i 50000 0 0 1 6"/>
    <e v="#N/A"/>
    <e v="#N/A"/>
    <e v="#N/A"/>
    <e v="#N/A"/>
    <x v="2"/>
  </r>
  <r>
    <x v="0"/>
    <x v="4"/>
    <n v="0"/>
    <x v="0"/>
    <x v="4"/>
    <n v="1"/>
    <n v="15.38786"/>
    <n v="2.7085949999999999"/>
    <n v="1.5187310000000001"/>
    <n v="0.37968299999999999"/>
    <s v="8"/>
    <s v="scale_mpi_epyc_job_12294.out "/>
    <s v="scale_mpi_epyc_epyc008_2023-06-14_06-07-47.csv "/>
    <s v="i 50000 0 0 1 5"/>
    <e v="#N/A"/>
    <e v="#N/A"/>
    <e v="#N/A"/>
    <e v="#N/A"/>
    <x v="2"/>
  </r>
  <r>
    <x v="0"/>
    <x v="4"/>
    <n v="0"/>
    <x v="0"/>
    <x v="3"/>
    <n v="1"/>
    <n v="13.698708999999999"/>
    <n v="2.8204370000000001"/>
    <n v="1.3470549999999999"/>
    <n v="0.44901799999999997"/>
    <s v="8"/>
    <s v="scale_mpi_epyc_job_12294.out "/>
    <s v="scale_mpi_epyc_epyc008_2023-06-14_06-07-47.csv "/>
    <s v="i 50000 0 0 1 4"/>
    <e v="#N/A"/>
    <e v="#N/A"/>
    <e v="#N/A"/>
    <e v="#N/A"/>
    <x v="2"/>
  </r>
  <r>
    <x v="0"/>
    <x v="4"/>
    <n v="0"/>
    <x v="0"/>
    <x v="2"/>
    <n v="1"/>
    <n v="17.305627000000001"/>
    <n v="2.985852"/>
    <n v="1.217692"/>
    <n v="0.608846"/>
    <s v="8"/>
    <s v="scale_mpi_epyc_job_12294.out "/>
    <s v="scale_mpi_epyc_epyc008_2023-06-14_06-07-47.csv "/>
    <s v="i 50000 0 0 1 3"/>
    <e v="#N/A"/>
    <e v="#N/A"/>
    <e v="#N/A"/>
    <e v="#N/A"/>
    <x v="2"/>
  </r>
  <r>
    <x v="0"/>
    <x v="4"/>
    <n v="0"/>
    <x v="0"/>
    <x v="1"/>
    <n v="1"/>
    <n v="23.761828000000001"/>
    <n v="3.0962429999999999"/>
    <n v="0.77118299999999995"/>
    <n v="0.77118299999999995"/>
    <s v="8"/>
    <s v="scale_mpi_epyc_job_12294.out "/>
    <s v="scale_mpi_epyc_epyc008_2023-06-14_06-07-47.csv "/>
    <s v="i 50000 0 0 1 2"/>
    <e v="#N/A"/>
    <e v="#N/A"/>
    <e v="#N/A"/>
    <e v="#N/A"/>
    <x v="2"/>
  </r>
  <r>
    <x v="0"/>
    <x v="4"/>
    <n v="0"/>
    <x v="0"/>
    <x v="0"/>
    <n v="1"/>
    <n v="42.209746000000003"/>
    <n v="1.801504"/>
    <n v="0"/>
    <n v="0"/>
    <s v="8"/>
    <s v="scale_mpi_epyc_job_12294.out "/>
    <s v="scale_mpi_epyc_epyc008_2023-06-14_06-07-47.csv "/>
    <s v="i 50000 0 0 1 1"/>
    <e v="#N/A"/>
    <e v="#N/A"/>
    <e v="#N/A"/>
    <e v="#N/A"/>
    <x v="2"/>
  </r>
  <r>
    <x v="0"/>
    <x v="4"/>
    <n v="0"/>
    <x v="0"/>
    <x v="63"/>
    <n v="1"/>
    <n v="4.5151770000000004"/>
    <n v="2.439673"/>
    <n v="5.1550840000000004"/>
    <n v="8.1826999999999997E-2"/>
    <s v="8"/>
    <s v="scale_mpi_epyc_job_12294.out "/>
    <s v="scale_mpi_epyc_epyc008_2023-06-14_06-07-47.csv "/>
    <s v="i 50000 0 0 1 64"/>
    <e v="#N/A"/>
    <e v="#N/A"/>
    <e v="#N/A"/>
    <e v="#N/A"/>
    <x v="2"/>
  </r>
  <r>
    <x v="0"/>
    <x v="4"/>
    <n v="0"/>
    <x v="0"/>
    <x v="62"/>
    <n v="1"/>
    <n v="4.4883160000000002"/>
    <n v="2.589766"/>
    <n v="3.2092990000000001"/>
    <n v="5.1763000000000003E-2"/>
    <s v="8"/>
    <s v="scale_mpi_epyc_job_12294.out "/>
    <s v="scale_mpi_epyc_epyc008_2023-06-14_06-07-47.csv "/>
    <s v="i 50000 0 0 1 63"/>
    <e v="#N/A"/>
    <e v="#N/A"/>
    <e v="#N/A"/>
    <e v="#N/A"/>
    <x v="2"/>
  </r>
  <r>
    <x v="0"/>
    <x v="4"/>
    <n v="0"/>
    <x v="0"/>
    <x v="61"/>
    <n v="1"/>
    <n v="4.9715360000000004"/>
    <n v="2.835064"/>
    <n v="4.0194929999999998"/>
    <n v="6.5892999999999993E-2"/>
    <s v="8"/>
    <s v="scale_mpi_epyc_job_12294.out "/>
    <s v="scale_mpi_epyc_epyc008_2023-06-14_06-07-47.csv "/>
    <s v="i 50000 0 0 1 62"/>
    <e v="#N/A"/>
    <e v="#N/A"/>
    <e v="#N/A"/>
    <e v="#N/A"/>
    <x v="2"/>
  </r>
  <r>
    <x v="0"/>
    <x v="4"/>
    <n v="0"/>
    <x v="0"/>
    <x v="60"/>
    <n v="1"/>
    <n v="5.2026159999999999"/>
    <n v="2.6286149999999999"/>
    <n v="4.0766499999999999"/>
    <n v="6.7944000000000004E-2"/>
    <s v="8"/>
    <s v="scale_mpi_epyc_job_12294.out "/>
    <s v="scale_mpi_epyc_epyc008_2023-06-14_06-07-47.csv "/>
    <s v="i 50000 0 0 1 61"/>
    <e v="#N/A"/>
    <e v="#N/A"/>
    <e v="#N/A"/>
    <e v="#N/A"/>
    <x v="2"/>
  </r>
  <r>
    <x v="0"/>
    <x v="4"/>
    <n v="0"/>
    <x v="0"/>
    <x v="59"/>
    <n v="1"/>
    <n v="4.4189959999999999"/>
    <n v="2.499215"/>
    <n v="4.231617"/>
    <n v="7.1721999999999994E-2"/>
    <s v="8"/>
    <s v="scale_mpi_epyc_job_12294.out "/>
    <s v="scale_mpi_epyc_epyc008_2023-06-14_06-07-47.csv "/>
    <s v="i 50000 0 0 1 60"/>
    <e v="#N/A"/>
    <e v="#N/A"/>
    <e v="#N/A"/>
    <e v="#N/A"/>
    <x v="2"/>
  </r>
  <r>
    <x v="0"/>
    <x v="4"/>
    <n v="0"/>
    <x v="0"/>
    <x v="58"/>
    <n v="1"/>
    <n v="5.2320209999999996"/>
    <n v="3.100174"/>
    <n v="7.3408740000000003"/>
    <n v="0.12656700000000001"/>
    <s v="8"/>
    <s v="scale_mpi_epyc_job_12294.out "/>
    <s v="scale_mpi_epyc_epyc008_2023-06-14_06-07-47.csv "/>
    <s v="i 50000 0 0 1 59"/>
    <e v="#N/A"/>
    <e v="#N/A"/>
    <e v="#N/A"/>
    <e v="#N/A"/>
    <x v="2"/>
  </r>
  <r>
    <x v="0"/>
    <x v="4"/>
    <n v="0"/>
    <x v="0"/>
    <x v="57"/>
    <n v="1"/>
    <n v="4.5818289999999999"/>
    <n v="2.6752630000000002"/>
    <n v="5.2046890000000001"/>
    <n v="9.1310000000000002E-2"/>
    <s v="8"/>
    <s v="scale_mpi_epyc_job_12294.out "/>
    <s v="scale_mpi_epyc_epyc008_2023-06-14_06-07-47.csv "/>
    <s v="i 50000 0 0 1 58"/>
    <e v="#N/A"/>
    <e v="#N/A"/>
    <e v="#N/A"/>
    <e v="#N/A"/>
    <x v="2"/>
  </r>
  <r>
    <x v="0"/>
    <x v="4"/>
    <n v="0"/>
    <x v="0"/>
    <x v="56"/>
    <n v="1"/>
    <n v="6.1499769999999998"/>
    <n v="2.6211139999999999"/>
    <n v="7.6898010000000001"/>
    <n v="0.137318"/>
    <s v="8"/>
    <s v="scale_mpi_epyc_job_12294.out "/>
    <s v="scale_mpi_epyc_epyc008_2023-06-14_06-07-47.csv "/>
    <s v="i 50000 0 0 1 57"/>
    <e v="#N/A"/>
    <e v="#N/A"/>
    <e v="#N/A"/>
    <e v="#N/A"/>
    <x v="2"/>
  </r>
  <r>
    <x v="0"/>
    <x v="4"/>
    <n v="0"/>
    <x v="0"/>
    <x v="55"/>
    <n v="1"/>
    <n v="5.0613890000000001"/>
    <n v="2.741323"/>
    <n v="6.1343439999999996"/>
    <n v="0.11153399999999999"/>
    <s v="8"/>
    <s v="scale_mpi_epyc_job_12294.out "/>
    <s v="scale_mpi_epyc_epyc008_2023-06-14_06-07-47.csv "/>
    <s v="i 50000 0 0 1 56"/>
    <e v="#N/A"/>
    <e v="#N/A"/>
    <e v="#N/A"/>
    <e v="#N/A"/>
    <x v="2"/>
  </r>
  <r>
    <x v="0"/>
    <x v="4"/>
    <n v="0"/>
    <x v="0"/>
    <x v="54"/>
    <n v="1"/>
    <n v="5.6004120000000004"/>
    <n v="2.5311020000000002"/>
    <n v="6.5419710000000002"/>
    <n v="0.12114800000000001"/>
    <s v="8"/>
    <s v="scale_mpi_epyc_job_12294.out "/>
    <s v="scale_mpi_epyc_epyc008_2023-06-14_06-07-47.csv "/>
    <s v="i 50000 0 0 1 55"/>
    <e v="#N/A"/>
    <e v="#N/A"/>
    <e v="#N/A"/>
    <e v="#N/A"/>
    <x v="2"/>
  </r>
  <r>
    <x v="0"/>
    <x v="4"/>
    <n v="0"/>
    <x v="0"/>
    <x v="53"/>
    <n v="1"/>
    <n v="6.3837359999999999"/>
    <n v="2.6575820000000001"/>
    <n v="5.7577410000000002"/>
    <n v="0.108637"/>
    <s v="8"/>
    <s v="scale_mpi_epyc_job_12294.out "/>
    <s v="scale_mpi_epyc_epyc008_2023-06-14_06-07-47.csv "/>
    <s v="i 50000 0 0 1 54"/>
    <e v="#N/A"/>
    <e v="#N/A"/>
    <e v="#N/A"/>
    <e v="#N/A"/>
    <x v="2"/>
  </r>
  <r>
    <x v="0"/>
    <x v="4"/>
    <n v="0"/>
    <x v="0"/>
    <x v="52"/>
    <n v="1"/>
    <n v="5.8321909999999999"/>
    <n v="2.5041660000000001"/>
    <n v="5.4846209999999997"/>
    <n v="0.105473"/>
    <s v="8"/>
    <s v="scale_mpi_epyc_job_12294.out "/>
    <s v="scale_mpi_epyc_epyc008_2023-06-14_06-07-47.csv "/>
    <s v="i 50000 0 0 1 53"/>
    <e v="#N/A"/>
    <e v="#N/A"/>
    <e v="#N/A"/>
    <e v="#N/A"/>
    <x v="2"/>
  </r>
  <r>
    <x v="0"/>
    <x v="4"/>
    <n v="0"/>
    <x v="0"/>
    <x v="51"/>
    <n v="1"/>
    <n v="5.9561580000000003"/>
    <n v="2.8252290000000002"/>
    <n v="7.0184280000000001"/>
    <n v="0.13761599999999999"/>
    <s v="8"/>
    <s v="scale_mpi_epyc_job_12294.out "/>
    <s v="scale_mpi_epyc_epyc008_2023-06-14_06-07-47.csv "/>
    <s v="i 50000 0 0 1 52"/>
    <e v="#N/A"/>
    <e v="#N/A"/>
    <e v="#N/A"/>
    <e v="#N/A"/>
    <x v="2"/>
  </r>
  <r>
    <x v="0"/>
    <x v="4"/>
    <n v="0"/>
    <x v="0"/>
    <x v="50"/>
    <n v="1"/>
    <n v="6.5535059999999996"/>
    <n v="2.661019"/>
    <n v="7.0587429999999998"/>
    <n v="0.14117499999999999"/>
    <s v="8"/>
    <s v="scale_mpi_epyc_job_12294.out "/>
    <s v="scale_mpi_epyc_epyc008_2023-06-14_06-07-47.csv "/>
    <s v="i 50000 0 0 1 51"/>
    <e v="#N/A"/>
    <e v="#N/A"/>
    <e v="#N/A"/>
    <e v="#N/A"/>
    <x v="2"/>
  </r>
  <r>
    <x v="0"/>
    <x v="4"/>
    <n v="0"/>
    <x v="0"/>
    <x v="49"/>
    <n v="1"/>
    <n v="5.8326960000000003"/>
    <n v="2.661279"/>
    <n v="4.7938939999999999"/>
    <n v="9.7835000000000005E-2"/>
    <s v="8"/>
    <s v="scale_mpi_epyc_job_12294.out "/>
    <s v="scale_mpi_epyc_epyc008_2023-06-14_06-07-47.csv "/>
    <s v="i 50000 0 0 1 50"/>
    <e v="#N/A"/>
    <e v="#N/A"/>
    <e v="#N/A"/>
    <e v="#N/A"/>
    <x v="2"/>
  </r>
  <r>
    <x v="0"/>
    <x v="4"/>
    <n v="0"/>
    <x v="0"/>
    <x v="48"/>
    <n v="1"/>
    <n v="6.4415060000000004"/>
    <n v="2.6184479999999999"/>
    <n v="5.0226540000000002"/>
    <n v="0.104639"/>
    <s v="8"/>
    <s v="scale_mpi_epyc_job_12294.out "/>
    <s v="scale_mpi_epyc_epyc008_2023-06-14_06-07-47.csv "/>
    <s v="i 50000 0 0 1 49"/>
    <e v="#N/A"/>
    <e v="#N/A"/>
    <e v="#N/A"/>
    <e v="#N/A"/>
    <x v="2"/>
  </r>
  <r>
    <x v="0"/>
    <x v="4"/>
    <n v="0"/>
    <x v="0"/>
    <x v="47"/>
    <n v="1"/>
    <n v="5.7437670000000001"/>
    <n v="2.70885"/>
    <n v="4.1920739999999999"/>
    <n v="8.9192999999999995E-2"/>
    <s v="8"/>
    <s v="scale_mpi_epyc_job_12294.out "/>
    <s v="scale_mpi_epyc_epyc008_2023-06-14_06-07-47.csv "/>
    <s v="i 50000 0 0 1 48"/>
    <e v="#N/A"/>
    <e v="#N/A"/>
    <e v="#N/A"/>
    <e v="#N/A"/>
    <x v="2"/>
  </r>
  <r>
    <x v="0"/>
    <x v="4"/>
    <n v="0"/>
    <x v="0"/>
    <x v="46"/>
    <n v="1"/>
    <n v="6.7459439999999997"/>
    <n v="2.8062809999999998"/>
    <n v="4.6950099999999999"/>
    <n v="0.102065"/>
    <s v="8"/>
    <s v="scale_mpi_epyc_job_12294.out "/>
    <s v="scale_mpi_epyc_epyc008_2023-06-14_06-07-47.csv "/>
    <s v="i 50000 0 0 1 47"/>
    <e v="#N/A"/>
    <e v="#N/A"/>
    <e v="#N/A"/>
    <e v="#N/A"/>
    <x v="2"/>
  </r>
  <r>
    <x v="0"/>
    <x v="4"/>
    <n v="0"/>
    <x v="0"/>
    <x v="45"/>
    <n v="1"/>
    <n v="5.8702930000000002"/>
    <n v="2.656523"/>
    <n v="4.012372"/>
    <n v="8.9163999999999993E-2"/>
    <s v="8"/>
    <s v="scale_mpi_epyc_job_12294.out "/>
    <s v="scale_mpi_epyc_epyc008_2023-06-14_06-07-47.csv "/>
    <s v="i 50000 0 0 1 46"/>
    <e v="#N/A"/>
    <e v="#N/A"/>
    <e v="#N/A"/>
    <e v="#N/A"/>
    <x v="2"/>
  </r>
  <r>
    <x v="0"/>
    <x v="4"/>
    <n v="0"/>
    <x v="0"/>
    <x v="44"/>
    <n v="1"/>
    <n v="6.0281459999999996"/>
    <n v="2.8113920000000001"/>
    <n v="8.6267530000000008"/>
    <n v="0.19606299999999999"/>
    <s v="8"/>
    <s v="scale_mpi_epyc_job_12294.out "/>
    <s v="scale_mpi_epyc_epyc008_2023-06-14_06-07-47.csv "/>
    <s v="i 50000 0 0 1 45"/>
    <e v="#N/A"/>
    <e v="#N/A"/>
    <e v="#N/A"/>
    <e v="#N/A"/>
    <x v="2"/>
  </r>
  <r>
    <x v="0"/>
    <x v="4"/>
    <n v="0"/>
    <x v="0"/>
    <x v="43"/>
    <n v="1"/>
    <n v="5.3021269999999996"/>
    <n v="2.5829610000000001"/>
    <n v="5.4204270000000001"/>
    <n v="0.126056"/>
    <s v="8"/>
    <s v="scale_mpi_epyc_job_12294.out "/>
    <s v="scale_mpi_epyc_epyc008_2023-06-14_06-07-47.csv "/>
    <s v="i 50000 0 0 1 44"/>
    <e v="#N/A"/>
    <e v="#N/A"/>
    <e v="#N/A"/>
    <e v="#N/A"/>
    <x v="2"/>
  </r>
  <r>
    <x v="0"/>
    <x v="4"/>
    <n v="0"/>
    <x v="0"/>
    <x v="42"/>
    <n v="1"/>
    <n v="5.3902429999999999"/>
    <n v="2.7610190000000001"/>
    <n v="4.8393179999999996"/>
    <n v="0.115222"/>
    <s v="8"/>
    <s v="scale_mpi_epyc_job_12294.out "/>
    <s v="scale_mpi_epyc_epyc008_2023-06-14_06-07-47.csv "/>
    <s v="i 50000 0 0 1 43"/>
    <e v="#N/A"/>
    <e v="#N/A"/>
    <e v="#N/A"/>
    <e v="#N/A"/>
    <x v="2"/>
  </r>
  <r>
    <x v="0"/>
    <x v="4"/>
    <n v="0"/>
    <x v="0"/>
    <x v="41"/>
    <n v="1"/>
    <n v="5.9115640000000003"/>
    <n v="2.973366"/>
    <n v="5.3950329999999997"/>
    <n v="0.13158600000000001"/>
    <s v="8"/>
    <s v="scale_mpi_epyc_job_12294.out "/>
    <s v="scale_mpi_epyc_epyc008_2023-06-14_06-07-47.csv "/>
    <s v="i 50000 0 0 1 42"/>
    <e v="#N/A"/>
    <e v="#N/A"/>
    <e v="#N/A"/>
    <e v="#N/A"/>
    <x v="2"/>
  </r>
  <r>
    <x v="0"/>
    <x v="4"/>
    <n v="0"/>
    <x v="0"/>
    <x v="40"/>
    <n v="1"/>
    <n v="5.9938750000000001"/>
    <n v="2.8111709999999999"/>
    <n v="5.5206520000000001"/>
    <n v="0.138016"/>
    <s v="8"/>
    <s v="scale_mpi_epyc_job_12294.out "/>
    <s v="scale_mpi_epyc_epyc008_2023-06-14_06-07-47.csv "/>
    <s v="i 50000 0 0 1 41"/>
    <e v="#N/A"/>
    <e v="#N/A"/>
    <e v="#N/A"/>
    <e v="#N/A"/>
    <x v="2"/>
  </r>
  <r>
    <x v="0"/>
    <x v="4"/>
    <n v="0"/>
    <x v="0"/>
    <x v="39"/>
    <n v="1"/>
    <n v="5.5731989999999998"/>
    <n v="2.438377"/>
    <n v="6.8737190000000004"/>
    <n v="0.17624899999999999"/>
    <s v="8"/>
    <s v="scale_mpi_epyc_job_12294.out "/>
    <s v="scale_mpi_epyc_epyc008_2023-06-14_06-07-47.csv "/>
    <s v="i 50000 0 0 1 40"/>
    <e v="#N/A"/>
    <e v="#N/A"/>
    <e v="#N/A"/>
    <e v="#N/A"/>
    <x v="2"/>
  </r>
  <r>
    <x v="0"/>
    <x v="4"/>
    <n v="0"/>
    <x v="0"/>
    <x v="38"/>
    <n v="1"/>
    <n v="5.5889170000000004"/>
    <n v="2.789536"/>
    <n v="4.8121390000000002"/>
    <n v="0.126635"/>
    <s v="8"/>
    <s v="scale_mpi_epyc_job_12294.out "/>
    <s v="scale_mpi_epyc_epyc008_2023-06-14_06-07-47.csv "/>
    <s v="i 50000 0 0 1 39"/>
    <e v="#N/A"/>
    <e v="#N/A"/>
    <e v="#N/A"/>
    <e v="#N/A"/>
    <x v="2"/>
  </r>
  <r>
    <x v="0"/>
    <x v="4"/>
    <n v="0"/>
    <x v="0"/>
    <x v="37"/>
    <n v="1"/>
    <n v="5.5323760000000002"/>
    <n v="2.8258329999999998"/>
    <n v="4.8931110000000002"/>
    <n v="0.132246"/>
    <s v="8"/>
    <s v="scale_mpi_epyc_job_12294.out "/>
    <s v="scale_mpi_epyc_epyc008_2023-06-14_06-07-47.csv "/>
    <s v="i 50000 0 0 1 38"/>
    <e v="#N/A"/>
    <e v="#N/A"/>
    <e v="#N/A"/>
    <e v="#N/A"/>
    <x v="2"/>
  </r>
  <r>
    <x v="0"/>
    <x v="4"/>
    <n v="0"/>
    <x v="0"/>
    <x v="36"/>
    <n v="1"/>
    <n v="5.3749450000000003"/>
    <n v="2.7442920000000002"/>
    <n v="4.5539620000000003"/>
    <n v="0.126499"/>
    <s v="8"/>
    <s v="scale_mpi_epyc_job_12294.out "/>
    <s v="scale_mpi_epyc_epyc008_2023-06-14_06-07-47.csv "/>
    <s v="i 50000 0 0 1 37"/>
    <e v="#N/A"/>
    <e v="#N/A"/>
    <e v="#N/A"/>
    <e v="#N/A"/>
    <x v="2"/>
  </r>
  <r>
    <x v="0"/>
    <x v="4"/>
    <n v="0"/>
    <x v="0"/>
    <x v="35"/>
    <n v="1"/>
    <n v="5.9339339999999998"/>
    <n v="2.820236"/>
    <n v="5.7321330000000001"/>
    <n v="0.163775"/>
    <s v="8"/>
    <s v="scale_mpi_epyc_job_12294.out "/>
    <s v="scale_mpi_epyc_epyc008_2023-06-14_06-07-47.csv "/>
    <s v="i 50000 0 0 1 36"/>
    <e v="#N/A"/>
    <e v="#N/A"/>
    <e v="#N/A"/>
    <e v="#N/A"/>
    <x v="2"/>
  </r>
  <r>
    <x v="0"/>
    <x v="4"/>
    <n v="0"/>
    <x v="0"/>
    <x v="34"/>
    <n v="1"/>
    <n v="5.5027189999999999"/>
    <n v="2.5529410000000001"/>
    <n v="4.9034959999999996"/>
    <n v="0.14421999999999999"/>
    <s v="8"/>
    <s v="scale_mpi_epyc_job_12294.out "/>
    <s v="scale_mpi_epyc_epyc008_2023-06-14_06-07-47.csv "/>
    <s v="i 50000 0 0 1 35"/>
    <e v="#N/A"/>
    <e v="#N/A"/>
    <e v="#N/A"/>
    <e v="#N/A"/>
    <x v="2"/>
  </r>
  <r>
    <x v="0"/>
    <x v="4"/>
    <n v="0"/>
    <x v="0"/>
    <x v="33"/>
    <n v="1"/>
    <n v="6.0768380000000004"/>
    <n v="3.1110000000000002"/>
    <n v="4.1257760000000001"/>
    <n v="0.125024"/>
    <s v="8"/>
    <s v="scale_mpi_epyc_job_12294.out "/>
    <s v="scale_mpi_epyc_epyc008_2023-06-14_06-07-47.csv "/>
    <s v="i 50000 0 0 1 34"/>
    <e v="#N/A"/>
    <e v="#N/A"/>
    <e v="#N/A"/>
    <e v="#N/A"/>
    <x v="2"/>
  </r>
  <r>
    <x v="0"/>
    <x v="4"/>
    <n v="0"/>
    <x v="0"/>
    <x v="32"/>
    <n v="1"/>
    <n v="6.4015370000000003"/>
    <n v="3.3171189999999999"/>
    <n v="5.0990310000000001"/>
    <n v="0.15934499999999999"/>
    <s v="8"/>
    <s v="scale_mpi_epyc_job_12294.out "/>
    <s v="scale_mpi_epyc_epyc008_2023-06-14_06-07-47.csv "/>
    <s v="i 50000 0 0 1 33"/>
    <e v="#N/A"/>
    <e v="#N/A"/>
    <e v="#N/A"/>
    <e v="#N/A"/>
    <x v="2"/>
  </r>
  <r>
    <x v="0"/>
    <x v="4"/>
    <n v="0"/>
    <x v="0"/>
    <x v="31"/>
    <n v="1"/>
    <n v="6.4489799999999997"/>
    <n v="3.2166570000000001"/>
    <n v="7.8565699999999996"/>
    <n v="0.253438"/>
    <s v="8"/>
    <s v="scale_mpi_epyc_job_12294.out "/>
    <s v="scale_mpi_epyc_epyc008_2023-06-14_06-07-47.csv "/>
    <s v="i 50000 0 0 1 32"/>
    <e v="#N/A"/>
    <e v="#N/A"/>
    <e v="#N/A"/>
    <e v="#N/A"/>
    <x v="2"/>
  </r>
  <r>
    <x v="0"/>
    <x v="4"/>
    <n v="0"/>
    <x v="0"/>
    <x v="30"/>
    <n v="1"/>
    <n v="6.2060380000000004"/>
    <n v="2.5898840000000001"/>
    <n v="4.0244770000000001"/>
    <n v="0.13414899999999999"/>
    <s v="8"/>
    <s v="scale_mpi_epyc_job_12294.out "/>
    <s v="scale_mpi_epyc_epyc008_2023-06-14_06-07-47.csv "/>
    <s v="i 50000 0 0 1 31"/>
    <e v="#N/A"/>
    <e v="#N/A"/>
    <e v="#N/A"/>
    <e v="#N/A"/>
    <x v="2"/>
  </r>
  <r>
    <x v="0"/>
    <x v="4"/>
    <n v="0"/>
    <x v="0"/>
    <x v="29"/>
    <n v="1"/>
    <n v="6.2673870000000003"/>
    <n v="2.6036760000000001"/>
    <n v="4.0376620000000001"/>
    <n v="0.13922999999999999"/>
    <s v="8"/>
    <s v="scale_mpi_epyc_job_12294.out "/>
    <s v="scale_mpi_epyc_epyc008_2023-06-14_06-07-47.csv "/>
    <s v="i 50000 0 0 1 30"/>
    <e v="#N/A"/>
    <e v="#N/A"/>
    <e v="#N/A"/>
    <e v="#N/A"/>
    <x v="2"/>
  </r>
  <r>
    <x v="0"/>
    <x v="4"/>
    <n v="0"/>
    <x v="0"/>
    <x v="28"/>
    <n v="1"/>
    <n v="6.5251999999999999"/>
    <n v="2.7078139999999999"/>
    <n v="4.0585579999999997"/>
    <n v="0.14494899999999999"/>
    <s v="8"/>
    <s v="scale_mpi_epyc_job_12294.out "/>
    <s v="scale_mpi_epyc_epyc008_2023-06-14_06-07-47.csv "/>
    <s v="i 50000 0 0 1 29"/>
    <e v="#N/A"/>
    <e v="#N/A"/>
    <e v="#N/A"/>
    <e v="#N/A"/>
    <x v="2"/>
  </r>
  <r>
    <x v="0"/>
    <x v="4"/>
    <n v="0"/>
    <x v="0"/>
    <x v="27"/>
    <n v="1"/>
    <n v="5.7224870000000001"/>
    <n v="3.0139149999999999"/>
    <n v="3.0161690000000001"/>
    <n v="0.11171"/>
    <s v="8"/>
    <s v="scale_mpi_epyc_job_12294.out "/>
    <s v="scale_mpi_epyc_epyc008_2023-06-14_06-07-47.csv "/>
    <s v="i 50000 0 0 1 28"/>
    <e v="#N/A"/>
    <e v="#N/A"/>
    <e v="#N/A"/>
    <e v="#N/A"/>
    <x v="2"/>
  </r>
  <r>
    <x v="0"/>
    <x v="4"/>
    <n v="0"/>
    <x v="0"/>
    <x v="26"/>
    <n v="1"/>
    <n v="6.6498670000000004"/>
    <n v="2.6915610000000001"/>
    <n v="4.020689"/>
    <n v="0.154642"/>
    <s v="8"/>
    <s v="scale_mpi_epyc_job_12294.out "/>
    <s v="scale_mpi_epyc_epyc008_2023-06-14_06-07-47.csv "/>
    <s v="i 50000 0 0 1 27"/>
    <e v="#N/A"/>
    <e v="#N/A"/>
    <e v="#N/A"/>
    <e v="#N/A"/>
    <x v="2"/>
  </r>
  <r>
    <x v="0"/>
    <x v="4"/>
    <n v="0"/>
    <x v="0"/>
    <x v="25"/>
    <n v="1"/>
    <n v="5.5459569999999996"/>
    <n v="2.7711749999999999"/>
    <n v="3.0102169999999999"/>
    <n v="0.120409"/>
    <s v="8"/>
    <s v="scale_mpi_epyc_job_12294.out "/>
    <s v="scale_mpi_epyc_epyc008_2023-06-14_06-07-47.csv "/>
    <s v="i 50000 0 0 1 26"/>
    <e v="#N/A"/>
    <e v="#N/A"/>
    <e v="#N/A"/>
    <e v="#N/A"/>
    <x v="2"/>
  </r>
  <r>
    <x v="0"/>
    <x v="4"/>
    <n v="0"/>
    <x v="0"/>
    <x v="24"/>
    <n v="1"/>
    <n v="5.755973"/>
    <n v="2.8298030000000001"/>
    <n v="2.8305449999999999"/>
    <n v="0.117939"/>
    <s v="8"/>
    <s v="scale_mpi_epyc_job_12294.out "/>
    <s v="scale_mpi_epyc_epyc008_2023-06-14_06-07-47.csv "/>
    <s v="i 50000 0 0 1 25"/>
    <e v="#N/A"/>
    <e v="#N/A"/>
    <e v="#N/A"/>
    <e v="#N/A"/>
    <x v="2"/>
  </r>
  <r>
    <x v="0"/>
    <x v="4"/>
    <n v="0"/>
    <x v="0"/>
    <x v="23"/>
    <n v="1"/>
    <n v="6.2411320000000003"/>
    <n v="3.0179100000000001"/>
    <n v="3.215379"/>
    <n v="0.13979900000000001"/>
    <s v="8"/>
    <s v="scale_mpi_epyc_job_12294.out "/>
    <s v="scale_mpi_epyc_epyc008_2023-06-14_06-07-47.csv "/>
    <s v="i 50000 0 0 1 24"/>
    <e v="#N/A"/>
    <e v="#N/A"/>
    <e v="#N/A"/>
    <e v="#N/A"/>
    <x v="2"/>
  </r>
  <r>
    <x v="0"/>
    <x v="4"/>
    <n v="0"/>
    <x v="0"/>
    <x v="22"/>
    <n v="1"/>
    <n v="6.3898440000000001"/>
    <n v="2.842762"/>
    <n v="3.4268019999999999"/>
    <n v="0.15576400000000001"/>
    <s v="8"/>
    <s v="scale_mpi_epyc_job_12294.out "/>
    <s v="scale_mpi_epyc_epyc008_2023-06-14_06-07-47.csv "/>
    <s v="i 50000 0 0 1 23"/>
    <e v="#N/A"/>
    <e v="#N/A"/>
    <e v="#N/A"/>
    <e v="#N/A"/>
    <x v="2"/>
  </r>
  <r>
    <x v="0"/>
    <x v="4"/>
    <n v="0"/>
    <x v="0"/>
    <x v="21"/>
    <n v="1"/>
    <n v="6.5743179999999999"/>
    <n v="2.7827660000000001"/>
    <n v="2.939962"/>
    <n v="0.13999800000000001"/>
    <s v="8"/>
    <s v="scale_mpi_epyc_job_12294.out "/>
    <s v="scale_mpi_epyc_epyc008_2023-06-14_06-07-47.csv "/>
    <s v="i 50000 0 0 1 22"/>
    <e v="#N/A"/>
    <e v="#N/A"/>
    <e v="#N/A"/>
    <e v="#N/A"/>
    <x v="2"/>
  </r>
  <r>
    <x v="0"/>
    <x v="4"/>
    <n v="0"/>
    <x v="0"/>
    <x v="20"/>
    <n v="1"/>
    <n v="7.5000280000000004"/>
    <n v="2.48489"/>
    <n v="3.3841610000000002"/>
    <n v="0.169208"/>
    <s v="8"/>
    <s v="scale_mpi_epyc_job_12294.out "/>
    <s v="scale_mpi_epyc_epyc008_2023-06-14_06-07-47.csv "/>
    <s v="i 50000 0 0 1 21"/>
    <e v="#N/A"/>
    <e v="#N/A"/>
    <e v="#N/A"/>
    <e v="#N/A"/>
    <x v="2"/>
  </r>
  <r>
    <x v="0"/>
    <x v="4"/>
    <n v="0"/>
    <x v="0"/>
    <x v="19"/>
    <n v="1"/>
    <n v="6.5413790000000001"/>
    <n v="2.7848920000000001"/>
    <n v="3.0957880000000002"/>
    <n v="0.162936"/>
    <s v="8"/>
    <s v="scale_mpi_epyc_job_12294.out "/>
    <s v="scale_mpi_epyc_epyc008_2023-06-14_06-07-47.csv "/>
    <s v="i 50000 0 0 1 20"/>
    <e v="#N/A"/>
    <e v="#N/A"/>
    <e v="#N/A"/>
    <e v="#N/A"/>
    <x v="2"/>
  </r>
  <r>
    <x v="0"/>
    <x v="4"/>
    <n v="0"/>
    <x v="0"/>
    <x v="18"/>
    <n v="1"/>
    <n v="6.3559869999999998"/>
    <n v="2.8184849999999999"/>
    <n v="2.631831"/>
    <n v="0.14621300000000001"/>
    <s v="8"/>
    <s v="scale_mpi_epyc_job_12294.out "/>
    <s v="scale_mpi_epyc_epyc008_2023-06-14_06-07-47.csv "/>
    <s v="i 50000 0 0 1 19"/>
    <e v="#N/A"/>
    <e v="#N/A"/>
    <e v="#N/A"/>
    <e v="#N/A"/>
    <x v="2"/>
  </r>
  <r>
    <x v="0"/>
    <x v="4"/>
    <n v="0"/>
    <x v="0"/>
    <x v="17"/>
    <n v="1"/>
    <n v="6.3107430000000004"/>
    <n v="2.6917390000000001"/>
    <n v="2.6032329999999999"/>
    <n v="0.15313099999999999"/>
    <s v="8"/>
    <s v="scale_mpi_epyc_job_12294.out "/>
    <s v="scale_mpi_epyc_epyc008_2023-06-14_06-07-47.csv "/>
    <s v="i 50000 0 0 1 18"/>
    <e v="#N/A"/>
    <e v="#N/A"/>
    <e v="#N/A"/>
    <e v="#N/A"/>
    <x v="2"/>
  </r>
  <r>
    <x v="0"/>
    <x v="4"/>
    <n v="0"/>
    <x v="0"/>
    <x v="16"/>
    <n v="1"/>
    <n v="6.8354369999999998"/>
    <n v="2.4982790000000001"/>
    <n v="3.0211429999999999"/>
    <n v="0.18882099999999999"/>
    <s v="8"/>
    <s v="scale_mpi_epyc_job_12294.out "/>
    <s v="scale_mpi_epyc_epyc008_2023-06-14_06-07-47.csv "/>
    <s v="i 50000 0 0 1 17"/>
    <e v="#N/A"/>
    <e v="#N/A"/>
    <e v="#N/A"/>
    <e v="#N/A"/>
    <x v="2"/>
  </r>
  <r>
    <x v="0"/>
    <x v="4"/>
    <n v="0"/>
    <x v="0"/>
    <x v="15"/>
    <n v="1"/>
    <n v="7.0646100000000001"/>
    <n v="2.7664620000000002"/>
    <n v="2.9555020000000001"/>
    <n v="0.19703300000000001"/>
    <s v="8"/>
    <s v="scale_mpi_epyc_job_12294.out "/>
    <s v="scale_mpi_epyc_epyc008_2023-06-14_06-07-47.csv "/>
    <s v="i 50000 0 0 1 16"/>
    <e v="#N/A"/>
    <e v="#N/A"/>
    <e v="#N/A"/>
    <e v="#N/A"/>
    <x v="2"/>
  </r>
  <r>
    <x v="0"/>
    <x v="4"/>
    <n v="0"/>
    <x v="0"/>
    <x v="14"/>
    <n v="1"/>
    <n v="6.6236079999999999"/>
    <n v="2.6497280000000001"/>
    <n v="2.5643579999999999"/>
    <n v="0.183168"/>
    <s v="8"/>
    <s v="scale_mpi_epyc_job_12294.out "/>
    <s v="scale_mpi_epyc_epyc008_2023-06-14_06-07-47.csv "/>
    <s v="i 50000 0 0 1 15"/>
    <e v="#N/A"/>
    <e v="#N/A"/>
    <e v="#N/A"/>
    <e v="#N/A"/>
    <x v="2"/>
  </r>
  <r>
    <x v="0"/>
    <x v="4"/>
    <n v="0"/>
    <x v="0"/>
    <x v="13"/>
    <n v="1"/>
    <n v="6.5574849999999998"/>
    <n v="2.5748039999999999"/>
    <n v="2.2480410000000002"/>
    <n v="0.172926"/>
    <s v="8"/>
    <s v="scale_mpi_epyc_job_12294.out "/>
    <s v="scale_mpi_epyc_epyc008_2023-06-14_06-07-47.csv "/>
    <s v="i 50000 0 0 1 14"/>
    <e v="#N/A"/>
    <e v="#N/A"/>
    <e v="#N/A"/>
    <e v="#N/A"/>
    <x v="2"/>
  </r>
  <r>
    <x v="0"/>
    <x v="4"/>
    <n v="0"/>
    <x v="0"/>
    <x v="12"/>
    <n v="1"/>
    <n v="6.917351"/>
    <n v="2.7796759999999998"/>
    <n v="2.2701030000000002"/>
    <n v="0.18917500000000001"/>
    <s v="8"/>
    <s v="scale_mpi_epyc_job_12294.out "/>
    <s v="scale_mpi_epyc_epyc008_2023-06-14_06-07-47.csv "/>
    <s v="i 50000 0 0 1 13"/>
    <e v="#N/A"/>
    <e v="#N/A"/>
    <e v="#N/A"/>
    <e v="#N/A"/>
    <x v="2"/>
  </r>
  <r>
    <x v="0"/>
    <x v="4"/>
    <n v="0"/>
    <x v="0"/>
    <x v="11"/>
    <n v="1"/>
    <n v="6.9805299999999999"/>
    <n v="2.5499550000000002"/>
    <n v="2.1661730000000001"/>
    <n v="0.19692499999999999"/>
    <s v="8"/>
    <s v="scale_mpi_epyc_job_12294.out "/>
    <s v="scale_mpi_epyc_epyc008_2023-06-14_06-07-47.csv "/>
    <s v="i 50000 0 0 1 12"/>
    <e v="#N/A"/>
    <e v="#N/A"/>
    <e v="#N/A"/>
    <e v="#N/A"/>
    <x v="2"/>
  </r>
  <r>
    <x v="0"/>
    <x v="4"/>
    <n v="0"/>
    <x v="0"/>
    <x v="10"/>
    <n v="1"/>
    <n v="7.3291969999999997"/>
    <n v="2.6378560000000002"/>
    <n v="2.1313740000000001"/>
    <n v="0.21313699999999999"/>
    <s v="8"/>
    <s v="scale_mpi_epyc_job_12294.out "/>
    <s v="scale_mpi_epyc_epyc008_2023-06-14_06-07-47.csv "/>
    <s v="i 50000 0 0 1 11"/>
    <e v="#N/A"/>
    <e v="#N/A"/>
    <e v="#N/A"/>
    <e v="#N/A"/>
    <x v="2"/>
  </r>
  <r>
    <x v="0"/>
    <x v="4"/>
    <n v="0"/>
    <x v="0"/>
    <x v="9"/>
    <n v="1"/>
    <n v="7.6932749999999999"/>
    <n v="2.6724749999999999"/>
    <n v="1.9988539999999999"/>
    <n v="0.22209499999999999"/>
    <s v="8"/>
    <s v="scale_mpi_epyc_job_12294.out "/>
    <s v="scale_mpi_epyc_epyc008_2023-06-14_06-07-47.csv "/>
    <s v="i 50000 0 0 1 10"/>
    <e v="#N/A"/>
    <e v="#N/A"/>
    <e v="#N/A"/>
    <e v="#N/A"/>
    <x v="2"/>
  </r>
  <r>
    <x v="0"/>
    <x v="4"/>
    <n v="0"/>
    <x v="0"/>
    <x v="8"/>
    <n v="1"/>
    <n v="8.0541099999999997"/>
    <n v="2.5909840000000002"/>
    <n v="1.993112"/>
    <n v="0.249139"/>
    <s v="8"/>
    <s v="scale_mpi_epyc_job_12294.out "/>
    <s v="scale_mpi_epyc_epyc008_2023-06-14_06-07-47.csv "/>
    <s v="i 50000 0 0 1 9"/>
    <e v="#N/A"/>
    <e v="#N/A"/>
    <e v="#N/A"/>
    <e v="#N/A"/>
    <x v="2"/>
  </r>
  <r>
    <x v="0"/>
    <x v="4"/>
    <n v="0"/>
    <x v="0"/>
    <x v="7"/>
    <n v="1"/>
    <n v="8.6640320000000006"/>
    <n v="2.5704530000000001"/>
    <n v="1.754488"/>
    <n v="0.250641"/>
    <s v="8"/>
    <s v="scale_mpi_epyc_job_12294.out "/>
    <s v="scale_mpi_epyc_epyc008_2023-06-14_06-07-47.csv "/>
    <s v="i 50000 0 0 1 8"/>
    <e v="#N/A"/>
    <e v="#N/A"/>
    <e v="#N/A"/>
    <e v="#N/A"/>
    <x v="2"/>
  </r>
  <r>
    <x v="0"/>
    <x v="4"/>
    <n v="0"/>
    <x v="0"/>
    <x v="6"/>
    <n v="1"/>
    <n v="9.4510719999999999"/>
    <n v="2.6329989999999999"/>
    <n v="1.7352780000000001"/>
    <n v="0.289213"/>
    <s v="8"/>
    <s v="scale_mpi_epyc_job_12294.out "/>
    <s v="scale_mpi_epyc_epyc008_2023-06-14_06-07-47.csv "/>
    <s v="i 50000 0 0 1 7"/>
    <e v="#N/A"/>
    <e v="#N/A"/>
    <e v="#N/A"/>
    <e v="#N/A"/>
    <x v="2"/>
  </r>
  <r>
    <x v="0"/>
    <x v="4"/>
    <n v="0"/>
    <x v="0"/>
    <x v="5"/>
    <n v="1"/>
    <n v="10.578371000000001"/>
    <n v="2.790886"/>
    <n v="1.574219"/>
    <n v="0.31484400000000001"/>
    <s v="8"/>
    <s v="scale_mpi_epyc_job_12294.out "/>
    <s v="scale_mpi_epyc_epyc008_2023-06-14_06-07-47.csv "/>
    <s v="i 50000 0 0 1 6"/>
    <e v="#N/A"/>
    <e v="#N/A"/>
    <e v="#N/A"/>
    <e v="#N/A"/>
    <x v="2"/>
  </r>
  <r>
    <x v="0"/>
    <x v="4"/>
    <n v="0"/>
    <x v="0"/>
    <x v="4"/>
    <n v="1"/>
    <n v="11.728126"/>
    <n v="2.797202"/>
    <n v="1.476208"/>
    <n v="0.36905199999999999"/>
    <s v="8"/>
    <s v="scale_mpi_epyc_job_12294.out "/>
    <s v="scale_mpi_epyc_epyc008_2023-06-14_06-07-47.csv "/>
    <s v="i 50000 0 0 1 5"/>
    <e v="#N/A"/>
    <e v="#N/A"/>
    <e v="#N/A"/>
    <e v="#N/A"/>
    <x v="2"/>
  </r>
  <r>
    <x v="0"/>
    <x v="4"/>
    <n v="0"/>
    <x v="0"/>
    <x v="3"/>
    <n v="1"/>
    <n v="14.421550999999999"/>
    <n v="3.518707"/>
    <n v="1.2382629999999999"/>
    <n v="0.41275400000000001"/>
    <s v="8"/>
    <s v="scale_mpi_epyc_job_12294.out "/>
    <s v="scale_mpi_epyc_epyc008_2023-06-14_06-07-47.csv "/>
    <s v="i 50000 0 0 1 4"/>
    <e v="#N/A"/>
    <e v="#N/A"/>
    <e v="#N/A"/>
    <e v="#N/A"/>
    <x v="2"/>
  </r>
  <r>
    <x v="0"/>
    <x v="4"/>
    <n v="0"/>
    <x v="0"/>
    <x v="2"/>
    <n v="1"/>
    <n v="17.111729"/>
    <n v="2.9734889999999998"/>
    <n v="1.19225"/>
    <n v="0.59612500000000002"/>
    <s v="8"/>
    <s v="scale_mpi_epyc_job_12294.out "/>
    <s v="scale_mpi_epyc_epyc008_2023-06-14_06-07-47.csv "/>
    <s v="i 50000 0 0 1 3"/>
    <e v="#N/A"/>
    <e v="#N/A"/>
    <e v="#N/A"/>
    <e v="#N/A"/>
    <x v="2"/>
  </r>
  <r>
    <x v="0"/>
    <x v="4"/>
    <n v="0"/>
    <x v="0"/>
    <x v="1"/>
    <n v="1"/>
    <n v="23.820836"/>
    <n v="3.1147459999999998"/>
    <n v="0.808558"/>
    <n v="0.808558"/>
    <s v="8"/>
    <s v="scale_mpi_epyc_job_12294.out "/>
    <s v="scale_mpi_epyc_epyc008_2023-06-14_06-07-47.csv "/>
    <s v="i 50000 0 0 1 2"/>
    <e v="#N/A"/>
    <e v="#N/A"/>
    <e v="#N/A"/>
    <e v="#N/A"/>
    <x v="2"/>
  </r>
  <r>
    <x v="0"/>
    <x v="4"/>
    <n v="0"/>
    <x v="0"/>
    <x v="0"/>
    <n v="1"/>
    <n v="42.197501000000003"/>
    <n v="1.797544"/>
    <n v="0"/>
    <n v="0"/>
    <s v="8"/>
    <s v="scale_mpi_epyc_job_12294.out "/>
    <s v="scale_mpi_epyc_epyc008_2023-06-14_06-07-47.csv "/>
    <s v="i 50000 0 0 1 1"/>
    <e v="#N/A"/>
    <e v="#N/A"/>
    <e v="#N/A"/>
    <e v="#N/A"/>
    <x v="2"/>
  </r>
  <r>
    <x v="0"/>
    <x v="4"/>
    <n v="0"/>
    <x v="0"/>
    <x v="63"/>
    <n v="1"/>
    <n v="4.4684049999999997"/>
    <n v="2.3441049999999999"/>
    <n v="3.3361149999999999"/>
    <n v="5.2954000000000001E-2"/>
    <s v="8"/>
    <s v="scale_mpi_epyc_job_12294.out "/>
    <s v="scale_mpi_epyc_epyc008_2023-06-14_06-07-47.csv "/>
    <s v="i 50000 0 0 1 64"/>
    <e v="#N/A"/>
    <e v="#N/A"/>
    <e v="#N/A"/>
    <e v="#N/A"/>
    <x v="2"/>
  </r>
  <r>
    <x v="0"/>
    <x v="4"/>
    <n v="0"/>
    <x v="0"/>
    <x v="62"/>
    <n v="1"/>
    <n v="5.3387900000000004"/>
    <n v="2.960728"/>
    <n v="7.7166819999999996"/>
    <n v="0.124463"/>
    <s v="8"/>
    <s v="scale_mpi_epyc_job_12294.out "/>
    <s v="scale_mpi_epyc_epyc008_2023-06-14_06-07-47.csv "/>
    <s v="i 50000 0 0 1 63"/>
    <e v="#N/A"/>
    <e v="#N/A"/>
    <e v="#N/A"/>
    <e v="#N/A"/>
    <x v="2"/>
  </r>
  <r>
    <x v="0"/>
    <x v="4"/>
    <n v="0"/>
    <x v="0"/>
    <x v="61"/>
    <n v="1"/>
    <n v="4.5932849999999998"/>
    <n v="2.5208409999999999"/>
    <n v="5.0198999999999998"/>
    <n v="8.2293000000000005E-2"/>
    <s v="8"/>
    <s v="scale_mpi_epyc_job_12294.out "/>
    <s v="scale_mpi_epyc_epyc008_2023-06-14_06-07-47.csv "/>
    <s v="i 50000 0 0 1 62"/>
    <e v="#N/A"/>
    <e v="#N/A"/>
    <e v="#N/A"/>
    <e v="#N/A"/>
    <x v="2"/>
  </r>
  <r>
    <x v="0"/>
    <x v="4"/>
    <n v="0"/>
    <x v="0"/>
    <x v="60"/>
    <n v="1"/>
    <n v="5.1822080000000001"/>
    <n v="2.7325919999999999"/>
    <n v="5.0312469999999996"/>
    <n v="8.3853999999999998E-2"/>
    <s v="8"/>
    <s v="scale_mpi_epyc_job_12294.out "/>
    <s v="scale_mpi_epyc_epyc008_2023-06-14_06-07-47.csv "/>
    <s v="i 50000 0 0 1 61"/>
    <e v="#N/A"/>
    <e v="#N/A"/>
    <e v="#N/A"/>
    <e v="#N/A"/>
    <x v="2"/>
  </r>
  <r>
    <x v="0"/>
    <x v="4"/>
    <n v="0"/>
    <x v="0"/>
    <x v="59"/>
    <n v="1"/>
    <n v="4.9304009999999998"/>
    <n v="2.4639319999999998"/>
    <n v="3.7942230000000001"/>
    <n v="6.4309000000000005E-2"/>
    <s v="8"/>
    <s v="scale_mpi_epyc_job_12294.out "/>
    <s v="scale_mpi_epyc_epyc008_2023-06-14_06-07-47.csv "/>
    <s v="i 50000 0 0 1 60"/>
    <e v="#N/A"/>
    <e v="#N/A"/>
    <e v="#N/A"/>
    <e v="#N/A"/>
    <x v="2"/>
  </r>
  <r>
    <x v="0"/>
    <x v="4"/>
    <n v="0"/>
    <x v="0"/>
    <x v="58"/>
    <n v="1"/>
    <n v="4.8562120000000002"/>
    <n v="2.6233900000000001"/>
    <n v="3.743709"/>
    <n v="6.4546999999999993E-2"/>
    <s v="8"/>
    <s v="scale_mpi_epyc_job_12294.out "/>
    <s v="scale_mpi_epyc_epyc008_2023-06-14_06-07-47.csv "/>
    <s v="i 50000 0 0 1 59"/>
    <e v="#N/A"/>
    <e v="#N/A"/>
    <e v="#N/A"/>
    <e v="#N/A"/>
    <x v="2"/>
  </r>
  <r>
    <x v="0"/>
    <x v="4"/>
    <n v="0"/>
    <x v="0"/>
    <x v="57"/>
    <n v="1"/>
    <n v="5.2723740000000001"/>
    <n v="2.5947429999999998"/>
    <n v="4.6569219999999998"/>
    <n v="8.1699999999999995E-2"/>
    <s v="8"/>
    <s v="scale_mpi_epyc_job_12294.out "/>
    <s v="scale_mpi_epyc_epyc008_2023-06-14_06-07-47.csv "/>
    <s v="i 50000 0 0 1 58"/>
    <e v="#N/A"/>
    <e v="#N/A"/>
    <e v="#N/A"/>
    <e v="#N/A"/>
    <x v="2"/>
  </r>
  <r>
    <x v="0"/>
    <x v="4"/>
    <n v="0"/>
    <x v="0"/>
    <x v="56"/>
    <n v="1"/>
    <n v="6.6388699999999998"/>
    <n v="2.8554279999999999"/>
    <n v="6.1968909999999999"/>
    <n v="0.11065899999999999"/>
    <s v="8"/>
    <s v="scale_mpi_epyc_job_12294.out "/>
    <s v="scale_mpi_epyc_epyc008_2023-06-14_06-07-47.csv "/>
    <s v="i 50000 0 0 1 57"/>
    <e v="#N/A"/>
    <e v="#N/A"/>
    <e v="#N/A"/>
    <e v="#N/A"/>
    <x v="2"/>
  </r>
  <r>
    <x v="0"/>
    <x v="4"/>
    <n v="0"/>
    <x v="0"/>
    <x v="55"/>
    <n v="1"/>
    <n v="5.3554550000000001"/>
    <n v="2.8092109999999999"/>
    <n v="3.862835"/>
    <n v="7.0233000000000004E-2"/>
    <s v="8"/>
    <s v="scale_mpi_epyc_job_12294.out "/>
    <s v="scale_mpi_epyc_epyc008_2023-06-14_06-07-47.csv "/>
    <s v="i 50000 0 0 1 56"/>
    <e v="#N/A"/>
    <e v="#N/A"/>
    <e v="#N/A"/>
    <e v="#N/A"/>
    <x v="2"/>
  </r>
  <r>
    <x v="0"/>
    <x v="4"/>
    <n v="0"/>
    <x v="0"/>
    <x v="54"/>
    <n v="1"/>
    <n v="5.4537709999999997"/>
    <n v="2.4319229999999998"/>
    <n v="5.6062450000000004"/>
    <n v="0.10381899999999999"/>
    <s v="8"/>
    <s v="scale_mpi_epyc_job_12294.out "/>
    <s v="scale_mpi_epyc_epyc008_2023-06-14_06-07-47.csv "/>
    <s v="i 50000 0 0 1 55"/>
    <e v="#N/A"/>
    <e v="#N/A"/>
    <e v="#N/A"/>
    <e v="#N/A"/>
    <x v="2"/>
  </r>
  <r>
    <x v="0"/>
    <x v="4"/>
    <n v="0"/>
    <x v="0"/>
    <x v="53"/>
    <n v="1"/>
    <n v="5.650372"/>
    <n v="2.4401739999999998"/>
    <n v="5.190239"/>
    <n v="9.7929000000000002E-2"/>
    <s v="8"/>
    <s v="scale_mpi_epyc_job_12294.out "/>
    <s v="scale_mpi_epyc_epyc008_2023-06-14_06-07-47.csv "/>
    <s v="i 50000 0 0 1 54"/>
    <e v="#N/A"/>
    <e v="#N/A"/>
    <e v="#N/A"/>
    <e v="#N/A"/>
    <x v="2"/>
  </r>
  <r>
    <x v="0"/>
    <x v="4"/>
    <n v="0"/>
    <x v="0"/>
    <x v="52"/>
    <n v="1"/>
    <n v="5.7415719999999997"/>
    <n v="2.4954290000000001"/>
    <n v="7.189133"/>
    <n v="0.13825299999999999"/>
    <s v="8"/>
    <s v="scale_mpi_epyc_job_12294.out "/>
    <s v="scale_mpi_epyc_epyc008_2023-06-14_06-07-47.csv "/>
    <s v="i 50000 0 0 1 53"/>
    <e v="#N/A"/>
    <e v="#N/A"/>
    <e v="#N/A"/>
    <e v="#N/A"/>
    <x v="2"/>
  </r>
  <r>
    <x v="0"/>
    <x v="4"/>
    <n v="0"/>
    <x v="0"/>
    <x v="51"/>
    <n v="1"/>
    <n v="5.8968350000000003"/>
    <n v="2.6988050000000001"/>
    <n v="3.0679810000000001"/>
    <n v="6.0156000000000001E-2"/>
    <s v="8"/>
    <s v="scale_mpi_epyc_job_12294.out "/>
    <s v="scale_mpi_epyc_epyc008_2023-06-14_06-07-47.csv "/>
    <s v="i 50000 0 0 1 52"/>
    <e v="#N/A"/>
    <e v="#N/A"/>
    <e v="#N/A"/>
    <e v="#N/A"/>
    <x v="2"/>
  </r>
  <r>
    <x v="0"/>
    <x v="4"/>
    <n v="0"/>
    <x v="0"/>
    <x v="50"/>
    <n v="1"/>
    <n v="6.6006809999999998"/>
    <n v="2.6985220000000001"/>
    <n v="6.5387570000000004"/>
    <n v="0.130775"/>
    <s v="8"/>
    <s v="scale_mpi_epyc_job_12294.out "/>
    <s v="scale_mpi_epyc_epyc008_2023-06-14_06-07-47.csv "/>
    <s v="i 50000 0 0 1 51"/>
    <e v="#N/A"/>
    <e v="#N/A"/>
    <e v="#N/A"/>
    <e v="#N/A"/>
    <x v="2"/>
  </r>
  <r>
    <x v="0"/>
    <x v="4"/>
    <n v="0"/>
    <x v="0"/>
    <x v="49"/>
    <n v="1"/>
    <n v="5.3806399999999996"/>
    <n v="2.6241270000000001"/>
    <n v="6.135929"/>
    <n v="0.125223"/>
    <s v="8"/>
    <s v="scale_mpi_epyc_job_12294.out "/>
    <s v="scale_mpi_epyc_epyc008_2023-06-14_06-07-47.csv "/>
    <s v="i 50000 0 0 1 50"/>
    <e v="#N/A"/>
    <e v="#N/A"/>
    <e v="#N/A"/>
    <e v="#N/A"/>
    <x v="2"/>
  </r>
  <r>
    <x v="0"/>
    <x v="4"/>
    <n v="0"/>
    <x v="0"/>
    <x v="48"/>
    <n v="1"/>
    <n v="7.2110409999999998"/>
    <n v="2.5099770000000001"/>
    <n v="5.2197839999999998"/>
    <n v="0.10874499999999999"/>
    <s v="8"/>
    <s v="scale_mpi_epyc_job_12294.out "/>
    <s v="scale_mpi_epyc_epyc008_2023-06-14_06-07-47.csv "/>
    <s v="i 50000 0 0 1 49"/>
    <e v="#N/A"/>
    <e v="#N/A"/>
    <e v="#N/A"/>
    <e v="#N/A"/>
    <x v="2"/>
  </r>
  <r>
    <x v="0"/>
    <x v="4"/>
    <n v="0"/>
    <x v="0"/>
    <x v="47"/>
    <n v="1"/>
    <n v="5.6531979999999997"/>
    <n v="2.4845820000000001"/>
    <n v="4.3163179999999999"/>
    <n v="9.1837000000000002E-2"/>
    <s v="8"/>
    <s v="scale_mpi_epyc_job_12294.out "/>
    <s v="scale_mpi_epyc_epyc008_2023-06-14_06-07-47.csv "/>
    <s v="i 50000 0 0 1 48"/>
    <e v="#N/A"/>
    <e v="#N/A"/>
    <e v="#N/A"/>
    <e v="#N/A"/>
    <x v="2"/>
  </r>
  <r>
    <x v="0"/>
    <x v="4"/>
    <n v="0"/>
    <x v="0"/>
    <x v="46"/>
    <n v="1"/>
    <n v="5.7293120000000002"/>
    <n v="2.851826"/>
    <n v="5.6813039999999999"/>
    <n v="0.12350700000000001"/>
    <s v="8"/>
    <s v="scale_mpi_epyc_job_12294.out "/>
    <s v="scale_mpi_epyc_epyc008_2023-06-14_06-07-47.csv "/>
    <s v="i 50000 0 0 1 47"/>
    <e v="#N/A"/>
    <e v="#N/A"/>
    <e v="#N/A"/>
    <e v="#N/A"/>
    <x v="2"/>
  </r>
  <r>
    <x v="0"/>
    <x v="4"/>
    <n v="0"/>
    <x v="0"/>
    <x v="45"/>
    <n v="1"/>
    <n v="6.217733"/>
    <n v="2.781695"/>
    <n v="4.7732679999999998"/>
    <n v="0.106073"/>
    <s v="8"/>
    <s v="scale_mpi_epyc_job_12294.out "/>
    <s v="scale_mpi_epyc_epyc008_2023-06-14_06-07-47.csv "/>
    <s v="i 50000 0 0 1 46"/>
    <e v="#N/A"/>
    <e v="#N/A"/>
    <e v="#N/A"/>
    <e v="#N/A"/>
    <x v="2"/>
  </r>
  <r>
    <x v="0"/>
    <x v="4"/>
    <n v="0"/>
    <x v="0"/>
    <x v="44"/>
    <n v="1"/>
    <n v="6.1717199999999997"/>
    <n v="2.6607690000000002"/>
    <n v="4.5318569999999996"/>
    <n v="0.10299700000000001"/>
    <s v="8"/>
    <s v="scale_mpi_epyc_job_12294.out "/>
    <s v="scale_mpi_epyc_epyc008_2023-06-14_06-07-47.csv "/>
    <s v="i 50000 0 0 1 45"/>
    <e v="#N/A"/>
    <e v="#N/A"/>
    <e v="#N/A"/>
    <e v="#N/A"/>
    <x v="2"/>
  </r>
  <r>
    <x v="0"/>
    <x v="4"/>
    <n v="0"/>
    <x v="0"/>
    <x v="43"/>
    <n v="1"/>
    <n v="7.277488"/>
    <n v="3.880833"/>
    <n v="3.5721660000000002"/>
    <n v="8.3073999999999995E-2"/>
    <s v="8"/>
    <s v="scale_mpi_epyc_job_12294.out "/>
    <s v="scale_mpi_epyc_epyc008_2023-06-14_06-07-47.csv "/>
    <s v="i 50000 0 0 1 44"/>
    <e v="#N/A"/>
    <e v="#N/A"/>
    <e v="#N/A"/>
    <e v="#N/A"/>
    <x v="2"/>
  </r>
  <r>
    <x v="0"/>
    <x v="4"/>
    <n v="0"/>
    <x v="0"/>
    <x v="42"/>
    <n v="1"/>
    <n v="5.6477870000000001"/>
    <n v="2.5233500000000002"/>
    <n v="5.3999139999999999"/>
    <n v="0.12856899999999999"/>
    <s v="8"/>
    <s v="scale_mpi_epyc_job_12294.out "/>
    <s v="scale_mpi_epyc_epyc008_2023-06-14_06-07-47.csv "/>
    <s v="i 50000 0 0 1 43"/>
    <e v="#N/A"/>
    <e v="#N/A"/>
    <e v="#N/A"/>
    <e v="#N/A"/>
    <x v="2"/>
  </r>
  <r>
    <x v="0"/>
    <x v="4"/>
    <n v="0"/>
    <x v="0"/>
    <x v="41"/>
    <n v="1"/>
    <n v="5.7247719999999997"/>
    <n v="2.955657"/>
    <n v="5.1485010000000004"/>
    <n v="0.12557299999999999"/>
    <s v="8"/>
    <s v="scale_mpi_epyc_job_12294.out "/>
    <s v="scale_mpi_epyc_epyc008_2023-06-14_06-07-47.csv "/>
    <s v="i 50000 0 0 1 42"/>
    <e v="#N/A"/>
    <e v="#N/A"/>
    <e v="#N/A"/>
    <e v="#N/A"/>
    <x v="2"/>
  </r>
  <r>
    <x v="0"/>
    <x v="4"/>
    <n v="0"/>
    <x v="0"/>
    <x v="40"/>
    <n v="1"/>
    <n v="6.4796880000000003"/>
    <n v="3.0399880000000001"/>
    <n v="5.2357709999999997"/>
    <n v="0.13089400000000001"/>
    <s v="8"/>
    <s v="scale_mpi_epyc_job_12294.out "/>
    <s v="scale_mpi_epyc_epyc008_2023-06-14_06-07-47.csv "/>
    <s v="i 50000 0 0 1 41"/>
    <e v="#N/A"/>
    <e v="#N/A"/>
    <e v="#N/A"/>
    <e v="#N/A"/>
    <x v="2"/>
  </r>
  <r>
    <x v="0"/>
    <x v="4"/>
    <n v="0"/>
    <x v="0"/>
    <x v="39"/>
    <n v="1"/>
    <n v="5.3407249999999999"/>
    <n v="2.6656789999999999"/>
    <n v="4.9816279999999997"/>
    <n v="0.12773399999999999"/>
    <s v="8"/>
    <s v="scale_mpi_epyc_job_12294.out "/>
    <s v="scale_mpi_epyc_epyc008_2023-06-14_06-07-47.csv "/>
    <s v="i 50000 0 0 1 40"/>
    <e v="#N/A"/>
    <e v="#N/A"/>
    <e v="#N/A"/>
    <e v="#N/A"/>
    <x v="2"/>
  </r>
  <r>
    <x v="0"/>
    <x v="4"/>
    <n v="0"/>
    <x v="0"/>
    <x v="38"/>
    <n v="1"/>
    <n v="6.0003440000000001"/>
    <n v="2.8023039999999999"/>
    <n v="4.4104660000000004"/>
    <n v="0.116065"/>
    <s v="8"/>
    <s v="scale_mpi_epyc_job_12294.out "/>
    <s v="scale_mpi_epyc_epyc008_2023-06-14_06-07-47.csv "/>
    <s v="i 50000 0 0 1 39"/>
    <e v="#N/A"/>
    <e v="#N/A"/>
    <e v="#N/A"/>
    <e v="#N/A"/>
    <x v="2"/>
  </r>
  <r>
    <x v="0"/>
    <x v="4"/>
    <n v="0"/>
    <x v="0"/>
    <x v="37"/>
    <n v="1"/>
    <n v="5.8226360000000001"/>
    <n v="2.71787"/>
    <n v="4.9393089999999997"/>
    <n v="0.133495"/>
    <s v="8"/>
    <s v="scale_mpi_epyc_job_12294.out "/>
    <s v="scale_mpi_epyc_epyc008_2023-06-14_06-07-47.csv "/>
    <s v="i 50000 0 0 1 38"/>
    <e v="#N/A"/>
    <e v="#N/A"/>
    <e v="#N/A"/>
    <e v="#N/A"/>
    <x v="2"/>
  </r>
  <r>
    <x v="0"/>
    <x v="4"/>
    <n v="0"/>
    <x v="0"/>
    <x v="36"/>
    <n v="1"/>
    <n v="5.9709640000000004"/>
    <n v="2.8951039999999999"/>
    <n v="4.4142919999999997"/>
    <n v="0.12261900000000001"/>
    <s v="8"/>
    <s v="scale_mpi_epyc_job_12294.out "/>
    <s v="scale_mpi_epyc_epyc008_2023-06-14_06-07-47.csv "/>
    <s v="i 50000 0 0 1 37"/>
    <e v="#N/A"/>
    <e v="#N/A"/>
    <e v="#N/A"/>
    <e v="#N/A"/>
    <x v="2"/>
  </r>
  <r>
    <x v="0"/>
    <x v="4"/>
    <n v="0"/>
    <x v="0"/>
    <x v="35"/>
    <n v="1"/>
    <n v="5.7586120000000003"/>
    <n v="2.6944430000000001"/>
    <n v="4.5534610000000004"/>
    <n v="0.13009899999999999"/>
    <s v="8"/>
    <s v="scale_mpi_epyc_job_12294.out "/>
    <s v="scale_mpi_epyc_epyc008_2023-06-14_06-07-47.csv "/>
    <s v="i 50000 0 0 1 36"/>
    <e v="#N/A"/>
    <e v="#N/A"/>
    <e v="#N/A"/>
    <e v="#N/A"/>
    <x v="2"/>
  </r>
  <r>
    <x v="0"/>
    <x v="4"/>
    <n v="0"/>
    <x v="0"/>
    <x v="34"/>
    <n v="1"/>
    <n v="5.7168890000000001"/>
    <n v="2.9380920000000001"/>
    <n v="4.2130400000000003"/>
    <n v="0.123913"/>
    <s v="8"/>
    <s v="scale_mpi_epyc_job_12294.out "/>
    <s v="scale_mpi_epyc_epyc008_2023-06-14_06-07-47.csv "/>
    <s v="i 50000 0 0 1 35"/>
    <e v="#N/A"/>
    <e v="#N/A"/>
    <e v="#N/A"/>
    <e v="#N/A"/>
    <x v="2"/>
  </r>
  <r>
    <x v="0"/>
    <x v="4"/>
    <n v="0"/>
    <x v="0"/>
    <x v="33"/>
    <n v="1"/>
    <n v="5.5830710000000003"/>
    <n v="2.8076340000000002"/>
    <n v="4.5563979999999997"/>
    <n v="0.138073"/>
    <s v="8"/>
    <s v="scale_mpi_epyc_job_12294.out "/>
    <s v="scale_mpi_epyc_epyc008_2023-06-14_06-07-47.csv "/>
    <s v="i 50000 0 0 1 34"/>
    <e v="#N/A"/>
    <e v="#N/A"/>
    <e v="#N/A"/>
    <e v="#N/A"/>
    <x v="2"/>
  </r>
  <r>
    <x v="0"/>
    <x v="4"/>
    <n v="0"/>
    <x v="0"/>
    <x v="32"/>
    <n v="1"/>
    <n v="6.1743240000000004"/>
    <n v="2.6866789999999998"/>
    <n v="5.0761599999999998"/>
    <n v="0.15862999999999999"/>
    <s v="8"/>
    <s v="scale_mpi_epyc_job_12294.out "/>
    <s v="scale_mpi_epyc_epyc008_2023-06-14_06-07-47.csv "/>
    <s v="i 50000 0 0 1 33"/>
    <e v="#N/A"/>
    <e v="#N/A"/>
    <e v="#N/A"/>
    <e v="#N/A"/>
    <x v="2"/>
  </r>
  <r>
    <x v="0"/>
    <x v="4"/>
    <n v="0"/>
    <x v="0"/>
    <x v="31"/>
    <n v="1"/>
    <n v="5.4888479999999999"/>
    <n v="2.874044"/>
    <n v="3.703274"/>
    <n v="0.11946"/>
    <s v="8"/>
    <s v="scale_mpi_epyc_job_12294.out "/>
    <s v="scale_mpi_epyc_epyc008_2023-06-14_06-07-47.csv "/>
    <s v="i 50000 0 0 1 32"/>
    <e v="#N/A"/>
    <e v="#N/A"/>
    <e v="#N/A"/>
    <e v="#N/A"/>
    <x v="2"/>
  </r>
  <r>
    <x v="0"/>
    <x v="4"/>
    <n v="0"/>
    <x v="0"/>
    <x v="30"/>
    <n v="1"/>
    <n v="6.1354790000000001"/>
    <n v="3.2820659999999999"/>
    <n v="3.9488880000000002"/>
    <n v="0.13163"/>
    <s v="8"/>
    <s v="scale_mpi_epyc_job_12294.out "/>
    <s v="scale_mpi_epyc_epyc008_2023-06-14_06-07-47.csv "/>
    <s v="i 50000 0 0 1 31"/>
    <e v="#N/A"/>
    <e v="#N/A"/>
    <e v="#N/A"/>
    <e v="#N/A"/>
    <x v="2"/>
  </r>
  <r>
    <x v="0"/>
    <x v="4"/>
    <n v="0"/>
    <x v="0"/>
    <x v="29"/>
    <n v="1"/>
    <n v="5.2521519999999997"/>
    <n v="2.6414460000000002"/>
    <n v="3.727214"/>
    <n v="0.128525"/>
    <s v="8"/>
    <s v="scale_mpi_epyc_job_12294.out "/>
    <s v="scale_mpi_epyc_epyc008_2023-06-14_06-07-47.csv "/>
    <s v="i 50000 0 0 1 30"/>
    <e v="#N/A"/>
    <e v="#N/A"/>
    <e v="#N/A"/>
    <e v="#N/A"/>
    <x v="2"/>
  </r>
  <r>
    <x v="0"/>
    <x v="4"/>
    <n v="0"/>
    <x v="0"/>
    <x v="28"/>
    <n v="1"/>
    <n v="5.8978330000000003"/>
    <n v="2.5436749999999999"/>
    <n v="4.3729800000000001"/>
    <n v="0.15617800000000001"/>
    <s v="8"/>
    <s v="scale_mpi_epyc_job_12294.out "/>
    <s v="scale_mpi_epyc_epyc008_2023-06-14_06-07-47.csv "/>
    <s v="i 50000 0 0 1 29"/>
    <e v="#N/A"/>
    <e v="#N/A"/>
    <e v="#N/A"/>
    <e v="#N/A"/>
    <x v="2"/>
  </r>
  <r>
    <x v="0"/>
    <x v="4"/>
    <n v="0"/>
    <x v="0"/>
    <x v="27"/>
    <n v="1"/>
    <n v="6.1451570000000002"/>
    <n v="2.9849239999999999"/>
    <n v="3.280573"/>
    <n v="0.121503"/>
    <s v="8"/>
    <s v="scale_mpi_epyc_job_12294.out "/>
    <s v="scale_mpi_epyc_epyc008_2023-06-14_06-07-47.csv "/>
    <s v="i 50000 0 0 1 28"/>
    <e v="#N/A"/>
    <e v="#N/A"/>
    <e v="#N/A"/>
    <e v="#N/A"/>
    <x v="2"/>
  </r>
  <r>
    <x v="0"/>
    <x v="4"/>
    <n v="0"/>
    <x v="0"/>
    <x v="26"/>
    <n v="1"/>
    <n v="5.530913"/>
    <n v="2.844608"/>
    <n v="2.9990770000000002"/>
    <n v="0.11534899999999999"/>
    <s v="8"/>
    <s v="scale_mpi_epyc_job_12294.out "/>
    <s v="scale_mpi_epyc_epyc008_2023-06-14_06-07-47.csv "/>
    <s v="i 50000 0 0 1 27"/>
    <e v="#N/A"/>
    <e v="#N/A"/>
    <e v="#N/A"/>
    <e v="#N/A"/>
    <x v="2"/>
  </r>
  <r>
    <x v="0"/>
    <x v="4"/>
    <n v="0"/>
    <x v="0"/>
    <x v="25"/>
    <n v="1"/>
    <n v="6.4759960000000003"/>
    <n v="2.9499279999999999"/>
    <n v="3.7041770000000001"/>
    <n v="0.14816699999999999"/>
    <s v="8"/>
    <s v="scale_mpi_epyc_job_12294.out "/>
    <s v="scale_mpi_epyc_epyc008_2023-06-14_06-07-47.csv "/>
    <s v="i 50000 0 0 1 26"/>
    <e v="#N/A"/>
    <e v="#N/A"/>
    <e v="#N/A"/>
    <e v="#N/A"/>
    <x v="2"/>
  </r>
  <r>
    <x v="0"/>
    <x v="4"/>
    <n v="0"/>
    <x v="0"/>
    <x v="24"/>
    <n v="1"/>
    <n v="5.7329299999999996"/>
    <n v="2.760313"/>
    <n v="3.0321579999999999"/>
    <n v="0.12634000000000001"/>
    <s v="8"/>
    <s v="scale_mpi_epyc_job_12294.out "/>
    <s v="scale_mpi_epyc_epyc008_2023-06-14_06-07-47.csv "/>
    <s v="i 50000 0 0 1 25"/>
    <e v="#N/A"/>
    <e v="#N/A"/>
    <e v="#N/A"/>
    <e v="#N/A"/>
    <x v="2"/>
  </r>
  <r>
    <x v="0"/>
    <x v="4"/>
    <n v="0"/>
    <x v="0"/>
    <x v="23"/>
    <n v="1"/>
    <n v="6.6816329999999997"/>
    <n v="3.8154940000000002"/>
    <n v="2.5909460000000002"/>
    <n v="0.11265"/>
    <s v="8"/>
    <s v="scale_mpi_epyc_job_12294.out "/>
    <s v="scale_mpi_epyc_epyc008_2023-06-14_06-07-47.csv "/>
    <s v="i 50000 0 0 1 24"/>
    <e v="#N/A"/>
    <e v="#N/A"/>
    <e v="#N/A"/>
    <e v="#N/A"/>
    <x v="2"/>
  </r>
  <r>
    <x v="0"/>
    <x v="4"/>
    <n v="0"/>
    <x v="0"/>
    <x v="22"/>
    <n v="1"/>
    <n v="6.5714629999999996"/>
    <n v="2.7624430000000002"/>
    <n v="3.5168089999999999"/>
    <n v="0.159855"/>
    <s v="8"/>
    <s v="scale_mpi_epyc_job_12294.out "/>
    <s v="scale_mpi_epyc_epyc008_2023-06-14_06-07-47.csv "/>
    <s v="i 50000 0 0 1 23"/>
    <e v="#N/A"/>
    <e v="#N/A"/>
    <e v="#N/A"/>
    <e v="#N/A"/>
    <x v="2"/>
  </r>
  <r>
    <x v="0"/>
    <x v="4"/>
    <n v="0"/>
    <x v="0"/>
    <x v="21"/>
    <n v="1"/>
    <n v="6.5835270000000001"/>
    <n v="3.0680170000000002"/>
    <n v="3.5434570000000001"/>
    <n v="0.168736"/>
    <s v="8"/>
    <s v="scale_mpi_epyc_job_12294.out "/>
    <s v="scale_mpi_epyc_epyc008_2023-06-14_06-07-47.csv "/>
    <s v="i 50000 0 0 1 22"/>
    <e v="#N/A"/>
    <e v="#N/A"/>
    <e v="#N/A"/>
    <e v="#N/A"/>
    <x v="2"/>
  </r>
  <r>
    <x v="0"/>
    <x v="4"/>
    <n v="0"/>
    <x v="0"/>
    <x v="20"/>
    <n v="1"/>
    <n v="6.6110490000000004"/>
    <n v="2.6809180000000001"/>
    <n v="2.98353"/>
    <n v="0.149176"/>
    <s v="8"/>
    <s v="scale_mpi_epyc_job_12294.out "/>
    <s v="scale_mpi_epyc_epyc008_2023-06-14_06-07-47.csv "/>
    <s v="i 50000 0 0 1 21"/>
    <e v="#N/A"/>
    <e v="#N/A"/>
    <e v="#N/A"/>
    <e v="#N/A"/>
    <x v="2"/>
  </r>
  <r>
    <x v="0"/>
    <x v="4"/>
    <n v="0"/>
    <x v="0"/>
    <x v="19"/>
    <n v="1"/>
    <n v="6.2957359999999998"/>
    <n v="2.4373860000000001"/>
    <n v="3.330174"/>
    <n v="0.17527200000000001"/>
    <s v="8"/>
    <s v="scale_mpi_epyc_job_12294.out "/>
    <s v="scale_mpi_epyc_epyc008_2023-06-14_06-07-47.csv "/>
    <s v="i 50000 0 0 1 20"/>
    <e v="#N/A"/>
    <e v="#N/A"/>
    <e v="#N/A"/>
    <e v="#N/A"/>
    <x v="2"/>
  </r>
  <r>
    <x v="0"/>
    <x v="4"/>
    <n v="0"/>
    <x v="0"/>
    <x v="18"/>
    <n v="1"/>
    <n v="6.1832549999999999"/>
    <n v="2.872455"/>
    <n v="2.4998200000000002"/>
    <n v="0.138879"/>
    <s v="8"/>
    <s v="scale_mpi_epyc_job_12294.out "/>
    <s v="scale_mpi_epyc_epyc008_2023-06-14_06-07-47.csv "/>
    <s v="i 50000 0 0 1 19"/>
    <e v="#N/A"/>
    <e v="#N/A"/>
    <e v="#N/A"/>
    <e v="#N/A"/>
    <x v="2"/>
  </r>
  <r>
    <x v="0"/>
    <x v="4"/>
    <n v="0"/>
    <x v="0"/>
    <x v="17"/>
    <n v="1"/>
    <n v="6.9365540000000001"/>
    <n v="2.746273"/>
    <n v="3.229698"/>
    <n v="0.18998200000000001"/>
    <s v="8"/>
    <s v="scale_mpi_epyc_job_12294.out "/>
    <s v="scale_mpi_epyc_epyc008_2023-06-14_06-07-47.csv "/>
    <s v="i 50000 0 0 1 18"/>
    <e v="#N/A"/>
    <e v="#N/A"/>
    <e v="#N/A"/>
    <e v="#N/A"/>
    <x v="2"/>
  </r>
  <r>
    <x v="0"/>
    <x v="4"/>
    <n v="0"/>
    <x v="0"/>
    <x v="16"/>
    <n v="1"/>
    <n v="7.2134429999999998"/>
    <n v="2.8163269999999998"/>
    <n v="2.054487"/>
    <n v="0.12840499999999999"/>
    <s v="8"/>
    <s v="scale_mpi_epyc_job_12294.out "/>
    <s v="scale_mpi_epyc_epyc008_2023-06-14_06-07-47.csv "/>
    <s v="i 50000 0 0 1 17"/>
    <e v="#N/A"/>
    <e v="#N/A"/>
    <e v="#N/A"/>
    <e v="#N/A"/>
    <x v="2"/>
  </r>
  <r>
    <x v="0"/>
    <x v="4"/>
    <n v="0"/>
    <x v="0"/>
    <x v="15"/>
    <n v="1"/>
    <n v="6.87399"/>
    <n v="2.6333609999999998"/>
    <n v="2.6950980000000002"/>
    <n v="0.179673"/>
    <s v="8"/>
    <s v="scale_mpi_epyc_job_12294.out "/>
    <s v="scale_mpi_epyc_epyc008_2023-06-14_06-07-47.csv "/>
    <s v="i 50000 0 0 1 16"/>
    <e v="#N/A"/>
    <e v="#N/A"/>
    <e v="#N/A"/>
    <e v="#N/A"/>
    <x v="2"/>
  </r>
  <r>
    <x v="0"/>
    <x v="4"/>
    <n v="0"/>
    <x v="0"/>
    <x v="14"/>
    <n v="1"/>
    <n v="6.3954000000000004"/>
    <n v="2.6165539999999998"/>
    <n v="2.37602"/>
    <n v="0.16971600000000001"/>
    <s v="8"/>
    <s v="scale_mpi_epyc_job_12294.out "/>
    <s v="scale_mpi_epyc_epyc008_2023-06-14_06-07-47.csv "/>
    <s v="i 50000 0 0 1 15"/>
    <e v="#N/A"/>
    <e v="#N/A"/>
    <e v="#N/A"/>
    <e v="#N/A"/>
    <x v="2"/>
  </r>
  <r>
    <x v="0"/>
    <x v="4"/>
    <n v="0"/>
    <x v="0"/>
    <x v="13"/>
    <n v="1"/>
    <n v="6.9189160000000003"/>
    <n v="2.8865799999999999"/>
    <n v="2.431737"/>
    <n v="0.187057"/>
    <s v="8"/>
    <s v="scale_mpi_epyc_job_12294.out "/>
    <s v="scale_mpi_epyc_epyc008_2023-06-14_06-07-47.csv "/>
    <s v="i 50000 0 0 1 14"/>
    <e v="#N/A"/>
    <e v="#N/A"/>
    <e v="#N/A"/>
    <e v="#N/A"/>
    <x v="2"/>
  </r>
  <r>
    <x v="0"/>
    <x v="4"/>
    <n v="0"/>
    <x v="0"/>
    <x v="12"/>
    <n v="1"/>
    <n v="6.7904090000000004"/>
    <n v="2.6083430000000001"/>
    <n v="2.2088700000000001"/>
    <n v="0.18407299999999999"/>
    <s v="8"/>
    <s v="scale_mpi_epyc_job_12294.out "/>
    <s v="scale_mpi_epyc_epyc008_2023-06-14_06-07-47.csv "/>
    <s v="i 50000 0 0 1 13"/>
    <e v="#N/A"/>
    <e v="#N/A"/>
    <e v="#N/A"/>
    <e v="#N/A"/>
    <x v="2"/>
  </r>
  <r>
    <x v="0"/>
    <x v="4"/>
    <n v="0"/>
    <x v="0"/>
    <x v="11"/>
    <n v="1"/>
    <n v="7.417694"/>
    <n v="2.536381"/>
    <n v="2.3414579999999998"/>
    <n v="0.21285999999999999"/>
    <s v="8"/>
    <s v="scale_mpi_epyc_job_12294.out "/>
    <s v="scale_mpi_epyc_epyc008_2023-06-14_06-07-47.csv "/>
    <s v="i 50000 0 0 1 12"/>
    <e v="#N/A"/>
    <e v="#N/A"/>
    <e v="#N/A"/>
    <e v="#N/A"/>
    <x v="2"/>
  </r>
  <r>
    <x v="0"/>
    <x v="4"/>
    <n v="0"/>
    <x v="0"/>
    <x v="10"/>
    <n v="1"/>
    <n v="7.3776849999999996"/>
    <n v="2.6393659999999999"/>
    <n v="2.102824"/>
    <n v="0.210282"/>
    <s v="8"/>
    <s v="scale_mpi_epyc_job_12294.out "/>
    <s v="scale_mpi_epyc_epyc008_2023-06-14_06-07-47.csv "/>
    <s v="i 50000 0 0 1 11"/>
    <e v="#N/A"/>
    <e v="#N/A"/>
    <e v="#N/A"/>
    <e v="#N/A"/>
    <x v="2"/>
  </r>
  <r>
    <x v="0"/>
    <x v="4"/>
    <n v="0"/>
    <x v="0"/>
    <x v="9"/>
    <n v="1"/>
    <n v="7.7945149999999996"/>
    <n v="2.75414"/>
    <n v="1.9174310000000001"/>
    <n v="0.21304799999999999"/>
    <s v="8"/>
    <s v="scale_mpi_epyc_job_12294.out "/>
    <s v="scale_mpi_epyc_epyc008_2023-06-14_06-07-47.csv "/>
    <s v="i 50000 0 0 1 10"/>
    <e v="#N/A"/>
    <e v="#N/A"/>
    <e v="#N/A"/>
    <e v="#N/A"/>
    <x v="2"/>
  </r>
  <r>
    <x v="0"/>
    <x v="4"/>
    <n v="0"/>
    <x v="0"/>
    <x v="8"/>
    <n v="1"/>
    <n v="8.1199560000000002"/>
    <n v="2.5944929999999999"/>
    <n v="1.877694"/>
    <n v="0.234712"/>
    <s v="8"/>
    <s v="scale_mpi_epyc_job_12294.out "/>
    <s v="scale_mpi_epyc_epyc008_2023-06-14_06-07-47.csv "/>
    <s v="i 50000 0 0 1 9"/>
    <e v="#N/A"/>
    <e v="#N/A"/>
    <e v="#N/A"/>
    <e v="#N/A"/>
    <x v="2"/>
  </r>
  <r>
    <x v="0"/>
    <x v="4"/>
    <n v="0"/>
    <x v="0"/>
    <x v="7"/>
    <n v="1"/>
    <n v="9.1256380000000004"/>
    <n v="2.957913"/>
    <n v="1.8881859999999999"/>
    <n v="0.26974100000000001"/>
    <s v="8"/>
    <s v="scale_mpi_epyc_job_12294.out "/>
    <s v="scale_mpi_epyc_epyc008_2023-06-14_06-07-47.csv "/>
    <s v="i 50000 0 0 1 8"/>
    <e v="#N/A"/>
    <e v="#N/A"/>
    <e v="#N/A"/>
    <e v="#N/A"/>
    <x v="2"/>
  </r>
  <r>
    <x v="0"/>
    <x v="4"/>
    <n v="0"/>
    <x v="0"/>
    <x v="6"/>
    <n v="1"/>
    <n v="9.7093819999999997"/>
    <n v="2.8423219999999998"/>
    <n v="1.6868430000000001"/>
    <n v="0.28114"/>
    <s v="8"/>
    <s v="scale_mpi_epyc_job_12294.out "/>
    <s v="scale_mpi_epyc_epyc008_2023-06-14_06-07-47.csv "/>
    <s v="i 50000 0 0 1 7"/>
    <e v="#N/A"/>
    <e v="#N/A"/>
    <e v="#N/A"/>
    <e v="#N/A"/>
    <x v="2"/>
  </r>
  <r>
    <x v="0"/>
    <x v="4"/>
    <n v="0"/>
    <x v="0"/>
    <x v="5"/>
    <n v="1"/>
    <n v="10.512637"/>
    <n v="2.8248340000000001"/>
    <n v="1.7541659999999999"/>
    <n v="0.35083300000000001"/>
    <s v="8"/>
    <s v="scale_mpi_epyc_job_12294.out "/>
    <s v="scale_mpi_epyc_epyc008_2023-06-14_06-07-47.csv "/>
    <s v="i 50000 0 0 1 6"/>
    <e v="#N/A"/>
    <e v="#N/A"/>
    <e v="#N/A"/>
    <e v="#N/A"/>
    <x v="2"/>
  </r>
  <r>
    <x v="0"/>
    <x v="4"/>
    <n v="0"/>
    <x v="0"/>
    <x v="4"/>
    <n v="1"/>
    <n v="11.749536000000001"/>
    <n v="2.8485429999999998"/>
    <n v="1.547115"/>
    <n v="0.38677899999999998"/>
    <s v="8"/>
    <s v="scale_mpi_epyc_job_12294.out "/>
    <s v="scale_mpi_epyc_epyc008_2023-06-14_06-07-47.csv "/>
    <s v="i 50000 0 0 1 5"/>
    <e v="#N/A"/>
    <e v="#N/A"/>
    <e v="#N/A"/>
    <e v="#N/A"/>
    <x v="2"/>
  </r>
  <r>
    <x v="0"/>
    <x v="4"/>
    <n v="0"/>
    <x v="0"/>
    <x v="3"/>
    <n v="1"/>
    <n v="13.712475"/>
    <n v="2.7956210000000001"/>
    <n v="1.3350059999999999"/>
    <n v="0.44500200000000001"/>
    <s v="8"/>
    <s v="scale_mpi_epyc_job_12294.out "/>
    <s v="scale_mpi_epyc_epyc008_2023-06-14_06-07-47.csv "/>
    <s v="i 50000 0 0 1 4"/>
    <e v="#N/A"/>
    <e v="#N/A"/>
    <e v="#N/A"/>
    <e v="#N/A"/>
    <x v="2"/>
  </r>
  <r>
    <x v="0"/>
    <x v="4"/>
    <n v="0"/>
    <x v="0"/>
    <x v="2"/>
    <n v="1"/>
    <n v="17.070374999999999"/>
    <n v="2.9866920000000001"/>
    <n v="1.0832079999999999"/>
    <n v="0.54160399999999997"/>
    <s v="8"/>
    <s v="scale_mpi_epyc_job_12294.out "/>
    <s v="scale_mpi_epyc_epyc008_2023-06-14_06-07-47.csv "/>
    <s v="i 50000 0 0 1 3"/>
    <e v="#N/A"/>
    <e v="#N/A"/>
    <e v="#N/A"/>
    <e v="#N/A"/>
    <x v="2"/>
  </r>
  <r>
    <x v="0"/>
    <x v="4"/>
    <n v="0"/>
    <x v="0"/>
    <x v="1"/>
    <n v="1"/>
    <n v="23.772331999999999"/>
    <n v="3.2240959999999999"/>
    <n v="0.75502899999999995"/>
    <n v="0.75502899999999995"/>
    <s v="8"/>
    <s v="scale_mpi_epyc_job_12294.out "/>
    <s v="scale_mpi_epyc_epyc008_2023-06-14_06-07-47.csv "/>
    <s v="i 50000 0 0 1 2"/>
    <e v="#N/A"/>
    <e v="#N/A"/>
    <e v="#N/A"/>
    <e v="#N/A"/>
    <x v="2"/>
  </r>
  <r>
    <x v="0"/>
    <x v="4"/>
    <n v="0"/>
    <x v="0"/>
    <x v="0"/>
    <n v="1"/>
    <n v="42.261536999999997"/>
    <n v="1.84023"/>
    <n v="0"/>
    <n v="0"/>
    <s v="8"/>
    <s v="scale_mpi_epyc_job_12294.out "/>
    <s v="scale_mpi_epyc_epyc008_2023-06-14_06-07-47.csv "/>
    <s v="i 50000 0 0 1 1"/>
    <e v="#N/A"/>
    <e v="#N/A"/>
    <e v="#N/A"/>
    <e v="#N/A"/>
    <x v="2"/>
  </r>
  <r>
    <x v="0"/>
    <x v="4"/>
    <n v="0"/>
    <x v="0"/>
    <x v="63"/>
    <n v="1"/>
    <n v="4.6079559999999997"/>
    <n v="2.7395100000000001"/>
    <n v="4.9573229999999997"/>
    <n v="7.8687999999999994E-2"/>
    <s v="8"/>
    <s v="scale_mpi_epyc_job_12294.out "/>
    <s v="scale_mpi_epyc_epyc008_2023-06-14_06-07-47.csv "/>
    <s v="i 50000 0 0 1 64"/>
    <e v="#N/A"/>
    <e v="#N/A"/>
    <e v="#N/A"/>
    <e v="#N/A"/>
    <x v="2"/>
  </r>
  <r>
    <x v="0"/>
    <x v="4"/>
    <n v="0"/>
    <x v="0"/>
    <x v="62"/>
    <n v="1"/>
    <n v="5.2014560000000003"/>
    <n v="3.1424449999999999"/>
    <n v="3.9861960000000001"/>
    <n v="6.4293000000000003E-2"/>
    <s v="8"/>
    <s v="scale_mpi_epyc_job_12294.out "/>
    <s v="scale_mpi_epyc_epyc008_2023-06-14_06-07-47.csv "/>
    <s v="i 50000 0 0 1 63"/>
    <e v="#N/A"/>
    <e v="#N/A"/>
    <e v="#N/A"/>
    <e v="#N/A"/>
    <x v="2"/>
  </r>
  <r>
    <x v="0"/>
    <x v="4"/>
    <n v="0"/>
    <x v="0"/>
    <x v="61"/>
    <n v="1"/>
    <n v="5.6412969999999998"/>
    <n v="3.0094820000000002"/>
    <n v="3.4109189999999998"/>
    <n v="5.5917000000000001E-2"/>
    <s v="8"/>
    <s v="scale_mpi_epyc_job_12294.out "/>
    <s v="scale_mpi_epyc_epyc008_2023-06-14_06-07-47.csv "/>
    <s v="i 50000 0 0 1 62"/>
    <e v="#N/A"/>
    <e v="#N/A"/>
    <e v="#N/A"/>
    <e v="#N/A"/>
    <x v="2"/>
  </r>
  <r>
    <x v="0"/>
    <x v="4"/>
    <n v="0"/>
    <x v="0"/>
    <x v="60"/>
    <n v="1"/>
    <n v="5.307525"/>
    <n v="3.1907920000000001"/>
    <n v="3.8498230000000002"/>
    <n v="6.4163999999999999E-2"/>
    <s v="8"/>
    <s v="scale_mpi_epyc_job_12294.out "/>
    <s v="scale_mpi_epyc_epyc008_2023-06-14_06-07-47.csv "/>
    <s v="i 50000 0 0 1 61"/>
    <e v="#N/A"/>
    <e v="#N/A"/>
    <e v="#N/A"/>
    <e v="#N/A"/>
    <x v="2"/>
  </r>
  <r>
    <x v="0"/>
    <x v="4"/>
    <n v="0"/>
    <x v="0"/>
    <x v="59"/>
    <n v="1"/>
    <n v="5.2181920000000002"/>
    <n v="3.2626979999999999"/>
    <n v="3.8176130000000001"/>
    <n v="6.4704999999999999E-2"/>
    <s v="8"/>
    <s v="scale_mpi_epyc_job_12294.out "/>
    <s v="scale_mpi_epyc_epyc008_2023-06-14_06-07-47.csv "/>
    <s v="i 50000 0 0 1 60"/>
    <e v="#N/A"/>
    <e v="#N/A"/>
    <e v="#N/A"/>
    <e v="#N/A"/>
    <x v="2"/>
  </r>
  <r>
    <x v="0"/>
    <x v="4"/>
    <n v="0"/>
    <x v="0"/>
    <x v="58"/>
    <n v="1"/>
    <n v="5.6931649999999996"/>
    <n v="2.7273239999999999"/>
    <n v="4.1325799999999999"/>
    <n v="7.1250999999999995E-2"/>
    <s v="8"/>
    <s v="scale_mpi_epyc_job_12294.out "/>
    <s v="scale_mpi_epyc_epyc008_2023-06-14_06-07-47.csv "/>
    <s v="i 50000 0 0 1 59"/>
    <e v="#N/A"/>
    <e v="#N/A"/>
    <e v="#N/A"/>
    <e v="#N/A"/>
    <x v="2"/>
  </r>
  <r>
    <x v="0"/>
    <x v="4"/>
    <n v="0"/>
    <x v="0"/>
    <x v="57"/>
    <n v="1"/>
    <n v="5.863486"/>
    <n v="3.5052940000000001"/>
    <n v="3.3218429999999999"/>
    <n v="5.8278000000000003E-2"/>
    <s v="8"/>
    <s v="scale_mpi_epyc_job_12294.out "/>
    <s v="scale_mpi_epyc_epyc008_2023-06-14_06-07-47.csv "/>
    <s v="i 50000 0 0 1 58"/>
    <e v="#N/A"/>
    <e v="#N/A"/>
    <e v="#N/A"/>
    <e v="#N/A"/>
    <x v="2"/>
  </r>
  <r>
    <x v="0"/>
    <x v="4"/>
    <n v="0"/>
    <x v="0"/>
    <x v="56"/>
    <n v="1"/>
    <n v="5.7759159999999996"/>
    <n v="3.2484289999999998"/>
    <n v="9.3561759999999996"/>
    <n v="0.167075"/>
    <s v="8"/>
    <s v="scale_mpi_epyc_job_12294.out "/>
    <s v="scale_mpi_epyc_epyc008_2023-06-14_06-07-47.csv "/>
    <s v="i 50000 0 0 1 57"/>
    <e v="#N/A"/>
    <e v="#N/A"/>
    <e v="#N/A"/>
    <e v="#N/A"/>
    <x v="2"/>
  </r>
  <r>
    <x v="0"/>
    <x v="4"/>
    <n v="0"/>
    <x v="0"/>
    <x v="55"/>
    <n v="1"/>
    <n v="5.6480569999999997"/>
    <n v="3.0246770000000001"/>
    <n v="5.6662410000000003"/>
    <n v="0.103023"/>
    <s v="8"/>
    <s v="scale_mpi_epyc_job_12294.out "/>
    <s v="scale_mpi_epyc_epyc008_2023-06-14_06-07-47.csv "/>
    <s v="i 50000 0 0 1 56"/>
    <e v="#N/A"/>
    <e v="#N/A"/>
    <e v="#N/A"/>
    <e v="#N/A"/>
    <x v="2"/>
  </r>
  <r>
    <x v="0"/>
    <x v="4"/>
    <n v="0"/>
    <x v="0"/>
    <x v="54"/>
    <n v="1"/>
    <n v="5.2939990000000003"/>
    <n v="2.4545430000000001"/>
    <n v="5.766006"/>
    <n v="0.106778"/>
    <s v="8"/>
    <s v="scale_mpi_epyc_job_12294.out "/>
    <s v="scale_mpi_epyc_epyc008_2023-06-14_06-07-47.csv "/>
    <s v="i 50000 0 0 1 55"/>
    <e v="#N/A"/>
    <e v="#N/A"/>
    <e v="#N/A"/>
    <e v="#N/A"/>
    <x v="2"/>
  </r>
  <r>
    <x v="0"/>
    <x v="4"/>
    <n v="0"/>
    <x v="0"/>
    <x v="53"/>
    <n v="1"/>
    <n v="5.5915559999999997"/>
    <n v="2.5385469999999999"/>
    <n v="5.8498060000000001"/>
    <n v="0.110374"/>
    <s v="8"/>
    <s v="scale_mpi_epyc_job_12294.out "/>
    <s v="scale_mpi_epyc_epyc008_2023-06-14_06-07-47.csv "/>
    <s v="i 50000 0 0 1 54"/>
    <e v="#N/A"/>
    <e v="#N/A"/>
    <e v="#N/A"/>
    <e v="#N/A"/>
    <x v="2"/>
  </r>
  <r>
    <x v="0"/>
    <x v="4"/>
    <n v="0"/>
    <x v="0"/>
    <x v="52"/>
    <n v="1"/>
    <n v="6.2307980000000001"/>
    <n v="2.5984790000000002"/>
    <n v="5.4497249999999999"/>
    <n v="0.10480200000000001"/>
    <s v="8"/>
    <s v="scale_mpi_epyc_job_12294.out "/>
    <s v="scale_mpi_epyc_epyc008_2023-06-14_06-07-47.csv "/>
    <s v="i 50000 0 0 1 53"/>
    <e v="#N/A"/>
    <e v="#N/A"/>
    <e v="#N/A"/>
    <e v="#N/A"/>
    <x v="2"/>
  </r>
  <r>
    <x v="0"/>
    <x v="4"/>
    <n v="0"/>
    <x v="0"/>
    <x v="51"/>
    <n v="1"/>
    <n v="5.6237649999999997"/>
    <n v="2.7205349999999999"/>
    <n v="4.9593439999999998"/>
    <n v="9.7241999999999995E-2"/>
    <s v="8"/>
    <s v="scale_mpi_epyc_job_12294.out "/>
    <s v="scale_mpi_epyc_epyc008_2023-06-14_06-07-47.csv "/>
    <s v="i 50000 0 0 1 52"/>
    <e v="#N/A"/>
    <e v="#N/A"/>
    <e v="#N/A"/>
    <e v="#N/A"/>
    <x v="2"/>
  </r>
  <r>
    <x v="0"/>
    <x v="4"/>
    <n v="0"/>
    <x v="0"/>
    <x v="50"/>
    <n v="1"/>
    <n v="5.9600900000000001"/>
    <n v="2.620285"/>
    <n v="9.4629100000000008"/>
    <n v="0.18925800000000001"/>
    <s v="8"/>
    <s v="scale_mpi_epyc_job_12294.out "/>
    <s v="scale_mpi_epyc_epyc008_2023-06-14_06-07-47.csv "/>
    <s v="i 50000 0 0 1 51"/>
    <e v="#N/A"/>
    <e v="#N/A"/>
    <e v="#N/A"/>
    <e v="#N/A"/>
    <x v="2"/>
  </r>
  <r>
    <x v="0"/>
    <x v="4"/>
    <n v="0"/>
    <x v="0"/>
    <x v="49"/>
    <n v="1"/>
    <n v="5.9990319999999997"/>
    <n v="2.6098889999999999"/>
    <n v="7.1256199999999996"/>
    <n v="0.14542099999999999"/>
    <s v="8"/>
    <s v="scale_mpi_epyc_job_12294.out "/>
    <s v="scale_mpi_epyc_epyc008_2023-06-14_06-07-47.csv "/>
    <s v="i 50000 0 0 1 50"/>
    <e v="#N/A"/>
    <e v="#N/A"/>
    <e v="#N/A"/>
    <e v="#N/A"/>
    <x v="2"/>
  </r>
  <r>
    <x v="0"/>
    <x v="4"/>
    <n v="0"/>
    <x v="0"/>
    <x v="48"/>
    <n v="1"/>
    <n v="5.7298660000000003"/>
    <n v="2.6721710000000001"/>
    <n v="4.8189130000000002"/>
    <n v="0.100394"/>
    <s v="8"/>
    <s v="scale_mpi_epyc_job_12294.out "/>
    <s v="scale_mpi_epyc_epyc008_2023-06-14_06-07-47.csv "/>
    <s v="i 50000 0 0 1 49"/>
    <e v="#N/A"/>
    <e v="#N/A"/>
    <e v="#N/A"/>
    <e v="#N/A"/>
    <x v="2"/>
  </r>
  <r>
    <x v="0"/>
    <x v="4"/>
    <n v="0"/>
    <x v="0"/>
    <x v="47"/>
    <n v="1"/>
    <n v="6.6044739999999997"/>
    <n v="2.5217520000000002"/>
    <n v="5.1004189999999996"/>
    <n v="0.10852000000000001"/>
    <s v="8"/>
    <s v="scale_mpi_epyc_job_12294.out "/>
    <s v="scale_mpi_epyc_epyc008_2023-06-14_06-07-47.csv "/>
    <s v="i 50000 0 0 1 48"/>
    <e v="#N/A"/>
    <e v="#N/A"/>
    <e v="#N/A"/>
    <e v="#N/A"/>
    <x v="2"/>
  </r>
  <r>
    <x v="0"/>
    <x v="4"/>
    <n v="0"/>
    <x v="0"/>
    <x v="46"/>
    <n v="1"/>
    <n v="6.8719460000000003"/>
    <n v="3.7287409999999999"/>
    <n v="4.5892689999999998"/>
    <n v="9.9766999999999995E-2"/>
    <s v="8"/>
    <s v="scale_mpi_epyc_job_12294.out "/>
    <s v="scale_mpi_epyc_epyc008_2023-06-14_06-07-47.csv "/>
    <s v="i 50000 0 0 1 47"/>
    <e v="#N/A"/>
    <e v="#N/A"/>
    <e v="#N/A"/>
    <e v="#N/A"/>
    <x v="2"/>
  </r>
  <r>
    <x v="0"/>
    <x v="4"/>
    <n v="0"/>
    <x v="0"/>
    <x v="45"/>
    <n v="1"/>
    <n v="5.6008459999999998"/>
    <n v="2.7702789999999999"/>
    <n v="4.9908010000000003"/>
    <n v="0.11090700000000001"/>
    <s v="8"/>
    <s v="scale_mpi_epyc_job_12294.out "/>
    <s v="scale_mpi_epyc_epyc008_2023-06-14_06-07-47.csv "/>
    <s v="i 50000 0 0 1 46"/>
    <e v="#N/A"/>
    <e v="#N/A"/>
    <e v="#N/A"/>
    <e v="#N/A"/>
    <x v="2"/>
  </r>
  <r>
    <x v="0"/>
    <x v="4"/>
    <n v="0"/>
    <x v="0"/>
    <x v="44"/>
    <n v="1"/>
    <n v="6.2700250000000004"/>
    <n v="2.5344570000000002"/>
    <n v="6.2315620000000003"/>
    <n v="0.141626"/>
    <s v="8"/>
    <s v="scale_mpi_epyc_job_12294.out "/>
    <s v="scale_mpi_epyc_epyc008_2023-06-14_06-07-47.csv "/>
    <s v="i 50000 0 0 1 45"/>
    <e v="#N/A"/>
    <e v="#N/A"/>
    <e v="#N/A"/>
    <e v="#N/A"/>
    <x v="2"/>
  </r>
  <r>
    <x v="0"/>
    <x v="4"/>
    <n v="0"/>
    <x v="0"/>
    <x v="43"/>
    <n v="1"/>
    <n v="5.6696160000000004"/>
    <n v="3.1432690000000001"/>
    <n v="4.5194049999999999"/>
    <n v="0.105102"/>
    <s v="8"/>
    <s v="scale_mpi_epyc_job_12294.out "/>
    <s v="scale_mpi_epyc_epyc008_2023-06-14_06-07-47.csv "/>
    <s v="i 50000 0 0 1 44"/>
    <e v="#N/A"/>
    <e v="#N/A"/>
    <e v="#N/A"/>
    <e v="#N/A"/>
    <x v="2"/>
  </r>
  <r>
    <x v="0"/>
    <x v="4"/>
    <n v="0"/>
    <x v="0"/>
    <x v="42"/>
    <n v="1"/>
    <n v="4.9251019999999999"/>
    <n v="2.5940660000000002"/>
    <n v="4.2312510000000003"/>
    <n v="0.100744"/>
    <s v="8"/>
    <s v="scale_mpi_epyc_job_12294.out "/>
    <s v="scale_mpi_epyc_epyc008_2023-06-14_06-07-47.csv "/>
    <s v="i 50000 0 0 1 43"/>
    <e v="#N/A"/>
    <e v="#N/A"/>
    <e v="#N/A"/>
    <e v="#N/A"/>
    <x v="2"/>
  </r>
  <r>
    <x v="0"/>
    <x v="4"/>
    <n v="0"/>
    <x v="0"/>
    <x v="41"/>
    <n v="1"/>
    <n v="5.9878239999999998"/>
    <n v="2.8670170000000001"/>
    <n v="9.5776900000000005"/>
    <n v="0.233602"/>
    <s v="8"/>
    <s v="scale_mpi_epyc_job_12294.out "/>
    <s v="scale_mpi_epyc_epyc008_2023-06-14_06-07-47.csv "/>
    <s v="i 50000 0 0 1 42"/>
    <e v="#N/A"/>
    <e v="#N/A"/>
    <e v="#N/A"/>
    <e v="#N/A"/>
    <x v="2"/>
  </r>
  <r>
    <x v="0"/>
    <x v="4"/>
    <n v="0"/>
    <x v="0"/>
    <x v="40"/>
    <n v="1"/>
    <n v="5.8053100000000004"/>
    <n v="2.9646089999999998"/>
    <n v="7.6965700000000004"/>
    <n v="0.192414"/>
    <s v="8"/>
    <s v="scale_mpi_epyc_job_12294.out "/>
    <s v="scale_mpi_epyc_epyc008_2023-06-14_06-07-47.csv "/>
    <s v="i 50000 0 0 1 41"/>
    <e v="#N/A"/>
    <e v="#N/A"/>
    <e v="#N/A"/>
    <e v="#N/A"/>
    <x v="2"/>
  </r>
  <r>
    <x v="0"/>
    <x v="4"/>
    <n v="0"/>
    <x v="0"/>
    <x v="39"/>
    <n v="1"/>
    <n v="5.8834390000000001"/>
    <n v="2.7525719999999998"/>
    <n v="4.0025029999999999"/>
    <n v="0.102628"/>
    <s v="8"/>
    <s v="scale_mpi_epyc_job_12294.out "/>
    <s v="scale_mpi_epyc_epyc008_2023-06-14_06-07-47.csv "/>
    <s v="i 50000 0 0 1 40"/>
    <e v="#N/A"/>
    <e v="#N/A"/>
    <e v="#N/A"/>
    <e v="#N/A"/>
    <x v="2"/>
  </r>
  <r>
    <x v="0"/>
    <x v="4"/>
    <n v="0"/>
    <x v="0"/>
    <x v="38"/>
    <n v="1"/>
    <n v="5.5579080000000003"/>
    <n v="3.0671529999999998"/>
    <n v="3.8572860000000002"/>
    <n v="0.101508"/>
    <s v="8"/>
    <s v="scale_mpi_epyc_job_12294.out "/>
    <s v="scale_mpi_epyc_epyc008_2023-06-14_06-07-47.csv "/>
    <s v="i 50000 0 0 1 39"/>
    <e v="#N/A"/>
    <e v="#N/A"/>
    <e v="#N/A"/>
    <e v="#N/A"/>
    <x v="2"/>
  </r>
  <r>
    <x v="0"/>
    <x v="4"/>
    <n v="0"/>
    <x v="0"/>
    <x v="37"/>
    <n v="1"/>
    <n v="5.6241240000000001"/>
    <n v="2.6745860000000001"/>
    <n v="6.5640830000000001"/>
    <n v="0.17740800000000001"/>
    <s v="8"/>
    <s v="scale_mpi_epyc_job_12294.out "/>
    <s v="scale_mpi_epyc_epyc008_2023-06-14_06-07-47.csv "/>
    <s v="i 50000 0 0 1 38"/>
    <e v="#N/A"/>
    <e v="#N/A"/>
    <e v="#N/A"/>
    <e v="#N/A"/>
    <x v="2"/>
  </r>
  <r>
    <x v="0"/>
    <x v="4"/>
    <n v="0"/>
    <x v="0"/>
    <x v="36"/>
    <n v="1"/>
    <n v="5.6069719999999998"/>
    <n v="2.8701819999999998"/>
    <n v="4.7189690000000004"/>
    <n v="0.131082"/>
    <s v="8"/>
    <s v="scale_mpi_epyc_job_12294.out "/>
    <s v="scale_mpi_epyc_epyc008_2023-06-14_06-07-47.csv "/>
    <s v="i 50000 0 0 1 37"/>
    <e v="#N/A"/>
    <e v="#N/A"/>
    <e v="#N/A"/>
    <e v="#N/A"/>
    <x v="2"/>
  </r>
  <r>
    <x v="0"/>
    <x v="4"/>
    <n v="0"/>
    <x v="0"/>
    <x v="35"/>
    <n v="1"/>
    <n v="6.731376"/>
    <n v="2.8583479999999999"/>
    <n v="5.2338079999999998"/>
    <n v="0.149537"/>
    <s v="8"/>
    <s v="scale_mpi_epyc_job_12294.out "/>
    <s v="scale_mpi_epyc_epyc008_2023-06-14_06-07-47.csv "/>
    <s v="i 50000 0 0 1 36"/>
    <e v="#N/A"/>
    <e v="#N/A"/>
    <e v="#N/A"/>
    <e v="#N/A"/>
    <x v="2"/>
  </r>
  <r>
    <x v="0"/>
    <x v="4"/>
    <n v="0"/>
    <x v="0"/>
    <x v="34"/>
    <n v="1"/>
    <n v="6.5456009999999996"/>
    <n v="2.692453"/>
    <n v="5.4412969999999996"/>
    <n v="0.16003800000000001"/>
    <s v="8"/>
    <s v="scale_mpi_epyc_job_12294.out "/>
    <s v="scale_mpi_epyc_epyc008_2023-06-14_06-07-47.csv "/>
    <s v="i 50000 0 0 1 35"/>
    <e v="#N/A"/>
    <e v="#N/A"/>
    <e v="#N/A"/>
    <e v="#N/A"/>
    <x v="2"/>
  </r>
  <r>
    <x v="0"/>
    <x v="4"/>
    <n v="0"/>
    <x v="0"/>
    <x v="33"/>
    <n v="1"/>
    <n v="5.583272"/>
    <n v="2.813345"/>
    <n v="4.1899850000000001"/>
    <n v="0.126969"/>
    <s v="8"/>
    <s v="scale_mpi_epyc_job_12294.out "/>
    <s v="scale_mpi_epyc_epyc008_2023-06-14_06-07-47.csv "/>
    <s v="i 50000 0 0 1 34"/>
    <e v="#N/A"/>
    <e v="#N/A"/>
    <e v="#N/A"/>
    <e v="#N/A"/>
    <x v="2"/>
  </r>
  <r>
    <x v="0"/>
    <x v="4"/>
    <n v="0"/>
    <x v="0"/>
    <x v="32"/>
    <n v="1"/>
    <n v="5.9787600000000003"/>
    <n v="2.700637"/>
    <n v="4.3428579999999997"/>
    <n v="0.135714"/>
    <s v="8"/>
    <s v="scale_mpi_epyc_job_12294.out "/>
    <s v="scale_mpi_epyc_epyc008_2023-06-14_06-07-47.csv "/>
    <s v="i 50000 0 0 1 33"/>
    <e v="#N/A"/>
    <e v="#N/A"/>
    <e v="#N/A"/>
    <e v="#N/A"/>
    <x v="2"/>
  </r>
  <r>
    <x v="0"/>
    <x v="4"/>
    <n v="0"/>
    <x v="0"/>
    <x v="31"/>
    <n v="1"/>
    <n v="5.4188679999999998"/>
    <n v="2.8994949999999999"/>
    <n v="4.4949640000000004"/>
    <n v="0.14499899999999999"/>
    <s v="8"/>
    <s v="scale_mpi_epyc_job_12294.out "/>
    <s v="scale_mpi_epyc_epyc008_2023-06-14_06-07-47.csv "/>
    <s v="i 50000 0 0 1 32"/>
    <e v="#N/A"/>
    <e v="#N/A"/>
    <e v="#N/A"/>
    <e v="#N/A"/>
    <x v="2"/>
  </r>
  <r>
    <x v="0"/>
    <x v="4"/>
    <n v="0"/>
    <x v="0"/>
    <x v="30"/>
    <n v="1"/>
    <n v="5.6936289999999996"/>
    <n v="2.652037"/>
    <n v="4.0197320000000003"/>
    <n v="0.133991"/>
    <s v="8"/>
    <s v="scale_mpi_epyc_job_12294.out "/>
    <s v="scale_mpi_epyc_epyc008_2023-06-14_06-07-47.csv "/>
    <s v="i 50000 0 0 1 31"/>
    <e v="#N/A"/>
    <e v="#N/A"/>
    <e v="#N/A"/>
    <e v="#N/A"/>
    <x v="2"/>
  </r>
  <r>
    <x v="0"/>
    <x v="4"/>
    <n v="0"/>
    <x v="0"/>
    <x v="29"/>
    <n v="1"/>
    <n v="5.8023790000000002"/>
    <n v="2.7859189999999998"/>
    <n v="4.196364"/>
    <n v="0.144702"/>
    <s v="8"/>
    <s v="scale_mpi_epyc_job_12294.out "/>
    <s v="scale_mpi_epyc_epyc008_2023-06-14_06-07-47.csv "/>
    <s v="i 50000 0 0 1 30"/>
    <e v="#N/A"/>
    <e v="#N/A"/>
    <e v="#N/A"/>
    <e v="#N/A"/>
    <x v="2"/>
  </r>
  <r>
    <x v="0"/>
    <x v="4"/>
    <n v="0"/>
    <x v="0"/>
    <x v="28"/>
    <n v="1"/>
    <n v="6.7470610000000004"/>
    <n v="3.05837"/>
    <n v="3.9853900000000002"/>
    <n v="0.14233499999999999"/>
    <s v="8"/>
    <s v="scale_mpi_epyc_job_12294.out "/>
    <s v="scale_mpi_epyc_epyc008_2023-06-14_06-07-47.csv "/>
    <s v="i 50000 0 0 1 29"/>
    <e v="#N/A"/>
    <e v="#N/A"/>
    <e v="#N/A"/>
    <e v="#N/A"/>
    <x v="2"/>
  </r>
  <r>
    <x v="0"/>
    <x v="4"/>
    <n v="0"/>
    <x v="0"/>
    <x v="27"/>
    <n v="1"/>
    <n v="6.0570449999999996"/>
    <n v="3.0539580000000002"/>
    <n v="2.993967"/>
    <n v="0.110888"/>
    <s v="8"/>
    <s v="scale_mpi_epyc_job_12294.out "/>
    <s v="scale_mpi_epyc_epyc008_2023-06-14_06-07-47.csv "/>
    <s v="i 50000 0 0 1 28"/>
    <e v="#N/A"/>
    <e v="#N/A"/>
    <e v="#N/A"/>
    <e v="#N/A"/>
    <x v="2"/>
  </r>
  <r>
    <x v="0"/>
    <x v="4"/>
    <n v="0"/>
    <x v="0"/>
    <x v="26"/>
    <n v="1"/>
    <n v="6.3041970000000003"/>
    <n v="3.135869"/>
    <n v="3.319096"/>
    <n v="0.12765799999999999"/>
    <s v="8"/>
    <s v="scale_mpi_epyc_job_12294.out "/>
    <s v="scale_mpi_epyc_epyc008_2023-06-14_06-07-47.csv "/>
    <s v="i 50000 0 0 1 27"/>
    <e v="#N/A"/>
    <e v="#N/A"/>
    <e v="#N/A"/>
    <e v="#N/A"/>
    <x v="2"/>
  </r>
  <r>
    <x v="0"/>
    <x v="4"/>
    <n v="0"/>
    <x v="0"/>
    <x v="25"/>
    <n v="1"/>
    <n v="7.0420410000000002"/>
    <n v="2.8463759999999998"/>
    <n v="5.9777990000000001"/>
    <n v="0.23911199999999999"/>
    <s v="8"/>
    <s v="scale_mpi_epyc_job_12294.out "/>
    <s v="scale_mpi_epyc_epyc008_2023-06-14_06-07-47.csv "/>
    <s v="i 50000 0 0 1 26"/>
    <e v="#N/A"/>
    <e v="#N/A"/>
    <e v="#N/A"/>
    <e v="#N/A"/>
    <x v="2"/>
  </r>
  <r>
    <x v="0"/>
    <x v="4"/>
    <n v="0"/>
    <x v="0"/>
    <x v="24"/>
    <n v="1"/>
    <n v="6.1020279999999998"/>
    <n v="2.6555040000000001"/>
    <n v="3.3628529999999999"/>
    <n v="0.14011899999999999"/>
    <s v="8"/>
    <s v="scale_mpi_epyc_job_12294.out "/>
    <s v="scale_mpi_epyc_epyc008_2023-06-14_06-07-47.csv "/>
    <s v="i 50000 0 0 1 25"/>
    <e v="#N/A"/>
    <e v="#N/A"/>
    <e v="#N/A"/>
    <e v="#N/A"/>
    <x v="2"/>
  </r>
  <r>
    <x v="0"/>
    <x v="4"/>
    <n v="0"/>
    <x v="0"/>
    <x v="23"/>
    <n v="1"/>
    <n v="6.0863709999999998"/>
    <n v="2.8676910000000002"/>
    <n v="2.572257"/>
    <n v="0.11183700000000001"/>
    <s v="8"/>
    <s v="scale_mpi_epyc_job_12294.out "/>
    <s v="scale_mpi_epyc_epyc008_2023-06-14_06-07-47.csv "/>
    <s v="i 50000 0 0 1 24"/>
    <e v="#N/A"/>
    <e v="#N/A"/>
    <e v="#N/A"/>
    <e v="#N/A"/>
    <x v="2"/>
  </r>
  <r>
    <x v="0"/>
    <x v="4"/>
    <n v="0"/>
    <x v="0"/>
    <x v="22"/>
    <n v="1"/>
    <n v="5.7161080000000002"/>
    <n v="2.7977859999999999"/>
    <n v="2.8522940000000001"/>
    <n v="0.12964999999999999"/>
    <s v="8"/>
    <s v="scale_mpi_epyc_job_12294.out "/>
    <s v="scale_mpi_epyc_epyc008_2023-06-14_06-07-47.csv "/>
    <s v="i 50000 0 0 1 23"/>
    <e v="#N/A"/>
    <e v="#N/A"/>
    <e v="#N/A"/>
    <e v="#N/A"/>
    <x v="2"/>
  </r>
  <r>
    <x v="0"/>
    <x v="4"/>
    <n v="0"/>
    <x v="0"/>
    <x v="21"/>
    <n v="1"/>
    <n v="6.3275649999999999"/>
    <n v="2.9953789999999998"/>
    <n v="3.0292560000000002"/>
    <n v="0.14424999999999999"/>
    <s v="8"/>
    <s v="scale_mpi_epyc_job_12294.out "/>
    <s v="scale_mpi_epyc_epyc008_2023-06-14_06-07-47.csv "/>
    <s v="i 50000 0 0 1 22"/>
    <e v="#N/A"/>
    <e v="#N/A"/>
    <e v="#N/A"/>
    <e v="#N/A"/>
    <x v="2"/>
  </r>
  <r>
    <x v="0"/>
    <x v="4"/>
    <n v="0"/>
    <x v="0"/>
    <x v="20"/>
    <n v="1"/>
    <n v="6.2222609999999996"/>
    <n v="2.8519459999999999"/>
    <n v="2.8466260000000001"/>
    <n v="0.14233100000000001"/>
    <s v="8"/>
    <s v="scale_mpi_epyc_job_12294.out "/>
    <s v="scale_mpi_epyc_epyc008_2023-06-14_06-07-47.csv "/>
    <s v="i 50000 0 0 1 21"/>
    <e v="#N/A"/>
    <e v="#N/A"/>
    <e v="#N/A"/>
    <e v="#N/A"/>
    <x v="2"/>
  </r>
  <r>
    <x v="0"/>
    <x v="4"/>
    <n v="0"/>
    <x v="0"/>
    <x v="19"/>
    <n v="1"/>
    <n v="6.5694220000000003"/>
    <n v="2.8385120000000001"/>
    <n v="3.1725810000000001"/>
    <n v="0.16697799999999999"/>
    <s v="8"/>
    <s v="scale_mpi_epyc_job_12294.out "/>
    <s v="scale_mpi_epyc_epyc008_2023-06-14_06-07-47.csv "/>
    <s v="i 50000 0 0 1 20"/>
    <e v="#N/A"/>
    <e v="#N/A"/>
    <e v="#N/A"/>
    <e v="#N/A"/>
    <x v="2"/>
  </r>
  <r>
    <x v="0"/>
    <x v="4"/>
    <n v="0"/>
    <x v="0"/>
    <x v="18"/>
    <n v="1"/>
    <n v="7.4037550000000003"/>
    <n v="2.9045030000000001"/>
    <n v="3.5289450000000002"/>
    <n v="0.19605300000000001"/>
    <s v="8"/>
    <s v="scale_mpi_epyc_job_12294.out "/>
    <s v="scale_mpi_epyc_epyc008_2023-06-14_06-07-47.csv "/>
    <s v="i 50000 0 0 1 19"/>
    <e v="#N/A"/>
    <e v="#N/A"/>
    <e v="#N/A"/>
    <e v="#N/A"/>
    <x v="2"/>
  </r>
  <r>
    <x v="0"/>
    <x v="4"/>
    <n v="0"/>
    <x v="0"/>
    <x v="17"/>
    <n v="1"/>
    <n v="6.8304960000000001"/>
    <n v="2.5105140000000001"/>
    <n v="3.075742"/>
    <n v="0.180926"/>
    <s v="8"/>
    <s v="scale_mpi_epyc_job_12294.out "/>
    <s v="scale_mpi_epyc_epyc008_2023-06-14_06-07-47.csv "/>
    <s v="i 50000 0 0 1 18"/>
    <e v="#N/A"/>
    <e v="#N/A"/>
    <e v="#N/A"/>
    <e v="#N/A"/>
    <x v="2"/>
  </r>
  <r>
    <x v="0"/>
    <x v="4"/>
    <n v="0"/>
    <x v="0"/>
    <x v="16"/>
    <n v="1"/>
    <n v="6.6856280000000003"/>
    <n v="2.5566710000000001"/>
    <n v="2.2489659999999998"/>
    <n v="0.14055999999999999"/>
    <s v="8"/>
    <s v="scale_mpi_epyc_job_12294.out "/>
    <s v="scale_mpi_epyc_epyc008_2023-06-14_06-07-47.csv "/>
    <s v="i 50000 0 0 1 17"/>
    <e v="#N/A"/>
    <e v="#N/A"/>
    <e v="#N/A"/>
    <e v="#N/A"/>
    <x v="2"/>
  </r>
  <r>
    <x v="0"/>
    <x v="4"/>
    <n v="0"/>
    <x v="0"/>
    <x v="15"/>
    <n v="1"/>
    <n v="7.0883789999999998"/>
    <n v="2.8093520000000001"/>
    <n v="2.811941"/>
    <n v="0.18746299999999999"/>
    <s v="8"/>
    <s v="scale_mpi_epyc_job_12294.out "/>
    <s v="scale_mpi_epyc_epyc008_2023-06-14_06-07-47.csv "/>
    <s v="i 50000 0 0 1 16"/>
    <e v="#N/A"/>
    <e v="#N/A"/>
    <e v="#N/A"/>
    <e v="#N/A"/>
    <x v="2"/>
  </r>
  <r>
    <x v="0"/>
    <x v="4"/>
    <n v="0"/>
    <x v="0"/>
    <x v="14"/>
    <n v="1"/>
    <n v="6.4250809999999996"/>
    <n v="2.5859480000000001"/>
    <n v="2.1960310000000001"/>
    <n v="0.156859"/>
    <s v="8"/>
    <s v="scale_mpi_epyc_job_12294.out "/>
    <s v="scale_mpi_epyc_epyc008_2023-06-14_06-07-47.csv "/>
    <s v="i 50000 0 0 1 15"/>
    <e v="#N/A"/>
    <e v="#N/A"/>
    <e v="#N/A"/>
    <e v="#N/A"/>
    <x v="2"/>
  </r>
  <r>
    <x v="0"/>
    <x v="4"/>
    <n v="0"/>
    <x v="0"/>
    <x v="13"/>
    <n v="1"/>
    <n v="6.4351240000000001"/>
    <n v="2.4871910000000002"/>
    <n v="2.3956719999999998"/>
    <n v="0.184282"/>
    <s v="8"/>
    <s v="scale_mpi_epyc_job_12294.out "/>
    <s v="scale_mpi_epyc_epyc008_2023-06-14_06-07-47.csv "/>
    <s v="i 50000 0 0 1 14"/>
    <e v="#N/A"/>
    <e v="#N/A"/>
    <e v="#N/A"/>
    <e v="#N/A"/>
    <x v="2"/>
  </r>
  <r>
    <x v="0"/>
    <x v="4"/>
    <n v="0"/>
    <x v="0"/>
    <x v="12"/>
    <n v="1"/>
    <n v="7.1693749999999996"/>
    <n v="3.012524"/>
    <n v="2.2257180000000001"/>
    <n v="0.185476"/>
    <s v="8"/>
    <s v="scale_mpi_epyc_job_12294.out "/>
    <s v="scale_mpi_epyc_epyc008_2023-06-14_06-07-47.csv "/>
    <s v="i 50000 0 0 1 13"/>
    <e v="#N/A"/>
    <e v="#N/A"/>
    <e v="#N/A"/>
    <e v="#N/A"/>
    <x v="2"/>
  </r>
  <r>
    <x v="0"/>
    <x v="4"/>
    <n v="0"/>
    <x v="0"/>
    <x v="11"/>
    <n v="1"/>
    <n v="7.0601440000000002"/>
    <n v="2.6757909999999998"/>
    <n v="2.1465290000000001"/>
    <n v="0.19513900000000001"/>
    <s v="8"/>
    <s v="scale_mpi_epyc_job_12294.out "/>
    <s v="scale_mpi_epyc_epyc008_2023-06-14_06-07-47.csv "/>
    <s v="i 50000 0 0 1 12"/>
    <e v="#N/A"/>
    <e v="#N/A"/>
    <e v="#N/A"/>
    <e v="#N/A"/>
    <x v="2"/>
  </r>
  <r>
    <x v="0"/>
    <x v="4"/>
    <n v="0"/>
    <x v="0"/>
    <x v="10"/>
    <n v="1"/>
    <n v="7.2783629999999997"/>
    <n v="2.6120830000000002"/>
    <n v="2.0127359999999999"/>
    <n v="0.20127400000000001"/>
    <s v="8"/>
    <s v="scale_mpi_epyc_job_12294.out "/>
    <s v="scale_mpi_epyc_epyc008_2023-06-14_06-07-47.csv "/>
    <s v="i 50000 0 0 1 11"/>
    <e v="#N/A"/>
    <e v="#N/A"/>
    <e v="#N/A"/>
    <e v="#N/A"/>
    <x v="2"/>
  </r>
  <r>
    <x v="0"/>
    <x v="4"/>
    <n v="0"/>
    <x v="0"/>
    <x v="9"/>
    <n v="1"/>
    <n v="8.0790579999999999"/>
    <n v="3.0440619999999998"/>
    <n v="2.188504"/>
    <n v="0.24316699999999999"/>
    <s v="8"/>
    <s v="scale_mpi_epyc_job_12294.out "/>
    <s v="scale_mpi_epyc_epyc008_2023-06-14_06-07-47.csv "/>
    <s v="i 50000 0 0 1 10"/>
    <e v="#N/A"/>
    <e v="#N/A"/>
    <e v="#N/A"/>
    <e v="#N/A"/>
    <x v="2"/>
  </r>
  <r>
    <x v="0"/>
    <x v="4"/>
    <n v="0"/>
    <x v="0"/>
    <x v="8"/>
    <n v="1"/>
    <n v="8.7309669999999997"/>
    <n v="2.7500290000000001"/>
    <n v="1.9346509999999999"/>
    <n v="0.24183099999999999"/>
    <s v="8"/>
    <s v="scale_mpi_epyc_job_12294.out "/>
    <s v="scale_mpi_epyc_epyc008_2023-06-14_06-07-47.csv "/>
    <s v="i 50000 0 0 1 9"/>
    <e v="#N/A"/>
    <e v="#N/A"/>
    <e v="#N/A"/>
    <e v="#N/A"/>
    <x v="2"/>
  </r>
  <r>
    <x v="0"/>
    <x v="4"/>
    <n v="0"/>
    <x v="0"/>
    <x v="7"/>
    <n v="1"/>
    <n v="8.9738500000000005"/>
    <n v="2.9141810000000001"/>
    <n v="1.885294"/>
    <n v="0.26932800000000001"/>
    <s v="8"/>
    <s v="scale_mpi_epyc_job_12294.out "/>
    <s v="scale_mpi_epyc_epyc008_2023-06-14_06-07-47.csv "/>
    <s v="i 50000 0 0 1 8"/>
    <e v="#N/A"/>
    <e v="#N/A"/>
    <e v="#N/A"/>
    <e v="#N/A"/>
    <x v="2"/>
  </r>
  <r>
    <x v="0"/>
    <x v="4"/>
    <n v="0"/>
    <x v="0"/>
    <x v="6"/>
    <n v="1"/>
    <n v="9.3935750000000002"/>
    <n v="2.6913619999999998"/>
    <n v="1.786152"/>
    <n v="0.29769200000000001"/>
    <s v="8"/>
    <s v="scale_mpi_epyc_job_12294.out "/>
    <s v="scale_mpi_epyc_epyc008_2023-06-14_06-07-47.csv "/>
    <s v="i 50000 0 0 1 7"/>
    <e v="#N/A"/>
    <e v="#N/A"/>
    <e v="#N/A"/>
    <e v="#N/A"/>
    <x v="2"/>
  </r>
  <r>
    <x v="0"/>
    <x v="4"/>
    <n v="0"/>
    <x v="0"/>
    <x v="5"/>
    <n v="1"/>
    <n v="10.740137000000001"/>
    <n v="2.86382"/>
    <n v="1.7500720000000001"/>
    <n v="0.35001399999999999"/>
    <s v="8"/>
    <s v="scale_mpi_epyc_job_12294.out "/>
    <s v="scale_mpi_epyc_epyc008_2023-06-14_06-07-47.csv "/>
    <s v="i 50000 0 0 1 6"/>
    <e v="#N/A"/>
    <e v="#N/A"/>
    <e v="#N/A"/>
    <e v="#N/A"/>
    <x v="2"/>
  </r>
  <r>
    <x v="0"/>
    <x v="4"/>
    <n v="0"/>
    <x v="0"/>
    <x v="4"/>
    <n v="1"/>
    <n v="11.878686999999999"/>
    <n v="2.9247130000000001"/>
    <n v="1.6228830000000001"/>
    <n v="0.405721"/>
    <s v="8"/>
    <s v="scale_mpi_epyc_job_12294.out "/>
    <s v="scale_mpi_epyc_epyc008_2023-06-14_06-07-47.csv "/>
    <s v="i 50000 0 0 1 5"/>
    <e v="#N/A"/>
    <e v="#N/A"/>
    <e v="#N/A"/>
    <e v="#N/A"/>
    <x v="2"/>
  </r>
  <r>
    <x v="0"/>
    <x v="4"/>
    <n v="0"/>
    <x v="0"/>
    <x v="3"/>
    <n v="1"/>
    <n v="14.168958"/>
    <n v="3.2448999999999999"/>
    <n v="1.4616"/>
    <n v="0.48720000000000002"/>
    <s v="8"/>
    <s v="scale_mpi_epyc_job_12294.out "/>
    <s v="scale_mpi_epyc_epyc008_2023-06-14_06-07-47.csv "/>
    <s v="i 50000 0 0 1 4"/>
    <e v="#N/A"/>
    <e v="#N/A"/>
    <e v="#N/A"/>
    <e v="#N/A"/>
    <x v="2"/>
  </r>
  <r>
    <x v="0"/>
    <x v="4"/>
    <n v="0"/>
    <x v="0"/>
    <x v="2"/>
    <n v="1"/>
    <n v="17.517780999999999"/>
    <n v="3.3310629999999999"/>
    <n v="1.08945"/>
    <n v="0.54472500000000001"/>
    <s v="8"/>
    <s v="scale_mpi_epyc_job_12294.out "/>
    <s v="scale_mpi_epyc_epyc008_2023-06-14_06-07-47.csv "/>
    <s v="i 50000 0 0 1 3"/>
    <e v="#N/A"/>
    <e v="#N/A"/>
    <e v="#N/A"/>
    <e v="#N/A"/>
    <x v="2"/>
  </r>
  <r>
    <x v="0"/>
    <x v="4"/>
    <n v="0"/>
    <x v="0"/>
    <x v="1"/>
    <n v="1"/>
    <n v="24.592874999999999"/>
    <n v="3.423772"/>
    <n v="0.78555299999999995"/>
    <n v="0.78555299999999995"/>
    <s v="8"/>
    <s v="scale_mpi_epyc_job_12294.out "/>
    <s v="scale_mpi_epyc_epyc008_2023-06-14_06-07-47.csv "/>
    <s v="i 50000 0 0 1 2"/>
    <e v="#N/A"/>
    <e v="#N/A"/>
    <e v="#N/A"/>
    <e v="#N/A"/>
    <x v="2"/>
  </r>
  <r>
    <x v="0"/>
    <x v="4"/>
    <n v="0"/>
    <x v="0"/>
    <x v="0"/>
    <n v="1"/>
    <n v="42.386963000000002"/>
    <n v="1.846333"/>
    <n v="0"/>
    <n v="0"/>
    <s v="8"/>
    <s v="scale_mpi_epyc_job_12294.out "/>
    <s v="scale_mpi_epyc_epyc008_2023-06-14_06-07-47.csv "/>
    <s v="i 50000 0 0 1 1"/>
    <e v="#N/A"/>
    <e v="#N/A"/>
    <e v="#N/A"/>
    <e v="#N/A"/>
    <x v="2"/>
  </r>
  <r>
    <x v="0"/>
    <x v="4"/>
    <n v="0"/>
    <x v="0"/>
    <x v="63"/>
    <n v="1"/>
    <n v="6.037744"/>
    <n v="2.9930330000000001"/>
    <n v="10.438836"/>
    <n v="0.16569600000000001"/>
    <s v="8"/>
    <s v="scale_mpi_epyc_job_12294.out "/>
    <s v="scale_mpi_epyc_epyc008_2023-06-14_06-07-47.csv "/>
    <s v="i 50000 0 0 1 64"/>
    <e v="#N/A"/>
    <e v="#N/A"/>
    <e v="#N/A"/>
    <e v="#N/A"/>
    <x v="2"/>
  </r>
  <r>
    <x v="0"/>
    <x v="4"/>
    <n v="0"/>
    <x v="0"/>
    <x v="62"/>
    <n v="1"/>
    <n v="4.8471979999999997"/>
    <n v="2.7652899999999998"/>
    <n v="3.9911349999999999"/>
    <n v="6.4373E-2"/>
    <s v="8"/>
    <s v="scale_mpi_epyc_job_12294.out "/>
    <s v="scale_mpi_epyc_epyc008_2023-06-14_06-07-47.csv "/>
    <s v="i 50000 0 0 1 63"/>
    <e v="#N/A"/>
    <e v="#N/A"/>
    <e v="#N/A"/>
    <e v="#N/A"/>
    <x v="2"/>
  </r>
  <r>
    <x v="0"/>
    <x v="4"/>
    <n v="0"/>
    <x v="0"/>
    <x v="61"/>
    <n v="1"/>
    <n v="6.5159539999999998"/>
    <n v="3.3022969999999998"/>
    <n v="5.3145910000000001"/>
    <n v="8.7123999999999993E-2"/>
    <s v="8"/>
    <s v="scale_mpi_epyc_job_12294.out "/>
    <s v="scale_mpi_epyc_epyc008_2023-06-14_06-07-47.csv "/>
    <s v="i 50000 0 0 1 62"/>
    <e v="#N/A"/>
    <e v="#N/A"/>
    <e v="#N/A"/>
    <e v="#N/A"/>
    <x v="2"/>
  </r>
  <r>
    <x v="0"/>
    <x v="4"/>
    <n v="0"/>
    <x v="0"/>
    <x v="60"/>
    <n v="1"/>
    <n v="4.9216369999999996"/>
    <n v="2.9719660000000001"/>
    <n v="4.8327830000000001"/>
    <n v="8.0546000000000006E-2"/>
    <s v="8"/>
    <s v="scale_mpi_epyc_job_12294.out "/>
    <s v="scale_mpi_epyc_epyc008_2023-06-14_06-07-47.csv "/>
    <s v="i 50000 0 0 1 61"/>
    <e v="#N/A"/>
    <e v="#N/A"/>
    <e v="#N/A"/>
    <e v="#N/A"/>
    <x v="2"/>
  </r>
  <r>
    <x v="0"/>
    <x v="4"/>
    <n v="0"/>
    <x v="0"/>
    <x v="59"/>
    <n v="1"/>
    <n v="5.3390959999999996"/>
    <n v="2.8564919999999998"/>
    <n v="3.9454229999999999"/>
    <n v="6.6872000000000001E-2"/>
    <s v="8"/>
    <s v="scale_mpi_epyc_job_12294.out "/>
    <s v="scale_mpi_epyc_epyc008_2023-06-14_06-07-47.csv "/>
    <s v="i 50000 0 0 1 60"/>
    <e v="#N/A"/>
    <e v="#N/A"/>
    <e v="#N/A"/>
    <e v="#N/A"/>
    <x v="2"/>
  </r>
  <r>
    <x v="0"/>
    <x v="4"/>
    <n v="0"/>
    <x v="0"/>
    <x v="58"/>
    <n v="1"/>
    <n v="4.8619810000000001"/>
    <n v="2.7625679999999999"/>
    <n v="5.0074420000000002"/>
    <n v="8.6334999999999995E-2"/>
    <s v="8"/>
    <s v="scale_mpi_epyc_job_12294.out "/>
    <s v="scale_mpi_epyc_epyc008_2023-06-14_06-07-47.csv "/>
    <s v="i 50000 0 0 1 59"/>
    <e v="#N/A"/>
    <e v="#N/A"/>
    <e v="#N/A"/>
    <e v="#N/A"/>
    <x v="2"/>
  </r>
  <r>
    <x v="0"/>
    <x v="4"/>
    <n v="0"/>
    <x v="0"/>
    <x v="57"/>
    <n v="1"/>
    <n v="5.3457530000000002"/>
    <n v="3.0398290000000001"/>
    <n v="7.5913769999999996"/>
    <n v="0.13318199999999999"/>
    <s v="8"/>
    <s v="scale_mpi_epyc_job_12294.out "/>
    <s v="scale_mpi_epyc_epyc008_2023-06-14_06-07-47.csv "/>
    <s v="i 50000 0 0 1 58"/>
    <e v="#N/A"/>
    <e v="#N/A"/>
    <e v="#N/A"/>
    <e v="#N/A"/>
    <x v="2"/>
  </r>
  <r>
    <x v="0"/>
    <x v="4"/>
    <n v="0"/>
    <x v="0"/>
    <x v="56"/>
    <n v="1"/>
    <n v="8.2341130000000007"/>
    <n v="3.666703"/>
    <n v="7.553693"/>
    <n v="0.13488700000000001"/>
    <s v="8"/>
    <s v="scale_mpi_epyc_job_12294.out "/>
    <s v="scale_mpi_epyc_epyc008_2023-06-14_06-07-47.csv "/>
    <s v="i 50000 0 0 1 57"/>
    <e v="#N/A"/>
    <e v="#N/A"/>
    <e v="#N/A"/>
    <e v="#N/A"/>
    <x v="2"/>
  </r>
  <r>
    <x v="0"/>
    <x v="4"/>
    <n v="0"/>
    <x v="0"/>
    <x v="55"/>
    <n v="1"/>
    <n v="6.329072"/>
    <n v="2.9385309999999998"/>
    <n v="7.6978239999999998"/>
    <n v="0.13996"/>
    <s v="8"/>
    <s v="scale_mpi_epyc_job_12294.out "/>
    <s v="scale_mpi_epyc_epyc008_2023-06-14_06-07-47.csv "/>
    <s v="i 50000 0 0 1 56"/>
    <e v="#N/A"/>
    <e v="#N/A"/>
    <e v="#N/A"/>
    <e v="#N/A"/>
    <x v="2"/>
  </r>
  <r>
    <x v="0"/>
    <x v="4"/>
    <n v="0"/>
    <x v="0"/>
    <x v="54"/>
    <n v="1"/>
    <n v="5.6118030000000001"/>
    <n v="3.0433539999999999"/>
    <n v="5.0230069999999998"/>
    <n v="9.3019000000000004E-2"/>
    <s v="8"/>
    <s v="scale_mpi_epyc_job_12294.out "/>
    <s v="scale_mpi_epyc_epyc008_2023-06-14_06-07-47.csv "/>
    <s v="i 50000 0 0 1 55"/>
    <e v="#N/A"/>
    <e v="#N/A"/>
    <e v="#N/A"/>
    <e v="#N/A"/>
    <x v="2"/>
  </r>
  <r>
    <x v="0"/>
    <x v="4"/>
    <n v="0"/>
    <x v="0"/>
    <x v="53"/>
    <n v="1"/>
    <n v="5.7613409999999998"/>
    <n v="3.2265760000000001"/>
    <n v="5.1629009999999997"/>
    <n v="9.7413E-2"/>
    <s v="8"/>
    <s v="scale_mpi_epyc_job_12294.out "/>
    <s v="scale_mpi_epyc_epyc008_2023-06-14_06-07-47.csv "/>
    <s v="i 50000 0 0 1 54"/>
    <e v="#N/A"/>
    <e v="#N/A"/>
    <e v="#N/A"/>
    <e v="#N/A"/>
    <x v="2"/>
  </r>
  <r>
    <x v="0"/>
    <x v="4"/>
    <n v="0"/>
    <x v="0"/>
    <x v="52"/>
    <n v="1"/>
    <n v="6.299194"/>
    <n v="3.0850499999999998"/>
    <n v="7.4968409999999999"/>
    <n v="0.14416999999999999"/>
    <s v="8"/>
    <s v="scale_mpi_epyc_job_12294.out "/>
    <s v="scale_mpi_epyc_epyc008_2023-06-14_06-07-47.csv "/>
    <s v="i 50000 0 0 1 53"/>
    <e v="#N/A"/>
    <e v="#N/A"/>
    <e v="#N/A"/>
    <e v="#N/A"/>
    <x v="2"/>
  </r>
  <r>
    <x v="0"/>
    <x v="4"/>
    <n v="0"/>
    <x v="0"/>
    <x v="51"/>
    <n v="1"/>
    <n v="6.5914659999999996"/>
    <n v="3.4887510000000002"/>
    <n v="20.119395000000001"/>
    <n v="0.39449800000000002"/>
    <s v="8"/>
    <s v="scale_mpi_epyc_job_12294.out "/>
    <s v="scale_mpi_epyc_epyc008_2023-06-14_06-07-47.csv "/>
    <s v="i 50000 0 0 1 52"/>
    <e v="#N/A"/>
    <e v="#N/A"/>
    <e v="#N/A"/>
    <e v="#N/A"/>
    <x v="2"/>
  </r>
  <r>
    <x v="0"/>
    <x v="4"/>
    <n v="0"/>
    <x v="0"/>
    <x v="50"/>
    <n v="1"/>
    <n v="6.9335339999999999"/>
    <n v="3.0543650000000002"/>
    <n v="6.1514249999999997"/>
    <n v="0.123029"/>
    <s v="8"/>
    <s v="scale_mpi_epyc_job_12294.out "/>
    <s v="scale_mpi_epyc_epyc008_2023-06-14_06-07-47.csv "/>
    <s v="i 50000 0 0 1 51"/>
    <e v="#N/A"/>
    <e v="#N/A"/>
    <e v="#N/A"/>
    <e v="#N/A"/>
    <x v="2"/>
  </r>
  <r>
    <x v="0"/>
    <x v="4"/>
    <n v="0"/>
    <x v="0"/>
    <x v="49"/>
    <n v="1"/>
    <n v="6.5901490000000003"/>
    <n v="2.719408"/>
    <n v="8.0184029999999993"/>
    <n v="0.16364100000000001"/>
    <s v="8"/>
    <s v="scale_mpi_epyc_job_12294.out "/>
    <s v="scale_mpi_epyc_epyc008_2023-06-14_06-07-47.csv "/>
    <s v="i 50000 0 0 1 50"/>
    <e v="#N/A"/>
    <e v="#N/A"/>
    <e v="#N/A"/>
    <e v="#N/A"/>
    <x v="2"/>
  </r>
  <r>
    <x v="0"/>
    <x v="4"/>
    <n v="0"/>
    <x v="0"/>
    <x v="48"/>
    <n v="1"/>
    <n v="6.0177319999999996"/>
    <n v="3.0610379999999999"/>
    <n v="18.159248999999999"/>
    <n v="0.37831799999999999"/>
    <s v="8"/>
    <s v="scale_mpi_epyc_job_12294.out "/>
    <s v="scale_mpi_epyc_epyc008_2023-06-14_06-07-47.csv "/>
    <s v="i 50000 0 0 1 49"/>
    <e v="#N/A"/>
    <e v="#N/A"/>
    <e v="#N/A"/>
    <e v="#N/A"/>
    <x v="2"/>
  </r>
  <r>
    <x v="0"/>
    <x v="4"/>
    <n v="0"/>
    <x v="0"/>
    <x v="47"/>
    <n v="1"/>
    <n v="6.0644989999999996"/>
    <n v="3.131602"/>
    <n v="5.5953590000000002"/>
    <n v="0.11905"/>
    <s v="8"/>
    <s v="scale_mpi_epyc_job_12294.out "/>
    <s v="scale_mpi_epyc_epyc008_2023-06-14_06-07-47.csv "/>
    <s v="i 50000 0 0 1 48"/>
    <e v="#N/A"/>
    <e v="#N/A"/>
    <e v="#N/A"/>
    <e v="#N/A"/>
    <x v="2"/>
  </r>
  <r>
    <x v="0"/>
    <x v="4"/>
    <n v="0"/>
    <x v="0"/>
    <x v="46"/>
    <n v="1"/>
    <n v="7.4624449999999998"/>
    <n v="3.6249030000000002"/>
    <n v="9.6736229999999992"/>
    <n v="0.21029600000000001"/>
    <s v="8"/>
    <s v="scale_mpi_epyc_job_12294.out "/>
    <s v="scale_mpi_epyc_epyc008_2023-06-14_06-07-47.csv "/>
    <s v="i 50000 0 0 1 47"/>
    <e v="#N/A"/>
    <e v="#N/A"/>
    <e v="#N/A"/>
    <e v="#N/A"/>
    <x v="2"/>
  </r>
  <r>
    <x v="0"/>
    <x v="4"/>
    <n v="0"/>
    <x v="0"/>
    <x v="45"/>
    <n v="1"/>
    <n v="5.5926869999999997"/>
    <n v="2.996435"/>
    <n v="4.4552060000000004"/>
    <n v="9.9004999999999996E-2"/>
    <s v="8"/>
    <s v="scale_mpi_epyc_job_12294.out "/>
    <s v="scale_mpi_epyc_epyc008_2023-06-14_06-07-47.csv "/>
    <s v="i 50000 0 0 1 46"/>
    <e v="#N/A"/>
    <e v="#N/A"/>
    <e v="#N/A"/>
    <e v="#N/A"/>
    <x v="2"/>
  </r>
  <r>
    <x v="0"/>
    <x v="4"/>
    <n v="0"/>
    <x v="0"/>
    <x v="44"/>
    <n v="1"/>
    <n v="6.3003689999999999"/>
    <n v="2.8236279999999998"/>
    <n v="4.0753899999999996"/>
    <n v="9.2622999999999997E-2"/>
    <s v="8"/>
    <s v="scale_mpi_epyc_job_12294.out "/>
    <s v="scale_mpi_epyc_epyc008_2023-06-14_06-07-47.csv "/>
    <s v="i 50000 0 0 1 45"/>
    <e v="#N/A"/>
    <e v="#N/A"/>
    <e v="#N/A"/>
    <e v="#N/A"/>
    <x v="2"/>
  </r>
  <r>
    <x v="0"/>
    <x v="4"/>
    <n v="0"/>
    <x v="0"/>
    <x v="43"/>
    <n v="1"/>
    <n v="6.532832"/>
    <n v="2.7240259999999998"/>
    <n v="6.0383519999999997"/>
    <n v="0.140427"/>
    <s v="8"/>
    <s v="scale_mpi_epyc_job_12294.out "/>
    <s v="scale_mpi_epyc_epyc008_2023-06-14_06-07-47.csv "/>
    <s v="i 50000 0 0 1 44"/>
    <e v="#N/A"/>
    <e v="#N/A"/>
    <e v="#N/A"/>
    <e v="#N/A"/>
    <x v="2"/>
  </r>
  <r>
    <x v="0"/>
    <x v="4"/>
    <n v="0"/>
    <x v="0"/>
    <x v="42"/>
    <n v="1"/>
    <n v="6.4446430000000001"/>
    <n v="3.032626"/>
    <n v="5.3541109999999996"/>
    <n v="0.12747900000000001"/>
    <s v="8"/>
    <s v="scale_mpi_epyc_job_12294.out "/>
    <s v="scale_mpi_epyc_epyc008_2023-06-14_06-07-47.csv "/>
    <s v="i 50000 0 0 1 43"/>
    <e v="#N/A"/>
    <e v="#N/A"/>
    <e v="#N/A"/>
    <e v="#N/A"/>
    <x v="2"/>
  </r>
  <r>
    <x v="0"/>
    <x v="4"/>
    <n v="0"/>
    <x v="0"/>
    <x v="41"/>
    <n v="1"/>
    <n v="5.7472560000000001"/>
    <n v="3.0373519999999998"/>
    <n v="15.696618000000001"/>
    <n v="0.38284400000000002"/>
    <s v="8"/>
    <s v="scale_mpi_epyc_job_12294.out "/>
    <s v="scale_mpi_epyc_epyc008_2023-06-14_06-07-47.csv "/>
    <s v="i 50000 0 0 1 42"/>
    <e v="#N/A"/>
    <e v="#N/A"/>
    <e v="#N/A"/>
    <e v="#N/A"/>
    <x v="2"/>
  </r>
  <r>
    <x v="0"/>
    <x v="4"/>
    <n v="0"/>
    <x v="0"/>
    <x v="40"/>
    <n v="1"/>
    <n v="5.154744"/>
    <n v="2.7641360000000001"/>
    <n v="4.8514860000000004"/>
    <n v="0.12128700000000001"/>
    <s v="8"/>
    <s v="scale_mpi_epyc_job_12294.out "/>
    <s v="scale_mpi_epyc_epyc008_2023-06-14_06-07-47.csv "/>
    <s v="i 50000 0 0 1 41"/>
    <e v="#N/A"/>
    <e v="#N/A"/>
    <e v="#N/A"/>
    <e v="#N/A"/>
    <x v="2"/>
  </r>
  <r>
    <x v="0"/>
    <x v="4"/>
    <n v="0"/>
    <x v="0"/>
    <x v="39"/>
    <n v="1"/>
    <n v="5.1891379999999998"/>
    <n v="2.8076319999999999"/>
    <n v="4.498678"/>
    <n v="0.115351"/>
    <s v="8"/>
    <s v="scale_mpi_epyc_job_12294.out "/>
    <s v="scale_mpi_epyc_epyc008_2023-06-14_06-07-47.csv "/>
    <s v="i 50000 0 0 1 40"/>
    <e v="#N/A"/>
    <e v="#N/A"/>
    <e v="#N/A"/>
    <e v="#N/A"/>
    <x v="2"/>
  </r>
  <r>
    <x v="0"/>
    <x v="4"/>
    <n v="0"/>
    <x v="0"/>
    <x v="38"/>
    <n v="1"/>
    <n v="6.1725240000000001"/>
    <n v="3.554583"/>
    <n v="5.3495739999999996"/>
    <n v="0.14077799999999999"/>
    <s v="8"/>
    <s v="scale_mpi_epyc_job_12294.out "/>
    <s v="scale_mpi_epyc_epyc008_2023-06-14_06-07-47.csv "/>
    <s v="i 50000 0 0 1 39"/>
    <e v="#N/A"/>
    <e v="#N/A"/>
    <e v="#N/A"/>
    <e v="#N/A"/>
    <x v="2"/>
  </r>
  <r>
    <x v="0"/>
    <x v="4"/>
    <n v="0"/>
    <x v="0"/>
    <x v="37"/>
    <n v="1"/>
    <n v="6.7111000000000001"/>
    <n v="3.2744070000000001"/>
    <n v="5.0339600000000004"/>
    <n v="0.13605300000000001"/>
    <s v="8"/>
    <s v="scale_mpi_epyc_job_12294.out "/>
    <s v="scale_mpi_epyc_epyc008_2023-06-14_06-07-47.csv "/>
    <s v="i 50000 0 0 1 38"/>
    <e v="#N/A"/>
    <e v="#N/A"/>
    <e v="#N/A"/>
    <e v="#N/A"/>
    <x v="2"/>
  </r>
  <r>
    <x v="0"/>
    <x v="4"/>
    <n v="0"/>
    <x v="0"/>
    <x v="36"/>
    <n v="1"/>
    <n v="7.3975160000000004"/>
    <n v="3.009703"/>
    <n v="9.8296039999999998"/>
    <n v="0.27304499999999998"/>
    <s v="8"/>
    <s v="scale_mpi_epyc_job_12294.out "/>
    <s v="scale_mpi_epyc_epyc008_2023-06-14_06-07-47.csv "/>
    <s v="i 50000 0 0 1 37"/>
    <e v="#N/A"/>
    <e v="#N/A"/>
    <e v="#N/A"/>
    <e v="#N/A"/>
    <x v="2"/>
  </r>
  <r>
    <x v="0"/>
    <x v="4"/>
    <n v="0"/>
    <x v="0"/>
    <x v="35"/>
    <n v="1"/>
    <n v="5.647621"/>
    <n v="2.8533930000000001"/>
    <n v="4.6217639999999998"/>
    <n v="0.13205"/>
    <s v="8"/>
    <s v="scale_mpi_epyc_job_12294.out "/>
    <s v="scale_mpi_epyc_epyc008_2023-06-14_06-07-47.csv "/>
    <s v="i 50000 0 0 1 36"/>
    <e v="#N/A"/>
    <e v="#N/A"/>
    <e v="#N/A"/>
    <e v="#N/A"/>
    <x v="2"/>
  </r>
  <r>
    <x v="0"/>
    <x v="4"/>
    <n v="0"/>
    <x v="0"/>
    <x v="34"/>
    <n v="1"/>
    <n v="5.9651480000000001"/>
    <n v="3.245247"/>
    <n v="12.183745999999999"/>
    <n v="0.35834500000000002"/>
    <s v="8"/>
    <s v="scale_mpi_epyc_job_12294.out "/>
    <s v="scale_mpi_epyc_epyc008_2023-06-14_06-07-47.csv "/>
    <s v="i 50000 0 0 1 35"/>
    <e v="#N/A"/>
    <e v="#N/A"/>
    <e v="#N/A"/>
    <e v="#N/A"/>
    <x v="2"/>
  </r>
  <r>
    <x v="0"/>
    <x v="4"/>
    <n v="0"/>
    <x v="0"/>
    <x v="33"/>
    <n v="1"/>
    <n v="6.5240799999999997"/>
    <n v="2.925271"/>
    <n v="4.5060339999999997"/>
    <n v="0.136546"/>
    <s v="8"/>
    <s v="scale_mpi_epyc_job_12294.out "/>
    <s v="scale_mpi_epyc_epyc008_2023-06-14_06-07-47.csv "/>
    <s v="i 50000 0 0 1 34"/>
    <e v="#N/A"/>
    <e v="#N/A"/>
    <e v="#N/A"/>
    <e v="#N/A"/>
    <x v="2"/>
  </r>
  <r>
    <x v="0"/>
    <x v="4"/>
    <n v="0"/>
    <x v="0"/>
    <x v="32"/>
    <n v="1"/>
    <n v="6.4521800000000002"/>
    <n v="2.8748649999999998"/>
    <n v="4.5100790000000002"/>
    <n v="0.14094000000000001"/>
    <s v="8"/>
    <s v="scale_mpi_epyc_job_12294.out "/>
    <s v="scale_mpi_epyc_epyc008_2023-06-14_06-07-47.csv "/>
    <s v="i 50000 0 0 1 33"/>
    <e v="#N/A"/>
    <e v="#N/A"/>
    <e v="#N/A"/>
    <e v="#N/A"/>
    <x v="2"/>
  </r>
  <r>
    <x v="0"/>
    <x v="4"/>
    <n v="0"/>
    <x v="0"/>
    <x v="31"/>
    <n v="1"/>
    <n v="6.0644140000000002"/>
    <n v="3.2238159999999998"/>
    <n v="5.3669799999999999"/>
    <n v="0.173128"/>
    <s v="8"/>
    <s v="scale_mpi_epyc_job_12294.out "/>
    <s v="scale_mpi_epyc_epyc008_2023-06-14_06-07-47.csv "/>
    <s v="i 50000 0 0 1 32"/>
    <e v="#N/A"/>
    <e v="#N/A"/>
    <e v="#N/A"/>
    <e v="#N/A"/>
    <x v="2"/>
  </r>
  <r>
    <x v="0"/>
    <x v="4"/>
    <n v="0"/>
    <x v="0"/>
    <x v="30"/>
    <n v="1"/>
    <n v="6.7383379999999997"/>
    <n v="3.618214"/>
    <n v="20.947686999999998"/>
    <n v="0.69825599999999999"/>
    <s v="8"/>
    <s v="scale_mpi_epyc_job_12294.out "/>
    <s v="scale_mpi_epyc_epyc008_2023-06-14_06-07-47.csv "/>
    <s v="i 50000 0 0 1 31"/>
    <e v="#N/A"/>
    <e v="#N/A"/>
    <e v="#N/A"/>
    <e v="#N/A"/>
    <x v="2"/>
  </r>
  <r>
    <x v="0"/>
    <x v="4"/>
    <n v="0"/>
    <x v="0"/>
    <x v="29"/>
    <n v="1"/>
    <n v="6.6492259999999996"/>
    <n v="3.3028740000000001"/>
    <n v="5.0899029999999996"/>
    <n v="0.175514"/>
    <s v="8"/>
    <s v="scale_mpi_epyc_job_12294.out "/>
    <s v="scale_mpi_epyc_epyc008_2023-06-14_06-07-47.csv "/>
    <s v="i 50000 0 0 1 30"/>
    <e v="#N/A"/>
    <e v="#N/A"/>
    <e v="#N/A"/>
    <e v="#N/A"/>
    <x v="2"/>
  </r>
  <r>
    <x v="0"/>
    <x v="4"/>
    <n v="0"/>
    <x v="0"/>
    <x v="28"/>
    <n v="1"/>
    <n v="5.9040400000000002"/>
    <n v="2.8504719999999999"/>
    <n v="4.6049360000000004"/>
    <n v="0.164462"/>
    <s v="8"/>
    <s v="scale_mpi_epyc_job_12294.out "/>
    <s v="scale_mpi_epyc_epyc008_2023-06-14_06-07-47.csv "/>
    <s v="i 50000 0 0 1 29"/>
    <e v="#N/A"/>
    <e v="#N/A"/>
    <e v="#N/A"/>
    <e v="#N/A"/>
    <x v="2"/>
  </r>
  <r>
    <x v="0"/>
    <x v="4"/>
    <n v="0"/>
    <x v="0"/>
    <x v="27"/>
    <n v="1"/>
    <n v="7.3512449999999996"/>
    <n v="2.904496"/>
    <n v="6.2798959999999999"/>
    <n v="0.23258899999999999"/>
    <s v="8"/>
    <s v="scale_mpi_epyc_job_12294.out "/>
    <s v="scale_mpi_epyc_epyc008_2023-06-14_06-07-47.csv "/>
    <s v="i 50000 0 0 1 28"/>
    <e v="#N/A"/>
    <e v="#N/A"/>
    <e v="#N/A"/>
    <e v="#N/A"/>
    <x v="2"/>
  </r>
  <r>
    <x v="0"/>
    <x v="4"/>
    <n v="0"/>
    <x v="0"/>
    <x v="26"/>
    <n v="1"/>
    <n v="6.731592"/>
    <n v="2.7686540000000002"/>
    <n v="5.1389009999999997"/>
    <n v="0.19764999999999999"/>
    <s v="8"/>
    <s v="scale_mpi_epyc_job_12294.out "/>
    <s v="scale_mpi_epyc_epyc008_2023-06-14_06-07-47.csv "/>
    <s v="i 50000 0 0 1 27"/>
    <e v="#N/A"/>
    <e v="#N/A"/>
    <e v="#N/A"/>
    <e v="#N/A"/>
    <x v="2"/>
  </r>
  <r>
    <x v="0"/>
    <x v="4"/>
    <n v="0"/>
    <x v="0"/>
    <x v="25"/>
    <n v="1"/>
    <n v="6.9461259999999996"/>
    <n v="3.4390429999999999"/>
    <n v="5.2410209999999999"/>
    <n v="0.20964099999999999"/>
    <s v="8"/>
    <s v="scale_mpi_epyc_job_12294.out "/>
    <s v="scale_mpi_epyc_epyc008_2023-06-14_06-07-47.csv "/>
    <s v="i 50000 0 0 1 26"/>
    <e v="#N/A"/>
    <e v="#N/A"/>
    <e v="#N/A"/>
    <e v="#N/A"/>
    <x v="2"/>
  </r>
  <r>
    <x v="0"/>
    <x v="4"/>
    <n v="0"/>
    <x v="0"/>
    <x v="24"/>
    <n v="1"/>
    <n v="6.3549059999999997"/>
    <n v="3.4982500000000001"/>
    <n v="3.519997"/>
    <n v="0.14666699999999999"/>
    <s v="8"/>
    <s v="scale_mpi_epyc_job_12294.out "/>
    <s v="scale_mpi_epyc_epyc008_2023-06-14_06-07-47.csv "/>
    <s v="i 50000 0 0 1 25"/>
    <e v="#N/A"/>
    <e v="#N/A"/>
    <e v="#N/A"/>
    <e v="#N/A"/>
    <x v="2"/>
  </r>
  <r>
    <x v="0"/>
    <x v="4"/>
    <n v="0"/>
    <x v="0"/>
    <x v="23"/>
    <n v="1"/>
    <n v="5.8284149999999997"/>
    <n v="2.9509639999999999"/>
    <n v="3.1832929999999999"/>
    <n v="0.138404"/>
    <s v="8"/>
    <s v="scale_mpi_epyc_job_12294.out "/>
    <s v="scale_mpi_epyc_epyc008_2023-06-14_06-07-47.csv "/>
    <s v="i 50000 0 0 1 24"/>
    <e v="#N/A"/>
    <e v="#N/A"/>
    <e v="#N/A"/>
    <e v="#N/A"/>
    <x v="2"/>
  </r>
  <r>
    <x v="0"/>
    <x v="4"/>
    <n v="0"/>
    <x v="0"/>
    <x v="22"/>
    <n v="1"/>
    <n v="5.9137919999999999"/>
    <n v="2.9373860000000001"/>
    <n v="3.6226539999999998"/>
    <n v="0.16466600000000001"/>
    <s v="8"/>
    <s v="scale_mpi_epyc_job_12294.out "/>
    <s v="scale_mpi_epyc_epyc008_2023-06-14_06-07-47.csv "/>
    <s v="i 50000 0 0 1 23"/>
    <e v="#N/A"/>
    <e v="#N/A"/>
    <e v="#N/A"/>
    <e v="#N/A"/>
    <x v="2"/>
  </r>
  <r>
    <x v="0"/>
    <x v="4"/>
    <n v="0"/>
    <x v="0"/>
    <x v="21"/>
    <n v="1"/>
    <n v="5.8495540000000004"/>
    <n v="2.8245079999999998"/>
    <n v="2.8663189999999998"/>
    <n v="0.136491"/>
    <s v="8"/>
    <s v="scale_mpi_epyc_job_12294.out "/>
    <s v="scale_mpi_epyc_epyc008_2023-06-14_06-07-47.csv "/>
    <s v="i 50000 0 0 1 22"/>
    <e v="#N/A"/>
    <e v="#N/A"/>
    <e v="#N/A"/>
    <e v="#N/A"/>
    <x v="2"/>
  </r>
  <r>
    <x v="0"/>
    <x v="4"/>
    <n v="0"/>
    <x v="0"/>
    <x v="20"/>
    <n v="1"/>
    <n v="7.3775760000000004"/>
    <n v="2.801491"/>
    <n v="3.7134160000000001"/>
    <n v="0.185671"/>
    <s v="8"/>
    <s v="scale_mpi_epyc_job_12294.out "/>
    <s v="scale_mpi_epyc_epyc008_2023-06-14_06-07-47.csv "/>
    <s v="i 50000 0 0 1 21"/>
    <e v="#N/A"/>
    <e v="#N/A"/>
    <e v="#N/A"/>
    <e v="#N/A"/>
    <x v="2"/>
  </r>
  <r>
    <x v="0"/>
    <x v="4"/>
    <n v="0"/>
    <x v="0"/>
    <x v="19"/>
    <n v="1"/>
    <n v="6.7169860000000003"/>
    <n v="3.2488739999999998"/>
    <n v="3.2805119999999999"/>
    <n v="0.17265900000000001"/>
    <s v="8"/>
    <s v="scale_mpi_epyc_job_12294.out "/>
    <s v="scale_mpi_epyc_epyc008_2023-06-14_06-07-47.csv "/>
    <s v="i 50000 0 0 1 20"/>
    <e v="#N/A"/>
    <e v="#N/A"/>
    <e v="#N/A"/>
    <e v="#N/A"/>
    <x v="2"/>
  </r>
  <r>
    <x v="0"/>
    <x v="4"/>
    <n v="0"/>
    <x v="0"/>
    <x v="18"/>
    <n v="1"/>
    <n v="7.2726420000000003"/>
    <n v="4.0003089999999997"/>
    <n v="2.6038649999999999"/>
    <n v="0.14465900000000001"/>
    <s v="8"/>
    <s v="scale_mpi_epyc_job_12294.out "/>
    <s v="scale_mpi_epyc_epyc008_2023-06-14_06-07-47.csv "/>
    <s v="i 50000 0 0 1 19"/>
    <e v="#N/A"/>
    <e v="#N/A"/>
    <e v="#N/A"/>
    <e v="#N/A"/>
    <x v="2"/>
  </r>
  <r>
    <x v="0"/>
    <x v="4"/>
    <n v="0"/>
    <x v="0"/>
    <x v="17"/>
    <n v="1"/>
    <n v="6.5051269999999999"/>
    <n v="2.821669"/>
    <n v="2.5537619999999999"/>
    <n v="0.15022099999999999"/>
    <s v="8"/>
    <s v="scale_mpi_epyc_job_12294.out "/>
    <s v="scale_mpi_epyc_epyc008_2023-06-14_06-07-47.csv "/>
    <s v="i 50000 0 0 1 18"/>
    <e v="#N/A"/>
    <e v="#N/A"/>
    <e v="#N/A"/>
    <e v="#N/A"/>
    <x v="2"/>
  </r>
  <r>
    <x v="0"/>
    <x v="4"/>
    <n v="0"/>
    <x v="0"/>
    <x v="16"/>
    <n v="1"/>
    <n v="7.3850800000000003"/>
    <n v="2.5657990000000002"/>
    <n v="3.8863979999999998"/>
    <n v="0.2429"/>
    <s v="8"/>
    <s v="scale_mpi_epyc_job_12294.out "/>
    <s v="scale_mpi_epyc_epyc008_2023-06-14_06-07-47.csv "/>
    <s v="i 50000 0 0 1 17"/>
    <e v="#N/A"/>
    <e v="#N/A"/>
    <e v="#N/A"/>
    <e v="#N/A"/>
    <x v="2"/>
  </r>
  <r>
    <x v="0"/>
    <x v="4"/>
    <n v="0"/>
    <x v="0"/>
    <x v="15"/>
    <n v="1"/>
    <n v="8.4335009999999997"/>
    <n v="2.8521719999999999"/>
    <n v="3.8090709999999999"/>
    <n v="0.253938"/>
    <s v="8"/>
    <s v="scale_mpi_epyc_job_12294.out "/>
    <s v="scale_mpi_epyc_epyc008_2023-06-14_06-07-47.csv "/>
    <s v="i 50000 0 0 1 16"/>
    <e v="#N/A"/>
    <e v="#N/A"/>
    <e v="#N/A"/>
    <e v="#N/A"/>
    <x v="2"/>
  </r>
  <r>
    <x v="0"/>
    <x v="4"/>
    <n v="0"/>
    <x v="0"/>
    <x v="14"/>
    <n v="1"/>
    <n v="6.6853049999999996"/>
    <n v="2.904541"/>
    <n v="2.3617300000000001"/>
    <n v="0.16869500000000001"/>
    <s v="8"/>
    <s v="scale_mpi_epyc_job_12294.out "/>
    <s v="scale_mpi_epyc_epyc008_2023-06-14_06-07-47.csv "/>
    <s v="i 50000 0 0 1 15"/>
    <e v="#N/A"/>
    <e v="#N/A"/>
    <e v="#N/A"/>
    <e v="#N/A"/>
    <x v="2"/>
  </r>
  <r>
    <x v="0"/>
    <x v="4"/>
    <n v="0"/>
    <x v="0"/>
    <x v="13"/>
    <n v="1"/>
    <n v="6.8103749999999996"/>
    <n v="2.8606379999999998"/>
    <n v="2.4684569999999999"/>
    <n v="0.18988099999999999"/>
    <s v="8"/>
    <s v="scale_mpi_epyc_job_12294.out "/>
    <s v="scale_mpi_epyc_epyc008_2023-06-14_06-07-47.csv "/>
    <s v="i 50000 0 0 1 14"/>
    <e v="#N/A"/>
    <e v="#N/A"/>
    <e v="#N/A"/>
    <e v="#N/A"/>
    <x v="2"/>
  </r>
  <r>
    <x v="0"/>
    <x v="4"/>
    <n v="0"/>
    <x v="0"/>
    <x v="12"/>
    <n v="1"/>
    <n v="7.4867140000000001"/>
    <n v="3.1933259999999999"/>
    <n v="2.5209649999999999"/>
    <n v="0.21007999999999999"/>
    <s v="8"/>
    <s v="scale_mpi_epyc_job_12294.out "/>
    <s v="scale_mpi_epyc_epyc008_2023-06-14_06-07-47.csv "/>
    <s v="i 50000 0 0 1 13"/>
    <e v="#N/A"/>
    <e v="#N/A"/>
    <e v="#N/A"/>
    <e v="#N/A"/>
    <x v="2"/>
  </r>
  <r>
    <x v="0"/>
    <x v="4"/>
    <n v="0"/>
    <x v="0"/>
    <x v="11"/>
    <n v="1"/>
    <n v="7.4164399999999997"/>
    <n v="3.034726"/>
    <n v="5.2024850000000002"/>
    <n v="0.47295300000000001"/>
    <s v="8"/>
    <s v="scale_mpi_epyc_job_12294.out "/>
    <s v="scale_mpi_epyc_epyc008_2023-06-14_06-07-47.csv "/>
    <s v="i 50000 0 0 1 12"/>
    <e v="#N/A"/>
    <e v="#N/A"/>
    <e v="#N/A"/>
    <e v="#N/A"/>
    <x v="2"/>
  </r>
  <r>
    <x v="0"/>
    <x v="4"/>
    <n v="0"/>
    <x v="0"/>
    <x v="10"/>
    <n v="1"/>
    <n v="8.1659070000000007"/>
    <n v="3.4868459999999999"/>
    <n v="2.1933660000000001"/>
    <n v="0.219337"/>
    <s v="8"/>
    <s v="scale_mpi_epyc_job_12294.out "/>
    <s v="scale_mpi_epyc_epyc008_2023-06-14_06-07-47.csv "/>
    <s v="i 50000 0 0 1 11"/>
    <e v="#N/A"/>
    <e v="#N/A"/>
    <e v="#N/A"/>
    <e v="#N/A"/>
    <x v="2"/>
  </r>
  <r>
    <x v="0"/>
    <x v="4"/>
    <n v="0"/>
    <x v="0"/>
    <x v="9"/>
    <n v="1"/>
    <n v="8.4679169999999999"/>
    <n v="2.9709460000000001"/>
    <n v="2.3766980000000002"/>
    <n v="0.26407799999999998"/>
    <s v="8"/>
    <s v="scale_mpi_epyc_job_12294.out "/>
    <s v="scale_mpi_epyc_epyc008_2023-06-14_06-07-47.csv "/>
    <s v="i 50000 0 0 1 10"/>
    <e v="#N/A"/>
    <e v="#N/A"/>
    <e v="#N/A"/>
    <e v="#N/A"/>
    <x v="2"/>
  </r>
  <r>
    <x v="0"/>
    <x v="4"/>
    <n v="0"/>
    <x v="0"/>
    <x v="8"/>
    <n v="1"/>
    <n v="8.7500619999999998"/>
    <n v="3.2678980000000002"/>
    <n v="5.6138899999999996"/>
    <n v="0.70173600000000003"/>
    <s v="8"/>
    <s v="scale_mpi_epyc_job_12294.out "/>
    <s v="scale_mpi_epyc_epyc008_2023-06-14_06-07-47.csv "/>
    <s v="i 50000 0 0 1 9"/>
    <e v="#N/A"/>
    <e v="#N/A"/>
    <e v="#N/A"/>
    <e v="#N/A"/>
    <x v="2"/>
  </r>
  <r>
    <x v="0"/>
    <x v="4"/>
    <n v="0"/>
    <x v="0"/>
    <x v="7"/>
    <n v="1"/>
    <n v="9.3987909999999992"/>
    <n v="3.3416429999999999"/>
    <n v="1.9591080000000001"/>
    <n v="0.27987299999999998"/>
    <s v="8"/>
    <s v="scale_mpi_epyc_job_12294.out "/>
    <s v="scale_mpi_epyc_epyc008_2023-06-14_06-07-47.csv "/>
    <s v="i 50000 0 0 1 8"/>
    <e v="#N/A"/>
    <e v="#N/A"/>
    <e v="#N/A"/>
    <e v="#N/A"/>
    <x v="2"/>
  </r>
  <r>
    <x v="0"/>
    <x v="4"/>
    <n v="0"/>
    <x v="0"/>
    <x v="6"/>
    <n v="1"/>
    <n v="10.387486000000001"/>
    <n v="3.0365609999999998"/>
    <n v="1.680555"/>
    <n v="0.28009200000000001"/>
    <s v="8"/>
    <s v="scale_mpi_epyc_job_12294.out "/>
    <s v="scale_mpi_epyc_epyc008_2023-06-14_06-07-47.csv "/>
    <s v="i 50000 0 0 1 7"/>
    <e v="#N/A"/>
    <e v="#N/A"/>
    <e v="#N/A"/>
    <e v="#N/A"/>
    <x v="2"/>
  </r>
  <r>
    <x v="0"/>
    <x v="4"/>
    <n v="0"/>
    <x v="0"/>
    <x v="5"/>
    <n v="1"/>
    <n v="11.345126"/>
    <n v="2.8659780000000001"/>
    <n v="2.4768819999999998"/>
    <n v="0.49537599999999998"/>
    <s v="8"/>
    <s v="scale_mpi_epyc_job_12294.out "/>
    <s v="scale_mpi_epyc_epyc008_2023-06-14_06-07-47.csv "/>
    <s v="i 50000 0 0 1 6"/>
    <e v="#N/A"/>
    <e v="#N/A"/>
    <e v="#N/A"/>
    <e v="#N/A"/>
    <x v="2"/>
  </r>
  <r>
    <x v="0"/>
    <x v="4"/>
    <n v="0"/>
    <x v="0"/>
    <x v="4"/>
    <n v="1"/>
    <n v="11.836650000000001"/>
    <n v="2.9198710000000001"/>
    <n v="1.5595019999999999"/>
    <n v="0.38987500000000003"/>
    <s v="8"/>
    <s v="scale_mpi_epyc_job_12294.out "/>
    <s v="scale_mpi_epyc_epyc008_2023-06-14_06-07-47.csv "/>
    <s v="i 50000 0 0 1 5"/>
    <e v="#N/A"/>
    <e v="#N/A"/>
    <e v="#N/A"/>
    <e v="#N/A"/>
    <x v="2"/>
  </r>
  <r>
    <x v="0"/>
    <x v="4"/>
    <n v="0"/>
    <x v="0"/>
    <x v="3"/>
    <n v="1"/>
    <n v="14.236827999999999"/>
    <n v="3.3294830000000002"/>
    <n v="1.242448"/>
    <n v="0.41414899999999999"/>
    <s v="8"/>
    <s v="scale_mpi_epyc_job_12294.out "/>
    <s v="scale_mpi_epyc_epyc008_2023-06-14_06-07-47.csv "/>
    <s v="i 50000 0 0 1 4"/>
    <e v="#N/A"/>
    <e v="#N/A"/>
    <e v="#N/A"/>
    <e v="#N/A"/>
    <x v="2"/>
  </r>
  <r>
    <x v="0"/>
    <x v="4"/>
    <n v="0"/>
    <x v="0"/>
    <x v="2"/>
    <n v="1"/>
    <n v="17.252099000000001"/>
    <n v="3.1437379999999999"/>
    <n v="1.172682"/>
    <n v="0.586341"/>
    <s v="8"/>
    <s v="scale_mpi_epyc_job_12294.out "/>
    <s v="scale_mpi_epyc_epyc008_2023-06-14_06-07-47.csv "/>
    <s v="i 50000 0 0 1 3"/>
    <e v="#N/A"/>
    <e v="#N/A"/>
    <e v="#N/A"/>
    <e v="#N/A"/>
    <x v="2"/>
  </r>
  <r>
    <x v="0"/>
    <x v="4"/>
    <n v="0"/>
    <x v="0"/>
    <x v="1"/>
    <n v="1"/>
    <n v="24.054918000000001"/>
    <n v="3.3596270000000001"/>
    <n v="0.79342699999999999"/>
    <n v="0.79342699999999999"/>
    <s v="8"/>
    <s v="scale_mpi_epyc_job_12294.out "/>
    <s v="scale_mpi_epyc_epyc008_2023-06-14_06-07-47.csv "/>
    <s v="i 50000 0 0 1 2"/>
    <e v="#N/A"/>
    <e v="#N/A"/>
    <e v="#N/A"/>
    <e v="#N/A"/>
    <x v="2"/>
  </r>
  <r>
    <x v="0"/>
    <x v="4"/>
    <n v="0"/>
    <x v="0"/>
    <x v="0"/>
    <n v="1"/>
    <n v="43.363019999999999"/>
    <n v="1.8936500000000001"/>
    <n v="0"/>
    <n v="0"/>
    <s v="8"/>
    <s v="scale_mpi_epyc_job_12294.out "/>
    <s v="scale_mpi_epyc_epyc008_2023-06-14_06-07-47.csv "/>
    <s v="i 50000 0 0 1 1"/>
    <e v="#N/A"/>
    <e v="#N/A"/>
    <e v="#N/A"/>
    <e v="#N/A"/>
    <x v="2"/>
  </r>
  <r>
    <x v="3"/>
    <x v="0"/>
    <n v="100"/>
    <x v="2"/>
    <x v="0"/>
    <n v="1"/>
    <n v="242.554294"/>
    <n v="5.3472249999999999"/>
    <n v="0"/>
    <n v="0"/>
    <s v="1"/>
    <s v="scale_mpi_epyc_job_12296.out "/>
    <s v="scale_mpi_epyc_epyc001.orfeo.hpc_2023-06-14_07-14-45.csv "/>
    <s v="e2 10000 100 1 1 1"/>
    <n v="241.71946874999998"/>
    <n v="1.4655443173664287"/>
    <n v="240.25392443263354"/>
    <n v="243.18501306736641"/>
    <x v="1"/>
  </r>
  <r>
    <x v="3"/>
    <x v="0"/>
    <n v="100"/>
    <x v="2"/>
    <x v="1"/>
    <n v="1"/>
    <n v="250.04870600000001"/>
    <n v="12.466995000000001"/>
    <n v="2.6401219999999999"/>
    <n v="2.6401219999999999"/>
    <s v="1"/>
    <s v="scale_mpi_epyc_job_12296.out "/>
    <s v="scale_mpi_epyc_epyc001.orfeo.hpc_2023-06-14_07-14-45.csv "/>
    <s v="e2 10000 100 1 1 2"/>
    <n v="249.16271"/>
    <n v="1.7774341169021146"/>
    <n v="247.38527588309788"/>
    <n v="250.94014411690213"/>
    <x v="1"/>
  </r>
  <r>
    <x v="3"/>
    <x v="0"/>
    <n v="100"/>
    <x v="2"/>
    <x v="2"/>
    <n v="1"/>
    <n v="248.743694"/>
    <n v="11.677585000000001"/>
    <n v="3.9247000000000001"/>
    <n v="1.96235"/>
    <s v="1"/>
    <s v="scale_mpi_epyc_job_12296.out "/>
    <s v="scale_mpi_epyc_epyc001.orfeo.hpc_2023-06-14_07-14-45.csv "/>
    <s v="e2 10000 100 1 1 3"/>
    <n v="255.83323299999998"/>
    <n v="11.841711327281566"/>
    <n v="243.99152167271842"/>
    <n v="267.67494432728154"/>
    <x v="1"/>
  </r>
  <r>
    <x v="3"/>
    <x v="0"/>
    <n v="100"/>
    <x v="2"/>
    <x v="3"/>
    <n v="1"/>
    <n v="248.12833699999999"/>
    <n v="11.384876999999999"/>
    <n v="4.9191779999999996"/>
    <n v="1.639726"/>
    <s v="1"/>
    <s v="scale_mpi_epyc_job_12296.out "/>
    <s v="scale_mpi_epyc_epyc001.orfeo.hpc_2023-06-14_07-14-45.csv "/>
    <s v="e2 10000 100 1 1 4"/>
    <n v="248.15708475"/>
    <n v="2.2993969875425408"/>
    <n v="245.85768776245746"/>
    <n v="250.45648173754253"/>
    <x v="1"/>
  </r>
  <r>
    <x v="3"/>
    <x v="0"/>
    <n v="100"/>
    <x v="2"/>
    <x v="4"/>
    <n v="1"/>
    <n v="238.35123200000001"/>
    <n v="11.273681"/>
    <n v="6.1789930000000002"/>
    <n v="1.544748"/>
    <s v="1"/>
    <s v="scale_mpi_epyc_job_12296.out "/>
    <s v="scale_mpi_epyc_epyc001.orfeo.hpc_2023-06-14_07-14-45.csv "/>
    <s v="e2 10000 100 1 1 5"/>
    <n v="247.51800550000002"/>
    <n v="5.3694769026872402"/>
    <n v="242.14852859731278"/>
    <n v="252.88748240268725"/>
    <x v="0"/>
  </r>
  <r>
    <x v="3"/>
    <x v="0"/>
    <n v="100"/>
    <x v="2"/>
    <x v="5"/>
    <n v="1"/>
    <n v="249.38062400000001"/>
    <n v="11.556215"/>
    <n v="7.0605260000000003"/>
    <n v="1.4121049999999999"/>
    <s v="1"/>
    <s v="scale_mpi_epyc_job_12296.out "/>
    <s v="scale_mpi_epyc_epyc001.orfeo.hpc_2023-06-14_07-14-45.csv "/>
    <s v="e2 10000 100 1 1 6"/>
    <n v="250.38271879999996"/>
    <n v="0.73444157214325601"/>
    <n v="249.64827722785671"/>
    <n v="251.11716037214322"/>
    <x v="0"/>
  </r>
  <r>
    <x v="3"/>
    <x v="0"/>
    <n v="100"/>
    <x v="2"/>
    <x v="6"/>
    <n v="1"/>
    <n v="264.92106899999999"/>
    <n v="26.911242999999999"/>
    <n v="8.0020950000000006"/>
    <n v="1.333682"/>
    <s v="1"/>
    <s v="scale_mpi_epyc_job_12296.out "/>
    <s v="scale_mpi_epyc_epyc001.orfeo.hpc_2023-06-14_07-14-45.csv "/>
    <s v="e2 10000 100 1 1 7"/>
    <n v="254.43759879999999"/>
    <n v="5.3958768319257544"/>
    <n v="249.04172196807423"/>
    <n v="259.83347563192575"/>
    <x v="0"/>
  </r>
  <r>
    <x v="3"/>
    <x v="0"/>
    <n v="100"/>
    <x v="2"/>
    <x v="7"/>
    <n v="1"/>
    <n v="251.029811"/>
    <n v="11.736357999999999"/>
    <n v="8.8206690000000005"/>
    <n v="1.2600960000000001"/>
    <s v="1"/>
    <s v="scale_mpi_epyc_job_12296.out "/>
    <s v="scale_mpi_epyc_epyc001.orfeo.hpc_2023-06-14_07-14-45.csv "/>
    <s v="e2 10000 100 1 1 8"/>
    <n v="251.49034179999998"/>
    <n v="0.4962763106202745"/>
    <n v="250.99406548937969"/>
    <n v="251.98661811062027"/>
    <x v="1"/>
  </r>
  <r>
    <x v="3"/>
    <x v="0"/>
    <n v="100"/>
    <x v="2"/>
    <x v="8"/>
    <n v="1"/>
    <n v="249.95765800000001"/>
    <n v="12.326554"/>
    <n v="9.3116970000000006"/>
    <n v="1.1639619999999999"/>
    <s v="1"/>
    <s v="scale_mpi_epyc_job_12296.out "/>
    <s v="scale_mpi_epyc_epyc001.orfeo.hpc_2023-06-14_07-14-45.csv "/>
    <s v="e2 10000 100 1 1 9"/>
    <n v="250.28007099999999"/>
    <n v="0.22267643730352002"/>
    <n v="250.05739456269646"/>
    <n v="250.50274743730353"/>
    <x v="0"/>
  </r>
  <r>
    <x v="3"/>
    <x v="0"/>
    <n v="100"/>
    <x v="2"/>
    <x v="9"/>
    <n v="1"/>
    <n v="240.55337599999999"/>
    <n v="13.553596000000001"/>
    <n v="9.9102239999999995"/>
    <n v="1.1011359999999999"/>
    <s v="1"/>
    <s v="scale_mpi_epyc_job_12296.out "/>
    <s v="scale_mpi_epyc_epyc001.orfeo.hpc_2023-06-14_07-14-45.csv "/>
    <s v="e2 10000 100 1 1 10"/>
    <n v="253.06247359999998"/>
    <n v="21.1320416990213"/>
    <n v="231.93043190097868"/>
    <n v="274.1945152990213"/>
    <x v="1"/>
  </r>
  <r>
    <x v="3"/>
    <x v="0"/>
    <n v="100"/>
    <x v="2"/>
    <x v="10"/>
    <n v="1"/>
    <n v="249.93441200000001"/>
    <n v="12.174186000000001"/>
    <n v="10.803775999999999"/>
    <n v="1.0803780000000001"/>
    <s v="1"/>
    <s v="scale_mpi_epyc_job_12296.out "/>
    <s v="scale_mpi_epyc_epyc001.orfeo.hpc_2023-06-14_07-14-45.csv "/>
    <s v="e2 10000 100 1 1 11"/>
    <n v="250.04209839999999"/>
    <n v="0.27286812589338055"/>
    <n v="249.7692302741066"/>
    <n v="250.31496652589337"/>
    <x v="1"/>
  </r>
  <r>
    <x v="3"/>
    <x v="0"/>
    <n v="100"/>
    <x v="2"/>
    <x v="11"/>
    <n v="1"/>
    <n v="249.597509"/>
    <n v="11.993205"/>
    <n v="11.551208000000001"/>
    <n v="1.0501100000000001"/>
    <s v="1"/>
    <s v="scale_mpi_epyc_job_12296.out "/>
    <s v="scale_mpi_epyc_epyc001.orfeo.hpc_2023-06-14_07-14-45.csv "/>
    <s v="e2 10000 100 1 1 12"/>
    <n v="248.34852059999997"/>
    <n v="4.3986624510150065"/>
    <n v="243.94985814898496"/>
    <n v="252.74718305101499"/>
    <x v="1"/>
  </r>
  <r>
    <x v="3"/>
    <x v="0"/>
    <n v="100"/>
    <x v="2"/>
    <x v="12"/>
    <n v="1"/>
    <n v="251.18588600000001"/>
    <n v="13.587695999999999"/>
    <n v="12.877961000000001"/>
    <n v="1.0731630000000001"/>
    <s v="1"/>
    <s v="scale_mpi_epyc_job_12296.out "/>
    <s v="scale_mpi_epyc_epyc001.orfeo.hpc_2023-06-14_07-14-45.csv "/>
    <s v="e2 10000 100 1 1 13"/>
    <n v="251.47896040000001"/>
    <n v="1.0280376410935674"/>
    <n v="250.45092275890644"/>
    <n v="252.50699804109357"/>
    <x v="1"/>
  </r>
  <r>
    <x v="3"/>
    <x v="0"/>
    <n v="100"/>
    <x v="2"/>
    <x v="13"/>
    <n v="1"/>
    <n v="252.96156400000001"/>
    <n v="15.216746000000001"/>
    <n v="13.174668"/>
    <n v="1.013436"/>
    <s v="1"/>
    <s v="scale_mpi_epyc_job_12296.out "/>
    <s v="scale_mpi_epyc_epyc001.orfeo.hpc_2023-06-14_07-14-45.csv "/>
    <s v="e2 10000 100 1 1 14"/>
    <n v="250.95716316666667"/>
    <n v="4.3889080178284354"/>
    <n v="246.56825514883823"/>
    <n v="255.34607118449512"/>
    <x v="1"/>
  </r>
  <r>
    <x v="3"/>
    <x v="0"/>
    <n v="100"/>
    <x v="2"/>
    <x v="14"/>
    <n v="1"/>
    <n v="255.02775500000001"/>
    <n v="17.290137000000001"/>
    <n v="14.282565"/>
    <n v="1.0201830000000001"/>
    <s v="1"/>
    <s v="scale_mpi_epyc_job_12296.out "/>
    <s v="scale_mpi_epyc_epyc001.orfeo.hpc_2023-06-14_07-14-45.csv "/>
    <s v="e2 10000 100 1 1 15"/>
    <n v="264.74894466666666"/>
    <n v="35.172723016869718"/>
    <n v="229.57622164979693"/>
    <n v="299.92166768353638"/>
    <x v="1"/>
  </r>
  <r>
    <x v="3"/>
    <x v="0"/>
    <n v="100"/>
    <x v="2"/>
    <x v="15"/>
    <n v="1"/>
    <n v="250.16311899999999"/>
    <n v="21.264703000000001"/>
    <n v="17.14143"/>
    <n v="1.1427620000000001"/>
    <s v="1"/>
    <s v="scale_mpi_epyc_job_12296.out "/>
    <s v="scale_mpi_epyc_epyc001.orfeo.hpc_2023-06-14_07-14-45.csv "/>
    <s v="e2 10000 100 1 1 16"/>
    <n v="257.62389783333333"/>
    <n v="3.9434961898173944"/>
    <n v="253.68040164351595"/>
    <n v="261.56739402315071"/>
    <x v="0"/>
  </r>
  <r>
    <x v="3"/>
    <x v="0"/>
    <n v="100"/>
    <x v="2"/>
    <x v="16"/>
    <n v="1"/>
    <n v="254.73741699999999"/>
    <n v="22.032321"/>
    <n v="16.604759000000001"/>
    <n v="1.0377970000000001"/>
    <s v="1"/>
    <s v="scale_mpi_epyc_job_12296.out "/>
    <s v="scale_mpi_epyc_epyc001.orfeo.hpc_2023-06-14_07-14-45.csv "/>
    <s v="e2 10000 100 1 1 17"/>
    <n v="272.89186850000004"/>
    <n v="32.814242938552304"/>
    <n v="240.07762556144775"/>
    <n v="305.70611143855234"/>
    <x v="1"/>
  </r>
  <r>
    <x v="3"/>
    <x v="0"/>
    <n v="100"/>
    <x v="2"/>
    <x v="17"/>
    <n v="1"/>
    <n v="251.369012"/>
    <n v="19.626877"/>
    <n v="20.796852000000001"/>
    <n v="1.223344"/>
    <s v="1"/>
    <s v="scale_mpi_epyc_job_12296.out "/>
    <s v="scale_mpi_epyc_epyc001.orfeo.hpc_2023-06-14_07-14-45.csv "/>
    <s v="e2 10000 100 1 1 18"/>
    <n v="264.57688183333335"/>
    <n v="7.1892507091173714"/>
    <n v="257.387631124216"/>
    <n v="271.76613254245069"/>
    <x v="0"/>
  </r>
  <r>
    <x v="3"/>
    <x v="0"/>
    <n v="100"/>
    <x v="2"/>
    <x v="18"/>
    <n v="1"/>
    <n v="248.64791099999999"/>
    <n v="21.282667"/>
    <n v="19.192339"/>
    <n v="1.066241"/>
    <s v="1"/>
    <s v="scale_mpi_epyc_job_12296.out "/>
    <s v="scale_mpi_epyc_epyc001.orfeo.hpc_2023-06-14_07-14-45.csv "/>
    <s v="e2 10000 100 1 1 19"/>
    <n v="282.47351033333331"/>
    <n v="37.510501761874835"/>
    <n v="244.96300857145849"/>
    <n v="319.98401209520813"/>
    <x v="1"/>
  </r>
  <r>
    <x v="3"/>
    <x v="0"/>
    <n v="100"/>
    <x v="2"/>
    <x v="19"/>
    <n v="1"/>
    <n v="258.82715400000001"/>
    <n v="20.594469"/>
    <n v="16.664076999999999"/>
    <n v="0.87705699999999998"/>
    <s v="1"/>
    <s v="scale_mpi_epyc_job_12296.out "/>
    <s v="scale_mpi_epyc_epyc001.orfeo.hpc_2023-06-14_07-14-45.csv "/>
    <s v="e2 10000 100 1 1 20"/>
    <n v="260.09195233333332"/>
    <n v="4.9162277329131019"/>
    <n v="255.17572460042021"/>
    <n v="265.00818006624644"/>
    <x v="1"/>
  </r>
  <r>
    <x v="3"/>
    <x v="0"/>
    <n v="100"/>
    <x v="2"/>
    <x v="20"/>
    <n v="1"/>
    <n v="250.73983699999999"/>
    <n v="23.249842000000001"/>
    <n v="17.446691000000001"/>
    <n v="0.87233499999999997"/>
    <s v="1"/>
    <s v="scale_mpi_epyc_job_12296.out "/>
    <s v="scale_mpi_epyc_epyc001.orfeo.hpc_2023-06-14_07-14-45.csv "/>
    <s v="e2 10000 100 1 1 21"/>
    <n v="257.6053895"/>
    <n v="7.0449245533867062"/>
    <n v="250.56046494661331"/>
    <n v="264.65031405338669"/>
    <x v="1"/>
  </r>
  <r>
    <x v="3"/>
    <x v="0"/>
    <n v="100"/>
    <x v="2"/>
    <x v="21"/>
    <n v="1"/>
    <n v="255.90206599999999"/>
    <n v="17.941960000000002"/>
    <n v="26.863567"/>
    <n v="1.279217"/>
    <s v="1"/>
    <s v="scale_mpi_epyc_job_12296.out "/>
    <s v="scale_mpi_epyc_epyc001.orfeo.hpc_2023-06-14_07-14-45.csv "/>
    <s v="e2 10000 100 1 1 22"/>
    <n v="258.58006899999998"/>
    <n v="5.835655285024913"/>
    <n v="252.74441371497505"/>
    <n v="264.41572428502491"/>
    <x v="1"/>
  </r>
  <r>
    <x v="3"/>
    <x v="0"/>
    <n v="100"/>
    <x v="2"/>
    <x v="22"/>
    <n v="1"/>
    <n v="260.20517899999999"/>
    <n v="21.564955000000001"/>
    <n v="23.863726"/>
    <n v="1.0847150000000001"/>
    <s v="1"/>
    <s v="scale_mpi_epyc_job_12296.out "/>
    <s v="scale_mpi_epyc_epyc001.orfeo.hpc_2023-06-14_07-14-45.csv "/>
    <s v="e2 10000 100 1 1 23"/>
    <n v="281.85817800000001"/>
    <n v="46.008809098211877"/>
    <n v="235.84936890178813"/>
    <n v="327.86698709821189"/>
    <x v="1"/>
  </r>
  <r>
    <x v="3"/>
    <x v="0"/>
    <n v="100"/>
    <x v="2"/>
    <x v="23"/>
    <n v="1"/>
    <n v="247.449422"/>
    <n v="18.612929000000001"/>
    <n v="17.574577000000001"/>
    <n v="0.76411200000000001"/>
    <s v="1"/>
    <s v="scale_mpi_epyc_job_12296.out "/>
    <s v="scale_mpi_epyc_epyc001.orfeo.hpc_2023-06-14_07-14-45.csv "/>
    <s v="e2 10000 100 1 1 24"/>
    <n v="254.68807516666666"/>
    <n v="7.1268061362749622"/>
    <n v="247.56126903039171"/>
    <n v="261.81488130294161"/>
    <x v="0"/>
  </r>
  <r>
    <x v="3"/>
    <x v="0"/>
    <n v="100"/>
    <x v="2"/>
    <x v="24"/>
    <n v="1"/>
    <n v="258.43706900000001"/>
    <n v="20.522448000000001"/>
    <n v="18.676629999999999"/>
    <n v="0.77819300000000002"/>
    <s v="1"/>
    <s v="scale_mpi_epyc_job_12296.out "/>
    <s v="scale_mpi_epyc_epyc001.orfeo.hpc_2023-06-14_07-14-45.csv "/>
    <s v="e2 10000 100 1 1 25"/>
    <n v="255.57994799999997"/>
    <n v="9.2908985953008045"/>
    <n v="246.28904940469917"/>
    <n v="264.8708465953008"/>
    <x v="1"/>
  </r>
  <r>
    <x v="3"/>
    <x v="0"/>
    <n v="100"/>
    <x v="2"/>
    <x v="25"/>
    <n v="1"/>
    <n v="284.423677"/>
    <n v="46.104863000000002"/>
    <n v="19.720490000000002"/>
    <n v="0.78881999999999997"/>
    <s v="1"/>
    <s v="scale_mpi_epyc_job_12296.out "/>
    <s v="scale_mpi_epyc_epyc001.orfeo.hpc_2023-06-14_07-14-45.csv "/>
    <s v="e2 10000 100 1 1 26"/>
    <n v="263.28551283333337"/>
    <n v="14.556423374790151"/>
    <n v="248.72908945854323"/>
    <n v="277.84193620812351"/>
    <x v="0"/>
  </r>
  <r>
    <x v="3"/>
    <x v="0"/>
    <n v="100"/>
    <x v="2"/>
    <x v="26"/>
    <n v="1"/>
    <n v="248.228421"/>
    <n v="21.397635000000001"/>
    <n v="18.076543000000001"/>
    <n v="0.69525199999999998"/>
    <s v="1"/>
    <s v="scale_mpi_epyc_job_12296.out "/>
    <s v="scale_mpi_epyc_epyc001.orfeo.hpc_2023-06-14_07-14-45.csv "/>
    <s v="e2 10000 100 1 1 27"/>
    <n v="271.79864349999997"/>
    <n v="29.841001782661515"/>
    <n v="241.95764171733845"/>
    <n v="301.63964528266149"/>
    <x v="1"/>
  </r>
  <r>
    <x v="3"/>
    <x v="0"/>
    <n v="100"/>
    <x v="2"/>
    <x v="27"/>
    <n v="1"/>
    <n v="258.360547"/>
    <n v="20.78857"/>
    <n v="23.576069"/>
    <n v="0.87318799999999996"/>
    <s v="1"/>
    <s v="scale_mpi_epyc_job_12296.out "/>
    <s v="scale_mpi_epyc_epyc001.orfeo.hpc_2023-06-14_07-14-45.csv "/>
    <s v="e2 10000 100 1 1 28"/>
    <n v="256.61033480000003"/>
    <n v="6.4624509748986041"/>
    <n v="250.14788382510142"/>
    <n v="263.07278577489865"/>
    <x v="1"/>
  </r>
  <r>
    <x v="2"/>
    <x v="0"/>
    <n v="100"/>
    <x v="2"/>
    <x v="0"/>
    <n v="1"/>
    <n v="246.76118600000001"/>
    <n v="5.0024389999999999"/>
    <n v="0"/>
    <n v="0"/>
    <s v="2"/>
    <s v="scale_mpi_epyc_job_12297.out "/>
    <s v="scale_mpi_epyc_epyc002_2023-06-14_07-15-34.csv "/>
    <s v="e0 10000 100 1 1 1"/>
    <n v="246.822633"/>
    <n v="6.1447000100778512E-2"/>
    <n v="246.76118599989923"/>
    <n v="246.88408000010077"/>
    <x v="1"/>
  </r>
  <r>
    <x v="2"/>
    <x v="0"/>
    <n v="100"/>
    <x v="2"/>
    <x v="1"/>
    <n v="1"/>
    <n v="247.028614"/>
    <n v="12.416847000000001"/>
    <n v="2.621264"/>
    <n v="2.621264"/>
    <s v="2"/>
    <s v="scale_mpi_epyc_job_12297.out "/>
    <s v="scale_mpi_epyc_epyc002_2023-06-14_07-15-34.csv "/>
    <s v="e0 10000 100 1 1 2"/>
    <n v="246.98210799999998"/>
    <n v="4.6506000075983135E-2"/>
    <n v="246.93560199992399"/>
    <n v="247.02861400007598"/>
    <x v="1"/>
  </r>
  <r>
    <x v="2"/>
    <x v="0"/>
    <n v="100"/>
    <x v="2"/>
    <x v="2"/>
    <n v="1"/>
    <n v="243.94504499999999"/>
    <n v="11.672428999999999"/>
    <n v="3.826425"/>
    <n v="1.9132119999999999"/>
    <s v="2"/>
    <s v="scale_mpi_epyc_job_12297.out "/>
    <s v="scale_mpi_epyc_epyc002_2023-06-14_07-15-34.csv "/>
    <s v="e0 10000 100 1 1 3"/>
    <n v="244.10531449999999"/>
    <n v="0.16026949998964521"/>
    <n v="243.94504500001034"/>
    <n v="244.26558399998964"/>
    <x v="0"/>
  </r>
  <r>
    <x v="2"/>
    <x v="0"/>
    <n v="100"/>
    <x v="2"/>
    <x v="3"/>
    <n v="1"/>
    <n v="243.239643"/>
    <n v="11.571081"/>
    <n v="5.0063490000000002"/>
    <n v="1.6687829999999999"/>
    <s v="2"/>
    <s v="scale_mpi_epyc_job_12297.out "/>
    <s v="scale_mpi_epyc_epyc002_2023-06-14_07-15-34.csv "/>
    <s v="e0 10000 100 1 1 4"/>
    <n v="243.29582449999998"/>
    <n v="5.6181500085298167E-2"/>
    <n v="243.23964299991468"/>
    <n v="243.35200600008528"/>
    <x v="1"/>
  </r>
  <r>
    <x v="2"/>
    <x v="0"/>
    <n v="100"/>
    <x v="2"/>
    <x v="4"/>
    <n v="1"/>
    <n v="242.77889099999999"/>
    <n v="11.757989"/>
    <n v="6.2115220000000004"/>
    <n v="1.552881"/>
    <s v="2"/>
    <s v="scale_mpi_epyc_job_12297.out "/>
    <s v="scale_mpi_epyc_epyc002_2023-06-14_07-15-34.csv "/>
    <s v="e0 10000 100 1 1 5"/>
    <n v="242.8092795"/>
    <n v="3.0388499868226896E-2"/>
    <n v="242.77889100013178"/>
    <n v="242.83966799986823"/>
    <x v="0"/>
  </r>
  <r>
    <x v="2"/>
    <x v="0"/>
    <n v="100"/>
    <x v="2"/>
    <x v="5"/>
    <n v="1"/>
    <n v="242.15447399999999"/>
    <n v="11.828117000000001"/>
    <n v="7.0371800000000002"/>
    <n v="1.4074359999999999"/>
    <s v="2"/>
    <s v="scale_mpi_epyc_job_12297.out "/>
    <s v="scale_mpi_epyc_epyc002_2023-06-14_07-15-34.csv "/>
    <s v="e0 10000 100 1 1 6"/>
    <n v="250.05358999999999"/>
    <n v="11.019677437451792"/>
    <n v="239.03391256254818"/>
    <n v="261.07326743745176"/>
    <x v="1"/>
  </r>
  <r>
    <x v="2"/>
    <x v="0"/>
    <n v="100"/>
    <x v="2"/>
    <x v="6"/>
    <n v="1"/>
    <n v="247.01924099999999"/>
    <n v="17.233052000000001"/>
    <n v="7.8260379999999996"/>
    <n v="1.3043400000000001"/>
    <s v="2"/>
    <s v="scale_mpi_epyc_job_12297.out "/>
    <s v="scale_mpi_epyc_epyc002_2023-06-14_07-15-34.csv "/>
    <s v="e0 10000 100 1 1 7"/>
    <n v="245.87245033333332"/>
    <n v="2.6274143913277155"/>
    <n v="243.24503594200561"/>
    <n v="248.49986472466102"/>
    <x v="1"/>
  </r>
  <r>
    <x v="2"/>
    <x v="0"/>
    <n v="100"/>
    <x v="2"/>
    <x v="7"/>
    <n v="1"/>
    <n v="242.581298"/>
    <n v="12.533249"/>
    <n v="8.7215930000000004"/>
    <n v="1.2459420000000001"/>
    <s v="2"/>
    <s v="scale_mpi_epyc_job_12297.out "/>
    <s v="scale_mpi_epyc_epyc002_2023-06-14_07-15-34.csv "/>
    <s v="e0 10000 100 1 1 8"/>
    <n v="244.1621623333333"/>
    <n v="1.6878217586705622"/>
    <n v="242.47434057466273"/>
    <n v="245.84998409200387"/>
    <x v="1"/>
  </r>
  <r>
    <x v="2"/>
    <x v="0"/>
    <n v="100"/>
    <x v="2"/>
    <x v="8"/>
    <n v="1"/>
    <n v="240.764025"/>
    <n v="12.620794999999999"/>
    <n v="9.3077649999999998"/>
    <n v="1.1634709999999999"/>
    <s v="2"/>
    <s v="scale_mpi_epyc_job_12297.out "/>
    <s v="scale_mpi_epyc_epyc002_2023-06-14_07-15-34.csv "/>
    <s v="e0 10000 100 1 1 9"/>
    <n v="241.74290499999998"/>
    <n v="1.2026991163833991"/>
    <n v="240.54020588361658"/>
    <n v="242.94560411638338"/>
    <x v="1"/>
  </r>
  <r>
    <x v="2"/>
    <x v="0"/>
    <n v="100"/>
    <x v="2"/>
    <x v="9"/>
    <n v="1"/>
    <n v="240.15033099999999"/>
    <n v="12.770496"/>
    <n v="9.9586020000000008"/>
    <n v="1.106511"/>
    <s v="2"/>
    <s v="scale_mpi_epyc_job_12297.out "/>
    <s v="scale_mpi_epyc_epyc002_2023-06-14_07-15-34.csv "/>
    <s v="e0 10000 100 1 1 10"/>
    <n v="239.98875833333332"/>
    <n v="0.1331679686291134"/>
    <n v="239.8555903647042"/>
    <n v="240.12192630196245"/>
    <x v="0"/>
  </r>
  <r>
    <x v="2"/>
    <x v="0"/>
    <n v="100"/>
    <x v="2"/>
    <x v="10"/>
    <n v="1"/>
    <n v="239.47855200000001"/>
    <n v="12.777082999999999"/>
    <n v="10.872261"/>
    <n v="1.087226"/>
    <s v="2"/>
    <s v="scale_mpi_epyc_job_12297.out "/>
    <s v="scale_mpi_epyc_epyc002_2023-06-14_07-15-34.csv "/>
    <s v="e0 10000 100 1 1 11"/>
    <n v="238.91588933333335"/>
    <n v="0.47242043834477243"/>
    <n v="238.44346889498857"/>
    <n v="239.38830977167814"/>
    <x v="0"/>
  </r>
  <r>
    <x v="2"/>
    <x v="0"/>
    <n v="100"/>
    <x v="2"/>
    <x v="11"/>
    <n v="1"/>
    <n v="238.759186"/>
    <n v="12.690917000000001"/>
    <n v="11.548550000000001"/>
    <n v="1.049868"/>
    <s v="2"/>
    <s v="scale_mpi_epyc_job_12297.out "/>
    <s v="scale_mpi_epyc_epyc002_2023-06-14_07-15-34.csv "/>
    <s v="e0 10000 100 1 1 12"/>
    <n v="238.468478"/>
    <n v="0.21947538990235846"/>
    <n v="238.24900261009765"/>
    <n v="238.68795338990236"/>
    <x v="0"/>
  </r>
  <r>
    <x v="2"/>
    <x v="0"/>
    <n v="100"/>
    <x v="2"/>
    <x v="12"/>
    <n v="1"/>
    <n v="238.90906699999999"/>
    <n v="12.963622000000001"/>
    <n v="14.483352"/>
    <n v="1.2069460000000001"/>
    <s v="2"/>
    <s v="scale_mpi_epyc_job_12297.out "/>
    <s v="scale_mpi_epyc_epyc002_2023-06-14_07-15-34.csv "/>
    <s v="e0 10000 100 1 1 13"/>
    <n v="238.62177133333333"/>
    <n v="0.52219678702259265"/>
    <n v="238.09957454631075"/>
    <n v="239.14396812035591"/>
    <x v="1"/>
  </r>
  <r>
    <x v="2"/>
    <x v="0"/>
    <n v="100"/>
    <x v="2"/>
    <x v="13"/>
    <n v="1"/>
    <n v="238.68203399999999"/>
    <n v="12.91291"/>
    <n v="14.734304"/>
    <n v="1.133408"/>
    <s v="2"/>
    <s v="scale_mpi_epyc_job_12297.out "/>
    <s v="scale_mpi_epyc_epyc002_2023-06-14_07-15-34.csv "/>
    <s v="e0 10000 100 1 1 14"/>
    <n v="238.9958263333333"/>
    <n v="0.26556752583475562"/>
    <n v="238.73025880749853"/>
    <n v="239.26139385916807"/>
    <x v="0"/>
  </r>
  <r>
    <x v="2"/>
    <x v="0"/>
    <n v="100"/>
    <x v="2"/>
    <x v="14"/>
    <n v="1"/>
    <n v="238.132914"/>
    <n v="12.485267"/>
    <n v="13.824227"/>
    <n v="0.98744500000000002"/>
    <s v="2"/>
    <s v="scale_mpi_epyc_job_12297.out "/>
    <s v="scale_mpi_epyc_epyc002_2023-06-14_07-15-34.csv "/>
    <s v="e0 10000 100 1 1 15"/>
    <n v="239.01216099999999"/>
    <n v="1.0106853409356871"/>
    <n v="238.00147565906431"/>
    <n v="240.02284634093567"/>
    <x v="1"/>
  </r>
  <r>
    <x v="2"/>
    <x v="0"/>
    <n v="100"/>
    <x v="2"/>
    <x v="15"/>
    <n v="1"/>
    <n v="240.168948"/>
    <n v="13.079629000000001"/>
    <n v="14.653378"/>
    <n v="0.97689199999999998"/>
    <s v="2"/>
    <s v="scale_mpi_epyc_job_12297.out "/>
    <s v="scale_mpi_epyc_epyc002_2023-06-14_07-15-34.csv "/>
    <s v="e0 10000 100 1 1 16"/>
    <n v="240.16354833333332"/>
    <n v="1.9146184789019092"/>
    <n v="238.24892985443142"/>
    <n v="242.07816681223522"/>
    <x v="1"/>
  </r>
  <r>
    <x v="2"/>
    <x v="0"/>
    <n v="100"/>
    <x v="2"/>
    <x v="16"/>
    <n v="1"/>
    <n v="240.248997"/>
    <n v="14.065149999999999"/>
    <n v="21.569585"/>
    <n v="1.3480989999999999"/>
    <s v="2"/>
    <s v="scale_mpi_epyc_job_12297.out "/>
    <s v="scale_mpi_epyc_epyc002_2023-06-14_07-15-34.csv "/>
    <s v="e0 10000 100 1 1 17"/>
    <n v="241.05571233333333"/>
    <n v="1.2052050147754489"/>
    <n v="239.85050731855787"/>
    <n v="242.26091734810879"/>
    <x v="1"/>
  </r>
  <r>
    <x v="2"/>
    <x v="0"/>
    <n v="100"/>
    <x v="2"/>
    <x v="17"/>
    <n v="1"/>
    <n v="239.33814899999999"/>
    <n v="12.786763000000001"/>
    <n v="21.006139999999998"/>
    <n v="1.2356549999999999"/>
    <s v="2"/>
    <s v="scale_mpi_epyc_job_12297.out "/>
    <s v="scale_mpi_epyc_epyc002_2023-06-14_07-15-34.csv "/>
    <s v="e0 10000 100 1 1 18"/>
    <n v="240.61051799999998"/>
    <n v="1.9832668055722609"/>
    <n v="238.62725119442771"/>
    <n v="242.59378480557226"/>
    <x v="1"/>
  </r>
  <r>
    <x v="2"/>
    <x v="0"/>
    <n v="100"/>
    <x v="2"/>
    <x v="18"/>
    <n v="1"/>
    <n v="240.01557199999999"/>
    <n v="12.884562000000001"/>
    <n v="18.274177999999999"/>
    <n v="1.0152319999999999"/>
    <s v="2"/>
    <s v="scale_mpi_epyc_job_12297.out "/>
    <s v="scale_mpi_epyc_epyc002_2023-06-14_07-15-34.csv "/>
    <s v="e0 10000 100 1 1 19"/>
    <n v="249.52361399999998"/>
    <n v="11.643085964837633"/>
    <n v="237.88052803516234"/>
    <n v="261.16669996483762"/>
    <x v="1"/>
  </r>
  <r>
    <x v="2"/>
    <x v="0"/>
    <n v="100"/>
    <x v="2"/>
    <x v="19"/>
    <n v="1"/>
    <n v="239.07589999999999"/>
    <n v="12.687353999999999"/>
    <n v="16.53453"/>
    <n v="0.87023799999999996"/>
    <s v="2"/>
    <s v="scale_mpi_epyc_job_12297.out "/>
    <s v="scale_mpi_epyc_epyc002_2023-06-14_07-15-34.csv "/>
    <s v="e0 10000 100 1 1 20"/>
    <n v="287.654135"/>
    <n v="45.740456341327445"/>
    <n v="241.91367865867255"/>
    <n v="333.39459134132744"/>
    <x v="0"/>
  </r>
  <r>
    <x v="2"/>
    <x v="0"/>
    <n v="100"/>
    <x v="2"/>
    <x v="20"/>
    <n v="1"/>
    <n v="238.66915299999999"/>
    <n v="12.620214000000001"/>
    <n v="20.500914999999999"/>
    <n v="1.0250459999999999"/>
    <s v="2"/>
    <s v="scale_mpi_epyc_job_12297.out "/>
    <s v="scale_mpi_epyc_epyc002_2023-06-14_07-15-34.csv "/>
    <s v="e0 10000 100 1 1 21"/>
    <n v="242.60674366666669"/>
    <n v="4.0192522439915388"/>
    <n v="238.58749142267516"/>
    <n v="246.62599591065822"/>
    <x v="1"/>
  </r>
  <r>
    <x v="2"/>
    <x v="0"/>
    <n v="100"/>
    <x v="2"/>
    <x v="21"/>
    <n v="1"/>
    <n v="238.93050299999999"/>
    <n v="13.063741"/>
    <n v="23.373265"/>
    <n v="1.113013"/>
    <s v="2"/>
    <s v="scale_mpi_epyc_job_12297.out "/>
    <s v="scale_mpi_epyc_epyc002_2023-06-14_07-15-34.csv "/>
    <s v="e0 10000 100 1 1 22"/>
    <n v="243.56058266666665"/>
    <n v="3.9535677017530788"/>
    <n v="239.60701496491356"/>
    <n v="247.51415036841973"/>
    <x v="0"/>
  </r>
  <r>
    <x v="2"/>
    <x v="0"/>
    <n v="100"/>
    <x v="2"/>
    <x v="22"/>
    <n v="1"/>
    <n v="237.89101099999999"/>
    <n v="12.801717"/>
    <n v="18.583682"/>
    <n v="0.84471300000000005"/>
    <s v="2"/>
    <s v="scale_mpi_epyc_job_12297.out "/>
    <s v="scale_mpi_epyc_epyc002_2023-06-14_07-15-34.csv "/>
    <s v="e0 10000 100 1 1 23"/>
    <n v="244.43962366666668"/>
    <n v="4.919280314301731"/>
    <n v="239.52034335236493"/>
    <n v="249.35890398096842"/>
    <x v="0"/>
  </r>
  <r>
    <x v="2"/>
    <x v="0"/>
    <n v="100"/>
    <x v="2"/>
    <x v="23"/>
    <n v="1"/>
    <n v="238.768563"/>
    <n v="13.063069"/>
    <n v="15.968049000000001"/>
    <n v="0.69426299999999996"/>
    <s v="2"/>
    <s v="scale_mpi_epyc_job_12297.out "/>
    <s v="scale_mpi_epyc_epyc002_2023-06-14_07-15-34.csv "/>
    <s v="e0 10000 100 1 1 24"/>
    <n v="244.49488966666669"/>
    <n v="5.0818252269367461"/>
    <n v="239.41306443972994"/>
    <n v="249.57671489360345"/>
    <x v="0"/>
  </r>
  <r>
    <x v="2"/>
    <x v="0"/>
    <n v="100"/>
    <x v="2"/>
    <x v="24"/>
    <n v="1"/>
    <n v="237.22663299999999"/>
    <n v="12.227126999999999"/>
    <n v="19.797483"/>
    <n v="0.82489500000000004"/>
    <s v="2"/>
    <s v="scale_mpi_epyc_job_12297.out "/>
    <s v="scale_mpi_epyc_epyc002_2023-06-14_07-15-34.csv "/>
    <s v="e0 10000 100 1 1 25"/>
    <n v="245.27206466666667"/>
    <n v="6.1083868481734225"/>
    <n v="239.16367781849326"/>
    <n v="251.38045151484008"/>
    <x v="0"/>
  </r>
  <r>
    <x v="2"/>
    <x v="0"/>
    <n v="100"/>
    <x v="2"/>
    <x v="25"/>
    <n v="1"/>
    <n v="237.086298"/>
    <n v="12.246618"/>
    <n v="39.183061000000002"/>
    <n v="1.5673220000000001"/>
    <s v="2"/>
    <s v="scale_mpi_epyc_job_12297.out "/>
    <s v="scale_mpi_epyc_epyc002_2023-06-14_07-15-34.csv "/>
    <s v="e0 10000 100 1 1 26"/>
    <n v="249.19857400000001"/>
    <n v="9.9717236201949007"/>
    <n v="239.22685037980511"/>
    <n v="259.1702976201949"/>
    <x v="0"/>
  </r>
  <r>
    <x v="2"/>
    <x v="0"/>
    <n v="100"/>
    <x v="2"/>
    <x v="26"/>
    <n v="1"/>
    <n v="237.58401900000001"/>
    <n v="13.272691999999999"/>
    <n v="21.049161999999999"/>
    <n v="0.80958300000000005"/>
    <s v="2"/>
    <s v="scale_mpi_epyc_job_12297.out "/>
    <s v="scale_mpi_epyc_epyc002_2023-06-14_07-15-34.csv "/>
    <s v="e0 10000 100 1 1 27"/>
    <n v="263.63011066666667"/>
    <n v="30.813930694206618"/>
    <n v="232.81617997246005"/>
    <n v="294.44404136087326"/>
    <x v="1"/>
  </r>
  <r>
    <x v="2"/>
    <x v="0"/>
    <n v="100"/>
    <x v="2"/>
    <x v="27"/>
    <n v="1"/>
    <n v="237.35176799999999"/>
    <n v="13.414408"/>
    <n v="23.840366"/>
    <n v="0.88297700000000001"/>
    <s v="2"/>
    <s v="scale_mpi_epyc_job_12297.out "/>
    <s v="scale_mpi_epyc_epyc002_2023-06-14_07-15-34.csv "/>
    <s v="e0 10000 100 1 1 28"/>
    <n v="261.32629566666668"/>
    <n v="24.466983589229049"/>
    <n v="236.85931207743764"/>
    <n v="285.79327925589575"/>
    <x v="1"/>
  </r>
  <r>
    <x v="2"/>
    <x v="0"/>
    <n v="100"/>
    <x v="2"/>
    <x v="28"/>
    <n v="1"/>
    <n v="237.75892200000001"/>
    <n v="12.835751999999999"/>
    <n v="37.460394999999998"/>
    <n v="1.337871"/>
    <s v="2"/>
    <s v="scale_mpi_epyc_job_12297.out "/>
    <s v="scale_mpi_epyc_epyc002_2023-06-14_07-15-34.csv "/>
    <s v="e0 10000 100 1 1 29"/>
    <n v="273.55705980000005"/>
    <n v="46.131954552758529"/>
    <n v="227.4251052472415"/>
    <n v="319.68901435275859"/>
    <x v="1"/>
  </r>
  <r>
    <x v="3"/>
    <x v="0"/>
    <n v="100"/>
    <x v="1"/>
    <x v="0"/>
    <n v="1"/>
    <n v="237.36176499999999"/>
    <n v="0.26254499999999997"/>
    <n v="0"/>
    <n v="0"/>
    <s v="4"/>
    <s v="scale_mpi_epyc_job_12298.out "/>
    <s v="scale_mpi_epyc_epyc004_2023-06-14_07-16-34.csv "/>
    <s v="e2 10000 100 100000 1 1"/>
    <n v="235.64413500000001"/>
    <n v="3.8655009927662123"/>
    <n v="231.77863400723379"/>
    <n v="239.50963599276622"/>
    <x v="1"/>
  </r>
  <r>
    <x v="3"/>
    <x v="0"/>
    <n v="100"/>
    <x v="1"/>
    <x v="1"/>
    <n v="1"/>
    <n v="237.953442"/>
    <n v="0.40247100000000002"/>
    <n v="0.13819999999999999"/>
    <n v="0.13819999999999999"/>
    <s v="4"/>
    <s v="scale_mpi_epyc_job_12298.out "/>
    <s v="scale_mpi_epyc_epyc004_2023-06-14_07-16-34.csv "/>
    <s v="e2 10000 100 100000 1 2"/>
    <n v="237.76882850000001"/>
    <n v="0.20809996342635567"/>
    <n v="237.56072853657366"/>
    <n v="237.97692846342636"/>
    <x v="1"/>
  </r>
  <r>
    <x v="3"/>
    <x v="0"/>
    <n v="100"/>
    <x v="1"/>
    <x v="2"/>
    <n v="1"/>
    <n v="237.06591399999999"/>
    <n v="0.30356300000000003"/>
    <n v="0.34619699999999998"/>
    <n v="0.173098"/>
    <s v="4"/>
    <s v="scale_mpi_epyc_job_12298.out "/>
    <s v="scale_mpi_epyc_epyc004_2023-06-14_07-16-34.csv "/>
    <s v="e2 10000 100 100000 1 3"/>
    <n v="236.4038757142857"/>
    <n v="1.3993534307242188"/>
    <n v="235.00452228356147"/>
    <n v="237.80322914500994"/>
    <x v="1"/>
  </r>
  <r>
    <x v="3"/>
    <x v="0"/>
    <n v="100"/>
    <x v="1"/>
    <x v="3"/>
    <n v="1"/>
    <n v="233.93023299999999"/>
    <n v="0.25901400000000002"/>
    <n v="0.420186"/>
    <n v="0.14006199999999999"/>
    <s v="4"/>
    <s v="scale_mpi_epyc_job_12298.out "/>
    <s v="scale_mpi_epyc_epyc004_2023-06-14_07-16-34.csv "/>
    <s v="e2 10000 100 100000 1 4"/>
    <n v="235.68481742857142"/>
    <n v="1.0101731356179433"/>
    <n v="234.67464429295347"/>
    <n v="236.69499056418937"/>
    <x v="0"/>
  </r>
  <r>
    <x v="3"/>
    <x v="0"/>
    <n v="100"/>
    <x v="1"/>
    <x v="4"/>
    <n v="1"/>
    <n v="238.045097"/>
    <n v="0.29088900000000001"/>
    <n v="0.62994300000000003"/>
    <n v="0.15748599999999999"/>
    <s v="4"/>
    <s v="scale_mpi_epyc_job_12298.out "/>
    <s v="scale_mpi_epyc_epyc004_2023-06-14_07-16-34.csv "/>
    <s v="e2 10000 100 100000 1 5"/>
    <n v="236.48793600000002"/>
    <n v="3.7203949853813452"/>
    <n v="232.76754101461867"/>
    <n v="240.20833098538137"/>
    <x v="1"/>
  </r>
  <r>
    <x v="3"/>
    <x v="0"/>
    <n v="100"/>
    <x v="1"/>
    <x v="5"/>
    <n v="1"/>
    <n v="237.983564"/>
    <n v="0.20923600000000001"/>
    <n v="0.51614899999999997"/>
    <n v="0.10323"/>
    <s v="4"/>
    <s v="scale_mpi_epyc_job_12298.out "/>
    <s v="scale_mpi_epyc_epyc004_2023-06-14_07-16-34.csv "/>
    <s v="e2 10000 100 100000 1 6"/>
    <n v="238.09770714285716"/>
    <n v="0.17384241206035067"/>
    <n v="237.92386473079682"/>
    <n v="238.2715495549175"/>
    <x v="1"/>
  </r>
  <r>
    <x v="3"/>
    <x v="0"/>
    <n v="100"/>
    <x v="1"/>
    <x v="6"/>
    <n v="1"/>
    <n v="238.38087999999999"/>
    <n v="0.22698099999999999"/>
    <n v="0.66109499999999999"/>
    <n v="0.110183"/>
    <s v="4"/>
    <s v="scale_mpi_epyc_job_12298.out "/>
    <s v="scale_mpi_epyc_epyc004_2023-06-14_07-16-34.csv "/>
    <s v="e2 10000 100 100000 1 7"/>
    <n v="235.96449000000004"/>
    <n v="3.8934758848924846"/>
    <n v="232.07101411510754"/>
    <n v="239.85796588489254"/>
    <x v="1"/>
  </r>
  <r>
    <x v="3"/>
    <x v="0"/>
    <n v="100"/>
    <x v="1"/>
    <x v="7"/>
    <n v="1"/>
    <n v="238.99575899999999"/>
    <n v="0.23899300000000001"/>
    <n v="0.91578999999999999"/>
    <n v="0.130827"/>
    <s v="4"/>
    <s v="scale_mpi_epyc_job_12298.out "/>
    <s v="scale_mpi_epyc_epyc004_2023-06-14_07-16-34.csv "/>
    <s v="e2 10000 100 100000 1 8"/>
    <n v="237.57997857142854"/>
    <n v="3.7891745018540104"/>
    <n v="233.79080406957453"/>
    <n v="241.36915307328255"/>
    <x v="1"/>
  </r>
  <r>
    <x v="3"/>
    <x v="0"/>
    <n v="100"/>
    <x v="1"/>
    <x v="8"/>
    <n v="1"/>
    <n v="238.00684999999999"/>
    <n v="0.22067600000000001"/>
    <n v="0.88414400000000004"/>
    <n v="0.11051800000000001"/>
    <s v="4"/>
    <s v="scale_mpi_epyc_job_12298.out "/>
    <s v="scale_mpi_epyc_epyc004_2023-06-14_07-16-34.csv "/>
    <s v="e2 10000 100 100000 1 9"/>
    <n v="236.85066071428574"/>
    <n v="2.9287164897640747"/>
    <n v="233.92194422452167"/>
    <n v="239.77937720404981"/>
    <x v="1"/>
  </r>
  <r>
    <x v="3"/>
    <x v="0"/>
    <n v="100"/>
    <x v="1"/>
    <x v="9"/>
    <n v="1"/>
    <n v="238.02294800000001"/>
    <n v="0.20538500000000001"/>
    <n v="0.86781799999999998"/>
    <n v="9.6423999999999996E-2"/>
    <s v="4"/>
    <s v="scale_mpi_epyc_job_12298.out "/>
    <s v="scale_mpi_epyc_epyc004_2023-06-14_07-16-34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27.455003"/>
    <n v="0.22511200000000001"/>
    <n v="1.1437759999999999"/>
    <n v="0.11437799999999999"/>
    <s v="4"/>
    <s v="scale_mpi_epyc_job_12298.out "/>
    <s v="scale_mpi_epyc_epyc004_2023-06-14_07-16-34.csv "/>
    <s v="e2 10000 100 100000 1 11"/>
    <n v="233.40595157142857"/>
    <n v="5.1829033791919965"/>
    <n v="228.22304819223658"/>
    <n v="238.58885495062057"/>
    <x v="0"/>
  </r>
  <r>
    <x v="3"/>
    <x v="0"/>
    <n v="100"/>
    <x v="1"/>
    <x v="11"/>
    <n v="1"/>
    <n v="238.10956899999999"/>
    <n v="0.22595100000000001"/>
    <n v="1.250518"/>
    <n v="0.11368300000000001"/>
    <s v="4"/>
    <s v="scale_mpi_epyc_job_12298.out "/>
    <s v="scale_mpi_epyc_epyc004_2023-06-14_07-16-34.csv "/>
    <s v="e2 10000 100 100000 1 12"/>
    <n v="236.77150257142858"/>
    <n v="3.3880241302670351"/>
    <n v="233.38347844116154"/>
    <n v="240.15952670169563"/>
    <x v="1"/>
  </r>
  <r>
    <x v="3"/>
    <x v="0"/>
    <n v="100"/>
    <x v="1"/>
    <x v="12"/>
    <n v="1"/>
    <n v="238.11794599999999"/>
    <n v="0.202019"/>
    <n v="1.1117699999999999"/>
    <n v="9.2647999999999994E-2"/>
    <s v="4"/>
    <s v="scale_mpi_epyc_job_12298.out "/>
    <s v="scale_mpi_epyc_epyc004_2023-06-14_07-16-34.csv "/>
    <s v="e2 10000 100 100000 1 13"/>
    <n v="238.0519914285714"/>
    <n v="0.15076639812811288"/>
    <n v="237.90122503044327"/>
    <n v="238.20275782669952"/>
    <x v="1"/>
  </r>
  <r>
    <x v="3"/>
    <x v="0"/>
    <n v="100"/>
    <x v="1"/>
    <x v="13"/>
    <n v="1"/>
    <n v="238.17105000000001"/>
    <n v="0.22497700000000001"/>
    <n v="1.474529"/>
    <n v="0.113425"/>
    <s v="4"/>
    <s v="scale_mpi_epyc_job_12298.out "/>
    <s v="scale_mpi_epyc_epyc004_2023-06-14_07-16-34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27.778504"/>
    <n v="0.20635700000000001"/>
    <n v="1.348465"/>
    <n v="9.6319000000000002E-2"/>
    <s v="4"/>
    <s v="scale_mpi_epyc_job_12298.out "/>
    <s v="scale_mpi_epyc_epyc004_2023-06-14_07-16-34.csv "/>
    <s v="e2 10000 100 100000 1 15"/>
    <n v="232.02545014285715"/>
    <n v="5.3102850694316714"/>
    <n v="226.71516507342548"/>
    <n v="237.33573521228882"/>
    <x v="1"/>
  </r>
  <r>
    <x v="3"/>
    <x v="0"/>
    <n v="100"/>
    <x v="1"/>
    <x v="15"/>
    <n v="1"/>
    <n v="227.68607499999999"/>
    <n v="0.20399800000000001"/>
    <n v="1.4363919999999999"/>
    <n v="9.5758999999999997E-2"/>
    <s v="4"/>
    <s v="scale_mpi_epyc_job_12298.out "/>
    <s v="scale_mpi_epyc_epyc004_2023-06-14_07-16-34.csv "/>
    <s v="e2 10000 100 100000 1 16"/>
    <n v="235.10298128571429"/>
    <n v="4.7869422913836344"/>
    <n v="230.31603899433065"/>
    <n v="239.88992357709793"/>
    <x v="0"/>
  </r>
  <r>
    <x v="3"/>
    <x v="0"/>
    <n v="100"/>
    <x v="1"/>
    <x v="16"/>
    <n v="1"/>
    <n v="227.66742300000001"/>
    <n v="0.21349000000000001"/>
    <n v="1.6021559999999999"/>
    <n v="0.100135"/>
    <s v="4"/>
    <s v="scale_mpi_epyc_job_12298.out "/>
    <s v="scale_mpi_epyc_epyc004_2023-06-14_07-16-34.csv "/>
    <s v="e2 10000 100 100000 1 17"/>
    <n v="235.07831899999996"/>
    <n v="4.7677177919630367"/>
    <n v="230.31060120803693"/>
    <n v="239.846036791963"/>
    <x v="0"/>
  </r>
  <r>
    <x v="3"/>
    <x v="0"/>
    <n v="100"/>
    <x v="1"/>
    <x v="17"/>
    <n v="1"/>
    <n v="238.10605000000001"/>
    <n v="0.221889"/>
    <n v="1.8379620000000001"/>
    <n v="0.108115"/>
    <s v="4"/>
    <s v="scale_mpi_epyc_job_12298.out "/>
    <s v="scale_mpi_epyc_epyc004_2023-06-14_07-16-34.csv "/>
    <s v="e2 10000 100 100000 1 18"/>
    <n v="238.03689771428571"/>
    <n v="4.0041536683861297E-2"/>
    <n v="237.99685617760184"/>
    <n v="238.07693925096959"/>
    <x v="0"/>
  </r>
  <r>
    <x v="3"/>
    <x v="0"/>
    <n v="100"/>
    <x v="1"/>
    <x v="18"/>
    <n v="1"/>
    <n v="238.849524"/>
    <n v="0.22347800000000001"/>
    <n v="2.0160200000000001"/>
    <n v="0.112001"/>
    <s v="4"/>
    <s v="scale_mpi_epyc_job_12298.out "/>
    <s v="scale_mpi_epyc_epyc004_2023-06-14_07-16-34.csv "/>
    <s v="e2 10000 100 100000 1 19"/>
    <n v="238.13412285714281"/>
    <n v="0.30078789030750719"/>
    <n v="237.83333496683531"/>
    <n v="238.43491074745032"/>
    <x v="0"/>
  </r>
  <r>
    <x v="3"/>
    <x v="0"/>
    <n v="100"/>
    <x v="1"/>
    <x v="19"/>
    <n v="1"/>
    <n v="239.66956999999999"/>
    <n v="0.20974499999999999"/>
    <n v="1.9273549999999999"/>
    <n v="0.10144"/>
    <s v="4"/>
    <s v="scale_mpi_epyc_job_12298.out "/>
    <s v="scale_mpi_epyc_epyc004_2023-06-14_07-16-34.csv "/>
    <s v="e2 10000 100 100000 1 20"/>
    <n v="233.75301171428572"/>
    <n v="5.542057962234769"/>
    <n v="228.21095375205095"/>
    <n v="239.29506967652048"/>
    <x v="0"/>
  </r>
  <r>
    <x v="3"/>
    <x v="0"/>
    <n v="100"/>
    <x v="1"/>
    <x v="20"/>
    <n v="1"/>
    <n v="241.60617099999999"/>
    <n v="0.220025"/>
    <n v="2.026132"/>
    <n v="0.10130699999999999"/>
    <s v="4"/>
    <s v="scale_mpi_epyc_job_12298.out "/>
    <s v="scale_mpi_epyc_epyc004_2023-06-14_07-16-34.csv "/>
    <s v="e2 10000 100 100000 1 21"/>
    <n v="237.04523728571431"/>
    <n v="4.1409024547724158"/>
    <n v="232.90433483094188"/>
    <n v="241.18613974048674"/>
    <x v="0"/>
  </r>
  <r>
    <x v="3"/>
    <x v="0"/>
    <n v="100"/>
    <x v="1"/>
    <x v="21"/>
    <n v="1"/>
    <n v="241.85452100000001"/>
    <n v="0.24015900000000001"/>
    <n v="2.5966900000000002"/>
    <n v="0.123652"/>
    <s v="4"/>
    <s v="scale_mpi_epyc_job_12298.out "/>
    <s v="scale_mpi_epyc_epyc004_2023-06-14_07-16-34.csv "/>
    <s v="e2 10000 100 100000 1 22"/>
    <n v="234.20987785714283"/>
    <n v="5.6842470451810634"/>
    <n v="228.52563081196178"/>
    <n v="239.89412490232388"/>
    <x v="0"/>
  </r>
  <r>
    <x v="3"/>
    <x v="0"/>
    <n v="100"/>
    <x v="1"/>
    <x v="22"/>
    <n v="1"/>
    <n v="242.59300099999999"/>
    <n v="0.21286099999999999"/>
    <n v="2.1308220000000002"/>
    <n v="9.6855999999999998E-2"/>
    <s v="4"/>
    <s v="scale_mpi_epyc_job_12298.out "/>
    <s v="scale_mpi_epyc_epyc004_2023-06-14_07-16-34.csv "/>
    <s v="e2 10000 100 100000 1 23"/>
    <n v="237.07228785714287"/>
    <n v="4.257618673831578"/>
    <n v="232.81466918331128"/>
    <n v="241.32990653097445"/>
    <x v="0"/>
  </r>
  <r>
    <x v="3"/>
    <x v="0"/>
    <n v="100"/>
    <x v="1"/>
    <x v="23"/>
    <n v="1"/>
    <n v="244.043173"/>
    <n v="0.222107"/>
    <n v="2.5039560000000001"/>
    <n v="0.10886800000000001"/>
    <s v="4"/>
    <s v="scale_mpi_epyc_job_12298.out "/>
    <s v="scale_mpi_epyc_epyc004_2023-06-14_07-16-34.csv "/>
    <s v="e2 10000 100 100000 1 24"/>
    <n v="237.89930371428571"/>
    <n v="3.5532493454545802"/>
    <n v="234.34605436883112"/>
    <n v="241.4525530597403"/>
    <x v="0"/>
  </r>
  <r>
    <x v="3"/>
    <x v="0"/>
    <n v="100"/>
    <x v="1"/>
    <x v="24"/>
    <n v="1"/>
    <n v="234.29390599999999"/>
    <n v="0.21845899999999999"/>
    <n v="2.3889840000000002"/>
    <n v="9.9541000000000004E-2"/>
    <s v="4"/>
    <s v="scale_mpi_epyc_job_12298.out "/>
    <s v="scale_mpi_epyc_epyc004_2023-06-14_07-16-34.csv "/>
    <s v="e2 10000 100 100000 1 25"/>
    <n v="236.03428628571427"/>
    <n v="3.7588135579410058"/>
    <n v="232.27547272777326"/>
    <n v="239.79309984365528"/>
    <x v="1"/>
  </r>
  <r>
    <x v="3"/>
    <x v="0"/>
    <n v="100"/>
    <x v="1"/>
    <x v="25"/>
    <n v="1"/>
    <n v="246.74856800000001"/>
    <n v="0.239485"/>
    <n v="3.098036"/>
    <n v="0.123921"/>
    <s v="4"/>
    <s v="scale_mpi_epyc_job_12298.out "/>
    <s v="scale_mpi_epyc_epyc004_2023-06-14_07-16-34.csv "/>
    <s v="e2 10000 100 100000 1 26"/>
    <n v="239.28865514285712"/>
    <n v="3.0494284618301921"/>
    <n v="236.23922668102693"/>
    <n v="242.33808360468731"/>
    <x v="0"/>
  </r>
  <r>
    <x v="3"/>
    <x v="0"/>
    <n v="100"/>
    <x v="1"/>
    <x v="26"/>
    <n v="1"/>
    <n v="248.216555"/>
    <n v="0.23655100000000001"/>
    <n v="3.0529449999999998"/>
    <n v="0.117421"/>
    <s v="4"/>
    <s v="scale_mpi_epyc_job_12298.out "/>
    <s v="scale_mpi_epyc_epyc004_2023-06-14_07-16-34.csv "/>
    <s v="e2 10000 100 100000 1 27"/>
    <n v="234.84960300000003"/>
    <n v="7.3835239163083157"/>
    <n v="227.46607908369171"/>
    <n v="242.23312691630835"/>
    <x v="0"/>
  </r>
  <r>
    <x v="3"/>
    <x v="0"/>
    <n v="100"/>
    <x v="1"/>
    <x v="27"/>
    <n v="1"/>
    <n v="238.820515"/>
    <n v="0.211622"/>
    <n v="2.5855049999999999"/>
    <n v="9.5758999999999997E-2"/>
    <s v="4"/>
    <s v="scale_mpi_epyc_job_12298.out "/>
    <s v="scale_mpi_epyc_epyc004_2023-06-14_07-16-34.csv "/>
    <s v="e2 10000 100 100000 1 28"/>
    <n v="236.65154899999996"/>
    <n v="3.7020131797004012"/>
    <n v="232.94953582029956"/>
    <n v="240.35356217970036"/>
    <x v="1"/>
  </r>
  <r>
    <x v="3"/>
    <x v="0"/>
    <n v="100"/>
    <x v="1"/>
    <x v="28"/>
    <n v="1"/>
    <n v="251.63252800000001"/>
    <n v="0.22495399999999999"/>
    <n v="2.7702429999999998"/>
    <n v="9.8936999999999997E-2"/>
    <s v="4"/>
    <s v="scale_mpi_epyc_job_12298.out "/>
    <s v="scale_mpi_epyc_epyc004_2023-06-14_07-16-34.csv "/>
    <s v="e2 10000 100 100000 1 29"/>
    <n v="237.74156857142859"/>
    <n v="6.8525500394099561"/>
    <n v="230.88901853201864"/>
    <n v="244.59411861083854"/>
    <x v="0"/>
  </r>
  <r>
    <x v="2"/>
    <x v="0"/>
    <n v="100"/>
    <x v="1"/>
    <x v="31"/>
    <n v="1"/>
    <n v="223.434372"/>
    <n v="0.249913"/>
    <n v="3.8857940000000002"/>
    <n v="0.12534799999999999"/>
    <s v="5"/>
    <s v="scale_mpi_epyc_job_12300.out "/>
    <s v="scale_mpi_epyc_epyc005_2023-06-14_09-04-43.csv "/>
    <s v="e0 10000 100 100000 1 32"/>
    <n v="234.31604033333329"/>
    <n v="9.7105472769439949"/>
    <n v="224.60549305638929"/>
    <n v="244.02658761027729"/>
    <x v="0"/>
  </r>
  <r>
    <x v="2"/>
    <x v="0"/>
    <n v="100"/>
    <x v="1"/>
    <x v="32"/>
    <n v="1"/>
    <n v="223.26590999999999"/>
    <n v="0.24099300000000001"/>
    <n v="3.809809"/>
    <n v="0.119057"/>
    <s v="5"/>
    <s v="scale_mpi_epyc_job_12300.out "/>
    <s v="scale_mpi_epyc_epyc005_2023-06-14_09-04-43.csv "/>
    <s v="e0 10000 100 100000 1 33"/>
    <n v="239.1409438"/>
    <n v="8.2859210083843404"/>
    <n v="230.85502279161565"/>
    <n v="247.42686480838435"/>
    <x v="0"/>
  </r>
  <r>
    <x v="2"/>
    <x v="0"/>
    <n v="100"/>
    <x v="1"/>
    <x v="33"/>
    <n v="1"/>
    <n v="223.31370999999999"/>
    <n v="0.33780199999999999"/>
    <n v="7.3839480000000002"/>
    <n v="0.22375600000000001"/>
    <s v="5"/>
    <s v="scale_mpi_epyc_job_12300.out "/>
    <s v="scale_mpi_epyc_epyc005_2023-06-14_09-04-43.csv "/>
    <s v="e0 10000 100 100000 1 34"/>
    <n v="237.21247650000001"/>
    <n v="10.097659047552519"/>
    <n v="227.11481745244748"/>
    <n v="247.31013554755253"/>
    <x v="0"/>
  </r>
  <r>
    <x v="2"/>
    <x v="0"/>
    <n v="100"/>
    <x v="1"/>
    <x v="34"/>
    <n v="1"/>
    <n v="223.04018099999999"/>
    <n v="0.21595900000000001"/>
    <n v="3.4205480000000001"/>
    <n v="0.100604"/>
    <s v="5"/>
    <s v="scale_mpi_epyc_job_12300.out "/>
    <s v="scale_mpi_epyc_epyc005_2023-06-14_09-04-43.csv "/>
    <s v="e0 10000 100 100000 1 35"/>
    <n v="233.4081161111111"/>
    <n v="10.869722205514689"/>
    <n v="222.53839390559642"/>
    <n v="244.27783831662578"/>
    <x v="1"/>
  </r>
  <r>
    <x v="2"/>
    <x v="0"/>
    <n v="100"/>
    <x v="1"/>
    <x v="35"/>
    <n v="1"/>
    <n v="222.67423600000001"/>
    <n v="0.23108600000000001"/>
    <n v="3.8012410000000001"/>
    <n v="0.108607"/>
    <s v="5"/>
    <s v="scale_mpi_epyc_job_12300.out "/>
    <s v="scale_mpi_epyc_epyc005_2023-06-14_09-04-43.csv "/>
    <s v="e0 10000 100 100000 1 36"/>
    <n v="233.90658444444449"/>
    <n v="11.473062263743426"/>
    <n v="222.43352218070106"/>
    <n v="245.37964670818792"/>
    <x v="1"/>
  </r>
  <r>
    <x v="2"/>
    <x v="0"/>
    <n v="100"/>
    <x v="1"/>
    <x v="36"/>
    <n v="1"/>
    <n v="222.69927799999999"/>
    <n v="0.23388400000000001"/>
    <n v="3.898593"/>
    <n v="0.108294"/>
    <s v="5"/>
    <s v="scale_mpi_epyc_job_12300.out "/>
    <s v="scale_mpi_epyc_epyc005_2023-06-14_09-04-43.csv "/>
    <s v="e0 10000 100 100000 1 37"/>
    <n v="234.43151177777776"/>
    <n v="12.164707680429258"/>
    <n v="222.26680409734851"/>
    <n v="246.596219458207"/>
    <x v="1"/>
  </r>
  <r>
    <x v="2"/>
    <x v="0"/>
    <n v="100"/>
    <x v="1"/>
    <x v="37"/>
    <n v="1"/>
    <n v="222.656702"/>
    <n v="0.24591499999999999"/>
    <n v="4.7057960000000003"/>
    <n v="0.12718399999999999"/>
    <s v="5"/>
    <s v="scale_mpi_epyc_job_12300.out "/>
    <s v="scale_mpi_epyc_epyc005_2023-06-14_09-04-43.csv "/>
    <s v="e0 10000 100 100000 1 38"/>
    <n v="234.93898466666667"/>
    <n v="12.80141521144286"/>
    <n v="222.1375694552238"/>
    <n v="247.74039987810954"/>
    <x v="1"/>
  </r>
  <r>
    <x v="3"/>
    <x v="0"/>
    <n v="100"/>
    <x v="1"/>
    <x v="31"/>
    <n v="1"/>
    <n v="238.81940599999999"/>
    <n v="0.23921999999999999"/>
    <n v="3.9396949999999999"/>
    <n v="0.12708700000000001"/>
    <s v="1"/>
    <s v="scale_mpi_epyc_job_12299.out "/>
    <s v="scale_mpi_epyc_epyc001.orfeo.hpc_2023-06-14_09-15-14.csv "/>
    <s v="e2 10000 100 100000 1 32"/>
    <n v="239.3281418"/>
    <n v="3.9015043141874295"/>
    <n v="235.42663748581256"/>
    <n v="243.22964611418743"/>
    <x v="1"/>
  </r>
  <r>
    <x v="3"/>
    <x v="0"/>
    <n v="100"/>
    <x v="1"/>
    <x v="32"/>
    <n v="1"/>
    <n v="229.62767600000001"/>
    <n v="0.26008500000000001"/>
    <n v="4.2531319999999999"/>
    <n v="0.13291"/>
    <s v="1"/>
    <s v="scale_mpi_epyc_job_12299.out "/>
    <s v="scale_mpi_epyc_epyc001.orfeo.hpc_2023-06-14_09-15-14.csv "/>
    <s v="e2 10000 100 100000 1 33"/>
    <n v="240.00515300000001"/>
    <n v="5.9929821767133795"/>
    <n v="234.01217082328662"/>
    <n v="245.99813517671339"/>
    <x v="0"/>
  </r>
  <r>
    <x v="3"/>
    <x v="0"/>
    <n v="100"/>
    <x v="1"/>
    <x v="33"/>
    <n v="1"/>
    <n v="238.22373999999999"/>
    <n v="0.24457000000000001"/>
    <n v="4.2564500000000001"/>
    <n v="0.12898299999999999"/>
    <s v="1"/>
    <s v="scale_mpi_epyc_job_12299.out "/>
    <s v="scale_mpi_epyc_epyc001.orfeo.hpc_2023-06-14_09-15-14.csv "/>
    <s v="e2 10000 100 100000 1 34"/>
    <n v="236.93559299999998"/>
    <n v="4.4613177661495342"/>
    <n v="232.47427523385045"/>
    <n v="241.39691076614952"/>
    <x v="1"/>
  </r>
  <r>
    <x v="3"/>
    <x v="0"/>
    <n v="100"/>
    <x v="1"/>
    <x v="34"/>
    <n v="1"/>
    <n v="238.92962"/>
    <n v="0.254438"/>
    <n v="4.8852580000000003"/>
    <n v="0.14368400000000001"/>
    <s v="1"/>
    <s v="scale_mpi_epyc_job_12299.out "/>
    <s v="scale_mpi_epyc_epyc001.orfeo.hpc_2023-06-14_09-15-14.csv "/>
    <s v="e2 10000 100 100000 1 35"/>
    <n v="239.53129749999999"/>
    <n v="4.2892620897603972"/>
    <n v="235.24203541023959"/>
    <n v="243.82055958976039"/>
    <x v="1"/>
  </r>
  <r>
    <x v="3"/>
    <x v="0"/>
    <n v="100"/>
    <x v="1"/>
    <x v="35"/>
    <n v="1"/>
    <n v="227.91278800000001"/>
    <n v="0.24726699999999999"/>
    <n v="4.6188500000000001"/>
    <n v="0.131967"/>
    <s v="1"/>
    <s v="scale_mpi_epyc_job_12299.out "/>
    <s v="scale_mpi_epyc_epyc001.orfeo.hpc_2023-06-14_09-15-14.csv "/>
    <s v="e2 10000 100 100000 1 36"/>
    <n v="238.158208"/>
    <n v="6.2674383074777786"/>
    <n v="231.89076969252221"/>
    <n v="244.42564630747779"/>
    <x v="0"/>
  </r>
  <r>
    <x v="3"/>
    <x v="0"/>
    <n v="100"/>
    <x v="1"/>
    <x v="36"/>
    <n v="1"/>
    <n v="238.96776700000001"/>
    <n v="0.21765599999999999"/>
    <n v="3.5522830000000001"/>
    <n v="9.8674999999999999E-2"/>
    <s v="1"/>
    <s v="scale_mpi_epyc_job_12299.out "/>
    <s v="scale_mpi_epyc_epyc001.orfeo.hpc_2023-06-14_09-15-14.csv "/>
    <s v="e2 10000 100 100000 1 37"/>
    <n v="237.756692875"/>
    <n v="4.8421784255059501"/>
    <n v="232.91451444949405"/>
    <n v="242.59887130050595"/>
    <x v="1"/>
  </r>
  <r>
    <x v="3"/>
    <x v="0"/>
    <n v="100"/>
    <x v="1"/>
    <x v="37"/>
    <n v="1"/>
    <n v="228.432467"/>
    <n v="0.23097400000000001"/>
    <n v="4.0019749999999998"/>
    <n v="0.10816099999999999"/>
    <s v="1"/>
    <s v="scale_mpi_epyc_job_12299.out "/>
    <s v="scale_mpi_epyc_epyc001.orfeo.hpc_2023-06-14_09-15-14.csv "/>
    <s v="e2 10000 100 100000 1 38"/>
    <n v="238.01451799999998"/>
    <n v="4.1933627898904247"/>
    <n v="233.82115521010957"/>
    <n v="242.2078807898904"/>
    <x v="0"/>
  </r>
  <r>
    <x v="1"/>
    <x v="0"/>
    <n v="100"/>
    <x v="1"/>
    <x v="63"/>
    <n v="1"/>
    <n v="4.2869190000000001"/>
    <n v="0.25371500000000002"/>
    <n v="8.2812590000000004"/>
    <n v="0.13144900000000001"/>
    <s v="8"/>
    <s v="scale_mpi_epyc_job_12327.out "/>
    <s v="scale_mpi_epyc_epyc008_2023-06-14_10-04-01.csv "/>
    <s v="e1 10000 100 100000 1 64"/>
    <n v="4.4507514285714276"/>
    <n v="8.4020895386441447E-2"/>
    <n v="4.3667305331849864"/>
    <n v="4.5347723239578688"/>
    <x v="0"/>
  </r>
  <r>
    <x v="1"/>
    <x v="0"/>
    <n v="100"/>
    <x v="1"/>
    <x v="62"/>
    <n v="1"/>
    <n v="4.3610309999999997"/>
    <n v="0.17624300000000001"/>
    <n v="4.57097"/>
    <n v="7.3724999999999999E-2"/>
    <s v="8"/>
    <s v="scale_mpi_epyc_job_12327.out "/>
    <s v="scale_mpi_epyc_epyc008_2023-06-14_10-04-01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3203969999999998"/>
    <n v="0.171768"/>
    <n v="3.6357469999999998"/>
    <n v="5.9602000000000002E-2"/>
    <s v="8"/>
    <s v="scale_mpi_epyc_job_12327.out "/>
    <s v="scale_mpi_epyc_epyc008_2023-06-14_10-04-01.csv "/>
    <s v="e1 10000 100 100000 1 62"/>
    <n v="4.4504349285714291"/>
    <n v="0.10553760391135955"/>
    <n v="4.3448973246600699"/>
    <n v="4.5559725324827882"/>
    <x v="0"/>
  </r>
  <r>
    <x v="1"/>
    <x v="0"/>
    <n v="100"/>
    <x v="1"/>
    <x v="60"/>
    <n v="1"/>
    <n v="4.3912959999999996"/>
    <n v="0.22819200000000001"/>
    <n v="7.2773209999999997"/>
    <n v="0.12128899999999999"/>
    <s v="8"/>
    <s v="scale_mpi_epyc_job_12327.out "/>
    <s v="scale_mpi_epyc_epyc008_2023-06-14_10-04-01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5205120000000001"/>
    <n v="0.18184400000000001"/>
    <n v="3.688043"/>
    <n v="6.2508999999999995E-2"/>
    <s v="8"/>
    <s v="scale_mpi_epyc_job_12327.out "/>
    <s v="scale_mpi_epyc_epyc008_2023-06-14_10-04-01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3845929999999997"/>
    <n v="0.16866"/>
    <n v="3.3773080000000002"/>
    <n v="5.8229000000000003E-2"/>
    <s v="8"/>
    <s v="scale_mpi_epyc_job_12327.out "/>
    <s v="scale_mpi_epyc_epyc008_2023-06-14_10-04-01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4775809999999998"/>
    <n v="0.17583399999999999"/>
    <n v="3.2926449999999998"/>
    <n v="5.7765999999999998E-2"/>
    <s v="8"/>
    <s v="scale_mpi_epyc_job_12327.out "/>
    <s v="scale_mpi_epyc_epyc008_2023-06-14_10-04-01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4.9985280000000003"/>
    <n v="0.214615"/>
    <n v="4.2590079999999997"/>
    <n v="7.6053999999999997E-2"/>
    <s v="8"/>
    <s v="scale_mpi_epyc_job_12327.out "/>
    <s v="scale_mpi_epyc_epyc008_2023-06-14_10-04-01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5.0711149999999998"/>
    <n v="0.21856999999999999"/>
    <n v="3.950574"/>
    <n v="7.1829000000000004E-2"/>
    <s v="8"/>
    <s v="scale_mpi_epyc_job_12327.out "/>
    <s v="scale_mpi_epyc_epyc008_2023-06-14_10-04-01.csv "/>
    <s v="e1 10000 100 100000 1 56"/>
    <n v="5.1554500714285707"/>
    <n v="0.1747705055500457"/>
    <n v="4.9806795658785248"/>
    <n v="5.3302205769786166"/>
    <x v="1"/>
  </r>
  <r>
    <x v="1"/>
    <x v="0"/>
    <n v="100"/>
    <x v="1"/>
    <x v="54"/>
    <n v="1"/>
    <n v="5.1035120000000003"/>
    <n v="0.19082299999999999"/>
    <n v="3.1627079999999999"/>
    <n v="5.8569000000000003E-2"/>
    <s v="8"/>
    <s v="scale_mpi_epyc_job_12327.out "/>
    <s v="scale_mpi_epyc_epyc008_2023-06-14_10-04-01.csv "/>
    <s v="e1 10000 100 100000 1 55"/>
    <n v="5.2850632857142861"/>
    <n v="0.17879339499083591"/>
    <n v="5.1062698907234498"/>
    <n v="5.4638566807051223"/>
    <x v="0"/>
  </r>
  <r>
    <x v="1"/>
    <x v="0"/>
    <n v="100"/>
    <x v="1"/>
    <x v="53"/>
    <n v="1"/>
    <n v="5.4332760000000002"/>
    <n v="0.181723"/>
    <n v="2.6597360000000001"/>
    <n v="5.0183999999999999E-2"/>
    <s v="8"/>
    <s v="scale_mpi_epyc_job_12327.out "/>
    <s v="scale_mpi_epyc_epyc008_2023-06-14_10-04-01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0390160000000002"/>
    <n v="0.18953"/>
    <n v="3.4089510000000001"/>
    <n v="6.5557000000000004E-2"/>
    <s v="8"/>
    <s v="scale_mpi_epyc_job_12327.out "/>
    <s v="scale_mpi_epyc_epyc008_2023-06-14_10-04-01.csv "/>
    <s v="e1 10000 100 100000 1 53"/>
    <n v="5.3329474285714289"/>
    <n v="0.20773171298358883"/>
    <n v="5.1252157155878404"/>
    <n v="5.5406791415550174"/>
    <x v="0"/>
  </r>
  <r>
    <x v="1"/>
    <x v="0"/>
    <n v="100"/>
    <x v="1"/>
    <x v="51"/>
    <n v="1"/>
    <n v="5.3676139999999997"/>
    <n v="0.16030700000000001"/>
    <n v="2.357135"/>
    <n v="4.6218000000000002E-2"/>
    <s v="8"/>
    <s v="scale_mpi_epyc_job_12327.out "/>
    <s v="scale_mpi_epyc_epyc008_2023-06-14_10-04-01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6633930000000001"/>
    <n v="0.19319500000000001"/>
    <n v="3.163084"/>
    <n v="6.3261999999999999E-2"/>
    <s v="8"/>
    <s v="scale_mpi_epyc_job_12327.out "/>
    <s v="scale_mpi_epyc_epyc008_2023-06-14_10-04-01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2283860000000004"/>
    <n v="0.183313"/>
    <n v="2.9042659999999998"/>
    <n v="5.9270999999999997E-2"/>
    <s v="8"/>
    <s v="scale_mpi_epyc_job_12327.out "/>
    <s v="scale_mpi_epyc_epyc008_2023-06-14_10-04-01.csv "/>
    <s v="e1 10000 100 100000 1 50"/>
    <n v="5.3896227142857143"/>
    <n v="0.24369891145762837"/>
    <n v="5.1459238028280856"/>
    <n v="5.6333216257433429"/>
    <x v="1"/>
  </r>
  <r>
    <x v="1"/>
    <x v="0"/>
    <n v="100"/>
    <x v="1"/>
    <x v="48"/>
    <n v="1"/>
    <n v="5.6575340000000001"/>
    <n v="0.32839200000000002"/>
    <n v="10.113276000000001"/>
    <n v="0.21069299999999999"/>
    <s v="8"/>
    <s v="scale_mpi_epyc_job_12327.out "/>
    <s v="scale_mpi_epyc_epyc008_2023-06-14_10-04-01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744548"/>
    <n v="0.19553799999999999"/>
    <n v="3.4287529999999999"/>
    <n v="7.2952000000000003E-2"/>
    <s v="8"/>
    <s v="scale_mpi_epyc_job_12327.out "/>
    <s v="scale_mpi_epyc_epyc008_2023-06-14_10-04-01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8165329999999997"/>
    <n v="0.174762"/>
    <n v="2.3256459999999999"/>
    <n v="5.0557999999999999E-2"/>
    <s v="8"/>
    <s v="scale_mpi_epyc_job_12327.out "/>
    <s v="scale_mpi_epyc_epyc008_2023-06-14_10-04-01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6009609999999999"/>
    <n v="0.16034200000000001"/>
    <n v="2.1892230000000001"/>
    <n v="4.8648999999999998E-2"/>
    <s v="8"/>
    <s v="scale_mpi_epyc_job_12327.out "/>
    <s v="scale_mpi_epyc_epyc008_2023-06-14_10-04-01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8573259999999996"/>
    <n v="0.167382"/>
    <n v="3.0623390000000001"/>
    <n v="6.9598999999999994E-2"/>
    <s v="8"/>
    <s v="scale_mpi_epyc_job_12327.out "/>
    <s v="scale_mpi_epyc_epyc008_2023-06-14_10-04-01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7899159999999998"/>
    <n v="0.178623"/>
    <n v="2.7684899999999999"/>
    <n v="6.4382999999999996E-2"/>
    <s v="8"/>
    <s v="scale_mpi_epyc_job_12327.out "/>
    <s v="scale_mpi_epyc_epyc008_2023-06-14_10-04-01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8303989999999999"/>
    <n v="0.15992999999999999"/>
    <n v="2.6424660000000002"/>
    <n v="6.2916E-2"/>
    <s v="8"/>
    <s v="scale_mpi_epyc_job_12327.out "/>
    <s v="scale_mpi_epyc_epyc008_2023-06-14_10-04-01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9952120000000004"/>
    <n v="0.16314699999999999"/>
    <n v="2.372519"/>
    <n v="5.7866000000000001E-2"/>
    <s v="8"/>
    <s v="scale_mpi_epyc_job_12327.out "/>
    <s v="scale_mpi_epyc_epyc008_2023-06-14_10-04-01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9935770000000002"/>
    <n v="0.16383700000000001"/>
    <n v="1.84805"/>
    <n v="4.6200999999999999E-2"/>
    <s v="8"/>
    <s v="scale_mpi_epyc_job_12327.out "/>
    <s v="scale_mpi_epyc_epyc008_2023-06-14_10-04-01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6.0637639999999999"/>
    <n v="0.16685800000000001"/>
    <n v="2.6307809999999998"/>
    <n v="6.7456000000000002E-2"/>
    <s v="8"/>
    <s v="scale_mpi_epyc_job_12327.out "/>
    <s v="scale_mpi_epyc_epyc008_2023-06-14_10-04-01.csv "/>
    <s v="e1 10000 100 100000 1 40"/>
    <n v="6.0045920000000015"/>
    <n v="9.4336703905951322E-2"/>
    <n v="5.91025529609405"/>
    <n v="6.098928703905953"/>
    <x v="1"/>
  </r>
  <r>
    <x v="1"/>
    <x v="0"/>
    <n v="100"/>
    <x v="1"/>
    <x v="38"/>
    <n v="1"/>
    <n v="6.1386329999999996"/>
    <n v="0.35546800000000001"/>
    <n v="9.50746"/>
    <n v="0.25019599999999997"/>
    <s v="8"/>
    <s v="scale_mpi_epyc_job_12327.out "/>
    <s v="scale_mpi_epyc_epyc008_2023-06-14_10-04-01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4003730000000001"/>
    <n v="0.16092200000000001"/>
    <n v="1.9346620000000001"/>
    <n v="5.2288000000000001E-2"/>
    <s v="8"/>
    <s v="scale_mpi_epyc_job_12327.out "/>
    <s v="scale_mpi_epyc_epyc008_2023-06-14_10-04-01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3773289999999996"/>
    <n v="0.137874"/>
    <n v="1.512157"/>
    <n v="4.2004E-2"/>
    <s v="8"/>
    <s v="scale_mpi_epyc_job_12327.out "/>
    <s v="scale_mpi_epyc_epyc008_2023-06-14_10-04-01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6627640000000001"/>
    <n v="0.162774"/>
    <n v="1.9272499999999999"/>
    <n v="5.5064000000000002E-2"/>
    <s v="8"/>
    <s v="scale_mpi_epyc_job_12327.out "/>
    <s v="scale_mpi_epyc_epyc008_2023-06-14_10-04-01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7700649999999998"/>
    <n v="0.169237"/>
    <n v="1.91357"/>
    <n v="5.6280999999999998E-2"/>
    <s v="8"/>
    <s v="scale_mpi_epyc_job_12327.out "/>
    <s v="scale_mpi_epyc_epyc008_2023-06-14_10-04-01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9222450000000002"/>
    <n v="0.15753500000000001"/>
    <n v="1.834266"/>
    <n v="5.5584000000000001E-2"/>
    <s v="8"/>
    <s v="scale_mpi_epyc_job_12327.out "/>
    <s v="scale_mpi_epyc_epyc008_2023-06-14_10-04-01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9690500000000002"/>
    <n v="0.157052"/>
    <n v="1.5923160000000001"/>
    <n v="4.9759999999999999E-2"/>
    <s v="8"/>
    <s v="scale_mpi_epyc_job_12327.out "/>
    <s v="scale_mpi_epyc_epyc008_2023-06-14_10-04-01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7.1313899999999997"/>
    <n v="0.15069299999999999"/>
    <n v="1.2406790000000001"/>
    <n v="4.0022000000000002E-2"/>
    <s v="8"/>
    <s v="scale_mpi_epyc_job_12327.out "/>
    <s v="scale_mpi_epyc_epyc008_2023-06-14_10-04-01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0933299999999999"/>
    <n v="0.16277900000000001"/>
    <n v="1.632182"/>
    <n v="5.4406000000000003E-2"/>
    <s v="8"/>
    <s v="scale_mpi_epyc_job_12327.out "/>
    <s v="scale_mpi_epyc_epyc008_2023-06-14_10-04-01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241644"/>
    <n v="0.151837"/>
    <n v="1.5801540000000001"/>
    <n v="5.4488000000000002E-2"/>
    <s v="8"/>
    <s v="scale_mpi_epyc_job_12327.out "/>
    <s v="scale_mpi_epyc_epyc008_2023-06-14_10-04-01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4138590000000004"/>
    <n v="0.15321299999999999"/>
    <n v="1.391343"/>
    <n v="4.9690999999999999E-2"/>
    <s v="8"/>
    <s v="scale_mpi_epyc_job_12327.out "/>
    <s v="scale_mpi_epyc_epyc008_2023-06-14_10-04-01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6759729999999999"/>
    <n v="0.15507000000000001"/>
    <n v="1.5693490000000001"/>
    <n v="5.8124000000000002E-2"/>
    <s v="8"/>
    <s v="scale_mpi_epyc_job_12327.out "/>
    <s v="scale_mpi_epyc_epyc008_2023-06-14_10-04-01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9337819999999999"/>
    <n v="0.13908499999999999"/>
    <n v="1.0902829999999999"/>
    <n v="4.1933999999999999E-2"/>
    <s v="8"/>
    <s v="scale_mpi_epyc_job_12327.out "/>
    <s v="scale_mpi_epyc_epyc008_2023-06-14_10-04-01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1468330000000009"/>
    <n v="0.13841400000000001"/>
    <n v="1.065437"/>
    <n v="4.2617000000000002E-2"/>
    <s v="8"/>
    <s v="scale_mpi_epyc_job_12327.out "/>
    <s v="scale_mpi_epyc_epyc008_2023-06-14_10-04-01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3715320000000002"/>
    <n v="0.17257900000000001"/>
    <n v="1.6133379999999999"/>
    <n v="6.7222000000000004E-2"/>
    <s v="8"/>
    <s v="scale_mpi_epyc_job_12327.out "/>
    <s v="scale_mpi_epyc_epyc008_2023-06-14_10-04-01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7298469999999995"/>
    <n v="0.14866799999999999"/>
    <n v="1.05837"/>
    <n v="4.6016000000000001E-2"/>
    <s v="8"/>
    <s v="scale_mpi_epyc_job_12327.out "/>
    <s v="scale_mpi_epyc_epyc008_2023-06-14_10-04-01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1236090000000001"/>
    <n v="0.127021"/>
    <n v="0.701353"/>
    <n v="3.1879999999999999E-2"/>
    <s v="8"/>
    <s v="scale_mpi_epyc_job_12327.out "/>
    <s v="scale_mpi_epyc_epyc008_2023-06-14_10-04-01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4922970000000007"/>
    <n v="0.14823"/>
    <n v="0.98953999999999998"/>
    <n v="4.7121000000000003E-2"/>
    <s v="8"/>
    <s v="scale_mpi_epyc_job_12327.out "/>
    <s v="scale_mpi_epyc_epyc008_2023-06-14_10-04-01.csv "/>
    <s v="e1 10000 100 100000 1 22"/>
    <n v="9.3080216363636357"/>
    <n v="0.13388485799482511"/>
    <n v="9.1741367783688101"/>
    <n v="9.4419064943584612"/>
    <x v="0"/>
  </r>
  <r>
    <x v="1"/>
    <x v="0"/>
    <n v="100"/>
    <x v="1"/>
    <x v="20"/>
    <n v="1"/>
    <n v="9.7981979999999993"/>
    <n v="0.14616999999999999"/>
    <n v="0.94018800000000002"/>
    <n v="4.7009000000000002E-2"/>
    <s v="8"/>
    <s v="scale_mpi_epyc_job_12327.out "/>
    <s v="scale_mpi_epyc_epyc008_2023-06-14_10-04-01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06576"/>
    <n v="0.13897100000000001"/>
    <n v="0.77487899999999998"/>
    <n v="4.0783E-2"/>
    <s v="8"/>
    <s v="scale_mpi_epyc_job_12327.out "/>
    <s v="scale_mpi_epyc_epyc008_2023-06-14_10-04-01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532984000000001"/>
    <n v="0.14918300000000001"/>
    <n v="0.888378"/>
    <n v="4.9354000000000002E-2"/>
    <s v="8"/>
    <s v="scale_mpi_epyc_job_12327.out "/>
    <s v="scale_mpi_epyc_epyc008_2023-06-14_10-04-01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086969"/>
    <n v="0.16539899999999999"/>
    <n v="1.0451319999999999"/>
    <n v="6.1477999999999998E-2"/>
    <s v="8"/>
    <s v="scale_mpi_epyc_job_12327.out "/>
    <s v="scale_mpi_epyc_epyc008_2023-06-14_10-04-01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587187999999999"/>
    <n v="0.124735"/>
    <n v="0.56106400000000001"/>
    <n v="3.5067000000000001E-2"/>
    <s v="8"/>
    <s v="scale_mpi_epyc_job_12327.out "/>
    <s v="scale_mpi_epyc_epyc008_2023-06-14_10-04-01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224335999999999"/>
    <n v="0.147594"/>
    <n v="0.81937599999999999"/>
    <n v="5.4625E-2"/>
    <s v="8"/>
    <s v="scale_mpi_epyc_job_12327.out "/>
    <s v="scale_mpi_epyc_epyc008_2023-06-14_10-04-01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925845000000001"/>
    <n v="0.12889900000000001"/>
    <n v="0.50956000000000001"/>
    <n v="3.6396999999999999E-2"/>
    <s v="8"/>
    <s v="scale_mpi_epyc_job_12327.out "/>
    <s v="scale_mpi_epyc_epyc008_2023-06-14_10-04-01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821678"/>
    <n v="0.15071999999999999"/>
    <n v="0.49862000000000001"/>
    <n v="3.8355E-2"/>
    <s v="8"/>
    <s v="scale_mpi_epyc_job_12327.out "/>
    <s v="scale_mpi_epyc_epyc008_2023-06-14_10-04-01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785310000000001"/>
    <n v="0.146788"/>
    <n v="0.44400400000000001"/>
    <n v="3.6999999999999998E-2"/>
    <s v="8"/>
    <s v="scale_mpi_epyc_job_12327.out "/>
    <s v="scale_mpi_epyc_epyc008_2023-06-14_10-04-01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885437"/>
    <n v="0.14835400000000001"/>
    <n v="0.47591099999999997"/>
    <n v="4.3264999999999998E-2"/>
    <s v="8"/>
    <s v="scale_mpi_epyc_job_12327.out "/>
    <s v="scale_mpi_epyc_epyc008_2023-06-14_10-04-01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210467000000001"/>
    <n v="0.14632700000000001"/>
    <n v="0.344223"/>
    <n v="3.4422000000000001E-2"/>
    <s v="8"/>
    <s v="scale_mpi_epyc_job_12327.out "/>
    <s v="scale_mpi_epyc_epyc008_2023-06-14_10-04-01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2657999999999"/>
    <n v="0.12568499999999999"/>
    <n v="0.28589399999999998"/>
    <n v="3.1766000000000003E-2"/>
    <s v="8"/>
    <s v="scale_mpi_epyc_job_12327.out "/>
    <s v="scale_mpi_epyc_epyc008_2023-06-14_10-04-01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44076000000001"/>
    <n v="0.135683"/>
    <n v="0.31059599999999998"/>
    <n v="3.8824999999999998E-2"/>
    <s v="8"/>
    <s v="scale_mpi_epyc_job_12327.out "/>
    <s v="scale_mpi_epyc_epyc008_2023-06-14_10-04-01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71681"/>
    <n v="0.142239"/>
    <n v="0.24221599999999999"/>
    <n v="3.4602000000000001E-2"/>
    <s v="8"/>
    <s v="scale_mpi_epyc_job_12327.out "/>
    <s v="scale_mpi_epyc_epyc008_2023-06-14_10-04-01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23356000000001"/>
    <n v="0.13694600000000001"/>
    <n v="0.24556500000000001"/>
    <n v="4.0926999999999998E-2"/>
    <s v="8"/>
    <s v="scale_mpi_epyc_job_12327.out "/>
    <s v="scale_mpi_epyc_epyc008_2023-06-14_10-04-01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27876999999999"/>
    <n v="0.12509000000000001"/>
    <n v="0.167017"/>
    <n v="3.3403000000000002E-2"/>
    <s v="8"/>
    <s v="scale_mpi_epyc_job_12327.out "/>
    <s v="scale_mpi_epyc_epyc008_2023-06-14_10-04-01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6.968013999999997"/>
    <n v="0.141185"/>
    <n v="0.16864100000000001"/>
    <n v="4.2160000000000003E-2"/>
    <s v="8"/>
    <s v="scale_mpi_epyc_job_12327.out "/>
    <s v="scale_mpi_epyc_epyc008_2023-06-14_10-04-01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230573"/>
    <n v="0.218416"/>
    <n v="0.31488500000000003"/>
    <n v="0.104962"/>
    <s v="8"/>
    <s v="scale_mpi_epyc_job_12327.out "/>
    <s v="scale_mpi_epyc_epyc008_2023-06-14_10-04-01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68906999999999"/>
    <n v="0.23019899999999999"/>
    <n v="0.23370099999999999"/>
    <n v="0.116851"/>
    <s v="8"/>
    <s v="scale_mpi_epyc_job_12327.out "/>
    <s v="scale_mpi_epyc_epyc008_2023-06-14_10-04-01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10005000000001"/>
    <n v="0.24379700000000001"/>
    <n v="0.132913"/>
    <n v="0.132913"/>
    <s v="8"/>
    <s v="scale_mpi_epyc_job_12327.out "/>
    <s v="scale_mpi_epyc_epyc008_2023-06-14_10-04-01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6162100000001"/>
    <n v="0.18883800000000001"/>
    <n v="0"/>
    <n v="0"/>
    <s v="8"/>
    <s v="scale_mpi_epyc_job_12327.out "/>
    <s v="scale_mpi_epyc_epyc008_2023-06-14_10-04-01.csv "/>
    <s v="e1 10000 100 100000 1 1"/>
    <n v="186.54209166666666"/>
    <n v="0.34441681482777609"/>
    <n v="186.19767485183888"/>
    <n v="186.88650848149445"/>
    <x v="1"/>
  </r>
  <r>
    <x v="4"/>
    <x v="0"/>
    <n v="100"/>
    <x v="1"/>
    <x v="63"/>
    <n v="1"/>
    <n v="5.5530080000000002"/>
    <n v="0.27291300000000002"/>
    <n v="8.730874"/>
    <n v="0.13858500000000001"/>
    <s v="5"/>
    <s v="scale_mpi_epyc_job_12329.out "/>
    <s v="scale_mpi_epyc_epyc005_2023-06-14_10-04-14.csv "/>
    <s v="e3 10000 100 100000 1 64"/>
    <n v="5.7435593571428569"/>
    <n v="0.16344440743333594"/>
    <n v="5.5801149497095208"/>
    <n v="5.907003764576193"/>
    <x v="0"/>
  </r>
  <r>
    <x v="4"/>
    <x v="0"/>
    <n v="100"/>
    <x v="1"/>
    <x v="62"/>
    <n v="1"/>
    <n v="5.5272319999999997"/>
    <n v="0.17311599999999999"/>
    <n v="3.8916629999999999"/>
    <n v="6.2769000000000005E-2"/>
    <s v="5"/>
    <s v="scale_mpi_epyc_job_12329.out "/>
    <s v="scale_mpi_epyc_epyc005_2023-06-14_10-04-14.csv "/>
    <s v="e3 10000 100 100000 1 63"/>
    <n v="5.6910597857142857"/>
    <n v="0.14191181359773558"/>
    <n v="5.5491479721165504"/>
    <n v="5.832971599312021"/>
    <x v="0"/>
  </r>
  <r>
    <x v="4"/>
    <x v="0"/>
    <n v="100"/>
    <x v="1"/>
    <x v="61"/>
    <n v="1"/>
    <n v="5.627955"/>
    <n v="0.17318900000000001"/>
    <n v="4.4930339999999998"/>
    <n v="7.3655999999999999E-2"/>
    <s v="5"/>
    <s v="scale_mpi_epyc_job_12329.out "/>
    <s v="scale_mpi_epyc_epyc005_2023-06-14_10-04-14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89597"/>
    <n v="0.18922800000000001"/>
    <n v="4.8059609999999999"/>
    <n v="8.0099000000000004E-2"/>
    <s v="5"/>
    <s v="scale_mpi_epyc_job_12329.out "/>
    <s v="scale_mpi_epyc_epyc005_2023-06-14_10-04-14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7289060000000003"/>
    <n v="0.16366900000000001"/>
    <n v="3.5482469999999999"/>
    <n v="6.0139999999999999E-2"/>
    <s v="5"/>
    <s v="scale_mpi_epyc_job_12329.out "/>
    <s v="scale_mpi_epyc_epyc005_2023-06-14_10-04-14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7338100000000001"/>
    <n v="0.16376499999999999"/>
    <n v="3.3295409999999999"/>
    <n v="5.7405999999999999E-2"/>
    <s v="5"/>
    <s v="scale_mpi_epyc_job_12329.out "/>
    <s v="scale_mpi_epyc_epyc005_2023-06-14_10-04-14.csv "/>
    <s v="e3 10000 100 100000 1 59"/>
    <n v="5.9375166428571422"/>
    <n v="0.19544216246122964"/>
    <n v="5.7420744803959129"/>
    <n v="6.1329588053183715"/>
    <x v="0"/>
  </r>
  <r>
    <x v="4"/>
    <x v="0"/>
    <n v="100"/>
    <x v="1"/>
    <x v="57"/>
    <n v="1"/>
    <n v="5.9261689999999998"/>
    <n v="0.16286600000000001"/>
    <n v="3.5308999999999999"/>
    <n v="6.1946000000000001E-2"/>
    <s v="5"/>
    <s v="scale_mpi_epyc_job_12329.out "/>
    <s v="scale_mpi_epyc_epyc005_2023-06-14_10-04-14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6904849999999998"/>
    <n v="0.16213900000000001"/>
    <n v="2.7610079999999999"/>
    <n v="4.9304000000000001E-2"/>
    <s v="5"/>
    <s v="scale_mpi_epyc_job_12329.out "/>
    <s v="scale_mpi_epyc_epyc005_2023-06-14_10-04-14.csv "/>
    <s v="e3 10000 100 100000 1 57"/>
    <n v="6.5243192142857138"/>
    <n v="0.15716905055299971"/>
    <n v="6.3671501637327141"/>
    <n v="6.6814882648387135"/>
    <x v="0"/>
  </r>
  <r>
    <x v="4"/>
    <x v="0"/>
    <n v="100"/>
    <x v="1"/>
    <x v="55"/>
    <n v="1"/>
    <n v="6.3132760000000001"/>
    <n v="0.217141"/>
    <n v="3.3419560000000001"/>
    <n v="6.0762999999999998E-2"/>
    <s v="5"/>
    <s v="scale_mpi_epyc_job_12329.out "/>
    <s v="scale_mpi_epyc_epyc005_2023-06-14_10-04-14.csv "/>
    <s v="e3 10000 100 100000 1 56"/>
    <n v="6.6360941428571421"/>
    <n v="0.25197068205075801"/>
    <n v="6.3841234608063839"/>
    <n v="6.8880648249079002"/>
    <x v="0"/>
  </r>
  <r>
    <x v="4"/>
    <x v="0"/>
    <n v="100"/>
    <x v="1"/>
    <x v="54"/>
    <n v="1"/>
    <n v="6.5430989999999998"/>
    <n v="0.184252"/>
    <n v="2.703986"/>
    <n v="5.0074E-2"/>
    <s v="5"/>
    <s v="scale_mpi_epyc_job_12329.out "/>
    <s v="scale_mpi_epyc_epyc005_2023-06-14_10-04-14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641661"/>
    <n v="0.198848"/>
    <n v="2.9623750000000002"/>
    <n v="5.5893999999999999E-2"/>
    <s v="5"/>
    <s v="scale_mpi_epyc_job_12329.out "/>
    <s v="scale_mpi_epyc_epyc005_2023-06-14_10-04-14.csv "/>
    <s v="e3 10000 100 100000 1 54"/>
    <n v="6.644173928571429"/>
    <n v="0.20208756104132075"/>
    <n v="6.4420863675301083"/>
    <n v="6.8462614896127496"/>
    <x v="1"/>
  </r>
  <r>
    <x v="4"/>
    <x v="0"/>
    <n v="100"/>
    <x v="1"/>
    <x v="52"/>
    <n v="1"/>
    <n v="6.4627509999999999"/>
    <n v="0.19411800000000001"/>
    <n v="3.1053920000000002"/>
    <n v="5.9719000000000001E-2"/>
    <s v="5"/>
    <s v="scale_mpi_epyc_job_12329.out "/>
    <s v="scale_mpi_epyc_epyc005_2023-06-14_10-04-14.csv "/>
    <s v="e3 10000 100 100000 1 53"/>
    <n v="6.6903144285714289"/>
    <n v="0.20364942578316872"/>
    <n v="6.4866650027882597"/>
    <n v="6.893963854354598"/>
    <x v="0"/>
  </r>
  <r>
    <x v="4"/>
    <x v="0"/>
    <n v="100"/>
    <x v="1"/>
    <x v="51"/>
    <n v="1"/>
    <n v="6.4885270000000004"/>
    <n v="0.19486000000000001"/>
    <n v="4.1496690000000003"/>
    <n v="8.1365999999999994E-2"/>
    <s v="5"/>
    <s v="scale_mpi_epyc_job_12329.out "/>
    <s v="scale_mpi_epyc_epyc005_2023-06-14_10-04-14.csv "/>
    <s v="e3 10000 100 100000 1 52"/>
    <n v="6.7163148571428577"/>
    <n v="0.19605434583580789"/>
    <n v="6.5202605113070495"/>
    <n v="6.9123692029786659"/>
    <x v="0"/>
  </r>
  <r>
    <x v="4"/>
    <x v="0"/>
    <n v="100"/>
    <x v="1"/>
    <x v="50"/>
    <n v="1"/>
    <n v="6.7359349999999996"/>
    <n v="0.17998800000000001"/>
    <n v="2.3971809999999998"/>
    <n v="4.7944000000000001E-2"/>
    <s v="5"/>
    <s v="scale_mpi_epyc_job_12329.out "/>
    <s v="scale_mpi_epyc_epyc005_2023-06-14_10-04-14.csv "/>
    <s v="e3 10000 100 100000 1 51"/>
    <n v="6.7202737857142854"/>
    <n v="0.13862212291550111"/>
    <n v="6.5816516627987847"/>
    <n v="6.858895908629786"/>
    <x v="1"/>
  </r>
  <r>
    <x v="4"/>
    <x v="0"/>
    <n v="100"/>
    <x v="1"/>
    <x v="49"/>
    <n v="1"/>
    <n v="6.4967740000000003"/>
    <n v="0.20133599999999999"/>
    <n v="2.443511"/>
    <n v="4.9868000000000003E-2"/>
    <s v="5"/>
    <s v="scale_mpi_epyc_job_12329.out "/>
    <s v="scale_mpi_epyc_epyc005_2023-06-14_10-04-14.csv "/>
    <s v="e3 10000 100 100000 1 50"/>
    <n v="6.822647142857142"/>
    <n v="0.17645380487941756"/>
    <n v="6.6461933379777243"/>
    <n v="6.9991009477365598"/>
    <x v="0"/>
  </r>
  <r>
    <x v="4"/>
    <x v="0"/>
    <n v="100"/>
    <x v="1"/>
    <x v="48"/>
    <n v="1"/>
    <n v="7.2112100000000003"/>
    <n v="0.34239399999999998"/>
    <n v="10.449009"/>
    <n v="0.21768799999999999"/>
    <s v="5"/>
    <s v="scale_mpi_epyc_job_12329.out "/>
    <s v="scale_mpi_epyc_epyc005_2023-06-14_10-04-14.csv "/>
    <s v="e3 10000 100 100000 1 49"/>
    <n v="6.9045758571428566"/>
    <n v="0.17982512888519928"/>
    <n v="6.7247507282576571"/>
    <n v="7.0844009860280561"/>
    <x v="0"/>
  </r>
  <r>
    <x v="4"/>
    <x v="0"/>
    <n v="100"/>
    <x v="1"/>
    <x v="47"/>
    <n v="1"/>
    <n v="6.9495509999999996"/>
    <n v="0.201849"/>
    <n v="3.3072339999999998"/>
    <n v="7.0366999999999999E-2"/>
    <s v="5"/>
    <s v="scale_mpi_epyc_job_12329.out "/>
    <s v="scale_mpi_epyc_epyc005_2023-06-14_10-04-14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6.910266"/>
    <n v="0.18653"/>
    <n v="2.6078890000000001"/>
    <n v="5.6693E-2"/>
    <s v="5"/>
    <s v="scale_mpi_epyc_job_12329.out "/>
    <s v="scale_mpi_epyc_epyc005_2023-06-14_10-04-14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7.2605740000000001"/>
    <n v="0.15759799999999999"/>
    <n v="2.678264"/>
    <n v="5.9517E-2"/>
    <s v="5"/>
    <s v="scale_mpi_epyc_job_12329.out "/>
    <s v="scale_mpi_epyc_epyc005_2023-06-14_10-04-14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3708850000000004"/>
    <n v="0.16503699999999999"/>
    <n v="2.3076059999999998"/>
    <n v="5.2446E-2"/>
    <s v="5"/>
    <s v="scale_mpi_epyc_job_12329.out "/>
    <s v="scale_mpi_epyc_epyc005_2023-06-14_10-04-14.csv "/>
    <s v="e3 10000 100 100000 1 45"/>
    <n v="7.1847531428571427"/>
    <n v="0.15911471223293297"/>
    <n v="7.0256384306242099"/>
    <n v="7.3438678550900756"/>
    <x v="0"/>
  </r>
  <r>
    <x v="4"/>
    <x v="0"/>
    <n v="100"/>
    <x v="1"/>
    <x v="43"/>
    <n v="1"/>
    <n v="7.2865390000000003"/>
    <n v="0.178285"/>
    <n v="2.9325920000000001"/>
    <n v="6.8199999999999997E-2"/>
    <s v="5"/>
    <s v="scale_mpi_epyc_job_12329.out "/>
    <s v="scale_mpi_epyc_epyc005_2023-06-14_10-04-14.csv "/>
    <s v="e3 10000 100 100000 1 44"/>
    <n v="7.2622446428571434"/>
    <n v="0.14712598651953676"/>
    <n v="7.1151186563376063"/>
    <n v="7.4093706293766806"/>
    <x v="1"/>
  </r>
  <r>
    <x v="4"/>
    <x v="0"/>
    <n v="100"/>
    <x v="1"/>
    <x v="42"/>
    <n v="1"/>
    <n v="7.549207"/>
    <n v="0.159829"/>
    <n v="2.3620410000000001"/>
    <n v="5.6238999999999997E-2"/>
    <s v="5"/>
    <s v="scale_mpi_epyc_job_12329.out "/>
    <s v="scale_mpi_epyc_epyc005_2023-06-14_10-04-14.csv "/>
    <s v="e3 10000 100 100000 1 43"/>
    <n v="7.3308762142857136"/>
    <n v="0.12695726536702104"/>
    <n v="7.2039189489186928"/>
    <n v="7.4578334796527344"/>
    <x v="0"/>
  </r>
  <r>
    <x v="4"/>
    <x v="0"/>
    <n v="100"/>
    <x v="1"/>
    <x v="41"/>
    <n v="1"/>
    <n v="7.5194369999999999"/>
    <n v="0.16958300000000001"/>
    <n v="2.5626440000000001"/>
    <n v="6.2504000000000004E-2"/>
    <s v="5"/>
    <s v="scale_mpi_epyc_job_12329.out "/>
    <s v="scale_mpi_epyc_epyc005_2023-06-14_10-04-14.csv "/>
    <s v="e3 10000 100 100000 1 42"/>
    <n v="7.3748598571428579"/>
    <n v="0.11375217245012781"/>
    <n v="7.26110768469273"/>
    <n v="7.4886120295929857"/>
    <x v="0"/>
  </r>
  <r>
    <x v="4"/>
    <x v="0"/>
    <n v="100"/>
    <x v="1"/>
    <x v="40"/>
    <n v="1"/>
    <n v="7.6090809999999998"/>
    <n v="0.143044"/>
    <n v="1.7306330000000001"/>
    <n v="4.3265999999999999E-2"/>
    <s v="5"/>
    <s v="scale_mpi_epyc_job_12329.out "/>
    <s v="scale_mpi_epyc_epyc005_2023-06-14_10-04-14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7926570000000002"/>
    <n v="0.16688800000000001"/>
    <n v="2.3979469999999998"/>
    <n v="6.1485999999999999E-2"/>
    <s v="5"/>
    <s v="scale_mpi_epyc_job_12329.out "/>
    <s v="scale_mpi_epyc_epyc005_2023-06-14_10-04-14.csv "/>
    <s v="e3 10000 100 100000 1 40"/>
    <n v="7.7223289285714296"/>
    <n v="0.16324507410041525"/>
    <n v="7.5590838544710142"/>
    <n v="7.8855740026718451"/>
    <x v="1"/>
  </r>
  <r>
    <x v="4"/>
    <x v="0"/>
    <n v="100"/>
    <x v="1"/>
    <x v="38"/>
    <n v="1"/>
    <n v="7.8836750000000002"/>
    <n v="0.14440800000000001"/>
    <n v="1.819823"/>
    <n v="4.7890000000000002E-2"/>
    <s v="5"/>
    <s v="scale_mpi_epyc_job_12329.out "/>
    <s v="scale_mpi_epyc_epyc005_2023-06-14_10-04-14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7.8570729999999998"/>
    <n v="0.177062"/>
    <n v="2.3149299999999999"/>
    <n v="6.2565999999999997E-2"/>
    <s v="5"/>
    <s v="scale_mpi_epyc_job_12329.out "/>
    <s v="scale_mpi_epyc_epyc005_2023-06-14_10-04-14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0084359999999997"/>
    <n v="0.13674700000000001"/>
    <n v="1.655794"/>
    <n v="4.5994E-2"/>
    <s v="5"/>
    <s v="scale_mpi_epyc_job_12329.out "/>
    <s v="scale_mpi_epyc_epyc005_2023-06-14_10-04-14.csv "/>
    <s v="e3 10000 100 100000 1 37"/>
    <n v="8.1446830000000023"/>
    <n v="0.10233840975048999"/>
    <n v="8.0423445902495132"/>
    <n v="8.2470214097504915"/>
    <x v="0"/>
  </r>
  <r>
    <x v="4"/>
    <x v="0"/>
    <n v="100"/>
    <x v="1"/>
    <x v="35"/>
    <n v="1"/>
    <n v="8.1857159999999993"/>
    <n v="0.13941400000000001"/>
    <n v="1.547858"/>
    <n v="4.4225E-2"/>
    <s v="5"/>
    <s v="scale_mpi_epyc_job_12329.out "/>
    <s v="scale_mpi_epyc_epyc005_2023-06-14_10-04-14.csv "/>
    <s v="e3 10000 100 100000 1 36"/>
    <n v="8.3073463571428565"/>
    <n v="0.11232379472095613"/>
    <n v="8.1950225624219009"/>
    <n v="8.4196701518638122"/>
    <x v="0"/>
  </r>
  <r>
    <x v="4"/>
    <x v="0"/>
    <n v="100"/>
    <x v="1"/>
    <x v="34"/>
    <n v="1"/>
    <n v="8.4032230000000006"/>
    <n v="0.132489"/>
    <n v="1.3829130000000001"/>
    <n v="4.0674000000000002E-2"/>
    <s v="5"/>
    <s v="scale_mpi_epyc_job_12329.out "/>
    <s v="scale_mpi_epyc_epyc005_2023-06-14_10-04-14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6788070000000008"/>
    <n v="0.147868"/>
    <n v="1.408593"/>
    <n v="4.2685000000000001E-2"/>
    <s v="5"/>
    <s v="scale_mpi_epyc_job_12329.out "/>
    <s v="scale_mpi_epyc_epyc005_2023-06-14_10-04-14.csv "/>
    <s v="e3 10000 100 100000 1 34"/>
    <n v="8.7037087857142872"/>
    <n v="8.7618437791396081E-2"/>
    <n v="8.6160903479228903"/>
    <n v="8.7913272235056841"/>
    <x v="1"/>
  </r>
  <r>
    <x v="4"/>
    <x v="0"/>
    <n v="100"/>
    <x v="1"/>
    <x v="32"/>
    <n v="1"/>
    <n v="8.9696200000000008"/>
    <n v="0.14765"/>
    <n v="1.7427760000000001"/>
    <n v="5.4462000000000003E-2"/>
    <s v="5"/>
    <s v="scale_mpi_epyc_job_12329.out "/>
    <s v="scale_mpi_epyc_epyc005_2023-06-14_10-04-14.csv "/>
    <s v="e3 10000 100 100000 1 33"/>
    <n v="8.9984457142857153"/>
    <n v="0.11974058644020745"/>
    <n v="8.8787051278455085"/>
    <n v="9.1181863007259221"/>
    <x v="1"/>
  </r>
  <r>
    <x v="4"/>
    <x v="0"/>
    <n v="100"/>
    <x v="1"/>
    <x v="31"/>
    <n v="1"/>
    <n v="9.2891549999999992"/>
    <n v="0.15224399999999999"/>
    <n v="1.6190599999999999"/>
    <n v="5.2227999999999997E-2"/>
    <s v="5"/>
    <s v="scale_mpi_epyc_job_12329.out "/>
    <s v="scale_mpi_epyc_epyc005_2023-06-14_10-04-14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4415289999999992"/>
    <n v="0.15654599999999999"/>
    <n v="1.6538809999999999"/>
    <n v="5.5128999999999997E-2"/>
    <s v="5"/>
    <s v="scale_mpi_epyc_job_12329.out "/>
    <s v="scale_mpi_epyc_epyc005_2023-06-14_10-04-14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7820350000000005"/>
    <n v="0.147092"/>
    <n v="1.5022040000000001"/>
    <n v="5.1799999999999999E-2"/>
    <s v="5"/>
    <s v="scale_mpi_epyc_job_12329.out "/>
    <s v="scale_mpi_epyc_epyc005_2023-06-14_10-04-14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9944939999999995"/>
    <n v="0.158191"/>
    <n v="1.7309289999999999"/>
    <n v="6.1818999999999999E-2"/>
    <s v="5"/>
    <s v="scale_mpi_epyc_job_12329.out "/>
    <s v="scale_mpi_epyc_epyc005_2023-06-14_10-04-14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239844"/>
    <n v="0.145645"/>
    <n v="1.3741479999999999"/>
    <n v="5.0894000000000002E-2"/>
    <s v="5"/>
    <s v="scale_mpi_epyc_job_12329.out "/>
    <s v="scale_mpi_epyc_epyc005_2023-06-14_10-04-14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555619999999999"/>
    <n v="0.12995599999999999"/>
    <n v="0.94732400000000005"/>
    <n v="3.6436000000000003E-2"/>
    <s v="5"/>
    <s v="scale_mpi_epyc_job_12329.out "/>
    <s v="scale_mpi_epyc_epyc005_2023-06-14_10-04-14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927872000000001"/>
    <n v="0.15729399999999999"/>
    <n v="1.4796240000000001"/>
    <n v="5.9185000000000001E-2"/>
    <s v="5"/>
    <s v="scale_mpi_epyc_job_12329.out "/>
    <s v="scale_mpi_epyc_epyc005_2023-06-14_10-04-14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330546999999999"/>
    <n v="0.16186900000000001"/>
    <n v="0.90318100000000001"/>
    <n v="3.7633E-2"/>
    <s v="5"/>
    <s v="scale_mpi_epyc_job_12329.out "/>
    <s v="scale_mpi_epyc_epyc005_2023-06-14_10-04-14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714093"/>
    <n v="0.14613100000000001"/>
    <n v="1.1021259999999999"/>
    <n v="4.7919000000000003E-2"/>
    <s v="5"/>
    <s v="scale_mpi_epyc_job_12329.out "/>
    <s v="scale_mpi_epyc_epyc005_2023-06-14_10-04-14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161325"/>
    <n v="0.12615499999999999"/>
    <n v="0.79780200000000001"/>
    <n v="3.6263999999999998E-2"/>
    <s v="5"/>
    <s v="scale_mpi_epyc_job_12329.out "/>
    <s v="scale_mpi_epyc_epyc005_2023-06-14_10-04-14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62286999999999"/>
    <n v="0.150641"/>
    <n v="1.193962"/>
    <n v="5.6855000000000003E-2"/>
    <s v="5"/>
    <s v="scale_mpi_epyc_job_12329.out "/>
    <s v="scale_mpi_epyc_epyc005_2023-06-14_10-04-14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06667"/>
    <n v="0.15005599999999999"/>
    <n v="1.0409600000000001"/>
    <n v="5.2047999999999997E-2"/>
    <s v="5"/>
    <s v="scale_mpi_epyc_job_12329.out "/>
    <s v="scale_mpi_epyc_epyc005_2023-06-14_10-04-14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46715999999999"/>
    <n v="0.154253"/>
    <n v="1.009126"/>
    <n v="5.3111999999999999E-2"/>
    <s v="5"/>
    <s v="scale_mpi_epyc_job_12329.out "/>
    <s v="scale_mpi_epyc_epyc005_2023-06-14_10-04-14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356973"/>
    <n v="0.14170199999999999"/>
    <n v="0.827546"/>
    <n v="4.5975000000000002E-2"/>
    <s v="5"/>
    <s v="scale_mpi_epyc_job_12329.out "/>
    <s v="scale_mpi_epyc_epyc005_2023-06-14_10-04-14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5.109602000000001"/>
    <n v="0.14214099999999999"/>
    <n v="0.77075199999999999"/>
    <n v="4.5338000000000003E-2"/>
    <s v="5"/>
    <s v="scale_mpi_epyc_job_12329.out "/>
    <s v="scale_mpi_epyc_epyc005_2023-06-14_10-04-14.csv "/>
    <s v="e3 10000 100 100000 1 18"/>
    <n v="14.982954076923075"/>
    <n v="0.12400510884523741"/>
    <n v="14.858948968077838"/>
    <n v="15.106959185768313"/>
    <x v="0"/>
  </r>
  <r>
    <x v="4"/>
    <x v="0"/>
    <n v="100"/>
    <x v="1"/>
    <x v="16"/>
    <n v="1"/>
    <n v="15.936793"/>
    <n v="0.14941199999999999"/>
    <n v="0.886131"/>
    <n v="5.5383000000000002E-2"/>
    <s v="5"/>
    <s v="scale_mpi_epyc_job_12329.out "/>
    <s v="scale_mpi_epyc_epyc005_2023-06-14_10-04-14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49265999999999"/>
    <n v="0.14297299999999999"/>
    <n v="0.56936900000000001"/>
    <n v="3.7957999999999999E-2"/>
    <s v="5"/>
    <s v="scale_mpi_epyc_job_12329.out "/>
    <s v="scale_mpi_epyc_epyc005_2023-06-14_10-04-14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69324999999999"/>
    <n v="0.119633"/>
    <n v="0.42785099999999998"/>
    <n v="3.0561000000000001E-2"/>
    <s v="5"/>
    <s v="scale_mpi_epyc_job_12329.out "/>
    <s v="scale_mpi_epyc_epyc005_2023-06-14_10-04-14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801397999999999"/>
    <n v="0.143787"/>
    <n v="0.62190100000000004"/>
    <n v="4.7839E-2"/>
    <s v="5"/>
    <s v="scale_mpi_epyc_job_12329.out "/>
    <s v="scale_mpi_epyc_epyc005_2023-06-14_10-04-14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11360999999999"/>
    <n v="0.140074"/>
    <n v="0.43767699999999998"/>
    <n v="3.6472999999999998E-2"/>
    <s v="5"/>
    <s v="scale_mpi_epyc_job_12329.out "/>
    <s v="scale_mpi_epyc_epyc005_2023-06-14_10-04-14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13000999999998"/>
    <n v="0.14214399999999999"/>
    <n v="0.38062099999999999"/>
    <n v="3.4602000000000001E-2"/>
    <s v="5"/>
    <s v="scale_mpi_epyc_job_12329.out "/>
    <s v="scale_mpi_epyc_epyc005_2023-06-14_10-04-14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70872000000001"/>
    <n v="0.119696"/>
    <n v="0.31817800000000002"/>
    <n v="3.1817999999999999E-2"/>
    <s v="5"/>
    <s v="scale_mpi_epyc_job_12329.out "/>
    <s v="scale_mpi_epyc_epyc005_2023-06-14_10-04-14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93422000000001"/>
    <n v="0.138492"/>
    <n v="0.37822299999999998"/>
    <n v="4.2025E-2"/>
    <s v="5"/>
    <s v="scale_mpi_epyc_job_12329.out "/>
    <s v="scale_mpi_epyc_epyc005_2023-06-14_10-04-14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88275000000001"/>
    <n v="0.134381"/>
    <n v="0.26920500000000003"/>
    <n v="3.3651E-2"/>
    <s v="5"/>
    <s v="scale_mpi_epyc_job_12329.out "/>
    <s v="scale_mpi_epyc_epyc005_2023-06-14_10-04-14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359209"/>
    <n v="0.121792"/>
    <n v="0.21951499999999999"/>
    <n v="3.1358999999999998E-2"/>
    <s v="5"/>
    <s v="scale_mpi_epyc_job_12329.out "/>
    <s v="scale_mpi_epyc_epyc005_2023-06-14_10-04-14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65037"/>
    <n v="0.22392400000000001"/>
    <n v="0.66118200000000005"/>
    <n v="0.110197"/>
    <s v="5"/>
    <s v="scale_mpi_epyc_job_12329.out "/>
    <s v="scale_mpi_epyc_epyc005_2023-06-14_10-04-14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61875000000003"/>
    <n v="0.22192400000000001"/>
    <n v="0.54165300000000005"/>
    <n v="0.108331"/>
    <s v="5"/>
    <s v="scale_mpi_epyc_job_12329.out "/>
    <s v="scale_mpi_epyc_epyc005_2023-06-14_10-04-14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41258999999999"/>
    <n v="0.22171199999999999"/>
    <n v="0.43881100000000001"/>
    <n v="0.10970299999999999"/>
    <s v="5"/>
    <s v="scale_mpi_epyc_job_12329.out "/>
    <s v="scale_mpi_epyc_epyc005_2023-06-14_10-04-14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792656000000001"/>
    <n v="0.22431100000000001"/>
    <n v="0.33906399999999998"/>
    <n v="0.113021"/>
    <s v="5"/>
    <s v="scale_mpi_epyc_job_12329.out "/>
    <s v="scale_mpi_epyc_epyc005_2023-06-14_10-04-14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746994999999998"/>
    <n v="0.22339999999999999"/>
    <n v="0.22969600000000001"/>
    <n v="0.11484800000000001"/>
    <s v="5"/>
    <s v="scale_mpi_epyc_job_12329.out "/>
    <s v="scale_mpi_epyc_epyc005_2023-06-14_10-04-14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7.98045500000001"/>
    <n v="0.23124"/>
    <n v="0.123403"/>
    <n v="0.123403"/>
    <s v="5"/>
    <s v="scale_mpi_epyc_job_12329.out "/>
    <s v="scale_mpi_epyc_epyc005_2023-06-14_10-04-14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19946599999997"/>
    <n v="0.20275299999999999"/>
    <n v="0"/>
    <n v="0"/>
    <s v="5"/>
    <s v="scale_mpi_epyc_job_12329.out "/>
    <s v="scale_mpi_epyc_epyc005_2023-06-14_10-04-14.csv "/>
    <s v="e3 10000 100 100000 1 1"/>
    <n v="257.38653288461535"/>
    <n v="0.32949614951006057"/>
    <n v="257.05703673510527"/>
    <n v="257.71602903412543"/>
    <x v="1"/>
  </r>
  <r>
    <x v="1"/>
    <x v="0"/>
    <n v="100"/>
    <x v="1"/>
    <x v="63"/>
    <n v="1"/>
    <n v="4.3605770000000001"/>
    <n v="0.26099800000000001"/>
    <n v="8.7320039999999999"/>
    <n v="0.138603"/>
    <s v="5"/>
    <s v="scale_mpi_epyc_job_12331.out "/>
    <s v="scale_mpi_epyc_epyc005_2023-06-14_10-28-05.csv "/>
    <s v="e1 10000 100 100000 1 64"/>
    <n v="4.4507514285714276"/>
    <n v="8.4020895386441447E-2"/>
    <n v="4.3667305331849864"/>
    <n v="4.5347723239578688"/>
    <x v="0"/>
  </r>
  <r>
    <x v="1"/>
    <x v="0"/>
    <n v="100"/>
    <x v="1"/>
    <x v="62"/>
    <n v="1"/>
    <n v="4.3744969999999999"/>
    <n v="0.16558400000000001"/>
    <n v="3.9408629999999998"/>
    <n v="6.3561999999999994E-2"/>
    <s v="5"/>
    <s v="scale_mpi_epyc_job_12331.out "/>
    <s v="scale_mpi_epyc_epyc005_2023-06-14_10-28-05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3412670000000002"/>
    <n v="0.165437"/>
    <n v="3.65449"/>
    <n v="5.9909999999999998E-2"/>
    <s v="5"/>
    <s v="scale_mpi_epyc_job_12331.out "/>
    <s v="scale_mpi_epyc_epyc005_2023-06-14_10-28-05.csv "/>
    <s v="e1 10000 100 100000 1 62"/>
    <n v="4.4504349285714291"/>
    <n v="0.10553760391135955"/>
    <n v="4.3448973246600699"/>
    <n v="4.5559725324827882"/>
    <x v="0"/>
  </r>
  <r>
    <x v="1"/>
    <x v="0"/>
    <n v="100"/>
    <x v="1"/>
    <x v="60"/>
    <n v="1"/>
    <n v="4.3689609999999997"/>
    <n v="0.165358"/>
    <n v="3.760669"/>
    <n v="6.2677999999999998E-2"/>
    <s v="5"/>
    <s v="scale_mpi_epyc_job_12331.out "/>
    <s v="scale_mpi_epyc_epyc005_2023-06-14_10-28-05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5615509999999997"/>
    <n v="0.171463"/>
    <n v="3.7495639999999999"/>
    <n v="6.3551999999999997E-2"/>
    <s v="5"/>
    <s v="scale_mpi_epyc_job_12331.out "/>
    <s v="scale_mpi_epyc_epyc005_2023-06-14_10-28-05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4745080000000002"/>
    <n v="0.16084899999999999"/>
    <n v="3.4894370000000001"/>
    <n v="6.0163000000000001E-2"/>
    <s v="5"/>
    <s v="scale_mpi_epyc_job_12331.out "/>
    <s v="scale_mpi_epyc_epyc005_2023-06-14_10-28-05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6089989999999998"/>
    <n v="0.16136700000000001"/>
    <n v="3.4806240000000002"/>
    <n v="6.1064E-2"/>
    <s v="5"/>
    <s v="scale_mpi_epyc_job_12331.out "/>
    <s v="scale_mpi_epyc_epyc005_2023-06-14_10-28-05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5.1636360000000003"/>
    <n v="0.172933"/>
    <n v="2.839261"/>
    <n v="5.0701000000000003E-2"/>
    <s v="5"/>
    <s v="scale_mpi_epyc_job_12331.out "/>
    <s v="scale_mpi_epyc_epyc005_2023-06-14_10-28-05.csv "/>
    <s v="e1 10000 100 100000 1 57"/>
    <n v="5.1921095714285723"/>
    <n v="0.23836910848174073"/>
    <n v="4.9537404629468318"/>
    <n v="5.4304786799103129"/>
    <x v="1"/>
  </r>
  <r>
    <x v="1"/>
    <x v="0"/>
    <n v="100"/>
    <x v="1"/>
    <x v="55"/>
    <n v="1"/>
    <n v="5.2034330000000004"/>
    <n v="0.21462600000000001"/>
    <n v="2.910396"/>
    <n v="5.2915999999999998E-2"/>
    <s v="5"/>
    <s v="scale_mpi_epyc_job_12331.out "/>
    <s v="scale_mpi_epyc_epyc005_2023-06-14_10-28-05.csv "/>
    <s v="e1 10000 100 100000 1 56"/>
    <n v="5.1554500714285707"/>
    <n v="0.1747705055500457"/>
    <n v="4.9806795658785248"/>
    <n v="5.3302205769786166"/>
    <x v="1"/>
  </r>
  <r>
    <x v="1"/>
    <x v="0"/>
    <n v="100"/>
    <x v="1"/>
    <x v="54"/>
    <n v="1"/>
    <n v="5.1419410000000001"/>
    <n v="0.198405"/>
    <n v="3.4254540000000002"/>
    <n v="6.3434000000000004E-2"/>
    <s v="5"/>
    <s v="scale_mpi_epyc_job_12331.out "/>
    <s v="scale_mpi_epyc_epyc005_2023-06-14_10-28-05.csv "/>
    <s v="e1 10000 100 100000 1 55"/>
    <n v="5.2850632857142861"/>
    <n v="0.17879339499083591"/>
    <n v="5.1062698907234498"/>
    <n v="5.4638566807051223"/>
    <x v="1"/>
  </r>
  <r>
    <x v="1"/>
    <x v="0"/>
    <n v="100"/>
    <x v="1"/>
    <x v="53"/>
    <n v="1"/>
    <n v="5.1945379999999997"/>
    <n v="0.192027"/>
    <n v="3.3616320000000002"/>
    <n v="6.3426999999999997E-2"/>
    <s v="5"/>
    <s v="scale_mpi_epyc_job_12331.out "/>
    <s v="scale_mpi_epyc_epyc005_2023-06-14_10-28-05.csv "/>
    <s v="e1 10000 100 100000 1 54"/>
    <n v="5.2586892857142873"/>
    <n v="0.2089861970819204"/>
    <n v="5.0497030886323673"/>
    <n v="5.4676754827962073"/>
    <x v="1"/>
  </r>
  <r>
    <x v="1"/>
    <x v="0"/>
    <n v="100"/>
    <x v="1"/>
    <x v="52"/>
    <n v="1"/>
    <n v="5.4556820000000004"/>
    <n v="0.18808"/>
    <n v="3.0232950000000001"/>
    <n v="5.8139999999999997E-2"/>
    <s v="5"/>
    <s v="scale_mpi_epyc_job_12331.out "/>
    <s v="scale_mpi_epyc_epyc005_2023-06-14_10-28-05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2929060000000003"/>
    <n v="0.184257"/>
    <n v="3.073407"/>
    <n v="6.0262999999999997E-2"/>
    <s v="5"/>
    <s v="scale_mpi_epyc_job_12331.out "/>
    <s v="scale_mpi_epyc_epyc005_2023-06-14_10-28-05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3846939999999996"/>
    <n v="0.194548"/>
    <n v="3.2904610000000001"/>
    <n v="6.5809000000000006E-2"/>
    <s v="5"/>
    <s v="scale_mpi_epyc_job_12331.out "/>
    <s v="scale_mpi_epyc_epyc005_2023-06-14_10-28-05.csv "/>
    <s v="e1 10000 100 100000 1 51"/>
    <n v="5.5038507857142855"/>
    <n v="0.16882503840289162"/>
    <n v="5.335025747311394"/>
    <n v="5.6726758241171771"/>
    <x v="1"/>
  </r>
  <r>
    <x v="1"/>
    <x v="0"/>
    <n v="100"/>
    <x v="1"/>
    <x v="49"/>
    <n v="1"/>
    <n v="5.3052450000000002"/>
    <n v="0.15384100000000001"/>
    <n v="2.5828639999999998"/>
    <n v="5.2712000000000002E-2"/>
    <s v="5"/>
    <s v="scale_mpi_epyc_job_12331.out "/>
    <s v="scale_mpi_epyc_epyc005_2023-06-14_10-28-05.csv "/>
    <s v="e1 10000 100 100000 1 50"/>
    <n v="5.3896227142857143"/>
    <n v="0.24369891145762837"/>
    <n v="5.1459238028280856"/>
    <n v="5.6333216257433429"/>
    <x v="1"/>
  </r>
  <r>
    <x v="1"/>
    <x v="0"/>
    <n v="100"/>
    <x v="1"/>
    <x v="48"/>
    <n v="1"/>
    <n v="5.5792999999999999"/>
    <n v="0.17326900000000001"/>
    <n v="2.973271"/>
    <n v="6.1942999999999998E-2"/>
    <s v="5"/>
    <s v="scale_mpi_epyc_job_12331.out "/>
    <s v="scale_mpi_epyc_epyc005_2023-06-14_10-28-05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4373110000000002"/>
    <n v="0.17955399999999999"/>
    <n v="2.5274320000000001"/>
    <n v="5.3775000000000003E-2"/>
    <s v="5"/>
    <s v="scale_mpi_epyc_job_12331.out "/>
    <s v="scale_mpi_epyc_epyc005_2023-06-14_10-28-05.csv "/>
    <s v="e1 10000 100 100000 1 48"/>
    <n v="5.6202827142857137"/>
    <n v="0.17283132587560757"/>
    <n v="5.4474513884101059"/>
    <n v="5.7931140401613215"/>
    <x v="0"/>
  </r>
  <r>
    <x v="1"/>
    <x v="0"/>
    <n v="100"/>
    <x v="1"/>
    <x v="46"/>
    <n v="1"/>
    <n v="5.3265180000000001"/>
    <n v="0.157025"/>
    <n v="2.1100059999999998"/>
    <n v="4.5870000000000001E-2"/>
    <s v="5"/>
    <s v="scale_mpi_epyc_job_12331.out "/>
    <s v="scale_mpi_epyc_epyc005_2023-06-14_10-28-05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6991360000000002"/>
    <n v="0.185727"/>
    <n v="3.0080309999999999"/>
    <n v="6.6845000000000002E-2"/>
    <s v="5"/>
    <s v="scale_mpi_epyc_job_12331.out "/>
    <s v="scale_mpi_epyc_epyc005_2023-06-14_10-28-05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8093469999999998"/>
    <n v="0.16108600000000001"/>
    <n v="2.4436049999999998"/>
    <n v="5.5536000000000002E-2"/>
    <s v="5"/>
    <s v="scale_mpi_epyc_job_12331.out "/>
    <s v="scale_mpi_epyc_epyc005_2023-06-14_10-28-05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7780690000000003"/>
    <n v="0.156975"/>
    <n v="2.6237089999999998"/>
    <n v="6.1016000000000001E-2"/>
    <s v="5"/>
    <s v="scale_mpi_epyc_job_12331.out "/>
    <s v="scale_mpi_epyc_epyc005_2023-06-14_10-28-05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7577059999999998"/>
    <n v="0.15223600000000001"/>
    <n v="2.3964850000000002"/>
    <n v="5.7058999999999999E-2"/>
    <s v="5"/>
    <s v="scale_mpi_epyc_job_12331.out "/>
    <s v="scale_mpi_epyc_epyc005_2023-06-14_10-28-05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9342480000000002"/>
    <n v="0.19114800000000001"/>
    <n v="2.9043649999999999"/>
    <n v="7.0837999999999998E-2"/>
    <s v="5"/>
    <s v="scale_mpi_epyc_job_12331.out "/>
    <s v="scale_mpi_epyc_epyc005_2023-06-14_10-28-05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6.0391069999999996"/>
    <n v="0.14951800000000001"/>
    <n v="2.0208629999999999"/>
    <n v="5.0521999999999997E-2"/>
    <s v="5"/>
    <s v="scale_mpi_epyc_job_12331.out "/>
    <s v="scale_mpi_epyc_epyc005_2023-06-14_10-28-05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5.8369710000000001"/>
    <n v="0.19895299999999999"/>
    <n v="1.6784669999999999"/>
    <n v="4.3038E-2"/>
    <s v="5"/>
    <s v="scale_mpi_epyc_job_12331.out "/>
    <s v="scale_mpi_epyc_epyc005_2023-06-14_10-28-05.csv "/>
    <s v="e1 10000 100 100000 1 40"/>
    <n v="6.0045920000000015"/>
    <n v="9.4336703905951322E-2"/>
    <n v="5.91025529609405"/>
    <n v="6.098928703905953"/>
    <x v="0"/>
  </r>
  <r>
    <x v="1"/>
    <x v="0"/>
    <n v="100"/>
    <x v="1"/>
    <x v="38"/>
    <n v="1"/>
    <n v="6.1531339999999997"/>
    <n v="0.15807599999999999"/>
    <n v="2.1150259999999999"/>
    <n v="5.5659E-2"/>
    <s v="5"/>
    <s v="scale_mpi_epyc_job_12331.out "/>
    <s v="scale_mpi_epyc_epyc005_2023-06-14_10-28-05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3133039999999996"/>
    <n v="0.130167"/>
    <n v="1.455395"/>
    <n v="3.9335000000000002E-2"/>
    <s v="5"/>
    <s v="scale_mpi_epyc_job_12331.out "/>
    <s v="scale_mpi_epyc_epyc005_2023-06-14_10-28-05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254683"/>
    <n v="0.15634700000000001"/>
    <n v="2.0727470000000001"/>
    <n v="5.7576000000000002E-2"/>
    <s v="5"/>
    <s v="scale_mpi_epyc_job_12331.out "/>
    <s v="scale_mpi_epyc_epyc005_2023-06-14_10-28-05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538214"/>
    <n v="0.15318799999999999"/>
    <n v="1.5809280000000001"/>
    <n v="4.5169000000000001E-2"/>
    <s v="5"/>
    <s v="scale_mpi_epyc_job_12331.out "/>
    <s v="scale_mpi_epyc_epyc005_2023-06-14_10-28-05.csv "/>
    <s v="e1 10000 100 100000 1 36"/>
    <n v="6.5298442142857152"/>
    <n v="0.13832435140179647"/>
    <n v="6.3915198628839187"/>
    <n v="6.6681685656875116"/>
    <x v="1"/>
  </r>
  <r>
    <x v="1"/>
    <x v="0"/>
    <n v="100"/>
    <x v="1"/>
    <x v="34"/>
    <n v="1"/>
    <n v="6.5543940000000003"/>
    <n v="0.152365"/>
    <n v="1.7388459999999999"/>
    <n v="5.1143000000000001E-2"/>
    <s v="5"/>
    <s v="scale_mpi_epyc_job_12331.out "/>
    <s v="scale_mpi_epyc_epyc005_2023-06-14_10-28-05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6668409999999998"/>
    <n v="0.15551999999999999"/>
    <n v="1.8881270000000001"/>
    <n v="5.7216000000000003E-2"/>
    <s v="5"/>
    <s v="scale_mpi_epyc_job_12331.out "/>
    <s v="scale_mpi_epyc_epyc005_2023-06-14_10-28-05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6118410000000001"/>
    <n v="0.165154"/>
    <n v="2.111297"/>
    <n v="6.5977999999999995E-2"/>
    <s v="5"/>
    <s v="scale_mpi_epyc_job_12331.out "/>
    <s v="scale_mpi_epyc_epyc005_2023-06-14_10-28-05.csv "/>
    <s v="e1 10000 100 100000 1 33"/>
    <n v="6.8761746923076918"/>
    <n v="0.16121060589151862"/>
    <n v="6.714964086416173"/>
    <n v="7.0373852981992107"/>
    <x v="0"/>
  </r>
  <r>
    <x v="1"/>
    <x v="0"/>
    <n v="100"/>
    <x v="1"/>
    <x v="31"/>
    <n v="1"/>
    <n v="7.0110939999999999"/>
    <n v="0.14613200000000001"/>
    <n v="1.3092569999999999"/>
    <n v="4.2234000000000001E-2"/>
    <s v="5"/>
    <s v="scale_mpi_epyc_job_12331.out "/>
    <s v="scale_mpi_epyc_epyc005_2023-06-14_10-28-05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2345300000000003"/>
    <n v="0.13250300000000001"/>
    <n v="1.2202580000000001"/>
    <n v="4.0675000000000003E-2"/>
    <s v="5"/>
    <s v="scale_mpi_epyc_job_12331.out "/>
    <s v="scale_mpi_epyc_epyc005_2023-06-14_10-28-05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4111019999999996"/>
    <n v="0.156806"/>
    <n v="1.7262390000000001"/>
    <n v="5.9525000000000002E-2"/>
    <s v="5"/>
    <s v="scale_mpi_epyc_job_12331.out "/>
    <s v="scale_mpi_epyc_epyc005_2023-06-14_10-28-05.csv "/>
    <s v="e1 10000 100 100000 1 30"/>
    <n v="7.2538345909090909"/>
    <n v="0.15638660570800317"/>
    <n v="7.0974479852010877"/>
    <n v="7.4102211966170941"/>
    <x v="0"/>
  </r>
  <r>
    <x v="1"/>
    <x v="0"/>
    <n v="100"/>
    <x v="1"/>
    <x v="28"/>
    <n v="1"/>
    <n v="7.6133350000000002"/>
    <n v="0.15185499999999999"/>
    <n v="1.4339249999999999"/>
    <n v="5.1212000000000001E-2"/>
    <s v="5"/>
    <s v="scale_mpi_epyc_job_12331.out "/>
    <s v="scale_mpi_epyc_epyc005_2023-06-14_10-28-05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615119"/>
    <n v="0.156641"/>
    <n v="1.4843580000000001"/>
    <n v="5.4975999999999997E-2"/>
    <s v="5"/>
    <s v="scale_mpi_epyc_job_12331.out "/>
    <s v="scale_mpi_epyc_epyc005_2023-06-14_10-28-05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8262919999999996"/>
    <n v="0.14474200000000001"/>
    <n v="1.3891089999999999"/>
    <n v="5.3427000000000002E-2"/>
    <s v="5"/>
    <s v="scale_mpi_epyc_job_12331.out "/>
    <s v="scale_mpi_epyc_epyc005_2023-06-14_10-28-05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2139939999999996"/>
    <n v="0.14643400000000001"/>
    <n v="1.1545920000000001"/>
    <n v="4.6184000000000003E-2"/>
    <s v="5"/>
    <s v="scale_mpi_epyc_job_12331.out "/>
    <s v="scale_mpi_epyc_epyc005_2023-06-14_10-28-05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4793160000000007"/>
    <n v="0.146949"/>
    <n v="1.110584"/>
    <n v="4.6274000000000003E-2"/>
    <s v="5"/>
    <s v="scale_mpi_epyc_job_12331.out "/>
    <s v="scale_mpi_epyc_epyc005_2023-06-14_10-28-05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8194289999999995"/>
    <n v="0.14363100000000001"/>
    <n v="0.98262499999999997"/>
    <n v="4.2722999999999997E-2"/>
    <s v="5"/>
    <s v="scale_mpi_epyc_job_12331.out "/>
    <s v="scale_mpi_epyc_epyc005_2023-06-14_10-28-05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264530000000001"/>
    <n v="0.140463"/>
    <n v="0.91807700000000003"/>
    <n v="4.1730999999999997E-2"/>
    <s v="5"/>
    <s v="scale_mpi_epyc_job_12331.out "/>
    <s v="scale_mpi_epyc_epyc005_2023-06-14_10-28-05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065339999999996"/>
    <n v="0.139351"/>
    <n v="0.75767099999999998"/>
    <n v="3.6080000000000001E-2"/>
    <s v="5"/>
    <s v="scale_mpi_epyc_job_12331.out "/>
    <s v="scale_mpi_epyc_epyc005_2023-06-14_10-28-05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6136499999999998"/>
    <n v="0.146925"/>
    <n v="1.0494760000000001"/>
    <n v="5.2474E-2"/>
    <s v="5"/>
    <s v="scale_mpi_epyc_job_12331.out "/>
    <s v="scale_mpi_epyc_epyc005_2023-06-14_10-28-05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67952"/>
    <n v="0.13836399999999999"/>
    <n v="0.87659600000000004"/>
    <n v="4.6136999999999997E-2"/>
    <s v="5"/>
    <s v="scale_mpi_epyc_job_12331.out "/>
    <s v="scale_mpi_epyc_epyc005_2023-06-14_10-28-05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727482"/>
    <n v="0.168132"/>
    <n v="1.265495"/>
    <n v="7.0305000000000006E-2"/>
    <s v="5"/>
    <s v="scale_mpi_epyc_job_12331.out "/>
    <s v="scale_mpi_epyc_epyc005_2023-06-14_10-28-05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41685000000001"/>
    <n v="0.12384000000000001"/>
    <n v="0.58528100000000005"/>
    <n v="3.4428E-2"/>
    <s v="5"/>
    <s v="scale_mpi_epyc_job_12331.out "/>
    <s v="scale_mpi_epyc_epyc005_2023-06-14_10-28-05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52858"/>
    <n v="0.14327300000000001"/>
    <n v="0.80118599999999995"/>
    <n v="5.0074E-2"/>
    <s v="5"/>
    <s v="scale_mpi_epyc_job_12331.out "/>
    <s v="scale_mpi_epyc_epyc005_2023-06-14_10-28-05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66106"/>
    <n v="0.128692"/>
    <n v="0.61685999999999996"/>
    <n v="4.1124000000000001E-2"/>
    <s v="5"/>
    <s v="scale_mpi_epyc_job_12331.out "/>
    <s v="scale_mpi_epyc_epyc005_2023-06-14_10-28-05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67713999999999"/>
    <n v="0.119419"/>
    <n v="0.46611399999999997"/>
    <n v="3.3293999999999997E-2"/>
    <s v="5"/>
    <s v="scale_mpi_epyc_job_12331.out "/>
    <s v="scale_mpi_epyc_epyc005_2023-06-14_10-28-05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66114"/>
    <n v="0.18271200000000001"/>
    <n v="1.1798660000000001"/>
    <n v="9.0759000000000006E-2"/>
    <s v="5"/>
    <s v="scale_mpi_epyc_job_12331.out "/>
    <s v="scale_mpi_epyc_epyc005_2023-06-14_10-28-05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717067"/>
    <n v="0.18627199999999999"/>
    <n v="0.99701499999999998"/>
    <n v="8.3085000000000006E-2"/>
    <s v="5"/>
    <s v="scale_mpi_epyc_job_12331.out "/>
    <s v="scale_mpi_epyc_epyc005_2023-06-14_10-28-05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81783000000001"/>
    <n v="0.13465199999999999"/>
    <n v="0.44009599999999999"/>
    <n v="4.0009000000000003E-2"/>
    <s v="5"/>
    <s v="scale_mpi_epyc_job_12331.out "/>
    <s v="scale_mpi_epyc_epyc005_2023-06-14_10-28-05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56749000000001"/>
    <n v="0.148059"/>
    <n v="0.53586699999999998"/>
    <n v="5.3587000000000003E-2"/>
    <s v="5"/>
    <s v="scale_mpi_epyc_job_12331.out "/>
    <s v="scale_mpi_epyc_epyc005_2023-06-14_10-28-05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4170999999999"/>
    <n v="0.139984"/>
    <n v="0.371888"/>
    <n v="4.1320999999999997E-2"/>
    <s v="5"/>
    <s v="scale_mpi_epyc_job_12331.out "/>
    <s v="scale_mpi_epyc_epyc005_2023-06-14_10-28-05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61583"/>
    <n v="0.16922400000000001"/>
    <n v="0.62384799999999996"/>
    <n v="7.7980999999999995E-2"/>
    <s v="5"/>
    <s v="scale_mpi_epyc_job_12331.out "/>
    <s v="scale_mpi_epyc_epyc005_2023-06-14_10-28-05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83554999999999"/>
    <n v="0.14019300000000001"/>
    <n v="0.29471599999999998"/>
    <n v="4.2102000000000001E-2"/>
    <s v="5"/>
    <s v="scale_mpi_epyc_job_12331.out "/>
    <s v="scale_mpi_epyc_epyc005_2023-06-14_10-28-05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36009000000001"/>
    <n v="0.18040300000000001"/>
    <n v="0.51876299999999997"/>
    <n v="8.6460999999999996E-2"/>
    <s v="5"/>
    <s v="scale_mpi_epyc_job_12331.out "/>
    <s v="scale_mpi_epyc_epyc005_2023-06-14_10-28-05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1226"/>
    <n v="0.13950899999999999"/>
    <n v="0.26385500000000001"/>
    <n v="5.2770999999999998E-2"/>
    <s v="5"/>
    <s v="scale_mpi_epyc_job_12331.out "/>
    <s v="scale_mpi_epyc_epyc005_2023-06-14_10-28-05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119549999999997"/>
    <n v="0.25105300000000003"/>
    <n v="0.5827"/>
    <n v="0.145675"/>
    <s v="5"/>
    <s v="scale_mpi_epyc_job_12331.out "/>
    <s v="scale_mpi_epyc_epyc005_2023-06-14_10-28-05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09744999999997"/>
    <n v="0.22480900000000001"/>
    <n v="0.350526"/>
    <n v="0.116842"/>
    <s v="5"/>
    <s v="scale_mpi_epyc_job_12331.out "/>
    <s v="scale_mpi_epyc_epyc005_2023-06-14_10-28-05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24960000000003"/>
    <n v="0.220889"/>
    <n v="0.23091500000000001"/>
    <n v="0.11545800000000001"/>
    <s v="5"/>
    <s v="scale_mpi_epyc_job_12331.out "/>
    <s v="scale_mpi_epyc_epyc005_2023-06-14_10-28-05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32039000000006"/>
    <n v="0.24929599999999999"/>
    <n v="0.14305399999999999"/>
    <n v="0.14305399999999999"/>
    <s v="5"/>
    <s v="scale_mpi_epyc_job_12331.out "/>
    <s v="scale_mpi_epyc_epyc005_2023-06-14_10-28-05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5929799999999"/>
    <n v="0.26813900000000002"/>
    <n v="0"/>
    <n v="0"/>
    <s v="5"/>
    <s v="scale_mpi_epyc_job_12331.out "/>
    <s v="scale_mpi_epyc_epyc005_2023-06-14_10-28-05.csv "/>
    <s v="e1 10000 100 100000 1 1"/>
    <n v="186.54209166666666"/>
    <n v="0.34441681482777609"/>
    <n v="186.19767485183888"/>
    <n v="186.88650848149445"/>
    <x v="1"/>
  </r>
  <r>
    <x v="2"/>
    <x v="0"/>
    <n v="100"/>
    <x v="1"/>
    <x v="63"/>
    <n v="1"/>
    <n v="240.892977"/>
    <n v="0.24879699999999999"/>
    <n v="8.1917109999999997"/>
    <n v="0.130027"/>
    <s v="1"/>
    <s v="scale_mpi_epyc_job_12326.out "/>
    <s v="scale_mpi_epyc_epyc001.orfeo.hpc_2023-06-14_10-03-55.csv "/>
    <s v="e0 10000 100 100000 1 64"/>
    <n v="251.84588562499999"/>
    <n v="10.247770817750901"/>
    <n v="241.59811480724909"/>
    <n v="262.0936564427509"/>
    <x v="0"/>
  </r>
  <r>
    <x v="2"/>
    <x v="0"/>
    <n v="100"/>
    <x v="1"/>
    <x v="62"/>
    <n v="1"/>
    <n v="243.15436299999999"/>
    <n v="0.268376"/>
    <n v="9.2857199999999995"/>
    <n v="0.14976999999999999"/>
    <s v="1"/>
    <s v="scale_mpi_epyc_job_12326.out "/>
    <s v="scale_mpi_epyc_epyc001.orfeo.hpc_2023-06-14_10-03-55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42.38451800000001"/>
    <n v="0.26736199999999999"/>
    <n v="9.0112679999999994"/>
    <n v="0.147726"/>
    <s v="1"/>
    <s v="scale_mpi_epyc_job_12326.out "/>
    <s v="scale_mpi_epyc_epyc001.orfeo.hpc_2023-06-14_10-03-55.csv "/>
    <s v="e0 10000 100 100000 1 62"/>
    <n v="263.87653412499998"/>
    <n v="20.876708800194201"/>
    <n v="242.99982532480578"/>
    <n v="284.75324292519417"/>
    <x v="0"/>
  </r>
  <r>
    <x v="2"/>
    <x v="0"/>
    <n v="100"/>
    <x v="1"/>
    <x v="60"/>
    <n v="1"/>
    <n v="241.99882099999999"/>
    <n v="0.245501"/>
    <n v="7.6000730000000001"/>
    <n v="0.126668"/>
    <s v="1"/>
    <s v="scale_mpi_epyc_job_12326.out "/>
    <s v="scale_mpi_epyc_epyc001.orfeo.hpc_2023-06-14_10-03-55.csv "/>
    <s v="e0 10000 100 100000 1 61"/>
    <n v="263.125513125"/>
    <n v="20.166314364023393"/>
    <n v="242.95919876097662"/>
    <n v="283.29182748902338"/>
    <x v="0"/>
  </r>
  <r>
    <x v="2"/>
    <x v="0"/>
    <n v="100"/>
    <x v="1"/>
    <x v="59"/>
    <n v="1"/>
    <n v="240.194309"/>
    <n v="0.25870399999999999"/>
    <n v="8.3144120000000008"/>
    <n v="0.14092199999999999"/>
    <s v="1"/>
    <s v="scale_mpi_epyc_job_12326.out "/>
    <s v="scale_mpi_epyc_epyc001.orfeo.hpc_2023-06-14_10-03-55.csv "/>
    <s v="e0 10000 100 100000 1 60"/>
    <n v="261.77984587499998"/>
    <n v="20.532888541458696"/>
    <n v="241.24695733354127"/>
    <n v="282.31273441645868"/>
    <x v="0"/>
  </r>
  <r>
    <x v="2"/>
    <x v="0"/>
    <n v="100"/>
    <x v="1"/>
    <x v="58"/>
    <n v="1"/>
    <n v="239.43588600000001"/>
    <n v="0.298821"/>
    <n v="9.7747539999999997"/>
    <n v="0.16853000000000001"/>
    <s v="1"/>
    <s v="scale_mpi_epyc_job_12326.out "/>
    <s v="scale_mpi_epyc_epyc001.orfeo.hpc_2023-06-14_10-03-55.csv "/>
    <s v="e0 10000 100 100000 1 59"/>
    <n v="260.48379699999998"/>
    <n v="20.355464211877806"/>
    <n v="240.12833278812218"/>
    <n v="280.83926121187778"/>
    <x v="0"/>
  </r>
  <r>
    <x v="2"/>
    <x v="0"/>
    <n v="100"/>
    <x v="1"/>
    <x v="57"/>
    <n v="1"/>
    <n v="238.63817399999999"/>
    <n v="0.25846999999999998"/>
    <n v="7.7203920000000004"/>
    <n v="0.13544500000000001"/>
    <s v="1"/>
    <s v="scale_mpi_epyc_job_12326.out "/>
    <s v="scale_mpi_epyc_epyc001.orfeo.hpc_2023-06-14_10-03-55.csv "/>
    <s v="e0 10000 100 100000 1 58"/>
    <n v="259.12669312500003"/>
    <n v="20.185815780478958"/>
    <n v="238.94087734452108"/>
    <n v="279.31250890547898"/>
    <x v="0"/>
  </r>
  <r>
    <x v="2"/>
    <x v="0"/>
    <n v="100"/>
    <x v="1"/>
    <x v="56"/>
    <n v="1"/>
    <n v="239.71883299999999"/>
    <n v="0.32866400000000001"/>
    <n v="9.7813330000000001"/>
    <n v="0.17466699999999999"/>
    <s v="1"/>
    <s v="scale_mpi_epyc_job_12326.out "/>
    <s v="scale_mpi_epyc_epyc001.orfeo.hpc_2023-06-14_10-03-55.csv "/>
    <s v="e0 10000 100 100000 1 57"/>
    <n v="260.33153112500003"/>
    <n v="20.101034208013708"/>
    <n v="240.23049691698631"/>
    <n v="280.43256533301371"/>
    <x v="0"/>
  </r>
  <r>
    <x v="2"/>
    <x v="0"/>
    <n v="100"/>
    <x v="1"/>
    <x v="55"/>
    <n v="1"/>
    <n v="238.37871799999999"/>
    <n v="0.37498599999999999"/>
    <n v="7.2379939999999996"/>
    <n v="0.13159999999999999"/>
    <s v="1"/>
    <s v="scale_mpi_epyc_job_12326.out "/>
    <s v="scale_mpi_epyc_epyc001.orfeo.hpc_2023-06-14_10-03-55.csv "/>
    <s v="e0 10000 100 100000 1 56"/>
    <n v="258.82563125000001"/>
    <n v="19.773191323778139"/>
    <n v="239.05243992622187"/>
    <n v="278.59882257377814"/>
    <x v="0"/>
  </r>
  <r>
    <x v="2"/>
    <x v="0"/>
    <n v="100"/>
    <x v="1"/>
    <x v="54"/>
    <n v="1"/>
    <n v="237.77730199999999"/>
    <n v="0.38555200000000001"/>
    <n v="12.702032000000001"/>
    <n v="0.23522299999999999"/>
    <s v="1"/>
    <s v="scale_mpi_epyc_job_12326.out "/>
    <s v="scale_mpi_epyc_epyc001.orfeo.hpc_2023-06-14_10-03-55.csv "/>
    <s v="e0 10000 100 100000 1 55"/>
    <n v="257.71227950000002"/>
    <n v="19.560491288988484"/>
    <n v="238.15178821101154"/>
    <n v="277.27277078898851"/>
    <x v="0"/>
  </r>
  <r>
    <x v="2"/>
    <x v="0"/>
    <n v="100"/>
    <x v="1"/>
    <x v="53"/>
    <n v="1"/>
    <n v="236.15960799999999"/>
    <n v="0.25867800000000002"/>
    <n v="7.4321229999999998"/>
    <n v="0.14022899999999999"/>
    <s v="1"/>
    <s v="scale_mpi_epyc_job_12326.out "/>
    <s v="scale_mpi_epyc_epyc001.orfeo.hpc_2023-06-14_10-03-55.csv "/>
    <s v="e0 10000 100 100000 1 54"/>
    <n v="256.29684674999999"/>
    <n v="19.300798224239706"/>
    <n v="236.99604852576027"/>
    <n v="275.5976449742397"/>
    <x v="0"/>
  </r>
  <r>
    <x v="2"/>
    <x v="0"/>
    <n v="100"/>
    <x v="1"/>
    <x v="52"/>
    <n v="1"/>
    <n v="235.33769100000001"/>
    <n v="0.345827"/>
    <n v="9.4038199999999996"/>
    <n v="0.180843"/>
    <s v="1"/>
    <s v="scale_mpi_epyc_job_12326.out "/>
    <s v="scale_mpi_epyc_epyc001.orfeo.hpc_2023-06-14_10-03-55.csv "/>
    <s v="e0 10000 100 100000 1 53"/>
    <n v="254.97734550000001"/>
    <n v="19.003685203435921"/>
    <n v="235.97366029656411"/>
    <n v="273.98103070343592"/>
    <x v="0"/>
  </r>
  <r>
    <x v="2"/>
    <x v="0"/>
    <n v="100"/>
    <x v="1"/>
    <x v="51"/>
    <n v="1"/>
    <n v="233.77668600000001"/>
    <n v="0.29707899999999998"/>
    <n v="5.9891290000000001"/>
    <n v="0.117434"/>
    <s v="1"/>
    <s v="scale_mpi_epyc_job_12326.out "/>
    <s v="scale_mpi_epyc_epyc001.orfeo.hpc_2023-06-14_10-03-55.csv "/>
    <s v="e0 10000 100 100000 1 52"/>
    <n v="253.63349299999999"/>
    <n v="18.905028929859213"/>
    <n v="234.72846407014077"/>
    <n v="272.5385219298592"/>
    <x v="0"/>
  </r>
  <r>
    <x v="2"/>
    <x v="0"/>
    <n v="100"/>
    <x v="1"/>
    <x v="50"/>
    <n v="1"/>
    <n v="232.650643"/>
    <n v="0.27172299999999999"/>
    <n v="7.8831449999999998"/>
    <n v="0.157663"/>
    <s v="1"/>
    <s v="scale_mpi_epyc_job_12326.out "/>
    <s v="scale_mpi_epyc_epyc001.orfeo.hpc_2023-06-14_10-03-55.csv "/>
    <s v="e0 10000 100 100000 1 51"/>
    <n v="252.427295125"/>
    <n v="18.361343432789607"/>
    <n v="234.0659516922104"/>
    <n v="270.78863855778962"/>
    <x v="0"/>
  </r>
  <r>
    <x v="2"/>
    <x v="0"/>
    <n v="100"/>
    <x v="1"/>
    <x v="49"/>
    <n v="1"/>
    <n v="231.733679"/>
    <n v="0.23247100000000001"/>
    <n v="5.6190239999999996"/>
    <n v="0.114674"/>
    <s v="1"/>
    <s v="scale_mpi_epyc_job_12326.out "/>
    <s v="scale_mpi_epyc_epyc001.orfeo.hpc_2023-06-14_10-03-55.csv "/>
    <s v="e0 10000 100 100000 1 50"/>
    <n v="250.82230824999996"/>
    <n v="18.154876689974579"/>
    <n v="232.66743156002539"/>
    <n v="268.97718493997456"/>
    <x v="0"/>
  </r>
  <r>
    <x v="2"/>
    <x v="0"/>
    <n v="100"/>
    <x v="1"/>
    <x v="48"/>
    <n v="1"/>
    <n v="230.292473"/>
    <n v="0.30653799999999998"/>
    <n v="8.3955939999999991"/>
    <n v="0.17490800000000001"/>
    <s v="1"/>
    <s v="scale_mpi_epyc_job_12326.out "/>
    <s v="scale_mpi_epyc_epyc001.orfeo.hpc_2023-06-14_10-03-55.csv "/>
    <s v="e0 10000 100 100000 1 49"/>
    <n v="249.08614825000004"/>
    <n v="18.021570588110389"/>
    <n v="231.06457766188964"/>
    <n v="267.10771883811043"/>
    <x v="0"/>
  </r>
  <r>
    <x v="2"/>
    <x v="0"/>
    <n v="100"/>
    <x v="1"/>
    <x v="47"/>
    <n v="1"/>
    <n v="229.37973099999999"/>
    <n v="0.23036000000000001"/>
    <n v="4.9377659999999999"/>
    <n v="0.105059"/>
    <s v="1"/>
    <s v="scale_mpi_epyc_job_12326.out "/>
    <s v="scale_mpi_epyc_epyc001.orfeo.hpc_2023-06-14_10-03-55.csv "/>
    <s v="e0 10000 100 100000 1 48"/>
    <n v="247.90026850000001"/>
    <n v="17.646009271025534"/>
    <n v="230.25425922897449"/>
    <n v="265.54627777102553"/>
    <x v="0"/>
  </r>
  <r>
    <x v="2"/>
    <x v="0"/>
    <n v="100"/>
    <x v="1"/>
    <x v="46"/>
    <n v="1"/>
    <n v="228.247277"/>
    <n v="0.24709700000000001"/>
    <n v="5.7466249999999999"/>
    <n v="0.124927"/>
    <s v="1"/>
    <s v="scale_mpi_epyc_job_12326.out "/>
    <s v="scale_mpi_epyc_epyc001.orfeo.hpc_2023-06-14_10-03-55.csv "/>
    <s v="e0 10000 100 100000 1 47"/>
    <n v="246.72234362500001"/>
    <n v="16.920228667961673"/>
    <n v="229.80211495703833"/>
    <n v="263.64257229296169"/>
    <x v="0"/>
  </r>
  <r>
    <x v="2"/>
    <x v="0"/>
    <n v="100"/>
    <x v="1"/>
    <x v="45"/>
    <n v="1"/>
    <n v="226.91874100000001"/>
    <n v="0.213336"/>
    <n v="4.3851560000000003"/>
    <n v="9.7448000000000007E-2"/>
    <s v="1"/>
    <s v="scale_mpi_epyc_job_12326.out "/>
    <s v="scale_mpi_epyc_epyc001.orfeo.hpc_2023-06-14_10-03-55.csv "/>
    <s v="e0 10000 100 100000 1 46"/>
    <n v="245.36521862500001"/>
    <n v="16.856059300004283"/>
    <n v="228.50915932499572"/>
    <n v="262.2212779250043"/>
    <x v="0"/>
  </r>
  <r>
    <x v="2"/>
    <x v="0"/>
    <n v="100"/>
    <x v="1"/>
    <x v="44"/>
    <n v="1"/>
    <n v="226.09843000000001"/>
    <n v="0.233907"/>
    <n v="5.1842090000000001"/>
    <n v="0.117823"/>
    <s v="1"/>
    <s v="scale_mpi_epyc_job_12326.out "/>
    <s v="scale_mpi_epyc_epyc001.orfeo.hpc_2023-06-14_10-03-55.csv "/>
    <s v="e0 10000 100 100000 1 45"/>
    <n v="243.81966075000003"/>
    <n v="16.523116109856112"/>
    <n v="227.29654464014391"/>
    <n v="260.34277685985614"/>
    <x v="0"/>
  </r>
  <r>
    <x v="2"/>
    <x v="0"/>
    <n v="100"/>
    <x v="1"/>
    <x v="43"/>
    <n v="1"/>
    <n v="225.348319"/>
    <n v="0.23882100000000001"/>
    <n v="5.3661060000000003"/>
    <n v="0.124793"/>
    <s v="1"/>
    <s v="scale_mpi_epyc_job_12326.out "/>
    <s v="scale_mpi_epyc_epyc001.orfeo.hpc_2023-06-14_10-03-55.csv "/>
    <s v="e0 10000 100 100000 1 44"/>
    <n v="242.42376512500002"/>
    <n v="16.385907375951753"/>
    <n v="226.03785774904827"/>
    <n v="258.80967250095176"/>
    <x v="0"/>
  </r>
  <r>
    <x v="2"/>
    <x v="0"/>
    <n v="100"/>
    <x v="1"/>
    <x v="42"/>
    <n v="1"/>
    <n v="223.866478"/>
    <n v="0.220722"/>
    <n v="4.5615509999999997"/>
    <n v="0.108608"/>
    <s v="1"/>
    <s v="scale_mpi_epyc_job_12326.out "/>
    <s v="scale_mpi_epyc_epyc001.orfeo.hpc_2023-06-14_10-03-55.csv "/>
    <s v="e0 10000 100 100000 1 43"/>
    <n v="241.00963274999998"/>
    <n v="16.140750513402104"/>
    <n v="224.86888223659787"/>
    <n v="257.15038326340209"/>
    <x v="0"/>
  </r>
  <r>
    <x v="2"/>
    <x v="0"/>
    <n v="100"/>
    <x v="1"/>
    <x v="41"/>
    <n v="1"/>
    <n v="223.05552"/>
    <n v="0.37195699999999998"/>
    <n v="10.665236"/>
    <n v="0.26012800000000003"/>
    <s v="1"/>
    <s v="scale_mpi_epyc_job_12326.out "/>
    <s v="scale_mpi_epyc_epyc001.orfeo.hpc_2023-06-14_10-03-55.csv "/>
    <s v="e0 10000 100 100000 1 42"/>
    <n v="239.99977037500003"/>
    <n v="15.777045005778152"/>
    <n v="224.22272536922188"/>
    <n v="255.77681538077817"/>
    <x v="0"/>
  </r>
  <r>
    <x v="2"/>
    <x v="0"/>
    <n v="100"/>
    <x v="1"/>
    <x v="40"/>
    <n v="1"/>
    <n v="222.51315700000001"/>
    <n v="0.23976"/>
    <n v="4.6408829999999996"/>
    <n v="0.116022"/>
    <s v="1"/>
    <s v="scale_mpi_epyc_job_12326.out "/>
    <s v="scale_mpi_epyc_epyc001.orfeo.hpc_2023-06-14_10-03-55.csv "/>
    <s v="e0 10000 100 100000 1 41"/>
    <n v="238.81499975"/>
    <n v="15.17090738402649"/>
    <n v="223.64409236597351"/>
    <n v="253.98590713402649"/>
    <x v="0"/>
  </r>
  <r>
    <x v="2"/>
    <x v="0"/>
    <n v="100"/>
    <x v="1"/>
    <x v="39"/>
    <n v="1"/>
    <n v="222.57216600000001"/>
    <n v="0.24224300000000001"/>
    <n v="5.1732139999999998"/>
    <n v="0.13264699999999999"/>
    <s v="1"/>
    <s v="scale_mpi_epyc_job_12326.out "/>
    <s v="scale_mpi_epyc_epyc001.orfeo.hpc_2023-06-14_10-03-55.csv "/>
    <s v="e0 10000 100 100000 1 40"/>
    <n v="238.43948811111107"/>
    <n v="13.641973421076468"/>
    <n v="224.7975146900346"/>
    <n v="252.08146153218755"/>
    <x v="0"/>
  </r>
  <r>
    <x v="2"/>
    <x v="0"/>
    <n v="100"/>
    <x v="1"/>
    <x v="38"/>
    <n v="1"/>
    <n v="222.60869500000001"/>
    <n v="0.23816200000000001"/>
    <n v="4.671011"/>
    <n v="0.122921"/>
    <s v="1"/>
    <s v="scale_mpi_epyc_job_12326.out "/>
    <s v="scale_mpi_epyc_epyc001.orfeo.hpc_2023-06-14_10-03-55.csv "/>
    <s v="e0 10000 100 100000 1 39"/>
    <n v="238.92160244444449"/>
    <n v="13.415113174481229"/>
    <n v="225.50648926996325"/>
    <n v="252.33671561892572"/>
    <x v="0"/>
  </r>
  <r>
    <x v="2"/>
    <x v="0"/>
    <n v="100"/>
    <x v="1"/>
    <x v="37"/>
    <n v="1"/>
    <n v="222.69703899999999"/>
    <n v="0.26938200000000001"/>
    <n v="5.5834510000000002"/>
    <n v="0.15090400000000001"/>
    <s v="1"/>
    <s v="scale_mpi_epyc_job_12326.out "/>
    <s v="scale_mpi_epyc_epyc001.orfeo.hpc_2023-06-14_10-03-55.csv "/>
    <s v="e0 10000 100 100000 1 38"/>
    <n v="234.93898466666667"/>
    <n v="12.80141521144286"/>
    <n v="222.1375694552238"/>
    <n v="247.74039987810954"/>
    <x v="1"/>
  </r>
  <r>
    <x v="2"/>
    <x v="0"/>
    <n v="100"/>
    <x v="1"/>
    <x v="36"/>
    <n v="1"/>
    <n v="222.742898"/>
    <n v="0.22836400000000001"/>
    <n v="3.8482240000000001"/>
    <n v="0.106895"/>
    <s v="1"/>
    <s v="scale_mpi_epyc_job_12326.out "/>
    <s v="scale_mpi_epyc_epyc001.orfeo.hpc_2023-06-14_10-03-55.csv "/>
    <s v="e0 10000 100 100000 1 37"/>
    <n v="234.43151177777776"/>
    <n v="12.164707680429258"/>
    <n v="222.26680409734851"/>
    <n v="246.596219458207"/>
    <x v="1"/>
  </r>
  <r>
    <x v="2"/>
    <x v="0"/>
    <n v="100"/>
    <x v="1"/>
    <x v="35"/>
    <n v="1"/>
    <n v="223.012888"/>
    <n v="0.23142599999999999"/>
    <n v="3.9387650000000001"/>
    <n v="0.112536"/>
    <s v="1"/>
    <s v="scale_mpi_epyc_job_12326.out "/>
    <s v="scale_mpi_epyc_epyc001.orfeo.hpc_2023-06-14_10-03-55.csv "/>
    <s v="e0 10000 100 100000 1 36"/>
    <n v="233.90658444444449"/>
    <n v="11.473062263743426"/>
    <n v="222.43352218070106"/>
    <n v="245.37964670818792"/>
    <x v="1"/>
  </r>
  <r>
    <x v="2"/>
    <x v="0"/>
    <n v="100"/>
    <x v="1"/>
    <x v="34"/>
    <n v="1"/>
    <n v="222.97547299999999"/>
    <n v="0.25472499999999998"/>
    <n v="4.8854040000000003"/>
    <n v="0.14368800000000001"/>
    <s v="1"/>
    <s v="scale_mpi_epyc_job_12326.out "/>
    <s v="scale_mpi_epyc_epyc001.orfeo.hpc_2023-06-14_10-03-55.csv "/>
    <s v="e0 10000 100 100000 1 35"/>
    <n v="233.4081161111111"/>
    <n v="10.869722205514689"/>
    <n v="222.53839390559642"/>
    <n v="244.27783831662578"/>
    <x v="1"/>
  </r>
  <r>
    <x v="3"/>
    <x v="0"/>
    <n v="100"/>
    <x v="1"/>
    <x v="63"/>
    <n v="1"/>
    <n v="279.83941900000002"/>
    <n v="0.28009699999999998"/>
    <n v="8.709085"/>
    <n v="0.138239"/>
    <s v="4"/>
    <s v="scale_mpi_epyc_job_12328.out "/>
    <s v="scale_mpi_epyc_epyc004_2023-06-14_10-04-08.csv "/>
    <s v="e2 10000 100 100000 1 64"/>
    <n v="268.45878349999998"/>
    <n v="8.7176480893904635"/>
    <n v="259.7411354106095"/>
    <n v="277.17643158939046"/>
    <x v="0"/>
  </r>
  <r>
    <x v="3"/>
    <x v="0"/>
    <n v="100"/>
    <x v="1"/>
    <x v="62"/>
    <n v="1"/>
    <n v="301.51799999999997"/>
    <n v="0.30293999999999999"/>
    <n v="9.4897550000000006"/>
    <n v="0.153061"/>
    <s v="4"/>
    <s v="scale_mpi_epyc_job_12328.out "/>
    <s v="scale_mpi_epyc_epyc004_2023-06-14_10-04-08.csv "/>
    <s v="e2 10000 100 100000 1 63"/>
    <n v="274.07997037500002"/>
    <n v="17.093600139177525"/>
    <n v="256.98637023582251"/>
    <n v="291.17357051417753"/>
    <x v="0"/>
  </r>
  <r>
    <x v="3"/>
    <x v="0"/>
    <n v="100"/>
    <x v="1"/>
    <x v="61"/>
    <n v="1"/>
    <n v="302.24057800000003"/>
    <n v="0.28583599999999998"/>
    <n v="9.3189189999999993"/>
    <n v="0.15276899999999999"/>
    <s v="4"/>
    <s v="scale_mpi_epyc_job_12328.out "/>
    <s v="scale_mpi_epyc_epyc004_2023-06-14_10-04-08.csv "/>
    <s v="e2 10000 100 100000 1 62"/>
    <n v="273.42776025000006"/>
    <n v="17.517860786335149"/>
    <n v="255.90989946366491"/>
    <n v="290.94562103633518"/>
    <x v="0"/>
  </r>
  <r>
    <x v="3"/>
    <x v="0"/>
    <n v="100"/>
    <x v="1"/>
    <x v="60"/>
    <n v="1"/>
    <n v="298.98782599999998"/>
    <n v="0.29278599999999999"/>
    <n v="8.7143189999999997"/>
    <n v="0.14523900000000001"/>
    <s v="4"/>
    <s v="scale_mpi_epyc_job_12328.out "/>
    <s v="scale_mpi_epyc_epyc004_2023-06-14_10-04-08.csv "/>
    <s v="e2 10000 100 100000 1 61"/>
    <n v="270.54589700000002"/>
    <n v="18.026459784004974"/>
    <n v="252.51943721599505"/>
    <n v="288.57235678400502"/>
    <x v="0"/>
  </r>
  <r>
    <x v="3"/>
    <x v="0"/>
    <n v="100"/>
    <x v="1"/>
    <x v="59"/>
    <n v="1"/>
    <n v="297.91060299999998"/>
    <n v="0.27316800000000002"/>
    <n v="7.8732300000000004"/>
    <n v="0.13344500000000001"/>
    <s v="4"/>
    <s v="scale_mpi_epyc_job_12328.out "/>
    <s v="scale_mpi_epyc_epyc004_2023-06-14_10-04-08.csv "/>
    <s v="e2 10000 100 100000 1 60"/>
    <n v="269.21007312500001"/>
    <n v="14.16045588707215"/>
    <n v="255.04961723792786"/>
    <n v="283.37052901207215"/>
    <x v="0"/>
  </r>
  <r>
    <x v="3"/>
    <x v="0"/>
    <n v="100"/>
    <x v="1"/>
    <x v="58"/>
    <n v="1"/>
    <n v="298.03047500000002"/>
    <n v="0.26371699999999998"/>
    <n v="7.5571419999999998"/>
    <n v="0.130296"/>
    <s v="4"/>
    <s v="scale_mpi_epyc_job_12328.out "/>
    <s v="scale_mpi_epyc_epyc004_2023-06-14_10-04-08.csv "/>
    <s v="e2 10000 100 100000 1 59"/>
    <n v="269.40287437500001"/>
    <n v="13.302963907660997"/>
    <n v="256.09991046733899"/>
    <n v="282.70583828266103"/>
    <x v="0"/>
  </r>
  <r>
    <x v="3"/>
    <x v="0"/>
    <n v="100"/>
    <x v="1"/>
    <x v="57"/>
    <n v="1"/>
    <n v="297.36845399999999"/>
    <n v="0.319326"/>
    <n v="8.4219489999999997"/>
    <n v="0.147753"/>
    <s v="4"/>
    <s v="scale_mpi_epyc_job_12328.out "/>
    <s v="scale_mpi_epyc_epyc004_2023-06-14_10-04-08.csv "/>
    <s v="e2 10000 100 100000 1 58"/>
    <n v="264.51491924999999"/>
    <n v="19.921648381528041"/>
    <n v="244.59327086847196"/>
    <n v="284.43656763152802"/>
    <x v="0"/>
  </r>
  <r>
    <x v="3"/>
    <x v="0"/>
    <n v="100"/>
    <x v="1"/>
    <x v="56"/>
    <n v="1"/>
    <n v="297.875361"/>
    <n v="0.39702700000000002"/>
    <n v="8.4981030000000004"/>
    <n v="0.151752"/>
    <s v="4"/>
    <s v="scale_mpi_epyc_job_12328.out "/>
    <s v="scale_mpi_epyc_epyc004_2023-06-14_10-04-08.csv "/>
    <s v="e2 10000 100 100000 1 57"/>
    <n v="266.38115587499999"/>
    <n v="18.846391112266438"/>
    <n v="247.53476476273354"/>
    <n v="285.22754698726641"/>
    <x v="0"/>
  </r>
  <r>
    <x v="3"/>
    <x v="0"/>
    <n v="100"/>
    <x v="1"/>
    <x v="55"/>
    <n v="1"/>
    <n v="283.86594700000001"/>
    <n v="0.79275099999999998"/>
    <n v="34.40925"/>
    <n v="0.62562300000000004"/>
    <s v="4"/>
    <s v="scale_mpi_epyc_job_12328.out "/>
    <s v="scale_mpi_epyc_epyc004_2023-06-14_10-04-08.csv "/>
    <s v="e2 10000 100 100000 1 56"/>
    <n v="264.282528125"/>
    <n v="16.330745202579244"/>
    <n v="247.95178292242076"/>
    <n v="280.61327332757924"/>
    <x v="0"/>
  </r>
  <r>
    <x v="3"/>
    <x v="0"/>
    <n v="100"/>
    <x v="1"/>
    <x v="54"/>
    <n v="1"/>
    <n v="282.39685200000002"/>
    <n v="0.27499800000000002"/>
    <n v="6.4174810000000004"/>
    <n v="0.118842"/>
    <s v="4"/>
    <s v="scale_mpi_epyc_job_12328.out "/>
    <s v="scale_mpi_epyc_epyc004_2023-06-14_10-04-08.csv "/>
    <s v="e2 10000 100 100000 1 55"/>
    <n v="263.73357950000002"/>
    <n v="11.031771747444967"/>
    <n v="252.70180775255506"/>
    <n v="274.76535124744498"/>
    <x v="0"/>
  </r>
  <r>
    <x v="3"/>
    <x v="0"/>
    <n v="100"/>
    <x v="1"/>
    <x v="53"/>
    <n v="1"/>
    <n v="293.48086999999998"/>
    <n v="0.26708300000000001"/>
    <n v="7.2439689999999999"/>
    <n v="0.13667899999999999"/>
    <s v="4"/>
    <s v="scale_mpi_epyc_job_12328.out "/>
    <s v="scale_mpi_epyc_epyc004_2023-06-14_10-04-08.csv "/>
    <s v="e2 10000 100 100000 1 54"/>
    <n v="264.18259012499999"/>
    <n v="17.094217065993657"/>
    <n v="247.08837305900633"/>
    <n v="281.27680719099362"/>
    <x v="0"/>
  </r>
  <r>
    <x v="3"/>
    <x v="0"/>
    <n v="100"/>
    <x v="1"/>
    <x v="52"/>
    <n v="1"/>
    <n v="291.39861999999999"/>
    <n v="0.268069"/>
    <n v="6.500737"/>
    <n v="0.12501399999999999"/>
    <s v="4"/>
    <s v="scale_mpi_epyc_job_12328.out "/>
    <s v="scale_mpi_epyc_epyc004_2023-06-14_10-04-08.csv "/>
    <s v="e2 10000 100 100000 1 53"/>
    <n v="264.36315424999998"/>
    <n v="12.443409479879973"/>
    <n v="251.91974477012002"/>
    <n v="276.80656372987994"/>
    <x v="0"/>
  </r>
  <r>
    <x v="3"/>
    <x v="0"/>
    <n v="100"/>
    <x v="1"/>
    <x v="51"/>
    <n v="1"/>
    <n v="276.89016199999998"/>
    <n v="0.30901800000000001"/>
    <n v="7.2499459999999996"/>
    <n v="0.142156"/>
    <s v="4"/>
    <s v="scale_mpi_epyc_job_12328.out "/>
    <s v="scale_mpi_epyc_epyc004_2023-06-14_10-04-08.csv "/>
    <s v="e2 10000 100 100000 1 52"/>
    <n v="258.42340124999998"/>
    <n v="11.295187690582374"/>
    <n v="247.12821355941762"/>
    <n v="269.71858894058238"/>
    <x v="0"/>
  </r>
  <r>
    <x v="3"/>
    <x v="0"/>
    <n v="100"/>
    <x v="1"/>
    <x v="50"/>
    <n v="1"/>
    <n v="288.12144699999999"/>
    <n v="0.27224500000000001"/>
    <n v="6.6193340000000003"/>
    <n v="0.132387"/>
    <s v="4"/>
    <s v="scale_mpi_epyc_job_12328.out "/>
    <s v="scale_mpi_epyc_epyc004_2023-06-14_10-04-08.csv "/>
    <s v="e2 10000 100 100000 1 51"/>
    <n v="261.45135487499999"/>
    <n v="16.07872631569094"/>
    <n v="245.37262855930905"/>
    <n v="277.53008119069091"/>
    <x v="0"/>
  </r>
  <r>
    <x v="3"/>
    <x v="0"/>
    <n v="100"/>
    <x v="1"/>
    <x v="49"/>
    <n v="1"/>
    <n v="286.226246"/>
    <n v="0.283775"/>
    <n v="6.7424239999999998"/>
    <n v="0.1376"/>
    <s v="4"/>
    <s v="scale_mpi_epyc_job_12328.out "/>
    <s v="scale_mpi_epyc_epyc004_2023-06-14_10-04-08.csv "/>
    <s v="e2 10000 100 100000 1 50"/>
    <n v="262.06385899999998"/>
    <n v="14.191886164753337"/>
    <n v="247.87197283524665"/>
    <n v="276.25574516475331"/>
    <x v="0"/>
  </r>
  <r>
    <x v="3"/>
    <x v="0"/>
    <n v="100"/>
    <x v="1"/>
    <x v="48"/>
    <n v="1"/>
    <n v="272.348589"/>
    <n v="0.26799600000000001"/>
    <n v="6.2279239999999998"/>
    <n v="0.129748"/>
    <s v="4"/>
    <s v="scale_mpi_epyc_job_12328.out "/>
    <s v="scale_mpi_epyc_epyc004_2023-06-14_10-04-08.csv "/>
    <s v="e2 10000 100 100000 1 49"/>
    <n v="255.98938912499997"/>
    <n v="14.647788799809428"/>
    <n v="241.34160032519054"/>
    <n v="270.63717792480941"/>
    <x v="0"/>
  </r>
  <r>
    <x v="3"/>
    <x v="0"/>
    <n v="100"/>
    <x v="1"/>
    <x v="47"/>
    <n v="1"/>
    <n v="283.49510099999998"/>
    <n v="0.37453799999999998"/>
    <n v="11.25445"/>
    <n v="0.239456"/>
    <s v="4"/>
    <s v="scale_mpi_epyc_job_12328.out "/>
    <s v="scale_mpi_epyc_epyc004_2023-06-14_10-04-08.csv "/>
    <s v="e2 10000 100 100000 1 48"/>
    <n v="255.716565"/>
    <n v="16.944610879091545"/>
    <n v="238.77195412090845"/>
    <n v="272.66117587909156"/>
    <x v="0"/>
  </r>
  <r>
    <x v="3"/>
    <x v="0"/>
    <n v="100"/>
    <x v="1"/>
    <x v="46"/>
    <n v="1"/>
    <n v="281.04715299999998"/>
    <n v="0.30678299999999997"/>
    <n v="8.5482080000000007"/>
    <n v="0.185831"/>
    <s v="4"/>
    <s v="scale_mpi_epyc_job_12328.out "/>
    <s v="scale_mpi_epyc_epyc004_2023-06-14_10-04-08.csv "/>
    <s v="e2 10000 100 100000 1 47"/>
    <n v="255.24244162500003"/>
    <n v="16.339338845608744"/>
    <n v="238.90310277939128"/>
    <n v="271.58178047060875"/>
    <x v="0"/>
  </r>
  <r>
    <x v="3"/>
    <x v="0"/>
    <n v="100"/>
    <x v="1"/>
    <x v="45"/>
    <n v="1"/>
    <n v="279.96429999999998"/>
    <n v="0.23943500000000001"/>
    <n v="5.3089250000000003"/>
    <n v="0.117976"/>
    <s v="4"/>
    <s v="scale_mpi_epyc_job_12328.out "/>
    <s v="scale_mpi_epyc_epyc004_2023-06-14_10-04-08.csv "/>
    <s v="e2 10000 100 100000 1 46"/>
    <n v="251.94903374999996"/>
    <n v="14.051036406016896"/>
    <n v="237.89799734398306"/>
    <n v="266.00007015601687"/>
    <x v="0"/>
  </r>
  <r>
    <x v="3"/>
    <x v="0"/>
    <n v="100"/>
    <x v="1"/>
    <x v="44"/>
    <n v="1"/>
    <n v="265.20868999999999"/>
    <n v="0.24631800000000001"/>
    <n v="4.840509"/>
    <n v="0.110012"/>
    <s v="4"/>
    <s v="scale_mpi_epyc_job_12328.out "/>
    <s v="scale_mpi_epyc_epyc004_2023-06-14_10-04-08.csv "/>
    <s v="e2 10000 100 100000 1 45"/>
    <n v="251.67066825000003"/>
    <n v="12.556456448234158"/>
    <n v="239.11421180176586"/>
    <n v="264.22712469823421"/>
    <x v="0"/>
  </r>
  <r>
    <x v="3"/>
    <x v="0"/>
    <n v="100"/>
    <x v="1"/>
    <x v="43"/>
    <n v="1"/>
    <n v="274.95725599999997"/>
    <n v="0.264372"/>
    <n v="5.5163479999999998"/>
    <n v="0.12828700000000001"/>
    <s v="4"/>
    <s v="scale_mpi_epyc_job_12328.out "/>
    <s v="scale_mpi_epyc_epyc004_2023-06-14_10-04-08.csv "/>
    <s v="e2 10000 100 100000 1 44"/>
    <n v="248.65352250000004"/>
    <n v="15.741925872625801"/>
    <n v="232.91159662737422"/>
    <n v="264.39544837262582"/>
    <x v="0"/>
  </r>
  <r>
    <x v="3"/>
    <x v="0"/>
    <n v="100"/>
    <x v="1"/>
    <x v="42"/>
    <n v="1"/>
    <n v="261.35963500000003"/>
    <n v="0.279837"/>
    <n v="5.6098350000000003"/>
    <n v="0.13356699999999999"/>
    <s v="4"/>
    <s v="scale_mpi_epyc_job_12328.out "/>
    <s v="scale_mpi_epyc_epyc004_2023-06-14_10-04-08.csv "/>
    <s v="e2 10000 100 100000 1 43"/>
    <n v="248.56237362500002"/>
    <n v="11.254078473515124"/>
    <n v="237.30829515148488"/>
    <n v="259.81645209851513"/>
    <x v="0"/>
  </r>
  <r>
    <x v="3"/>
    <x v="0"/>
    <n v="100"/>
    <x v="1"/>
    <x v="41"/>
    <n v="1"/>
    <n v="271.62359600000002"/>
    <n v="0.225406"/>
    <n v="4.2734050000000003"/>
    <n v="0.104229"/>
    <s v="4"/>
    <s v="scale_mpi_epyc_job_12328.out "/>
    <s v="scale_mpi_epyc_epyc004_2023-06-14_10-04-08.csv "/>
    <s v="e2 10000 100 100000 1 42"/>
    <n v="249.68665312500002"/>
    <n v="12.70141884908915"/>
    <n v="236.98523427591087"/>
    <n v="262.38807197408914"/>
    <x v="0"/>
  </r>
  <r>
    <x v="3"/>
    <x v="0"/>
    <n v="100"/>
    <x v="1"/>
    <x v="40"/>
    <n v="1"/>
    <n v="269.883151"/>
    <n v="0.25961099999999998"/>
    <n v="5.3300090000000004"/>
    <n v="0.13325000000000001"/>
    <s v="4"/>
    <s v="scale_mpi_epyc_job_12328.out "/>
    <s v="scale_mpi_epyc_epyc004_2023-06-14_10-04-08.csv "/>
    <s v="e2 10000 100 100000 1 41"/>
    <n v="245.60489075000001"/>
    <n v="14.865861044673585"/>
    <n v="230.73902970532643"/>
    <n v="260.47075179467362"/>
    <x v="0"/>
  </r>
  <r>
    <x v="2"/>
    <x v="0"/>
    <n v="100"/>
    <x v="1"/>
    <x v="63"/>
    <n v="1"/>
    <n v="241.68011100000001"/>
    <n v="0.272451"/>
    <n v="9.3488989999999994"/>
    <n v="0.148395"/>
    <s v="6"/>
    <s v="scale_mpi_epyc_job_12330.out "/>
    <s v="scale_mpi_epyc_epyc006_2023-06-14_10-22-17.csv "/>
    <s v="e0 10000 100 100000 1 64"/>
    <n v="251.84588562499999"/>
    <n v="10.247770817750901"/>
    <n v="241.59811480724909"/>
    <n v="262.0936564427509"/>
    <x v="1"/>
  </r>
  <r>
    <x v="2"/>
    <x v="0"/>
    <n v="100"/>
    <x v="1"/>
    <x v="62"/>
    <n v="1"/>
    <n v="243.68897799999999"/>
    <n v="0.26659899999999997"/>
    <n v="8.7527679999999997"/>
    <n v="0.14117399999999999"/>
    <s v="6"/>
    <s v="scale_mpi_epyc_job_12330.out "/>
    <s v="scale_mpi_epyc_epyc006_2023-06-14_10-22-17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42.568386"/>
    <n v="0.27507300000000001"/>
    <n v="9.2947179999999996"/>
    <n v="0.15237200000000001"/>
    <s v="6"/>
    <s v="scale_mpi_epyc_job_12330.out "/>
    <s v="scale_mpi_epyc_epyc006_2023-06-14_10-22-17.csv "/>
    <s v="e0 10000 100 100000 1 62"/>
    <n v="263.87653412499998"/>
    <n v="20.876708800194201"/>
    <n v="242.99982532480578"/>
    <n v="284.75324292519417"/>
    <x v="0"/>
  </r>
  <r>
    <x v="2"/>
    <x v="0"/>
    <n v="100"/>
    <x v="1"/>
    <x v="60"/>
    <n v="1"/>
    <n v="242.69318899999999"/>
    <n v="0.28417599999999998"/>
    <n v="8.6108630000000002"/>
    <n v="0.143514"/>
    <s v="6"/>
    <s v="scale_mpi_epyc_job_12330.out "/>
    <s v="scale_mpi_epyc_epyc006_2023-06-14_10-22-17.csv "/>
    <s v="e0 10000 100 100000 1 61"/>
    <n v="263.125513125"/>
    <n v="20.166314364023393"/>
    <n v="242.95919876097662"/>
    <n v="283.29182748902338"/>
    <x v="0"/>
  </r>
  <r>
    <x v="2"/>
    <x v="0"/>
    <n v="100"/>
    <x v="1"/>
    <x v="59"/>
    <n v="1"/>
    <n v="241.105886"/>
    <n v="0.31626300000000002"/>
    <n v="8.7774870000000007"/>
    <n v="0.14877099999999999"/>
    <s v="6"/>
    <s v="scale_mpi_epyc_job_12330.out "/>
    <s v="scale_mpi_epyc_epyc006_2023-06-14_10-22-17.csv "/>
    <s v="e0 10000 100 100000 1 60"/>
    <n v="261.77984587499998"/>
    <n v="20.532888541458696"/>
    <n v="241.24695733354127"/>
    <n v="282.31273441645868"/>
    <x v="0"/>
  </r>
  <r>
    <x v="2"/>
    <x v="0"/>
    <n v="100"/>
    <x v="1"/>
    <x v="58"/>
    <n v="1"/>
    <n v="239.62523400000001"/>
    <n v="0.30395299999999997"/>
    <n v="8.9966640000000009"/>
    <n v="0.155115"/>
    <s v="6"/>
    <s v="scale_mpi_epyc_job_12330.out "/>
    <s v="scale_mpi_epyc_epyc006_2023-06-14_10-22-17.csv "/>
    <s v="e0 10000 100 100000 1 59"/>
    <n v="260.48379699999998"/>
    <n v="20.355464211877806"/>
    <n v="240.12833278812218"/>
    <n v="280.83926121187778"/>
    <x v="0"/>
  </r>
  <r>
    <x v="2"/>
    <x v="0"/>
    <n v="100"/>
    <x v="1"/>
    <x v="57"/>
    <n v="1"/>
    <n v="238.427965"/>
    <n v="0.32716499999999998"/>
    <n v="9.2217040000000008"/>
    <n v="0.16178400000000001"/>
    <s v="6"/>
    <s v="scale_mpi_epyc_job_12330.out "/>
    <s v="scale_mpi_epyc_epyc006_2023-06-14_10-22-17.csv "/>
    <s v="e0 10000 100 100000 1 58"/>
    <n v="259.12669312500003"/>
    <n v="20.185815780478958"/>
    <n v="238.94087734452108"/>
    <n v="279.31250890547898"/>
    <x v="0"/>
  </r>
  <r>
    <x v="2"/>
    <x v="0"/>
    <n v="100"/>
    <x v="1"/>
    <x v="56"/>
    <n v="1"/>
    <n v="239.77246099999999"/>
    <n v="0.323073"/>
    <n v="6.8889209999999999"/>
    <n v="0.123016"/>
    <s v="6"/>
    <s v="scale_mpi_epyc_job_12330.out "/>
    <s v="scale_mpi_epyc_epyc006_2023-06-14_10-22-17.csv "/>
    <s v="e0 10000 100 100000 1 57"/>
    <n v="260.33153112500003"/>
    <n v="20.101034208013708"/>
    <n v="240.23049691698631"/>
    <n v="280.43256533301371"/>
    <x v="0"/>
  </r>
  <r>
    <x v="2"/>
    <x v="0"/>
    <n v="100"/>
    <x v="1"/>
    <x v="55"/>
    <n v="1"/>
    <n v="238.37606500000001"/>
    <n v="0.27510899999999999"/>
    <n v="6.973071"/>
    <n v="0.12678300000000001"/>
    <s v="6"/>
    <s v="scale_mpi_epyc_job_12330.out "/>
    <s v="scale_mpi_epyc_epyc006_2023-06-14_10-22-17.csv "/>
    <s v="e0 10000 100 100000 1 56"/>
    <n v="258.82563125000001"/>
    <n v="19.773191323778139"/>
    <n v="239.05243992622187"/>
    <n v="278.59882257377814"/>
    <x v="0"/>
  </r>
  <r>
    <x v="2"/>
    <x v="0"/>
    <n v="100"/>
    <x v="1"/>
    <x v="54"/>
    <n v="1"/>
    <n v="237.52580599999999"/>
    <n v="0.29222399999999998"/>
    <n v="8.8716699999999999"/>
    <n v="0.16428999999999999"/>
    <s v="6"/>
    <s v="scale_mpi_epyc_job_12330.out "/>
    <s v="scale_mpi_epyc_epyc006_2023-06-14_10-22-17.csv "/>
    <s v="e0 10000 100 100000 1 55"/>
    <n v="257.71227950000002"/>
    <n v="19.560491288988484"/>
    <n v="238.15178821101154"/>
    <n v="277.27277078898851"/>
    <x v="0"/>
  </r>
  <r>
    <x v="2"/>
    <x v="0"/>
    <n v="100"/>
    <x v="1"/>
    <x v="53"/>
    <n v="1"/>
    <n v="236.18693500000001"/>
    <n v="0.296682"/>
    <n v="7.5914000000000001"/>
    <n v="0.143234"/>
    <s v="6"/>
    <s v="scale_mpi_epyc_job_12330.out "/>
    <s v="scale_mpi_epyc_epyc006_2023-06-14_10-22-17.csv "/>
    <s v="e0 10000 100 100000 1 54"/>
    <n v="256.29684674999999"/>
    <n v="19.300798224239706"/>
    <n v="236.99604852576027"/>
    <n v="275.5976449742397"/>
    <x v="0"/>
  </r>
  <r>
    <x v="2"/>
    <x v="0"/>
    <n v="100"/>
    <x v="1"/>
    <x v="52"/>
    <n v="1"/>
    <n v="235.542879"/>
    <n v="0.295682"/>
    <n v="8.0504339999999992"/>
    <n v="0.15481600000000001"/>
    <s v="6"/>
    <s v="scale_mpi_epyc_job_12330.out "/>
    <s v="scale_mpi_epyc_epyc006_2023-06-14_10-22-17.csv "/>
    <s v="e0 10000 100 100000 1 53"/>
    <n v="254.97734550000001"/>
    <n v="19.003685203435921"/>
    <n v="235.97366029656411"/>
    <n v="273.98103070343592"/>
    <x v="0"/>
  </r>
  <r>
    <x v="2"/>
    <x v="0"/>
    <n v="100"/>
    <x v="1"/>
    <x v="51"/>
    <n v="1"/>
    <n v="233.83241799999999"/>
    <n v="0.25732100000000002"/>
    <n v="6.56236"/>
    <n v="0.12867400000000001"/>
    <s v="6"/>
    <s v="scale_mpi_epyc_job_12330.out "/>
    <s v="scale_mpi_epyc_epyc006_2023-06-14_10-22-17.csv "/>
    <s v="e0 10000 100 100000 1 52"/>
    <n v="253.63349299999999"/>
    <n v="18.905028929859213"/>
    <n v="234.72846407014077"/>
    <n v="272.5385219298592"/>
    <x v="0"/>
  </r>
  <r>
    <x v="2"/>
    <x v="0"/>
    <n v="100"/>
    <x v="1"/>
    <x v="50"/>
    <n v="1"/>
    <n v="232.78042099999999"/>
    <n v="0.27465400000000001"/>
    <n v="6.865367"/>
    <n v="0.13730700000000001"/>
    <s v="6"/>
    <s v="scale_mpi_epyc_job_12330.out "/>
    <s v="scale_mpi_epyc_epyc006_2023-06-14_10-22-17.csv "/>
    <s v="e0 10000 100 100000 1 51"/>
    <n v="252.427295125"/>
    <n v="18.361343432789607"/>
    <n v="234.0659516922104"/>
    <n v="270.78863855778962"/>
    <x v="0"/>
  </r>
  <r>
    <x v="2"/>
    <x v="0"/>
    <n v="100"/>
    <x v="1"/>
    <x v="49"/>
    <n v="1"/>
    <n v="231.76251999999999"/>
    <n v="0.24149499999999999"/>
    <n v="6.1162159999999997"/>
    <n v="0.124821"/>
    <s v="6"/>
    <s v="scale_mpi_epyc_job_12330.out "/>
    <s v="scale_mpi_epyc_epyc006_2023-06-14_10-22-17.csv "/>
    <s v="e0 10000 100 100000 1 50"/>
    <n v="250.82230824999996"/>
    <n v="18.154876689974579"/>
    <n v="232.66743156002539"/>
    <n v="268.97718493997456"/>
    <x v="0"/>
  </r>
  <r>
    <x v="2"/>
    <x v="0"/>
    <n v="100"/>
    <x v="1"/>
    <x v="48"/>
    <n v="1"/>
    <n v="230.294859"/>
    <n v="0.25132500000000002"/>
    <n v="6.1371500000000001"/>
    <n v="0.127857"/>
    <s v="6"/>
    <s v="scale_mpi_epyc_job_12330.out "/>
    <s v="scale_mpi_epyc_epyc006_2023-06-14_10-22-17.csv "/>
    <s v="e0 10000 100 100000 1 49"/>
    <n v="249.08614825000004"/>
    <n v="18.021570588110389"/>
    <n v="231.06457766188964"/>
    <n v="267.10771883811043"/>
    <x v="0"/>
  </r>
  <r>
    <x v="2"/>
    <x v="0"/>
    <n v="100"/>
    <x v="1"/>
    <x v="47"/>
    <n v="1"/>
    <n v="230.362188"/>
    <n v="0.28882000000000002"/>
    <n v="6.7605639999999996"/>
    <n v="0.143842"/>
    <s v="6"/>
    <s v="scale_mpi_epyc_job_12330.out "/>
    <s v="scale_mpi_epyc_epyc006_2023-06-14_10-22-17.csv "/>
    <s v="e0 10000 100 100000 1 48"/>
    <n v="247.90026850000001"/>
    <n v="17.646009271025534"/>
    <n v="230.25425922897449"/>
    <n v="265.54627777102553"/>
    <x v="1"/>
  </r>
  <r>
    <x v="2"/>
    <x v="0"/>
    <n v="100"/>
    <x v="1"/>
    <x v="46"/>
    <n v="1"/>
    <n v="231.360637"/>
    <n v="0.301124"/>
    <n v="7.4994550000000002"/>
    <n v="0.16303200000000001"/>
    <s v="6"/>
    <s v="scale_mpi_epyc_job_12330.out "/>
    <s v="scale_mpi_epyc_epyc006_2023-06-14_10-22-17.csv "/>
    <s v="e0 10000 100 100000 1 47"/>
    <n v="246.72234362500001"/>
    <n v="16.920228667961673"/>
    <n v="229.80211495703833"/>
    <n v="263.64257229296169"/>
    <x v="1"/>
  </r>
  <r>
    <x v="2"/>
    <x v="0"/>
    <n v="100"/>
    <x v="1"/>
    <x v="45"/>
    <n v="1"/>
    <n v="227.979062"/>
    <n v="0.252855"/>
    <n v="6.0586710000000004"/>
    <n v="0.13463700000000001"/>
    <s v="6"/>
    <s v="scale_mpi_epyc_job_12330.out "/>
    <s v="scale_mpi_epyc_epyc006_2023-06-14_10-22-17.csv "/>
    <s v="e0 10000 100 100000 1 46"/>
    <n v="245.36521862500001"/>
    <n v="16.856059300004283"/>
    <n v="228.50915932499572"/>
    <n v="262.2212779250043"/>
    <x v="0"/>
  </r>
  <r>
    <x v="2"/>
    <x v="0"/>
    <n v="100"/>
    <x v="1"/>
    <x v="44"/>
    <n v="1"/>
    <n v="226.79229699999999"/>
    <n v="0.28346399999999999"/>
    <n v="6.2672739999999996"/>
    <n v="0.14243800000000001"/>
    <s v="6"/>
    <s v="scale_mpi_epyc_job_12330.out "/>
    <s v="scale_mpi_epyc_epyc006_2023-06-14_10-22-17.csv "/>
    <s v="e0 10000 100 100000 1 45"/>
    <n v="243.81966075000003"/>
    <n v="16.523116109856112"/>
    <n v="227.29654464014391"/>
    <n v="260.34277685985614"/>
    <x v="0"/>
  </r>
  <r>
    <x v="2"/>
    <x v="0"/>
    <n v="100"/>
    <x v="1"/>
    <x v="43"/>
    <n v="1"/>
    <n v="225.07380699999999"/>
    <n v="0.24778900000000001"/>
    <n v="5.8641569999999996"/>
    <n v="0.136376"/>
    <s v="6"/>
    <s v="scale_mpi_epyc_job_12330.out "/>
    <s v="scale_mpi_epyc_epyc006_2023-06-14_10-22-17.csv "/>
    <s v="e0 10000 100 100000 1 44"/>
    <n v="242.42376512500002"/>
    <n v="16.385907375951753"/>
    <n v="226.03785774904827"/>
    <n v="258.80967250095176"/>
    <x v="0"/>
  </r>
  <r>
    <x v="2"/>
    <x v="0"/>
    <n v="100"/>
    <x v="1"/>
    <x v="42"/>
    <n v="1"/>
    <n v="224.00088199999999"/>
    <n v="0.232185"/>
    <n v="5.0004030000000004"/>
    <n v="0.119057"/>
    <s v="6"/>
    <s v="scale_mpi_epyc_job_12330.out "/>
    <s v="scale_mpi_epyc_epyc006_2023-06-14_10-22-17.csv "/>
    <s v="e0 10000 100 100000 1 43"/>
    <n v="241.00963274999998"/>
    <n v="16.140750513402104"/>
    <n v="224.86888223659787"/>
    <n v="257.15038326340209"/>
    <x v="0"/>
  </r>
  <r>
    <x v="2"/>
    <x v="0"/>
    <n v="100"/>
    <x v="1"/>
    <x v="41"/>
    <n v="1"/>
    <n v="223.20586599999999"/>
    <n v="0.25084499999999998"/>
    <n v="5.5094209999999997"/>
    <n v="0.134376"/>
    <s v="6"/>
    <s v="scale_mpi_epyc_job_12330.out "/>
    <s v="scale_mpi_epyc_epyc006_2023-06-14_10-22-17.csv "/>
    <s v="e0 10000 100 100000 1 42"/>
    <n v="239.99977037500003"/>
    <n v="15.777045005778152"/>
    <n v="224.22272536922188"/>
    <n v="255.77681538077817"/>
    <x v="0"/>
  </r>
  <r>
    <x v="2"/>
    <x v="0"/>
    <n v="100"/>
    <x v="1"/>
    <x v="40"/>
    <n v="1"/>
    <n v="222.48134899999999"/>
    <n v="0.224109"/>
    <n v="4.2240950000000002"/>
    <n v="0.105602"/>
    <s v="6"/>
    <s v="scale_mpi_epyc_job_12330.out "/>
    <s v="scale_mpi_epyc_epyc006_2023-06-14_10-22-17.csv "/>
    <s v="e0 10000 100 100000 1 41"/>
    <n v="238.81499975"/>
    <n v="15.17090738402649"/>
    <n v="223.64409236597351"/>
    <n v="253.98590713402649"/>
    <x v="0"/>
  </r>
  <r>
    <x v="2"/>
    <x v="0"/>
    <n v="100"/>
    <x v="1"/>
    <x v="39"/>
    <n v="1"/>
    <n v="222.36685299999999"/>
    <n v="0.22780500000000001"/>
    <n v="4.536378"/>
    <n v="0.116317"/>
    <s v="6"/>
    <s v="scale_mpi_epyc_job_12330.out "/>
    <s v="scale_mpi_epyc_epyc006_2023-06-14_10-22-17.csv "/>
    <s v="e0 10000 100 100000 1 40"/>
    <n v="238.43948811111107"/>
    <n v="13.641973421076468"/>
    <n v="224.7975146900346"/>
    <n v="252.08146153218755"/>
    <x v="0"/>
  </r>
  <r>
    <x v="2"/>
    <x v="0"/>
    <n v="100"/>
    <x v="1"/>
    <x v="38"/>
    <n v="1"/>
    <n v="222.46181799999999"/>
    <n v="0.225634"/>
    <n v="4.2551519999999998"/>
    <n v="0.11197799999999999"/>
    <s v="6"/>
    <s v="scale_mpi_epyc_job_12330.out "/>
    <s v="scale_mpi_epyc_epyc006_2023-06-14_10-22-17.csv "/>
    <s v="e0 10000 100 100000 1 39"/>
    <n v="238.92160244444449"/>
    <n v="13.415113174481229"/>
    <n v="225.50648926996325"/>
    <n v="252.33671561892572"/>
    <x v="0"/>
  </r>
  <r>
    <x v="2"/>
    <x v="0"/>
    <n v="100"/>
    <x v="1"/>
    <x v="37"/>
    <n v="1"/>
    <n v="222.69905800000001"/>
    <n v="0.26114100000000001"/>
    <n v="4.8673570000000002"/>
    <n v="0.13155"/>
    <s v="6"/>
    <s v="scale_mpi_epyc_job_12330.out "/>
    <s v="scale_mpi_epyc_epyc006_2023-06-14_10-22-17.csv "/>
    <s v="e0 10000 100 100000 1 38"/>
    <n v="234.93898466666667"/>
    <n v="12.80141521144286"/>
    <n v="222.1375694552238"/>
    <n v="247.74039987810954"/>
    <x v="1"/>
  </r>
  <r>
    <x v="2"/>
    <x v="0"/>
    <n v="100"/>
    <x v="1"/>
    <x v="36"/>
    <n v="1"/>
    <n v="222.78343000000001"/>
    <n v="0.23682600000000001"/>
    <n v="4.3224609999999997"/>
    <n v="0.12006799999999999"/>
    <s v="6"/>
    <s v="scale_mpi_epyc_job_12330.out "/>
    <s v="scale_mpi_epyc_epyc006_2023-06-14_10-22-17.csv "/>
    <s v="e0 10000 100 100000 1 37"/>
    <n v="234.43151177777776"/>
    <n v="12.164707680429258"/>
    <n v="222.26680409734851"/>
    <n v="246.596219458207"/>
    <x v="1"/>
  </r>
  <r>
    <x v="2"/>
    <x v="0"/>
    <n v="100"/>
    <x v="1"/>
    <x v="35"/>
    <n v="1"/>
    <n v="222.917317"/>
    <n v="0.26009900000000002"/>
    <n v="4.7415019999999997"/>
    <n v="0.13547100000000001"/>
    <s v="6"/>
    <s v="scale_mpi_epyc_job_12330.out "/>
    <s v="scale_mpi_epyc_epyc006_2023-06-14_10-22-17.csv "/>
    <s v="e0 10000 100 100000 1 36"/>
    <n v="233.90658444444449"/>
    <n v="11.473062263743426"/>
    <n v="222.43352218070106"/>
    <n v="245.37964670818792"/>
    <x v="1"/>
  </r>
  <r>
    <x v="2"/>
    <x v="0"/>
    <n v="100"/>
    <x v="1"/>
    <x v="34"/>
    <n v="1"/>
    <n v="223.09876700000001"/>
    <n v="0.25355"/>
    <n v="4.1733849999999997"/>
    <n v="0.122747"/>
    <s v="6"/>
    <s v="scale_mpi_epyc_job_12330.out "/>
    <s v="scale_mpi_epyc_epyc006_2023-06-14_10-22-17.csv "/>
    <s v="e0 10000 100 100000 1 35"/>
    <n v="233.4081161111111"/>
    <n v="10.869722205514689"/>
    <n v="222.53839390559642"/>
    <n v="244.27783831662578"/>
    <x v="1"/>
  </r>
  <r>
    <x v="4"/>
    <x v="0"/>
    <n v="100"/>
    <x v="1"/>
    <x v="63"/>
    <n v="1"/>
    <n v="5.7236089999999997"/>
    <n v="0.278424"/>
    <n v="10.124153"/>
    <n v="0.16070100000000001"/>
    <s v="1"/>
    <s v="scale_mpi_epyc_job_12333.out "/>
    <s v="scale_mpi_epyc_epyc001.orfeo.hpc_2023-06-14_12-04-14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6899110000000004"/>
    <n v="0.16497899999999999"/>
    <n v="4.0064250000000001"/>
    <n v="6.4619999999999997E-2"/>
    <s v="1"/>
    <s v="scale_mpi_epyc_job_12333.out "/>
    <s v="scale_mpi_epyc_epyc001.orfeo.hpc_2023-06-14_12-04-14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5991679999999997"/>
    <n v="0.169902"/>
    <n v="4.2305070000000002"/>
    <n v="6.9352999999999998E-2"/>
    <s v="1"/>
    <s v="scale_mpi_epyc_job_12333.out "/>
    <s v="scale_mpi_epyc_epyc001.orfeo.hpc_2023-06-14_12-04-14.csv "/>
    <s v="e3 10000 100 100000 1 62"/>
    <n v="5.7916944285714278"/>
    <n v="0.19082864253592907"/>
    <n v="5.6008657860354987"/>
    <n v="5.9825230711073569"/>
    <x v="0"/>
  </r>
  <r>
    <x v="4"/>
    <x v="0"/>
    <n v="100"/>
    <x v="1"/>
    <x v="60"/>
    <n v="1"/>
    <n v="5.7846700000000002"/>
    <n v="0.16825699999999999"/>
    <n v="3.94712"/>
    <n v="6.5784999999999996E-2"/>
    <s v="1"/>
    <s v="scale_mpi_epyc_job_12333.out "/>
    <s v="scale_mpi_epyc_epyc001.orfeo.hpc_2023-06-14_12-04-14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714607"/>
    <n v="0.175652"/>
    <n v="4.3991509999999998"/>
    <n v="7.4562000000000003E-2"/>
    <s v="1"/>
    <s v="scale_mpi_epyc_job_12333.out "/>
    <s v="scale_mpi_epyc_epyc001.orfeo.hpc_2023-06-14_12-04-14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8492160000000002"/>
    <n v="0.15971399999999999"/>
    <n v="3.4888249999999998"/>
    <n v="6.0151999999999997E-2"/>
    <s v="1"/>
    <s v="scale_mpi_epyc_job_12333.out "/>
    <s v="scale_mpi_epyc_epyc001.orfeo.hpc_2023-06-14_12-04-14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6.0573620000000004"/>
    <n v="0.157832"/>
    <n v="3.2467480000000002"/>
    <n v="5.6959999999999997E-2"/>
    <s v="1"/>
    <s v="scale_mpi_epyc_job_12333.out "/>
    <s v="scale_mpi_epyc_epyc001.orfeo.hpc_2023-06-14_12-04-14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2563170000000001"/>
    <n v="0.181255"/>
    <n v="3.0199660000000002"/>
    <n v="5.3927999999999997E-2"/>
    <s v="1"/>
    <s v="scale_mpi_epyc_job_12333.out "/>
    <s v="scale_mpi_epyc_epyc001.orfeo.hpc_2023-06-14_12-04-14.csv "/>
    <s v="e3 10000 100 100000 1 57"/>
    <n v="6.5243192142857138"/>
    <n v="0.15716905055299971"/>
    <n v="6.3671501637327141"/>
    <n v="6.6814882648387135"/>
    <x v="0"/>
  </r>
  <r>
    <x v="4"/>
    <x v="0"/>
    <n v="100"/>
    <x v="1"/>
    <x v="55"/>
    <n v="1"/>
    <n v="6.6774180000000003"/>
    <n v="0.18611800000000001"/>
    <n v="3.2026279999999998"/>
    <n v="5.8229999999999997E-2"/>
    <s v="1"/>
    <s v="scale_mpi_epyc_job_12333.out "/>
    <s v="scale_mpi_epyc_epyc001.orfeo.hpc_2023-06-14_12-04-14.csv "/>
    <s v="e3 10000 100 100000 1 56"/>
    <n v="6.6360941428571421"/>
    <n v="0.25197068205075801"/>
    <n v="6.3841234608063839"/>
    <n v="6.8880648249079002"/>
    <x v="1"/>
  </r>
  <r>
    <x v="4"/>
    <x v="0"/>
    <n v="100"/>
    <x v="1"/>
    <x v="54"/>
    <n v="1"/>
    <n v="6.5137749999999999"/>
    <n v="0.149058"/>
    <n v="2.7104020000000002"/>
    <n v="5.0193000000000002E-2"/>
    <s v="1"/>
    <s v="scale_mpi_epyc_job_12333.out "/>
    <s v="scale_mpi_epyc_epyc001.orfeo.hpc_2023-06-14_12-04-14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6616239999999998"/>
    <n v="0.19847799999999999"/>
    <n v="2.9630450000000002"/>
    <n v="5.5906999999999998E-2"/>
    <s v="1"/>
    <s v="scale_mpi_epyc_job_12333.out "/>
    <s v="scale_mpi_epyc_epyc001.orfeo.hpc_2023-06-14_12-04-14.csv "/>
    <s v="e3 10000 100 100000 1 54"/>
    <n v="6.644173928571429"/>
    <n v="0.20208756104132075"/>
    <n v="6.4420863675301083"/>
    <n v="6.8462614896127496"/>
    <x v="1"/>
  </r>
  <r>
    <x v="4"/>
    <x v="0"/>
    <n v="100"/>
    <x v="1"/>
    <x v="52"/>
    <n v="1"/>
    <n v="6.5274429999999999"/>
    <n v="0.16741700000000001"/>
    <n v="2.5065930000000001"/>
    <n v="4.8203999999999997E-2"/>
    <s v="1"/>
    <s v="scale_mpi_epyc_job_12333.out "/>
    <s v="scale_mpi_epyc_epyc001.orfeo.hpc_2023-06-14_12-04-14.csv "/>
    <s v="e3 10000 100 100000 1 53"/>
    <n v="6.6903144285714289"/>
    <n v="0.20364942578316872"/>
    <n v="6.4866650027882597"/>
    <n v="6.893963854354598"/>
    <x v="1"/>
  </r>
  <r>
    <x v="4"/>
    <x v="0"/>
    <n v="100"/>
    <x v="1"/>
    <x v="51"/>
    <n v="1"/>
    <n v="6.6622380000000003"/>
    <n v="0.18457599999999999"/>
    <n v="2.5612460000000001"/>
    <n v="5.0221000000000002E-2"/>
    <s v="1"/>
    <s v="scale_mpi_epyc_job_12333.out "/>
    <s v="scale_mpi_epyc_epyc001.orfeo.hpc_2023-06-14_12-04-14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5971729999999997"/>
    <n v="0.18484400000000001"/>
    <n v="3.153057"/>
    <n v="6.3061000000000006E-2"/>
    <s v="1"/>
    <s v="scale_mpi_epyc_job_12333.out "/>
    <s v="scale_mpi_epyc_epyc001.orfeo.hpc_2023-06-14_12-04-14.csv "/>
    <s v="e3 10000 100 100000 1 51"/>
    <n v="6.7202737857142854"/>
    <n v="0.13862212291550111"/>
    <n v="6.5816516627987847"/>
    <n v="6.858895908629786"/>
    <x v="1"/>
  </r>
  <r>
    <x v="4"/>
    <x v="0"/>
    <n v="100"/>
    <x v="1"/>
    <x v="49"/>
    <n v="1"/>
    <n v="6.7052550000000002"/>
    <n v="0.18403900000000001"/>
    <n v="2.6071070000000001"/>
    <n v="5.3206000000000003E-2"/>
    <s v="1"/>
    <s v="scale_mpi_epyc_job_12333.out "/>
    <s v="scale_mpi_epyc_epyc001.orfeo.hpc_2023-06-14_12-04-14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6.9457589999999998"/>
    <n v="0.17693700000000001"/>
    <n v="2.4872610000000002"/>
    <n v="5.1818000000000003E-2"/>
    <s v="1"/>
    <s v="scale_mpi_epyc_job_12333.out "/>
    <s v="scale_mpi_epyc_epyc001.orfeo.hpc_2023-06-14_12-04-14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7.0329649999999999"/>
    <n v="0.17238800000000001"/>
    <n v="2.4702289999999998"/>
    <n v="5.2558000000000001E-2"/>
    <s v="1"/>
    <s v="scale_mpi_epyc_job_12333.out "/>
    <s v="scale_mpi_epyc_epyc001.orfeo.hpc_2023-06-14_12-04-14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6.945856"/>
    <n v="0.189497"/>
    <n v="3.4473780000000001"/>
    <n v="7.4942999999999996E-2"/>
    <s v="1"/>
    <s v="scale_mpi_epyc_job_12333.out "/>
    <s v="scale_mpi_epyc_epyc001.orfeo.hpc_2023-06-14_12-04-14.csv "/>
    <s v="e3 10000 100 100000 1 47"/>
    <n v="7.017781928571428"/>
    <n v="0.16728855009344257"/>
    <n v="6.8504933784779851"/>
    <n v="7.1850704786648709"/>
    <x v="1"/>
  </r>
  <r>
    <x v="4"/>
    <x v="0"/>
    <n v="100"/>
    <x v="1"/>
    <x v="45"/>
    <n v="1"/>
    <n v="6.9680220000000004"/>
    <n v="0.162357"/>
    <n v="2.6093649999999999"/>
    <n v="5.7986000000000003E-2"/>
    <s v="1"/>
    <s v="scale_mpi_epyc_job_12333.out "/>
    <s v="scale_mpi_epyc_epyc001.orfeo.hpc_2023-06-14_12-04-14.csv "/>
    <s v="e3 10000 100 100000 1 46"/>
    <n v="7.1501050000000008"/>
    <n v="0.18332028252097318"/>
    <n v="6.9667847174790278"/>
    <n v="7.3334252825209738"/>
    <x v="1"/>
  </r>
  <r>
    <x v="4"/>
    <x v="0"/>
    <n v="100"/>
    <x v="1"/>
    <x v="44"/>
    <n v="1"/>
    <n v="7.007091"/>
    <n v="0.17725399999999999"/>
    <n v="2.6104099999999999"/>
    <n v="5.9327999999999999E-2"/>
    <s v="1"/>
    <s v="scale_mpi_epyc_job_12333.out "/>
    <s v="scale_mpi_epyc_epyc001.orfeo.hpc_2023-06-14_12-04-14.csv "/>
    <s v="e3 10000 100 100000 1 45"/>
    <n v="7.1847531428571427"/>
    <n v="0.15911471223293297"/>
    <n v="7.0256384306242099"/>
    <n v="7.3438678550900756"/>
    <x v="0"/>
  </r>
  <r>
    <x v="4"/>
    <x v="0"/>
    <n v="100"/>
    <x v="1"/>
    <x v="43"/>
    <n v="1"/>
    <n v="7.0638069999999997"/>
    <n v="0.151032"/>
    <n v="2.1336469999999998"/>
    <n v="4.9619999999999997E-2"/>
    <s v="1"/>
    <s v="scale_mpi_epyc_job_12333.out "/>
    <s v="scale_mpi_epyc_epyc001.orfeo.hpc_2023-06-14_12-04-14.csv "/>
    <s v="e3 10000 100 100000 1 44"/>
    <n v="7.2622446428571434"/>
    <n v="0.14712598651953676"/>
    <n v="7.1151186563376063"/>
    <n v="7.4093706293766806"/>
    <x v="0"/>
  </r>
  <r>
    <x v="4"/>
    <x v="0"/>
    <n v="100"/>
    <x v="1"/>
    <x v="42"/>
    <n v="1"/>
    <n v="7.3252309999999996"/>
    <n v="0.185394"/>
    <n v="2.9688300000000001"/>
    <n v="7.0685999999999999E-2"/>
    <s v="1"/>
    <s v="scale_mpi_epyc_job_12333.out "/>
    <s v="scale_mpi_epyc_epyc001.orfeo.hpc_2023-06-14_12-04-14.csv "/>
    <s v="e3 10000 100 100000 1 43"/>
    <n v="7.3308762142857136"/>
    <n v="0.12695726536702104"/>
    <n v="7.2039189489186928"/>
    <n v="7.4578334796527344"/>
    <x v="1"/>
  </r>
  <r>
    <x v="4"/>
    <x v="0"/>
    <n v="100"/>
    <x v="1"/>
    <x v="41"/>
    <n v="1"/>
    <n v="7.5259090000000004"/>
    <n v="0.17391699999999999"/>
    <n v="2.587942"/>
    <n v="6.3120999999999997E-2"/>
    <s v="1"/>
    <s v="scale_mpi_epyc_job_12333.out "/>
    <s v="scale_mpi_epyc_epyc001.orfeo.hpc_2023-06-14_12-04-14.csv "/>
    <s v="e3 10000 100 100000 1 42"/>
    <n v="7.3748598571428579"/>
    <n v="0.11375217245012781"/>
    <n v="7.26110768469273"/>
    <n v="7.4886120295929857"/>
    <x v="0"/>
  </r>
  <r>
    <x v="4"/>
    <x v="0"/>
    <n v="100"/>
    <x v="1"/>
    <x v="40"/>
    <n v="1"/>
    <n v="7.4525360000000003"/>
    <n v="0.15885199999999999"/>
    <n v="2.3513160000000002"/>
    <n v="5.8783000000000002E-2"/>
    <s v="1"/>
    <s v="scale_mpi_epyc_job_12333.out "/>
    <s v="scale_mpi_epyc_epyc001.orfeo.hpc_2023-06-14_12-04-14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9103019999999997"/>
    <n v="0.15505099999999999"/>
    <n v="2.2995429999999999"/>
    <n v="5.8963000000000002E-2"/>
    <s v="1"/>
    <s v="scale_mpi_epyc_job_12333.out "/>
    <s v="scale_mpi_epyc_epyc001.orfeo.hpc_2023-06-14_12-04-14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8.0218159999999994"/>
    <n v="0.13925100000000001"/>
    <n v="1.7160120000000001"/>
    <n v="4.5157999999999997E-2"/>
    <s v="1"/>
    <s v="scale_mpi_epyc_job_12333.out "/>
    <s v="scale_mpi_epyc_epyc001.orfeo.hpc_2023-06-14_12-04-14.csv "/>
    <s v="e3 10000 100 100000 1 39"/>
    <n v="7.8575376428571433"/>
    <n v="7.4037486684158757E-2"/>
    <n v="7.7835001561729849"/>
    <n v="7.9315751295413017"/>
    <x v="0"/>
  </r>
  <r>
    <x v="4"/>
    <x v="0"/>
    <n v="100"/>
    <x v="1"/>
    <x v="37"/>
    <n v="1"/>
    <n v="8.1568000000000005"/>
    <n v="0.13527700000000001"/>
    <n v="1.570997"/>
    <n v="4.2458999999999997E-2"/>
    <s v="1"/>
    <s v="scale_mpi_epyc_job_12333.out "/>
    <s v="scale_mpi_epyc_epyc001.orfeo.hpc_2023-06-14_12-04-14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2052180000000003"/>
    <n v="0.14833399999999999"/>
    <n v="1.591105"/>
    <n v="4.4197E-2"/>
    <s v="1"/>
    <s v="scale_mpi_epyc_job_12333.out "/>
    <s v="scale_mpi_epyc_epyc001.orfeo.hpc_2023-06-14_12-04-14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4467490000000005"/>
    <n v="0.149205"/>
    <n v="1.6112379999999999"/>
    <n v="4.6035E-2"/>
    <s v="1"/>
    <s v="scale_mpi_epyc_job_12333.out "/>
    <s v="scale_mpi_epyc_epyc001.orfeo.hpc_2023-06-14_12-04-14.csv "/>
    <s v="e3 10000 100 100000 1 36"/>
    <n v="8.3073463571428565"/>
    <n v="0.11232379472095613"/>
    <n v="8.1950225624219009"/>
    <n v="8.4196701518638122"/>
    <x v="0"/>
  </r>
  <r>
    <x v="4"/>
    <x v="0"/>
    <n v="100"/>
    <x v="1"/>
    <x v="34"/>
    <n v="1"/>
    <n v="8.6211009999999995"/>
    <n v="0.16495399999999999"/>
    <n v="2.0810170000000001"/>
    <n v="6.1206000000000003E-2"/>
    <s v="1"/>
    <s v="scale_mpi_epyc_job_12333.out "/>
    <s v="scale_mpi_epyc_epyc001.orfeo.hpc_2023-06-14_12-04-14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8937170000000005"/>
    <n v="0.15807499999999999"/>
    <n v="1.7422709999999999"/>
    <n v="5.2796000000000003E-2"/>
    <s v="1"/>
    <s v="scale_mpi_epyc_job_12333.out "/>
    <s v="scale_mpi_epyc_epyc001.orfeo.hpc_2023-06-14_12-04-14.csv "/>
    <s v="e3 10000 100 100000 1 34"/>
    <n v="8.7037087857142872"/>
    <n v="8.7618437791396081E-2"/>
    <n v="8.6160903479228903"/>
    <n v="8.7913272235056841"/>
    <x v="0"/>
  </r>
  <r>
    <x v="4"/>
    <x v="0"/>
    <n v="100"/>
    <x v="1"/>
    <x v="32"/>
    <n v="1"/>
    <n v="9.0916580000000007"/>
    <n v="0.154942"/>
    <n v="1.7477929999999999"/>
    <n v="5.4619000000000001E-2"/>
    <s v="1"/>
    <s v="scale_mpi_epyc_job_12333.out "/>
    <s v="scale_mpi_epyc_epyc001.orfeo.hpc_2023-06-14_12-04-14.csv "/>
    <s v="e3 10000 100 100000 1 33"/>
    <n v="8.9984457142857153"/>
    <n v="0.11974058644020745"/>
    <n v="8.8787051278455085"/>
    <n v="9.1181863007259221"/>
    <x v="1"/>
  </r>
  <r>
    <x v="4"/>
    <x v="0"/>
    <n v="100"/>
    <x v="1"/>
    <x v="31"/>
    <n v="1"/>
    <n v="9.2546269999999993"/>
    <n v="0.16537199999999999"/>
    <n v="1.718771"/>
    <n v="5.5444E-2"/>
    <s v="1"/>
    <s v="scale_mpi_epyc_job_12333.out "/>
    <s v="scale_mpi_epyc_epyc001.orfeo.hpc_2023-06-14_12-04-14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3430739999999997"/>
    <n v="0.151"/>
    <n v="1.5104089999999999"/>
    <n v="5.0347000000000003E-2"/>
    <s v="1"/>
    <s v="scale_mpi_epyc_job_12333.out "/>
    <s v="scale_mpi_epyc_epyc001.orfeo.hpc_2023-06-14_12-04-14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4979259999999996"/>
    <n v="0.15718399999999999"/>
    <n v="1.7728999999999999"/>
    <n v="6.1134000000000001E-2"/>
    <s v="1"/>
    <s v="scale_mpi_epyc_job_12333.out "/>
    <s v="scale_mpi_epyc_epyc001.orfeo.hpc_2023-06-14_12-04-14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296750000000003"/>
    <n v="0.141124"/>
    <n v="1.2275689999999999"/>
    <n v="4.3841999999999999E-2"/>
    <s v="1"/>
    <s v="scale_mpi_epyc_job_12333.out "/>
    <s v="scale_mpi_epyc_epyc001.orfeo.hpc_2023-06-14_12-04-14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107815"/>
    <n v="0.14716399999999999"/>
    <n v="1.2923439999999999"/>
    <n v="4.7864999999999998E-2"/>
    <s v="1"/>
    <s v="scale_mpi_epyc_job_12333.out "/>
    <s v="scale_mpi_epyc_epyc001.orfeo.hpc_2023-06-14_12-04-14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396846999999999"/>
    <n v="0.15415699999999999"/>
    <n v="1.266961"/>
    <n v="4.8729000000000001E-2"/>
    <s v="1"/>
    <s v="scale_mpi_epyc_job_12333.out "/>
    <s v="scale_mpi_epyc_epyc001.orfeo.hpc_2023-06-14_12-04-14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702883999999999"/>
    <n v="0.13934199999999999"/>
    <n v="1.0453699999999999"/>
    <n v="4.1814999999999998E-2"/>
    <s v="1"/>
    <s v="scale_mpi_epyc_job_12333.out "/>
    <s v="scale_mpi_epyc_epyc001.orfeo.hpc_2023-06-14_12-04-14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083176"/>
    <n v="0.15600600000000001"/>
    <n v="1.3217620000000001"/>
    <n v="5.5072999999999997E-2"/>
    <s v="1"/>
    <s v="scale_mpi_epyc_job_12333.out "/>
    <s v="scale_mpi_epyc_epyc001.orfeo.hpc_2023-06-14_12-04-14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529763000000001"/>
    <n v="0.14909600000000001"/>
    <n v="1.2788870000000001"/>
    <n v="5.5604000000000001E-2"/>
    <s v="1"/>
    <s v="scale_mpi_epyc_job_12333.out "/>
    <s v="scale_mpi_epyc_epyc001.orfeo.hpc_2023-06-14_12-04-14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59097"/>
    <n v="0.14710699999999999"/>
    <n v="1.089248"/>
    <n v="4.9510999999999999E-2"/>
    <s v="1"/>
    <s v="scale_mpi_epyc_job_12333.out "/>
    <s v="scale_mpi_epyc_epyc001.orfeo.hpc_2023-06-14_12-04-14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447196"/>
    <n v="0.142043"/>
    <n v="1.0242249999999999"/>
    <n v="4.8772999999999997E-2"/>
    <s v="1"/>
    <s v="scale_mpi_epyc_job_12333.out "/>
    <s v="scale_mpi_epyc_epyc001.orfeo.hpc_2023-06-14_12-04-14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54548000000001"/>
    <n v="0.13900399999999999"/>
    <n v="0.878247"/>
    <n v="4.3912E-2"/>
    <s v="1"/>
    <s v="scale_mpi_epyc_job_12333.out "/>
    <s v="scale_mpi_epyc_epyc001.orfeo.hpc_2023-06-14_12-04-14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18891999999999"/>
    <n v="0.126164"/>
    <n v="0.69723999999999997"/>
    <n v="3.6697E-2"/>
    <s v="1"/>
    <s v="scale_mpi_epyc_job_12333.out "/>
    <s v="scale_mpi_epyc_epyc001.orfeo.hpc_2023-06-14_12-04-14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93832"/>
    <n v="0.143424"/>
    <n v="0.84798399999999996"/>
    <n v="4.7109999999999999E-2"/>
    <s v="1"/>
    <s v="scale_mpi_epyc_job_12333.out "/>
    <s v="scale_mpi_epyc_epyc001.orfeo.hpc_2023-06-14_12-04-14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903843"/>
    <n v="0.14042399999999999"/>
    <n v="0.75899099999999997"/>
    <n v="4.4646999999999999E-2"/>
    <s v="1"/>
    <s v="scale_mpi_epyc_job_12333.out "/>
    <s v="scale_mpi_epyc_epyc001.orfeo.hpc_2023-06-14_12-04-14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684073"/>
    <n v="0.13702400000000001"/>
    <n v="0.70832399999999995"/>
    <n v="4.4269999999999997E-2"/>
    <s v="1"/>
    <s v="scale_mpi_epyc_job_12333.out "/>
    <s v="scale_mpi_epyc_epyc001.orfeo.hpc_2023-06-14_12-04-14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589193999999999"/>
    <n v="0.14458299999999999"/>
    <n v="0.72877499999999995"/>
    <n v="4.8585000000000003E-2"/>
    <s v="1"/>
    <s v="scale_mpi_epyc_job_12333.out "/>
    <s v="scale_mpi_epyc_epyc001.orfeo.hpc_2023-06-14_12-04-14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61553"/>
    <n v="0.118786"/>
    <n v="0.42949199999999998"/>
    <n v="3.0678E-2"/>
    <s v="1"/>
    <s v="scale_mpi_epyc_job_12333.out "/>
    <s v="scale_mpi_epyc_epyc001.orfeo.hpc_2023-06-14_12-04-14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767451999999999"/>
    <n v="0.124263"/>
    <n v="0.43423600000000001"/>
    <n v="3.3403000000000002E-2"/>
    <s v="1"/>
    <s v="scale_mpi_epyc_job_12333.out "/>
    <s v="scale_mpi_epyc_epyc001.orfeo.hpc_2023-06-14_12-04-14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088915"/>
    <n v="0.120062"/>
    <n v="0.37690099999999999"/>
    <n v="3.1407999999999998E-2"/>
    <s v="1"/>
    <s v="scale_mpi_epyc_job_12333.out "/>
    <s v="scale_mpi_epyc_epyc001.orfeo.hpc_2023-06-14_12-04-14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73138999999999"/>
    <n v="0.13383999999999999"/>
    <n v="0.36027799999999999"/>
    <n v="3.2752999999999997E-2"/>
    <s v="1"/>
    <s v="scale_mpi_epyc_job_12333.out "/>
    <s v="scale_mpi_epyc_epyc001.orfeo.hpc_2023-06-14_12-04-14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77096000000001"/>
    <n v="0.13012299999999999"/>
    <n v="0.40162399999999998"/>
    <n v="4.0162000000000003E-2"/>
    <s v="1"/>
    <s v="scale_mpi_epyc_job_12333.out "/>
    <s v="scale_mpi_epyc_epyc001.orfeo.hpc_2023-06-14_12-04-14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51030999999999"/>
    <n v="0.12378400000000001"/>
    <n v="0.27750799999999998"/>
    <n v="3.0834E-2"/>
    <s v="1"/>
    <s v="scale_mpi_epyc_job_12333.out "/>
    <s v="scale_mpi_epyc_epyc001.orfeo.hpc_2023-06-14_12-04-14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87674999999999"/>
    <n v="0.130911"/>
    <n v="0.31124000000000002"/>
    <n v="3.8905000000000002E-2"/>
    <s v="1"/>
    <s v="scale_mpi_epyc_job_12333.out "/>
    <s v="scale_mpi_epyc_epyc001.orfeo.hpc_2023-06-14_12-04-14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78118999999997"/>
    <n v="0.122644"/>
    <n v="0.24263799999999999"/>
    <n v="3.4662999999999999E-2"/>
    <s v="1"/>
    <s v="scale_mpi_epyc_job_12333.out "/>
    <s v="scale_mpi_epyc_epyc001.orfeo.hpc_2023-06-14_12-04-14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51644999999998"/>
    <n v="0.279304"/>
    <n v="0.85034799999999999"/>
    <n v="0.14172499999999999"/>
    <s v="1"/>
    <s v="scale_mpi_epyc_job_12333.out "/>
    <s v="scale_mpi_epyc_epyc001.orfeo.hpc_2023-06-14_12-04-14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86808999999998"/>
    <n v="0.239791"/>
    <n v="0.59422900000000001"/>
    <n v="0.11884599999999999"/>
    <s v="1"/>
    <s v="scale_mpi_epyc_job_12333.out "/>
    <s v="scale_mpi_epyc_epyc001.orfeo.hpc_2023-06-14_12-04-14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21049000000002"/>
    <n v="0.25081199999999998"/>
    <n v="0.46682299999999999"/>
    <n v="0.116706"/>
    <s v="1"/>
    <s v="scale_mpi_epyc_job_12333.out "/>
    <s v="scale_mpi_epyc_epyc001.orfeo.hpc_2023-06-14_12-04-14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85061"/>
    <n v="0.246752"/>
    <n v="0.38621899999999998"/>
    <n v="0.12873999999999999"/>
    <s v="1"/>
    <s v="scale_mpi_epyc_job_12333.out "/>
    <s v="scale_mpi_epyc_epyc001.orfeo.hpc_2023-06-14_12-04-14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09567000000001"/>
    <n v="0.27579100000000001"/>
    <n v="0.26389200000000002"/>
    <n v="0.13194600000000001"/>
    <s v="1"/>
    <s v="scale_mpi_epyc_job_12333.out "/>
    <s v="scale_mpi_epyc_epyc001.orfeo.hpc_2023-06-14_12-04-14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63862"/>
    <n v="0.27313599999999999"/>
    <n v="0.14653099999999999"/>
    <n v="0.14653099999999999"/>
    <s v="1"/>
    <s v="scale_mpi_epyc_job_12333.out "/>
    <s v="scale_mpi_epyc_epyc001.orfeo.hpc_2023-06-14_12-04-14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156477"/>
    <n v="0.28584799999999999"/>
    <n v="0"/>
    <n v="0"/>
    <s v="1"/>
    <s v="scale_mpi_epyc_job_12333.out "/>
    <s v="scale_mpi_epyc_epyc001.orfeo.hpc_2023-06-14_12-04-14.csv "/>
    <s v="e3 10000 100 100000 1 1"/>
    <n v="257.38653288461535"/>
    <n v="0.32949614951006057"/>
    <n v="257.05703673510527"/>
    <n v="257.71602903412543"/>
    <x v="1"/>
  </r>
  <r>
    <x v="3"/>
    <x v="0"/>
    <n v="100"/>
    <x v="1"/>
    <x v="63"/>
    <n v="1"/>
    <n v="265.74496699999997"/>
    <n v="1.0887249999999999"/>
    <n v="43.147308000000002"/>
    <n v="0.68487799999999999"/>
    <s v="5"/>
    <s v="scale_mpi_epyc_job_12332.out "/>
    <s v="scale_mpi_epyc_epyc005_2023-06-14_10-46-20.csv "/>
    <s v="e2 10000 100 100000 1 64"/>
    <n v="268.45878349999998"/>
    <n v="8.7176480893904635"/>
    <n v="259.7411354106095"/>
    <n v="277.17643158939046"/>
    <x v="1"/>
  </r>
  <r>
    <x v="3"/>
    <x v="0"/>
    <n v="100"/>
    <x v="1"/>
    <x v="62"/>
    <n v="1"/>
    <n v="264.29038600000001"/>
    <n v="0.483483"/>
    <n v="8.5552919999999997"/>
    <n v="0.137989"/>
    <s v="5"/>
    <s v="scale_mpi_epyc_job_12332.out "/>
    <s v="scale_mpi_epyc_epyc005_2023-06-14_10-46-20.csv "/>
    <s v="e2 10000 100 100000 1 63"/>
    <n v="274.07997037500002"/>
    <n v="17.093600139177525"/>
    <n v="256.98637023582251"/>
    <n v="291.17357051417753"/>
    <x v="1"/>
  </r>
  <r>
    <x v="3"/>
    <x v="0"/>
    <n v="100"/>
    <x v="1"/>
    <x v="61"/>
    <n v="1"/>
    <n v="251.30293800000001"/>
    <n v="0.27338099999999999"/>
    <n v="9.0829140000000006"/>
    <n v="0.1489"/>
    <s v="5"/>
    <s v="scale_mpi_epyc_job_12332.out "/>
    <s v="scale_mpi_epyc_epyc005_2023-06-14_10-46-20.csv "/>
    <s v="e2 10000 100 100000 1 62"/>
    <n v="273.42776025000006"/>
    <n v="17.517860786335149"/>
    <n v="255.90989946366491"/>
    <n v="290.94562103633518"/>
    <x v="0"/>
  </r>
  <r>
    <x v="3"/>
    <x v="0"/>
    <n v="100"/>
    <x v="1"/>
    <x v="60"/>
    <n v="1"/>
    <n v="262.28714200000002"/>
    <n v="0.26732899999999998"/>
    <n v="8.3055749999999993"/>
    <n v="0.13842599999999999"/>
    <s v="5"/>
    <s v="scale_mpi_epyc_job_12332.out "/>
    <s v="scale_mpi_epyc_epyc005_2023-06-14_10-46-20.csv "/>
    <s v="e2 10000 100 100000 1 61"/>
    <n v="270.54589700000002"/>
    <n v="18.026459784004974"/>
    <n v="252.51943721599505"/>
    <n v="288.57235678400502"/>
    <x v="1"/>
  </r>
  <r>
    <x v="3"/>
    <x v="0"/>
    <n v="100"/>
    <x v="1"/>
    <x v="59"/>
    <n v="1"/>
    <n v="261.16070999999999"/>
    <n v="0.27391399999999999"/>
    <n v="8.7045370000000002"/>
    <n v="0.147535"/>
    <s v="5"/>
    <s v="scale_mpi_epyc_job_12332.out "/>
    <s v="scale_mpi_epyc_epyc005_2023-06-14_10-46-20.csv "/>
    <s v="e2 10000 100 100000 1 60"/>
    <n v="269.21007312500001"/>
    <n v="14.16045588707215"/>
    <n v="255.04961723792786"/>
    <n v="283.37052901207215"/>
    <x v="1"/>
  </r>
  <r>
    <x v="3"/>
    <x v="0"/>
    <n v="100"/>
    <x v="1"/>
    <x v="58"/>
    <n v="1"/>
    <n v="258.89661699999999"/>
    <n v="0.27132299999999998"/>
    <n v="8.6226760000000002"/>
    <n v="0.14866699999999999"/>
    <s v="5"/>
    <s v="scale_mpi_epyc_job_12332.out "/>
    <s v="scale_mpi_epyc_epyc005_2023-06-14_10-46-20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46.65662900000001"/>
    <n v="0.26706299999999999"/>
    <n v="7.3941619999999997"/>
    <n v="0.129722"/>
    <s v="5"/>
    <s v="scale_mpi_epyc_job_12332.out "/>
    <s v="scale_mpi_epyc_epyc005_2023-06-14_10-46-20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59.094247"/>
    <n v="0.28376800000000002"/>
    <n v="6.8571119999999999"/>
    <n v="0.122448"/>
    <s v="5"/>
    <s v="scale_mpi_epyc_job_12332.out "/>
    <s v="scale_mpi_epyc_epyc005_2023-06-14_10-46-20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48.91526300000001"/>
    <n v="0.30707499999999999"/>
    <n v="8.6168890000000005"/>
    <n v="0.156671"/>
    <s v="5"/>
    <s v="scale_mpi_epyc_job_12332.out "/>
    <s v="scale_mpi_epyc_epyc005_2023-06-14_10-46-20.csv "/>
    <s v="e2 10000 100 100000 1 56"/>
    <n v="264.282528125"/>
    <n v="16.330745202579244"/>
    <n v="247.95178292242076"/>
    <n v="280.61327332757924"/>
    <x v="1"/>
  </r>
  <r>
    <x v="3"/>
    <x v="0"/>
    <n v="100"/>
    <x v="1"/>
    <x v="54"/>
    <n v="1"/>
    <n v="257.13502599999998"/>
    <n v="0.29016999999999998"/>
    <n v="8.0957360000000005"/>
    <n v="0.149921"/>
    <s v="5"/>
    <s v="scale_mpi_epyc_job_12332.out "/>
    <s v="scale_mpi_epyc_epyc005_2023-06-14_10-46-20.csv "/>
    <s v="e2 10000 100 100000 1 55"/>
    <n v="263.73357950000002"/>
    <n v="11.031771747444967"/>
    <n v="252.70180775255506"/>
    <n v="274.76535124744498"/>
    <x v="1"/>
  </r>
  <r>
    <x v="3"/>
    <x v="0"/>
    <n v="100"/>
    <x v="1"/>
    <x v="53"/>
    <n v="1"/>
    <n v="255.108836"/>
    <n v="0.31733699999999998"/>
    <n v="9.0603010000000008"/>
    <n v="0.17094899999999999"/>
    <s v="5"/>
    <s v="scale_mpi_epyc_job_12332.out "/>
    <s v="scale_mpi_epyc_epyc005_2023-06-14_10-46-20.csv "/>
    <s v="e2 10000 100 100000 1 54"/>
    <n v="264.18259012499999"/>
    <n v="17.094217065993657"/>
    <n v="247.08837305900633"/>
    <n v="281.27680719099362"/>
    <x v="1"/>
  </r>
  <r>
    <x v="3"/>
    <x v="0"/>
    <n v="100"/>
    <x v="1"/>
    <x v="52"/>
    <n v="1"/>
    <n v="254.52202600000001"/>
    <n v="0.32195699999999999"/>
    <n v="7.9835399999999996"/>
    <n v="0.15353"/>
    <s v="5"/>
    <s v="scale_mpi_epyc_job_12332.out "/>
    <s v="scale_mpi_epyc_epyc005_2023-06-14_10-46-20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53.035631"/>
    <n v="0.24251600000000001"/>
    <n v="6.2331940000000001"/>
    <n v="0.12221899999999999"/>
    <s v="5"/>
    <s v="scale_mpi_epyc_job_12332.out "/>
    <s v="scale_mpi_epyc_epyc005_2023-06-14_10-46-20.csv "/>
    <s v="e2 10000 100 100000 1 52"/>
    <n v="258.42340124999998"/>
    <n v="11.295187690582374"/>
    <n v="247.12821355941762"/>
    <n v="269.71858894058238"/>
    <x v="1"/>
  </r>
  <r>
    <x v="3"/>
    <x v="0"/>
    <n v="100"/>
    <x v="1"/>
    <x v="50"/>
    <n v="1"/>
    <n v="240.90275299999999"/>
    <n v="0.27702399999999999"/>
    <n v="7.2006569999999996"/>
    <n v="0.144013"/>
    <s v="5"/>
    <s v="scale_mpi_epyc_job_12332.out "/>
    <s v="scale_mpi_epyc_epyc005_2023-06-14_10-46-20.csv "/>
    <s v="e2 10000 100 100000 1 51"/>
    <n v="261.45135487499999"/>
    <n v="16.07872631569094"/>
    <n v="245.37262855930905"/>
    <n v="277.53008119069091"/>
    <x v="0"/>
  </r>
  <r>
    <x v="3"/>
    <x v="0"/>
    <n v="100"/>
    <x v="1"/>
    <x v="49"/>
    <n v="1"/>
    <n v="250.825175"/>
    <n v="0.27051599999999998"/>
    <n v="6.448493"/>
    <n v="0.131602"/>
    <s v="5"/>
    <s v="scale_mpi_epyc_job_12332.out "/>
    <s v="scale_mpi_epyc_epyc005_2023-06-14_10-46-20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38.189401"/>
    <n v="0.25714100000000001"/>
    <n v="6.1544809999999996"/>
    <n v="0.128218"/>
    <s v="5"/>
    <s v="scale_mpi_epyc_job_12332.out "/>
    <s v="scale_mpi_epyc_epyc005_2023-06-14_10-46-20.csv "/>
    <s v="e2 10000 100 100000 1 49"/>
    <n v="255.98938912499997"/>
    <n v="14.647788799809428"/>
    <n v="241.34160032519054"/>
    <n v="270.63717792480941"/>
    <x v="0"/>
  </r>
  <r>
    <x v="3"/>
    <x v="0"/>
    <n v="100"/>
    <x v="1"/>
    <x v="47"/>
    <n v="1"/>
    <n v="236.382488"/>
    <n v="0.28810400000000003"/>
    <n v="7.594074"/>
    <n v="0.161576"/>
    <s v="5"/>
    <s v="scale_mpi_epyc_job_12332.out "/>
    <s v="scale_mpi_epyc_epyc005_2023-06-14_10-46-20.csv "/>
    <s v="e2 10000 100 100000 1 48"/>
    <n v="255.716565"/>
    <n v="16.944610879091545"/>
    <n v="238.77195412090845"/>
    <n v="272.66117587909156"/>
    <x v="0"/>
  </r>
  <r>
    <x v="3"/>
    <x v="0"/>
    <n v="100"/>
    <x v="1"/>
    <x v="46"/>
    <n v="1"/>
    <n v="234.87904"/>
    <n v="0.26243499999999997"/>
    <n v="6.7146049999999997"/>
    <n v="0.14596999999999999"/>
    <s v="5"/>
    <s v="scale_mpi_epyc_job_12332.out "/>
    <s v="scale_mpi_epyc_epyc005_2023-06-14_10-46-20.csv "/>
    <s v="e2 10000 100 100000 1 47"/>
    <n v="255.24244162500003"/>
    <n v="16.339338845608744"/>
    <n v="238.90310277939128"/>
    <n v="271.58178047060875"/>
    <x v="0"/>
  </r>
  <r>
    <x v="3"/>
    <x v="0"/>
    <n v="100"/>
    <x v="1"/>
    <x v="45"/>
    <n v="1"/>
    <n v="234.137632"/>
    <n v="0.26197500000000001"/>
    <n v="5.4019729999999999"/>
    <n v="0.120044"/>
    <s v="5"/>
    <s v="scale_mpi_epyc_job_12332.out "/>
    <s v="scale_mpi_epyc_epyc005_2023-06-14_10-46-20.csv "/>
    <s v="e2 10000 100 100000 1 46"/>
    <n v="251.94903374999996"/>
    <n v="14.051036406016896"/>
    <n v="237.89799734398306"/>
    <n v="266.00007015601687"/>
    <x v="0"/>
  </r>
  <r>
    <x v="3"/>
    <x v="0"/>
    <n v="100"/>
    <x v="1"/>
    <x v="44"/>
    <n v="1"/>
    <n v="232.79435100000001"/>
    <n v="0.260934"/>
    <n v="6.1278009999999998"/>
    <n v="0.139268"/>
    <s v="5"/>
    <s v="scale_mpi_epyc_job_12332.out "/>
    <s v="scale_mpi_epyc_epyc005_2023-06-14_10-46-20.csv "/>
    <s v="e2 10000 100 100000 1 45"/>
    <n v="251.67066825000003"/>
    <n v="12.556456448234158"/>
    <n v="239.11421180176586"/>
    <n v="264.22712469823421"/>
    <x v="0"/>
  </r>
  <r>
    <x v="3"/>
    <x v="0"/>
    <n v="100"/>
    <x v="1"/>
    <x v="43"/>
    <n v="1"/>
    <n v="241.69496599999999"/>
    <n v="0.25171500000000002"/>
    <n v="6.0287199999999999"/>
    <n v="0.14020299999999999"/>
    <s v="5"/>
    <s v="scale_mpi_epyc_job_12332.out "/>
    <s v="scale_mpi_epyc_epyc005_2023-06-14_10-46-20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41.24787699999999"/>
    <n v="0.25009199999999998"/>
    <n v="5.1155429999999997"/>
    <n v="0.121799"/>
    <s v="5"/>
    <s v="scale_mpi_epyc_job_12332.out "/>
    <s v="scale_mpi_epyc_epyc005_2023-06-14_10-46-20.csv "/>
    <s v="e2 10000 100 100000 1 43"/>
    <n v="248.56237362500002"/>
    <n v="11.254078473515124"/>
    <n v="237.30829515148488"/>
    <n v="259.81645209851513"/>
    <x v="1"/>
  </r>
  <r>
    <x v="3"/>
    <x v="0"/>
    <n v="100"/>
    <x v="1"/>
    <x v="41"/>
    <n v="1"/>
    <n v="240.11270400000001"/>
    <n v="0.26007599999999997"/>
    <n v="5.0716640000000002"/>
    <n v="0.123699"/>
    <s v="5"/>
    <s v="scale_mpi_epyc_job_12332.out "/>
    <s v="scale_mpi_epyc_epyc005_2023-06-14_10-46-20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28.81914399999999"/>
    <n v="0.355605"/>
    <n v="4.4308339999999999"/>
    <n v="0.11077099999999999"/>
    <s v="5"/>
    <s v="scale_mpi_epyc_job_12332.out "/>
    <s v="scale_mpi_epyc_epyc005_2023-06-14_10-46-20.csv "/>
    <s v="e2 10000 100 100000 1 41"/>
    <n v="245.60489075000001"/>
    <n v="14.865861044673585"/>
    <n v="230.73902970532643"/>
    <n v="260.47075179467362"/>
    <x v="0"/>
  </r>
  <r>
    <x v="3"/>
    <x v="0"/>
    <n v="100"/>
    <x v="1"/>
    <x v="39"/>
    <n v="1"/>
    <n v="239.051095"/>
    <n v="0.24884700000000001"/>
    <n v="4.1626390000000004"/>
    <n v="0.106734"/>
    <s v="5"/>
    <s v="scale_mpi_epyc_job_12332.out "/>
    <s v="scale_mpi_epyc_epyc005_2023-06-14_10-46-20.csv "/>
    <s v="e2 10000 100 100000 1 40"/>
    <n v="239.47870833333334"/>
    <n v="3.5104426628989303"/>
    <n v="235.96826567043442"/>
    <n v="242.98915099623227"/>
    <x v="1"/>
  </r>
  <r>
    <x v="3"/>
    <x v="0"/>
    <n v="100"/>
    <x v="1"/>
    <x v="38"/>
    <n v="1"/>
    <n v="238.71943999999999"/>
    <n v="0.26652100000000001"/>
    <n v="5.7541089999999997"/>
    <n v="0.151424"/>
    <s v="5"/>
    <s v="scale_mpi_epyc_job_12332.out "/>
    <s v="scale_mpi_epyc_epyc005_2023-06-14_10-46-20.csv "/>
    <s v="e2 10000 100 100000 1 39"/>
    <n v="240.01755633333335"/>
    <n v="1.6627929361434277"/>
    <n v="238.35476339718991"/>
    <n v="241.68034926947678"/>
    <x v="1"/>
  </r>
  <r>
    <x v="3"/>
    <x v="0"/>
    <n v="100"/>
    <x v="1"/>
    <x v="37"/>
    <n v="1"/>
    <n v="238.43102999999999"/>
    <n v="0.221798"/>
    <n v="3.7859639999999999"/>
    <n v="0.102323"/>
    <s v="5"/>
    <s v="scale_mpi_epyc_job_12332.out "/>
    <s v="scale_mpi_epyc_epyc005_2023-06-14_10-46-20.csv "/>
    <s v="e2 10000 100 100000 1 38"/>
    <n v="238.01451799999998"/>
    <n v="4.1933627898904247"/>
    <n v="233.82115521010957"/>
    <n v="242.2078807898904"/>
    <x v="1"/>
  </r>
  <r>
    <x v="3"/>
    <x v="0"/>
    <n v="100"/>
    <x v="1"/>
    <x v="36"/>
    <n v="1"/>
    <n v="238.30953299999999"/>
    <n v="0.24223700000000001"/>
    <n v="4.3624609999999997"/>
    <n v="0.121179"/>
    <s v="5"/>
    <s v="scale_mpi_epyc_job_12332.out "/>
    <s v="scale_mpi_epyc_epyc005_2023-06-14_10-46-20.csv "/>
    <s v="e2 10000 100 100000 1 37"/>
    <n v="237.756692875"/>
    <n v="4.8421784255059501"/>
    <n v="232.91451444949405"/>
    <n v="242.59887130050595"/>
    <x v="1"/>
  </r>
  <r>
    <x v="1"/>
    <x v="0"/>
    <n v="100"/>
    <x v="1"/>
    <x v="63"/>
    <n v="1"/>
    <n v="4.4783030000000004"/>
    <n v="0.299483"/>
    <n v="11.411194999999999"/>
    <n v="0.18113000000000001"/>
    <s v="1"/>
    <s v="scale_mpi_epyc_job_12335.out "/>
    <s v="scale_mpi_epyc_epyc001.orfeo.hpc_2023-06-14_12-28-13.csv "/>
    <s v="e1 10000 100 100000 1 64"/>
    <n v="4.4507514285714276"/>
    <n v="8.4020895386441447E-2"/>
    <n v="4.3667305331849864"/>
    <n v="4.5347723239578688"/>
    <x v="1"/>
  </r>
  <r>
    <x v="1"/>
    <x v="0"/>
    <n v="100"/>
    <x v="1"/>
    <x v="62"/>
    <n v="1"/>
    <n v="4.305364"/>
    <n v="0.16148499999999999"/>
    <n v="3.8034849999999998"/>
    <n v="6.1346999999999999E-2"/>
    <s v="1"/>
    <s v="scale_mpi_epyc_job_12335.out "/>
    <s v="scale_mpi_epyc_epyc001.orfeo.hpc_2023-06-14_12-28-13.csv "/>
    <s v="e1 10000 100 100000 1 63"/>
    <n v="4.4337867142857137"/>
    <n v="0.13972381251466515"/>
    <n v="4.2940629017710483"/>
    <n v="4.5735105268003791"/>
    <x v="1"/>
  </r>
  <r>
    <x v="1"/>
    <x v="0"/>
    <n v="100"/>
    <x v="1"/>
    <x v="61"/>
    <n v="1"/>
    <n v="4.4843919999999997"/>
    <n v="0.17915800000000001"/>
    <n v="4.4560380000000004"/>
    <n v="7.3050000000000004E-2"/>
    <s v="1"/>
    <s v="scale_mpi_epyc_job_12335.out "/>
    <s v="scale_mpi_epyc_epyc001.orfeo.hpc_2023-06-14_12-28-13.csv "/>
    <s v="e1 10000 100 100000 1 62"/>
    <n v="4.4504349285714291"/>
    <n v="0.10553760391135955"/>
    <n v="4.3448973246600699"/>
    <n v="4.5559725324827882"/>
    <x v="1"/>
  </r>
  <r>
    <x v="1"/>
    <x v="0"/>
    <n v="100"/>
    <x v="1"/>
    <x v="60"/>
    <n v="1"/>
    <n v="4.4305969999999997"/>
    <n v="0.15645400000000001"/>
    <n v="3.4990060000000001"/>
    <n v="5.8317000000000001E-2"/>
    <s v="1"/>
    <s v="scale_mpi_epyc_job_12335.out "/>
    <s v="scale_mpi_epyc_epyc001.orfeo.hpc_2023-06-14_12-28-13.csv "/>
    <s v="e1 10000 100 100000 1 61"/>
    <n v="4.5314824285714286"/>
    <n v="0.17341509154985865"/>
    <n v="4.3580673370215699"/>
    <n v="4.7048975201212873"/>
    <x v="1"/>
  </r>
  <r>
    <x v="1"/>
    <x v="0"/>
    <n v="100"/>
    <x v="1"/>
    <x v="59"/>
    <n v="1"/>
    <n v="4.4670389999999998"/>
    <n v="0.15637300000000001"/>
    <n v="3.4247570000000001"/>
    <n v="5.8047000000000001E-2"/>
    <s v="1"/>
    <s v="scale_mpi_epyc_job_12335.out "/>
    <s v="scale_mpi_epyc_epyc001.orfeo.hpc_2023-06-14_12-28-13.csv "/>
    <s v="e1 10000 100 100000 1 60"/>
    <n v="4.6667198571428576"/>
    <n v="0.36767562251291491"/>
    <n v="4.2990442346299425"/>
    <n v="5.0343954796557728"/>
    <x v="1"/>
  </r>
  <r>
    <x v="1"/>
    <x v="0"/>
    <n v="100"/>
    <x v="1"/>
    <x v="58"/>
    <n v="1"/>
    <n v="4.6487069999999999"/>
    <n v="0.16537099999999999"/>
    <n v="3.6170429999999998"/>
    <n v="6.2363000000000002E-2"/>
    <s v="1"/>
    <s v="scale_mpi_epyc_job_12335.out "/>
    <s v="scale_mpi_epyc_epyc001.orfeo.hpc_2023-06-14_12-28-13.csv "/>
    <s v="e1 10000 100 100000 1 59"/>
    <n v="4.6594870000000004"/>
    <n v="0.27595439636648683"/>
    <n v="4.3835326036335136"/>
    <n v="4.9354413963664872"/>
    <x v="1"/>
  </r>
  <r>
    <x v="1"/>
    <x v="0"/>
    <n v="100"/>
    <x v="1"/>
    <x v="57"/>
    <n v="1"/>
    <n v="4.5593329999999996"/>
    <n v="0.158305"/>
    <n v="3.2579379999999998"/>
    <n v="5.7156999999999999E-2"/>
    <s v="1"/>
    <s v="scale_mpi_epyc_job_12335.out "/>
    <s v="scale_mpi_epyc_epyc001.orfeo.hpc_2023-06-14_12-28-13.csv "/>
    <s v="e1 10000 100 100000 1 58"/>
    <n v="4.6441786428571437"/>
    <n v="0.19456100750500008"/>
    <n v="4.4496176353521433"/>
    <n v="4.838739650362144"/>
    <x v="1"/>
  </r>
  <r>
    <x v="1"/>
    <x v="0"/>
    <n v="100"/>
    <x v="1"/>
    <x v="56"/>
    <n v="1"/>
    <n v="4.9490720000000001"/>
    <n v="0.20818500000000001"/>
    <n v="5.9629989999999999"/>
    <n v="0.10648199999999999"/>
    <s v="1"/>
    <s v="scale_mpi_epyc_job_12335.out "/>
    <s v="scale_mpi_epyc_epyc001.orfeo.hpc_2023-06-14_12-28-13.csv "/>
    <s v="e1 10000 100 100000 1 57"/>
    <n v="5.1921095714285723"/>
    <n v="0.23836910848174073"/>
    <n v="4.9537404629468318"/>
    <n v="5.4304786799103129"/>
    <x v="0"/>
  </r>
  <r>
    <x v="1"/>
    <x v="0"/>
    <n v="100"/>
    <x v="1"/>
    <x v="55"/>
    <n v="1"/>
    <n v="5.4354250000000004"/>
    <n v="0.19614500000000001"/>
    <n v="3.3770120000000001"/>
    <n v="6.1400000000000003E-2"/>
    <s v="1"/>
    <s v="scale_mpi_epyc_job_12335.out "/>
    <s v="scale_mpi_epyc_epyc001.orfeo.hpc_2023-06-14_12-28-13.csv "/>
    <s v="e1 10000 100 100000 1 56"/>
    <n v="5.1554500714285707"/>
    <n v="0.1747705055500457"/>
    <n v="4.9806795658785248"/>
    <n v="5.3302205769786166"/>
    <x v="0"/>
  </r>
  <r>
    <x v="1"/>
    <x v="0"/>
    <n v="100"/>
    <x v="1"/>
    <x v="54"/>
    <n v="1"/>
    <n v="4.9747669999999999"/>
    <n v="0.156807"/>
    <n v="2.5753159999999999"/>
    <n v="4.7690999999999997E-2"/>
    <s v="1"/>
    <s v="scale_mpi_epyc_job_12335.out "/>
    <s v="scale_mpi_epyc_epyc001.orfeo.hpc_2023-06-14_12-28-13.csv "/>
    <s v="e1 10000 100 100000 1 55"/>
    <n v="5.2850632857142861"/>
    <n v="0.17879339499083591"/>
    <n v="5.1062698907234498"/>
    <n v="5.4638566807051223"/>
    <x v="0"/>
  </r>
  <r>
    <x v="1"/>
    <x v="0"/>
    <n v="100"/>
    <x v="1"/>
    <x v="53"/>
    <n v="1"/>
    <n v="4.9984669999999998"/>
    <n v="0.18470900000000001"/>
    <n v="3.1949679999999998"/>
    <n v="6.0282000000000002E-2"/>
    <s v="1"/>
    <s v="scale_mpi_epyc_job_12335.out "/>
    <s v="scale_mpi_epyc_epyc001.orfeo.hpc_2023-06-14_12-28-13.csv "/>
    <s v="e1 10000 100 100000 1 54"/>
    <n v="5.2586892857142873"/>
    <n v="0.2089861970819204"/>
    <n v="5.0497030886323673"/>
    <n v="5.4676754827962073"/>
    <x v="0"/>
  </r>
  <r>
    <x v="1"/>
    <x v="0"/>
    <n v="100"/>
    <x v="1"/>
    <x v="52"/>
    <n v="1"/>
    <n v="5.1953849999999999"/>
    <n v="0.15599499999999999"/>
    <n v="3.1559750000000002"/>
    <n v="6.0692000000000003E-2"/>
    <s v="1"/>
    <s v="scale_mpi_epyc_job_12335.out "/>
    <s v="scale_mpi_epyc_epyc001.orfeo.hpc_2023-06-14_12-28-13.csv "/>
    <s v="e1 10000 100 100000 1 53"/>
    <n v="5.3329474285714289"/>
    <n v="0.20773171298358883"/>
    <n v="5.1252157155878404"/>
    <n v="5.5406791415550174"/>
    <x v="1"/>
  </r>
  <r>
    <x v="1"/>
    <x v="0"/>
    <n v="100"/>
    <x v="1"/>
    <x v="51"/>
    <n v="1"/>
    <n v="5.5831499999999998"/>
    <n v="0.203376"/>
    <n v="3.1817530000000001"/>
    <n v="6.2386999999999998E-2"/>
    <s v="1"/>
    <s v="scale_mpi_epyc_job_12335.out "/>
    <s v="scale_mpi_epyc_epyc001.orfeo.hpc_2023-06-14_12-28-13.csv "/>
    <s v="e1 10000 100 100000 1 52"/>
    <n v="5.6035285714285719"/>
    <n v="0.62637595788388645"/>
    <n v="4.9771526135446855"/>
    <n v="6.2299045293124582"/>
    <x v="1"/>
  </r>
  <r>
    <x v="1"/>
    <x v="0"/>
    <n v="100"/>
    <x v="1"/>
    <x v="50"/>
    <n v="1"/>
    <n v="5.2860760000000004"/>
    <n v="0.17593500000000001"/>
    <n v="3.5036520000000002"/>
    <n v="7.0072999999999996E-2"/>
    <s v="1"/>
    <s v="scale_mpi_epyc_job_12335.out "/>
    <s v="scale_mpi_epyc_epyc001.orfeo.hpc_2023-06-14_12-28-13.csv "/>
    <s v="e1 10000 100 100000 1 51"/>
    <n v="5.5038507857142855"/>
    <n v="0.16882503840289162"/>
    <n v="5.335025747311394"/>
    <n v="5.6726758241171771"/>
    <x v="0"/>
  </r>
  <r>
    <x v="1"/>
    <x v="0"/>
    <n v="100"/>
    <x v="1"/>
    <x v="49"/>
    <n v="1"/>
    <n v="5.0974950000000003"/>
    <n v="0.16295999999999999"/>
    <n v="2.5644439999999999"/>
    <n v="5.2336000000000001E-2"/>
    <s v="1"/>
    <s v="scale_mpi_epyc_job_12335.out "/>
    <s v="scale_mpi_epyc_epyc001.orfeo.hpc_2023-06-14_12-28-13.csv "/>
    <s v="e1 10000 100 100000 1 50"/>
    <n v="5.3896227142857143"/>
    <n v="0.24369891145762837"/>
    <n v="5.1459238028280856"/>
    <n v="5.6333216257433429"/>
    <x v="0"/>
  </r>
  <r>
    <x v="1"/>
    <x v="0"/>
    <n v="100"/>
    <x v="1"/>
    <x v="48"/>
    <n v="1"/>
    <n v="5.44855"/>
    <n v="0.17979700000000001"/>
    <n v="3.2334049999999999"/>
    <n v="6.7363000000000006E-2"/>
    <s v="1"/>
    <s v="scale_mpi_epyc_job_12335.out "/>
    <s v="scale_mpi_epyc_epyc001.orfeo.hpc_2023-06-14_12-28-13.csv "/>
    <s v="e1 10000 100 100000 1 49"/>
    <n v="5.6602169285714279"/>
    <n v="0.52822841332521908"/>
    <n v="5.131988515246209"/>
    <n v="6.1884453418966467"/>
    <x v="1"/>
  </r>
  <r>
    <x v="1"/>
    <x v="0"/>
    <n v="100"/>
    <x v="1"/>
    <x v="47"/>
    <n v="1"/>
    <n v="5.5394170000000003"/>
    <n v="0.16572600000000001"/>
    <n v="2.9777140000000002"/>
    <n v="6.3355999999999996E-2"/>
    <s v="1"/>
    <s v="scale_mpi_epyc_job_12335.out "/>
    <s v="scale_mpi_epyc_epyc001.orfeo.hpc_2023-06-14_12-28-13.csv "/>
    <s v="e1 10000 100 100000 1 48"/>
    <n v="5.6202827142857137"/>
    <n v="0.17283132587560757"/>
    <n v="5.4474513884101059"/>
    <n v="5.7931140401613215"/>
    <x v="1"/>
  </r>
  <r>
    <x v="1"/>
    <x v="0"/>
    <n v="100"/>
    <x v="1"/>
    <x v="46"/>
    <n v="1"/>
    <n v="5.5096239999999996"/>
    <n v="0.16335"/>
    <n v="2.2275939999999999"/>
    <n v="4.8425999999999997E-2"/>
    <s v="1"/>
    <s v="scale_mpi_epyc_job_12335.out "/>
    <s v="scale_mpi_epyc_epyc001.orfeo.hpc_2023-06-14_12-28-13.csv "/>
    <s v="e1 10000 100 100000 1 47"/>
    <n v="5.5774134285714299"/>
    <n v="0.30237169277577025"/>
    <n v="5.2750417357956598"/>
    <n v="5.8797851213471999"/>
    <x v="1"/>
  </r>
  <r>
    <x v="1"/>
    <x v="0"/>
    <n v="100"/>
    <x v="1"/>
    <x v="45"/>
    <n v="1"/>
    <n v="5.5344629999999997"/>
    <n v="0.161965"/>
    <n v="2.7493979999999998"/>
    <n v="6.1098E-2"/>
    <s v="1"/>
    <s v="scale_mpi_epyc_job_12335.out "/>
    <s v="scale_mpi_epyc_epyc001.orfeo.hpc_2023-06-14_12-28-13.csv "/>
    <s v="e1 10000 100 100000 1 46"/>
    <n v="5.6974494285714288"/>
    <n v="0.17136720598541968"/>
    <n v="5.5260822225860089"/>
    <n v="5.8688166345568487"/>
    <x v="1"/>
  </r>
  <r>
    <x v="1"/>
    <x v="0"/>
    <n v="100"/>
    <x v="1"/>
    <x v="44"/>
    <n v="1"/>
    <n v="5.6205439999999998"/>
    <n v="0.16125900000000001"/>
    <n v="2.572247"/>
    <n v="5.8459999999999998E-2"/>
    <s v="1"/>
    <s v="scale_mpi_epyc_job_12335.out "/>
    <s v="scale_mpi_epyc_epyc001.orfeo.hpc_2023-06-14_12-28-13.csv "/>
    <s v="e1 10000 100 100000 1 45"/>
    <n v="5.7405707857142856"/>
    <n v="0.12330791384414516"/>
    <n v="5.6172628718701407"/>
    <n v="5.8638786995584304"/>
    <x v="1"/>
  </r>
  <r>
    <x v="1"/>
    <x v="0"/>
    <n v="100"/>
    <x v="1"/>
    <x v="43"/>
    <n v="1"/>
    <n v="5.83561"/>
    <n v="0.16358400000000001"/>
    <n v="2.0915970000000002"/>
    <n v="4.8641999999999998E-2"/>
    <s v="1"/>
    <s v="scale_mpi_epyc_job_12335.out "/>
    <s v="scale_mpi_epyc_epyc001.orfeo.hpc_2023-06-14_12-28-13.csv "/>
    <s v="e1 10000 100 100000 1 44"/>
    <n v="5.7841858571428579"/>
    <n v="0.2049279686659323"/>
    <n v="5.5792578884769259"/>
    <n v="5.9891138258087899"/>
    <x v="1"/>
  </r>
  <r>
    <x v="1"/>
    <x v="0"/>
    <n v="100"/>
    <x v="1"/>
    <x v="42"/>
    <n v="1"/>
    <n v="5.5301850000000004"/>
    <n v="0.156058"/>
    <n v="2.2050399999999999"/>
    <n v="5.2500999999999999E-2"/>
    <s v="1"/>
    <s v="scale_mpi_epyc_job_12335.out "/>
    <s v="scale_mpi_epyc_epyc001.orfeo.hpc_2023-06-14_12-28-13.csv "/>
    <s v="e1 10000 100 100000 1 43"/>
    <n v="5.9336382142857147"/>
    <n v="0.61423799104630006"/>
    <n v="5.3194002232394144"/>
    <n v="6.547876205332015"/>
    <x v="1"/>
  </r>
  <r>
    <x v="1"/>
    <x v="0"/>
    <n v="100"/>
    <x v="1"/>
    <x v="41"/>
    <n v="1"/>
    <n v="5.7797219999999996"/>
    <n v="0.15521599999999999"/>
    <n v="1.9735499999999999"/>
    <n v="4.8134999999999997E-2"/>
    <s v="1"/>
    <s v="scale_mpi_epyc_job_12335.out "/>
    <s v="scale_mpi_epyc_epyc001.orfeo.hpc_2023-06-14_12-28-13.csv "/>
    <s v="e1 10000 100 100000 1 42"/>
    <n v="7.1902591428571432"/>
    <n v="4.6999742919651162"/>
    <n v="2.490284850892027"/>
    <n v="11.89023343482226"/>
    <x v="1"/>
  </r>
  <r>
    <x v="1"/>
    <x v="0"/>
    <n v="100"/>
    <x v="1"/>
    <x v="40"/>
    <n v="1"/>
    <n v="5.9437319999999998"/>
    <n v="0.14455999999999999"/>
    <n v="2.0604680000000002"/>
    <n v="5.1512000000000002E-2"/>
    <s v="1"/>
    <s v="scale_mpi_epyc_job_12335.out "/>
    <s v="scale_mpi_epyc_epyc001.orfeo.hpc_2023-06-14_12-28-13.csv "/>
    <s v="e1 10000 100 100000 1 41"/>
    <n v="6.0712682857142868"/>
    <n v="0.42470815093028763"/>
    <n v="5.6465601347839991"/>
    <n v="6.4959764366445745"/>
    <x v="1"/>
  </r>
  <r>
    <x v="1"/>
    <x v="0"/>
    <n v="100"/>
    <x v="1"/>
    <x v="39"/>
    <n v="1"/>
    <n v="5.9011709999999997"/>
    <n v="0.14627299999999999"/>
    <n v="1.891151"/>
    <n v="4.8490999999999999E-2"/>
    <s v="1"/>
    <s v="scale_mpi_epyc_job_12335.out "/>
    <s v="scale_mpi_epyc_epyc001.orfeo.hpc_2023-06-14_12-28-13.csv "/>
    <s v="e1 10000 100 100000 1 40"/>
    <n v="6.0045920000000015"/>
    <n v="9.4336703905951322E-2"/>
    <n v="5.91025529609405"/>
    <n v="6.098928703905953"/>
    <x v="0"/>
  </r>
  <r>
    <x v="1"/>
    <x v="0"/>
    <n v="100"/>
    <x v="1"/>
    <x v="38"/>
    <n v="1"/>
    <n v="6.2065950000000001"/>
    <n v="0.149534"/>
    <n v="1.9097759999999999"/>
    <n v="5.0257000000000003E-2"/>
    <s v="1"/>
    <s v="scale_mpi_epyc_job_12335.out "/>
    <s v="scale_mpi_epyc_epyc001.orfeo.hpc_2023-06-14_12-28-13.csv "/>
    <s v="e1 10000 100 100000 1 39"/>
    <n v="6.2400039285714275"/>
    <n v="0.25442041908018526"/>
    <n v="5.9855835094912422"/>
    <n v="6.4944243476516128"/>
    <x v="1"/>
  </r>
  <r>
    <x v="1"/>
    <x v="0"/>
    <n v="100"/>
    <x v="1"/>
    <x v="37"/>
    <n v="1"/>
    <n v="6.2287619999999997"/>
    <n v="0.16287299999999999"/>
    <n v="2.1714250000000002"/>
    <n v="5.8687000000000003E-2"/>
    <s v="1"/>
    <s v="scale_mpi_epyc_job_12335.out "/>
    <s v="scale_mpi_epyc_epyc001.orfeo.hpc_2023-06-14_12-28-13.csv "/>
    <s v="e1 10000 100 100000 1 38"/>
    <n v="6.3284918461538471"/>
    <n v="0.18276094485789682"/>
    <n v="6.1457309012959502"/>
    <n v="6.5112527910117439"/>
    <x v="1"/>
  </r>
  <r>
    <x v="1"/>
    <x v="0"/>
    <n v="100"/>
    <x v="1"/>
    <x v="36"/>
    <n v="1"/>
    <n v="6.3080600000000002"/>
    <n v="0.15043799999999999"/>
    <n v="1.9259170000000001"/>
    <n v="5.3497999999999997E-2"/>
    <s v="1"/>
    <s v="scale_mpi_epyc_job_12335.out "/>
    <s v="scale_mpi_epyc_epyc001.orfeo.hpc_2023-06-14_12-28-13.csv "/>
    <s v="e1 10000 100 100000 1 37"/>
    <n v="6.3552268461538466"/>
    <n v="0.10974338396862987"/>
    <n v="6.2454834621852164"/>
    <n v="6.4649702301224767"/>
    <x v="1"/>
  </r>
  <r>
    <x v="1"/>
    <x v="0"/>
    <n v="100"/>
    <x v="1"/>
    <x v="35"/>
    <n v="1"/>
    <n v="6.3494460000000004"/>
    <n v="0.25355800000000001"/>
    <n v="4.8819809999999997"/>
    <n v="0.139485"/>
    <s v="1"/>
    <s v="scale_mpi_epyc_job_12335.out "/>
    <s v="scale_mpi_epyc_epyc001.orfeo.hpc_2023-06-14_12-28-13.csv "/>
    <s v="e1 10000 100 100000 1 36"/>
    <n v="6.5298442142857152"/>
    <n v="0.13832435140179647"/>
    <n v="6.3915198628839187"/>
    <n v="6.6681685656875116"/>
    <x v="0"/>
  </r>
  <r>
    <x v="1"/>
    <x v="0"/>
    <n v="100"/>
    <x v="1"/>
    <x v="34"/>
    <n v="1"/>
    <n v="6.5600800000000001"/>
    <n v="0.15331400000000001"/>
    <n v="1.9564999999999999"/>
    <n v="5.7543999999999998E-2"/>
    <s v="1"/>
    <s v="scale_mpi_epyc_job_12335.out "/>
    <s v="scale_mpi_epyc_epyc001.orfeo.hpc_2023-06-14_12-28-13.csv "/>
    <s v="e1 10000 100 100000 1 35"/>
    <n v="6.9145132857142864"/>
    <n v="0.96035075398957026"/>
    <n v="5.954162531724716"/>
    <n v="7.8748640397038567"/>
    <x v="1"/>
  </r>
  <r>
    <x v="1"/>
    <x v="0"/>
    <n v="100"/>
    <x v="1"/>
    <x v="33"/>
    <n v="1"/>
    <n v="6.7033060000000004"/>
    <n v="0.13674600000000001"/>
    <n v="1.5205420000000001"/>
    <n v="4.6077E-2"/>
    <s v="1"/>
    <s v="scale_mpi_epyc_job_12335.out "/>
    <s v="scale_mpi_epyc_epyc001.orfeo.hpc_2023-06-14_12-28-13.csv "/>
    <s v="e1 10000 100 100000 1 34"/>
    <n v="7.4353404615384608"/>
    <n v="2.5784079982262358"/>
    <n v="4.8569324633122246"/>
    <n v="10.013748459764697"/>
    <x v="1"/>
  </r>
  <r>
    <x v="1"/>
    <x v="0"/>
    <n v="100"/>
    <x v="1"/>
    <x v="32"/>
    <n v="1"/>
    <n v="6.826975"/>
    <n v="0.13414100000000001"/>
    <n v="1.688736"/>
    <n v="5.2773E-2"/>
    <s v="1"/>
    <s v="scale_mpi_epyc_job_12335.out "/>
    <s v="scale_mpi_epyc_epyc001.orfeo.hpc_2023-06-14_12-28-13.csv "/>
    <s v="e1 10000 100 100000 1 33"/>
    <n v="6.8761746923076918"/>
    <n v="0.16121060589151862"/>
    <n v="6.714964086416173"/>
    <n v="7.0373852981992107"/>
    <x v="1"/>
  </r>
  <r>
    <x v="1"/>
    <x v="0"/>
    <n v="100"/>
    <x v="1"/>
    <x v="31"/>
    <n v="1"/>
    <n v="6.7560830000000003"/>
    <n v="0.14391599999999999"/>
    <n v="1.555776"/>
    <n v="5.0186000000000001E-2"/>
    <s v="1"/>
    <s v="scale_mpi_epyc_job_12335.out "/>
    <s v="scale_mpi_epyc_epyc001.orfeo.hpc_2023-06-14_12-28-13.csv "/>
    <s v="e1 10000 100 100000 1 32"/>
    <n v="7.0451463181818204"/>
    <n v="0.2269395698430671"/>
    <n v="6.8182067483387536"/>
    <n v="7.2720858880248871"/>
    <x v="0"/>
  </r>
  <r>
    <x v="1"/>
    <x v="0"/>
    <n v="100"/>
    <x v="1"/>
    <x v="30"/>
    <n v="1"/>
    <n v="7.0989230000000001"/>
    <n v="0.141869"/>
    <n v="1.48641"/>
    <n v="4.9547000000000001E-2"/>
    <s v="1"/>
    <s v="scale_mpi_epyc_job_12335.out "/>
    <s v="scale_mpi_epyc_epyc001.orfeo.hpc_2023-06-14_12-28-13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432976"/>
    <n v="0.15373500000000001"/>
    <n v="1.5354410000000001"/>
    <n v="5.2946E-2"/>
    <s v="1"/>
    <s v="scale_mpi_epyc_job_12335.out "/>
    <s v="scale_mpi_epyc_epyc001.orfeo.hpc_2023-06-14_12-28-13.csv "/>
    <s v="e1 10000 100 100000 1 30"/>
    <n v="7.2538345909090909"/>
    <n v="0.15638660570800317"/>
    <n v="7.0974479852010877"/>
    <n v="7.4102211966170941"/>
    <x v="0"/>
  </r>
  <r>
    <x v="1"/>
    <x v="0"/>
    <n v="100"/>
    <x v="1"/>
    <x v="28"/>
    <n v="1"/>
    <n v="7.5607150000000001"/>
    <n v="0.13389499999999999"/>
    <n v="1.165367"/>
    <n v="4.1619999999999997E-2"/>
    <s v="1"/>
    <s v="scale_mpi_epyc_job_12335.out "/>
    <s v="scale_mpi_epyc_epyc001.orfeo.hpc_2023-06-14_12-28-13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690910000000002"/>
    <n v="0.12665000000000001"/>
    <n v="0.99246500000000004"/>
    <n v="3.6757999999999999E-2"/>
    <s v="1"/>
    <s v="scale_mpi_epyc_job_12335.out "/>
    <s v="scale_mpi_epyc_epyc001.orfeo.hpc_2023-06-14_12-28-13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7780509999999996"/>
    <n v="0.14835799999999999"/>
    <n v="1.2648250000000001"/>
    <n v="4.8647000000000003E-2"/>
    <s v="1"/>
    <s v="scale_mpi_epyc_job_12335.out "/>
    <s v="scale_mpi_epyc_epyc001.orfeo.hpc_2023-06-14_12-28-13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0213850000000004"/>
    <n v="0.150616"/>
    <n v="1.4264250000000001"/>
    <n v="5.7056999999999997E-2"/>
    <s v="1"/>
    <s v="scale_mpi_epyc_job_12335.out "/>
    <s v="scale_mpi_epyc_epyc001.orfeo.hpc_2023-06-14_12-28-13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4891609999999993"/>
    <n v="0.135764"/>
    <n v="1.0195430000000001"/>
    <n v="4.2480999999999998E-2"/>
    <s v="1"/>
    <s v="scale_mpi_epyc_job_12335.out "/>
    <s v="scale_mpi_epyc_epyc001.orfeo.hpc_2023-06-14_12-28-13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7533349999999999"/>
    <n v="0.14999599999999999"/>
    <n v="1.220952"/>
    <n v="5.3085E-2"/>
    <s v="1"/>
    <s v="scale_mpi_epyc_job_12335.out "/>
    <s v="scale_mpi_epyc_epyc001.orfeo.hpc_2023-06-14_12-28-13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65315"/>
    <n v="0.14607000000000001"/>
    <n v="1.098104"/>
    <n v="4.9914E-2"/>
    <s v="1"/>
    <s v="scale_mpi_epyc_job_12335.out "/>
    <s v="scale_mpi_epyc_epyc001.orfeo.hpc_2023-06-14_12-28-13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073630000000009"/>
    <n v="0.14654600000000001"/>
    <n v="0.890405"/>
    <n v="4.24E-2"/>
    <s v="1"/>
    <s v="scale_mpi_epyc_job_12335.out "/>
    <s v="scale_mpi_epyc_epyc001.orfeo.hpc_2023-06-14_12-28-13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559919999999998"/>
    <n v="0.122826"/>
    <n v="0.69042199999999998"/>
    <n v="3.4521000000000003E-2"/>
    <s v="1"/>
    <s v="scale_mpi_epyc_job_12335.out "/>
    <s v="scale_mpi_epyc_epyc001.orfeo.hpc_2023-06-14_12-28-13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207915"/>
    <n v="0.157668"/>
    <n v="1.1545540000000001"/>
    <n v="6.0766000000000001E-2"/>
    <s v="1"/>
    <s v="scale_mpi_epyc_job_12335.out "/>
    <s v="scale_mpi_epyc_epyc001.orfeo.hpc_2023-06-14_12-28-13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706027000000001"/>
    <n v="0.15894"/>
    <n v="1.1722980000000001"/>
    <n v="6.5128000000000005E-2"/>
    <s v="1"/>
    <s v="scale_mpi_epyc_job_12335.out "/>
    <s v="scale_mpi_epyc_epyc001.orfeo.hpc_2023-06-14_12-28-13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42219000000001"/>
    <n v="0.139042"/>
    <n v="0.68731799999999998"/>
    <n v="4.0430000000000001E-2"/>
    <s v="1"/>
    <s v="scale_mpi_epyc_job_12335.out "/>
    <s v="scale_mpi_epyc_epyc001.orfeo.hpc_2023-06-14_12-28-13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67442000000001"/>
    <n v="0.142927"/>
    <n v="0.87124199999999996"/>
    <n v="5.4453000000000001E-2"/>
    <s v="1"/>
    <s v="scale_mpi_epyc_job_12335.out "/>
    <s v="scale_mpi_epyc_epyc001.orfeo.hpc_2023-06-14_12-28-13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48178000000001"/>
    <n v="0.11963500000000001"/>
    <n v="0.50085500000000005"/>
    <n v="3.3390000000000003E-2"/>
    <s v="1"/>
    <s v="scale_mpi_epyc_job_12335.out "/>
    <s v="scale_mpi_epyc_epyc001.orfeo.hpc_2023-06-14_12-28-13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910598999999999"/>
    <n v="0.13769000000000001"/>
    <n v="0.43098399999999998"/>
    <n v="3.0785E-2"/>
    <s v="1"/>
    <s v="scale_mpi_epyc_job_12335.out "/>
    <s v="scale_mpi_epyc_epyc001.orfeo.hpc_2023-06-14_12-28-13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05897"/>
    <n v="0.13095799999999999"/>
    <n v="0.52427100000000004"/>
    <n v="4.0328999999999997E-2"/>
    <s v="1"/>
    <s v="scale_mpi_epyc_job_12335.out "/>
    <s v="scale_mpi_epyc_epyc001.orfeo.hpc_2023-06-14_12-28-13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43812"/>
    <n v="0.120557"/>
    <n v="0.41310400000000003"/>
    <n v="3.4424999999999997E-2"/>
    <s v="1"/>
    <s v="scale_mpi_epyc_job_12335.out "/>
    <s v="scale_mpi_epyc_epyc001.orfeo.hpc_2023-06-14_12-28-13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96201999999999"/>
    <n v="0.14103099999999999"/>
    <n v="0.47110000000000002"/>
    <n v="4.2826999999999997E-2"/>
    <s v="1"/>
    <s v="scale_mpi_epyc_job_12335.out "/>
    <s v="scale_mpi_epyc_epyc001.orfeo.hpc_2023-06-14_12-28-13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50030999999998"/>
    <n v="0.141178"/>
    <n v="0.39616600000000002"/>
    <n v="3.9616999999999999E-2"/>
    <s v="1"/>
    <s v="scale_mpi_epyc_job_12335.out "/>
    <s v="scale_mpi_epyc_epyc001.orfeo.hpc_2023-06-14_12-28-13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01729000000002"/>
    <n v="0.11976199999999999"/>
    <n v="0.30000100000000002"/>
    <n v="3.3333000000000002E-2"/>
    <s v="1"/>
    <s v="scale_mpi_epyc_job_12335.out "/>
    <s v="scale_mpi_epyc_epyc001.orfeo.hpc_2023-06-14_12-28-13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35958000000002"/>
    <n v="0.12964500000000001"/>
    <n v="0.32551999999999998"/>
    <n v="4.0689999999999997E-2"/>
    <s v="1"/>
    <s v="scale_mpi_epyc_job_12335.out "/>
    <s v="scale_mpi_epyc_epyc001.orfeo.hpc_2023-06-14_12-28-13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60491000000001"/>
    <n v="0.13694200000000001"/>
    <n v="0.27490900000000001"/>
    <n v="3.9273000000000002E-2"/>
    <s v="1"/>
    <s v="scale_mpi_epyc_job_12335.out "/>
    <s v="scale_mpi_epyc_epyc001.orfeo.hpc_2023-06-14_12-28-13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596495999999998"/>
    <n v="0.120143"/>
    <n v="0.19327800000000001"/>
    <n v="3.2212999999999999E-2"/>
    <s v="1"/>
    <s v="scale_mpi_epyc_job_12335.out "/>
    <s v="scale_mpi_epyc_epyc001.orfeo.hpc_2023-06-14_12-28-13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28279"/>
    <n v="0.12776899999999999"/>
    <n v="0.192075"/>
    <n v="3.8414999999999998E-2"/>
    <s v="1"/>
    <s v="scale_mpi_epyc_job_12335.out "/>
    <s v="scale_mpi_epyc_epyc001.orfeo.hpc_2023-06-14_12-28-13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76428"/>
    <n v="0.213756"/>
    <n v="0.43464900000000001"/>
    <n v="0.10866199999999999"/>
    <s v="1"/>
    <s v="scale_mpi_epyc_job_12335.out "/>
    <s v="scale_mpi_epyc_epyc001.orfeo.hpc_2023-06-14_12-28-13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54246999999998"/>
    <n v="0.19986200000000001"/>
    <n v="0.290632"/>
    <n v="9.6877000000000005E-2"/>
    <s v="1"/>
    <s v="scale_mpi_epyc_job_12335.out "/>
    <s v="scale_mpi_epyc_epyc001.orfeo.hpc_2023-06-14_12-28-13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28319999999998"/>
    <n v="0.236064"/>
    <n v="0.26138"/>
    <n v="0.13069"/>
    <s v="1"/>
    <s v="scale_mpi_epyc_job_12335.out "/>
    <s v="scale_mpi_epyc_epyc001.orfeo.hpc_2023-06-14_12-28-13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78344000000001"/>
    <n v="0.230737"/>
    <n v="0.12823100000000001"/>
    <n v="0.12823100000000001"/>
    <s v="1"/>
    <s v="scale_mpi_epyc_job_12335.out "/>
    <s v="scale_mpi_epyc_epyc001.orfeo.hpc_2023-06-14_12-28-13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24915"/>
    <n v="0.18531700000000001"/>
    <n v="0"/>
    <n v="0"/>
    <s v="1"/>
    <s v="scale_mpi_epyc_job_12335.out "/>
    <s v="scale_mpi_epyc_epyc001.orfeo.hpc_2023-06-14_12-28-13.csv "/>
    <s v="e1 10000 100 100000 1 1"/>
    <n v="186.54209166666666"/>
    <n v="0.34441681482777609"/>
    <n v="186.19767485183888"/>
    <n v="186.88650848149445"/>
    <x v="1"/>
  </r>
  <r>
    <x v="4"/>
    <x v="0"/>
    <n v="100"/>
    <x v="1"/>
    <x v="63"/>
    <n v="1"/>
    <n v="5.6127739999999999"/>
    <n v="0.28827799999999998"/>
    <n v="10.635894"/>
    <n v="0.168824"/>
    <s v="1"/>
    <s v="scale_mpi_epyc_job_12337.out "/>
    <s v="scale_mpi_epyc_epyc001.orfeo.hpc_2023-06-14_12-46-36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6165029999999998"/>
    <n v="0.16839599999999999"/>
    <n v="3.8993169999999999"/>
    <n v="6.2892000000000003E-2"/>
    <s v="1"/>
    <s v="scale_mpi_epyc_job_12337.out "/>
    <s v="scale_mpi_epyc_epyc001.orfeo.hpc_2023-06-14_12-46-36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6624210000000001"/>
    <n v="0.16076799999999999"/>
    <n v="3.668447"/>
    <n v="6.0137999999999997E-2"/>
    <s v="1"/>
    <s v="scale_mpi_epyc_job_12337.out "/>
    <s v="scale_mpi_epyc_epyc001.orfeo.hpc_2023-06-14_12-46-36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621990000000002"/>
    <n v="0.160912"/>
    <n v="3.7043729999999999"/>
    <n v="6.1740000000000003E-2"/>
    <s v="1"/>
    <s v="scale_mpi_epyc_job_12337.out "/>
    <s v="scale_mpi_epyc_epyc001.orfeo.hpc_2023-06-14_12-46-36.csv "/>
    <s v="e3 10000 100 100000 1 61"/>
    <n v="5.8491380000000008"/>
    <n v="0.20874145762160301"/>
    <n v="5.6403965423783982"/>
    <n v="6.0578794576216035"/>
    <x v="1"/>
  </r>
  <r>
    <x v="4"/>
    <x v="0"/>
    <n v="100"/>
    <x v="1"/>
    <x v="59"/>
    <n v="1"/>
    <n v="5.733123"/>
    <n v="0.163328"/>
    <n v="3.687862"/>
    <n v="6.2506000000000006E-2"/>
    <s v="1"/>
    <s v="scale_mpi_epyc_job_12337.out "/>
    <s v="scale_mpi_epyc_epyc001.orfeo.hpc_2023-06-14_12-46-36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7941060000000002"/>
    <n v="0.159442"/>
    <n v="3.582945"/>
    <n v="6.1774999999999997E-2"/>
    <s v="1"/>
    <s v="scale_mpi_epyc_job_12337.out "/>
    <s v="scale_mpi_epyc_epyc001.orfeo.hpc_2023-06-14_12-46-36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5.8436719999999998"/>
    <n v="0.15581800000000001"/>
    <n v="3.3258559999999999"/>
    <n v="5.8347999999999997E-2"/>
    <s v="1"/>
    <s v="scale_mpi_epyc_job_12337.out "/>
    <s v="scale_mpi_epyc_epyc001.orfeo.hpc_2023-06-14_12-46-36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3728259999999999"/>
    <n v="0.16567200000000001"/>
    <n v="2.6600410000000001"/>
    <n v="4.7501000000000002E-2"/>
    <s v="1"/>
    <s v="scale_mpi_epyc_job_12337.out "/>
    <s v="scale_mpi_epyc_epyc001.orfeo.hpc_2023-06-14_12-46-36.csv "/>
    <s v="e3 10000 100 100000 1 57"/>
    <n v="6.5243192142857138"/>
    <n v="0.15716905055299971"/>
    <n v="6.3671501637327141"/>
    <n v="6.6814882648387135"/>
    <x v="1"/>
  </r>
  <r>
    <x v="4"/>
    <x v="0"/>
    <n v="100"/>
    <x v="1"/>
    <x v="55"/>
    <n v="1"/>
    <n v="6.7963909999999998"/>
    <n v="0.20596300000000001"/>
    <n v="3.4345080000000001"/>
    <n v="6.2446000000000002E-2"/>
    <s v="1"/>
    <s v="scale_mpi_epyc_job_12337.out "/>
    <s v="scale_mpi_epyc_epyc001.orfeo.hpc_2023-06-14_12-46-36.csv "/>
    <s v="e3 10000 100 100000 1 56"/>
    <n v="6.6360941428571421"/>
    <n v="0.25197068205075801"/>
    <n v="6.3841234608063839"/>
    <n v="6.8880648249079002"/>
    <x v="1"/>
  </r>
  <r>
    <x v="4"/>
    <x v="0"/>
    <n v="100"/>
    <x v="1"/>
    <x v="54"/>
    <n v="1"/>
    <n v="6.5541470000000004"/>
    <n v="0.18473300000000001"/>
    <n v="3.6567560000000001"/>
    <n v="6.7718E-2"/>
    <s v="1"/>
    <s v="scale_mpi_epyc_job_12337.out "/>
    <s v="scale_mpi_epyc_epyc001.orfeo.hpc_2023-06-14_12-46-36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3684659999999997"/>
    <n v="0.15357299999999999"/>
    <n v="2.874241"/>
    <n v="5.4231000000000001E-2"/>
    <s v="1"/>
    <s v="scale_mpi_epyc_job_12337.out "/>
    <s v="scale_mpi_epyc_epyc001.orfeo.hpc_2023-06-14_12-46-36.csv "/>
    <s v="e3 10000 100 100000 1 54"/>
    <n v="6.644173928571429"/>
    <n v="0.20208756104132075"/>
    <n v="6.4420863675301083"/>
    <n v="6.8462614896127496"/>
    <x v="0"/>
  </r>
  <r>
    <x v="4"/>
    <x v="0"/>
    <n v="100"/>
    <x v="1"/>
    <x v="52"/>
    <n v="1"/>
    <n v="6.4203789999999996"/>
    <n v="0.17996599999999999"/>
    <n v="2.547949"/>
    <n v="4.8999000000000001E-2"/>
    <s v="1"/>
    <s v="scale_mpi_epyc_job_12337.out "/>
    <s v="scale_mpi_epyc_epyc001.orfeo.hpc_2023-06-14_12-46-36.csv "/>
    <s v="e3 10000 100 100000 1 53"/>
    <n v="6.6903144285714289"/>
    <n v="0.20364942578316872"/>
    <n v="6.4866650027882597"/>
    <n v="6.893963854354598"/>
    <x v="0"/>
  </r>
  <r>
    <x v="4"/>
    <x v="0"/>
    <n v="100"/>
    <x v="1"/>
    <x v="51"/>
    <n v="1"/>
    <n v="6.7065630000000001"/>
    <n v="0.17491200000000001"/>
    <n v="2.7265160000000002"/>
    <n v="5.3461000000000002E-2"/>
    <s v="1"/>
    <s v="scale_mpi_epyc_job_12337.out "/>
    <s v="scale_mpi_epyc_epyc001.orfeo.hpc_2023-06-14_12-46-36.csv "/>
    <s v="e3 10000 100 100000 1 52"/>
    <n v="6.7163148571428577"/>
    <n v="0.19605434583580789"/>
    <n v="6.5202605113070495"/>
    <n v="6.9123692029786659"/>
    <x v="1"/>
  </r>
  <r>
    <x v="4"/>
    <x v="0"/>
    <n v="100"/>
    <x v="1"/>
    <x v="50"/>
    <n v="1"/>
    <n v="6.5258200000000004"/>
    <n v="0.15334800000000001"/>
    <n v="2.2638760000000002"/>
    <n v="4.5277999999999999E-2"/>
    <s v="1"/>
    <s v="scale_mpi_epyc_job_12337.out "/>
    <s v="scale_mpi_epyc_epyc001.orfeo.hpc_2023-06-14_12-46-36.csv "/>
    <s v="e3 10000 100 100000 1 51"/>
    <n v="6.7202737857142854"/>
    <n v="0.13862212291550111"/>
    <n v="6.5816516627987847"/>
    <n v="6.858895908629786"/>
    <x v="0"/>
  </r>
  <r>
    <x v="4"/>
    <x v="0"/>
    <n v="100"/>
    <x v="1"/>
    <x v="49"/>
    <n v="1"/>
    <n v="6.7277779999999998"/>
    <n v="0.17882700000000001"/>
    <n v="2.308608"/>
    <n v="4.7114000000000003E-2"/>
    <s v="1"/>
    <s v="scale_mpi_epyc_job_12337.out "/>
    <s v="scale_mpi_epyc_epyc001.orfeo.hpc_2023-06-14_12-46-36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6.8478779999999997"/>
    <n v="0.16198199999999999"/>
    <n v="2.2727330000000001"/>
    <n v="4.7349000000000002E-2"/>
    <s v="1"/>
    <s v="scale_mpi_epyc_job_12337.out "/>
    <s v="scale_mpi_epyc_epyc001.orfeo.hpc_2023-06-14_12-46-36.csv "/>
    <s v="e3 10000 100 100000 1 49"/>
    <n v="6.9045758571428566"/>
    <n v="0.17982512888519928"/>
    <n v="6.7247507282576571"/>
    <n v="7.0844009860280561"/>
    <x v="1"/>
  </r>
  <r>
    <x v="4"/>
    <x v="0"/>
    <n v="100"/>
    <x v="1"/>
    <x v="47"/>
    <n v="1"/>
    <n v="6.8649079999999998"/>
    <n v="0.16172900000000001"/>
    <n v="2.0686070000000001"/>
    <n v="4.4012999999999997E-2"/>
    <s v="1"/>
    <s v="scale_mpi_epyc_job_12337.out "/>
    <s v="scale_mpi_epyc_epyc001.orfeo.hpc_2023-06-14_12-46-36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6.823601"/>
    <n v="0.1479"/>
    <n v="2.5620219999999998"/>
    <n v="5.5696000000000002E-2"/>
    <s v="1"/>
    <s v="scale_mpi_epyc_job_12337.out "/>
    <s v="scale_mpi_epyc_epyc001.orfeo.hpc_2023-06-14_12-46-36.csv "/>
    <s v="e3 10000 100 100000 1 47"/>
    <n v="7.017781928571428"/>
    <n v="0.16728855009344257"/>
    <n v="6.8504933784779851"/>
    <n v="7.1850704786648709"/>
    <x v="0"/>
  </r>
  <r>
    <x v="4"/>
    <x v="0"/>
    <n v="100"/>
    <x v="1"/>
    <x v="45"/>
    <n v="1"/>
    <n v="6.8518410000000003"/>
    <n v="0.174904"/>
    <n v="3.093756"/>
    <n v="6.8750000000000006E-2"/>
    <s v="1"/>
    <s v="scale_mpi_epyc_job_12337.out "/>
    <s v="scale_mpi_epyc_epyc001.orfeo.hpc_2023-06-14_12-46-36.csv "/>
    <s v="e3 10000 100 100000 1 46"/>
    <n v="7.1501050000000008"/>
    <n v="0.18332028252097318"/>
    <n v="6.9667847174790278"/>
    <n v="7.3334252825209738"/>
    <x v="0"/>
  </r>
  <r>
    <x v="4"/>
    <x v="0"/>
    <n v="100"/>
    <x v="1"/>
    <x v="44"/>
    <n v="1"/>
    <n v="7.1473000000000004"/>
    <n v="0.13744899999999999"/>
    <n v="2.3234210000000002"/>
    <n v="5.2804999999999998E-2"/>
    <s v="1"/>
    <s v="scale_mpi_epyc_job_12337.out "/>
    <s v="scale_mpi_epyc_epyc001.orfeo.hpc_2023-06-14_12-46-36.csv "/>
    <s v="e3 10000 100 100000 1 45"/>
    <n v="7.1847531428571427"/>
    <n v="0.15911471223293297"/>
    <n v="7.0256384306242099"/>
    <n v="7.3438678550900756"/>
    <x v="1"/>
  </r>
  <r>
    <x v="4"/>
    <x v="0"/>
    <n v="100"/>
    <x v="1"/>
    <x v="43"/>
    <n v="1"/>
    <n v="7.2409379999999999"/>
    <n v="0.157663"/>
    <n v="2.861853"/>
    <n v="6.6555000000000003E-2"/>
    <s v="1"/>
    <s v="scale_mpi_epyc_job_12337.out "/>
    <s v="scale_mpi_epyc_epyc001.orfeo.hpc_2023-06-14_12-46-36.csv "/>
    <s v="e3 10000 100 100000 1 44"/>
    <n v="7.2622446428571434"/>
    <n v="0.14712598651953676"/>
    <n v="7.1151186563376063"/>
    <n v="7.4093706293766806"/>
    <x v="1"/>
  </r>
  <r>
    <x v="4"/>
    <x v="0"/>
    <n v="100"/>
    <x v="1"/>
    <x v="42"/>
    <n v="1"/>
    <n v="7.1909720000000004"/>
    <n v="0.13313800000000001"/>
    <n v="1.8665240000000001"/>
    <n v="4.4441000000000001E-2"/>
    <s v="1"/>
    <s v="scale_mpi_epyc_job_12337.out "/>
    <s v="scale_mpi_epyc_epyc001.orfeo.hpc_2023-06-14_12-46-36.csv "/>
    <s v="e3 10000 100 100000 1 43"/>
    <n v="7.3308762142857136"/>
    <n v="0.12695726536702104"/>
    <n v="7.2039189489186928"/>
    <n v="7.4578334796527344"/>
    <x v="0"/>
  </r>
  <r>
    <x v="4"/>
    <x v="0"/>
    <n v="100"/>
    <x v="1"/>
    <x v="41"/>
    <n v="1"/>
    <n v="7.2958639999999999"/>
    <n v="0.15873599999999999"/>
    <n v="1.9713879999999999"/>
    <n v="4.8083000000000001E-2"/>
    <s v="1"/>
    <s v="scale_mpi_epyc_job_12337.out "/>
    <s v="scale_mpi_epyc_epyc001.orfeo.hpc_2023-06-14_12-46-36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5552239999999999"/>
    <n v="0.146787"/>
    <n v="1.907492"/>
    <n v="4.7687E-2"/>
    <s v="1"/>
    <s v="scale_mpi_epyc_job_12337.out "/>
    <s v="scale_mpi_epyc_epyc001.orfeo.hpc_2023-06-14_12-46-36.csv "/>
    <s v="e3 10000 100 100000 1 41"/>
    <n v="7.5339378571428579"/>
    <n v="0.12913017588183331"/>
    <n v="7.4048076812610244"/>
    <n v="7.6630680330246914"/>
    <x v="1"/>
  </r>
  <r>
    <x v="4"/>
    <x v="0"/>
    <n v="100"/>
    <x v="1"/>
    <x v="39"/>
    <n v="1"/>
    <n v="7.5576449999999999"/>
    <n v="0.181342"/>
    <n v="2.799579"/>
    <n v="7.1784000000000001E-2"/>
    <s v="1"/>
    <s v="scale_mpi_epyc_job_12337.out "/>
    <s v="scale_mpi_epyc_epyc001.orfeo.hpc_2023-06-14_12-46-36.csv "/>
    <s v="e3 10000 100 100000 1 40"/>
    <n v="7.7223289285714296"/>
    <n v="0.16324507410041525"/>
    <n v="7.5590838544710142"/>
    <n v="7.8855740026718451"/>
    <x v="0"/>
  </r>
  <r>
    <x v="4"/>
    <x v="0"/>
    <n v="100"/>
    <x v="1"/>
    <x v="38"/>
    <n v="1"/>
    <n v="7.8175290000000004"/>
    <n v="0.164299"/>
    <n v="2.1430150000000001"/>
    <n v="5.6395000000000001E-2"/>
    <s v="1"/>
    <s v="scale_mpi_epyc_job_12337.out "/>
    <s v="scale_mpi_epyc_epyc001.orfeo.hpc_2023-06-14_12-46-36.csv "/>
    <s v="e3 10000 100 100000 1 39"/>
    <n v="7.8575376428571433"/>
    <n v="7.4037486684158757E-2"/>
    <n v="7.7835001561729849"/>
    <n v="7.9315751295413017"/>
    <x v="1"/>
  </r>
  <r>
    <x v="4"/>
    <x v="0"/>
    <n v="100"/>
    <x v="1"/>
    <x v="37"/>
    <n v="1"/>
    <n v="7.9349889999999998"/>
    <n v="0.16125300000000001"/>
    <n v="1.770084"/>
    <n v="4.7840000000000001E-2"/>
    <s v="1"/>
    <s v="scale_mpi_epyc_job_12337.out "/>
    <s v="scale_mpi_epyc_epyc001.orfeo.hpc_2023-06-14_12-46-36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1240220000000001"/>
    <n v="0.15027399999999999"/>
    <n v="1.772305"/>
    <n v="4.9230999999999997E-2"/>
    <s v="1"/>
    <s v="scale_mpi_epyc_job_12337.out "/>
    <s v="scale_mpi_epyc_epyc001.orfeo.hpc_2023-06-14_12-46-36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2070919999999994"/>
    <n v="0.16129099999999999"/>
    <n v="1.882949"/>
    <n v="5.3799E-2"/>
    <s v="1"/>
    <s v="scale_mpi_epyc_job_12337.out "/>
    <s v="scale_mpi_epyc_epyc001.orfeo.hpc_2023-06-14_12-46-36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4474750000000007"/>
    <n v="0.163491"/>
    <n v="2.5106920000000001"/>
    <n v="7.3844000000000007E-2"/>
    <s v="1"/>
    <s v="scale_mpi_epyc_job_12337.out "/>
    <s v="scale_mpi_epyc_epyc001.orfeo.hpc_2023-06-14_12-46-36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7165300000000006"/>
    <n v="0.17805000000000001"/>
    <n v="1.791526"/>
    <n v="5.4288999999999997E-2"/>
    <s v="1"/>
    <s v="scale_mpi_epyc_job_12337.out "/>
    <s v="scale_mpi_epyc_epyc001.orfeo.hpc_2023-06-14_12-46-36.csv "/>
    <s v="e3 10000 100 100000 1 34"/>
    <n v="8.7037087857142872"/>
    <n v="8.7618437791396081E-2"/>
    <n v="8.6160903479228903"/>
    <n v="8.7913272235056841"/>
    <x v="1"/>
  </r>
  <r>
    <x v="4"/>
    <x v="0"/>
    <n v="100"/>
    <x v="1"/>
    <x v="32"/>
    <n v="1"/>
    <n v="8.9130470000000006"/>
    <n v="0.192304"/>
    <n v="1.9818439999999999"/>
    <n v="6.1933000000000002E-2"/>
    <s v="1"/>
    <s v="scale_mpi_epyc_job_12337.out "/>
    <s v="scale_mpi_epyc_epyc001.orfeo.hpc_2023-06-14_12-46-36.csv "/>
    <s v="e3 10000 100 100000 1 33"/>
    <n v="8.9984457142857153"/>
    <n v="0.11974058644020745"/>
    <n v="8.8787051278455085"/>
    <n v="9.1181863007259221"/>
    <x v="1"/>
  </r>
  <r>
    <x v="4"/>
    <x v="0"/>
    <n v="100"/>
    <x v="1"/>
    <x v="31"/>
    <n v="1"/>
    <n v="9.0446770000000001"/>
    <n v="0.14970600000000001"/>
    <n v="1.732429"/>
    <n v="5.5884999999999997E-2"/>
    <s v="1"/>
    <s v="scale_mpi_epyc_job_12337.out "/>
    <s v="scale_mpi_epyc_epyc001.orfeo.hpc_2023-06-14_12-46-36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3014729999999997"/>
    <n v="0.138789"/>
    <n v="1.1943140000000001"/>
    <n v="3.9809999999999998E-2"/>
    <s v="1"/>
    <s v="scale_mpi_epyc_job_12337.out "/>
    <s v="scale_mpi_epyc_epyc001.orfeo.hpc_2023-06-14_12-46-36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528060000000004"/>
    <n v="0.14559"/>
    <n v="1.2908809999999999"/>
    <n v="4.4512999999999997E-2"/>
    <s v="1"/>
    <s v="scale_mpi_epyc_job_12337.out "/>
    <s v="scale_mpi_epyc_epyc001.orfeo.hpc_2023-06-14_12-46-36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561730000000004"/>
    <n v="0.1482"/>
    <n v="1.3804780000000001"/>
    <n v="4.9303E-2"/>
    <s v="1"/>
    <s v="scale_mpi_epyc_job_12337.out "/>
    <s v="scale_mpi_epyc_epyc001.orfeo.hpc_2023-06-14_12-46-36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070408"/>
    <n v="0.15311"/>
    <n v="1.354306"/>
    <n v="5.0159000000000002E-2"/>
    <s v="1"/>
    <s v="scale_mpi_epyc_job_12337.out "/>
    <s v="scale_mpi_epyc_epyc001.orfeo.hpc_2023-06-14_12-46-36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412476"/>
    <n v="0.14451900000000001"/>
    <n v="1.1905619999999999"/>
    <n v="4.5790999999999998E-2"/>
    <s v="1"/>
    <s v="scale_mpi_epyc_job_12337.out "/>
    <s v="scale_mpi_epyc_epyc001.orfeo.hpc_2023-06-14_12-46-36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743715"/>
    <n v="0.14774399999999999"/>
    <n v="1.1294329999999999"/>
    <n v="4.5177000000000002E-2"/>
    <s v="1"/>
    <s v="scale_mpi_epyc_job_12337.out "/>
    <s v="scale_mpi_epyc_epyc001.orfeo.hpc_2023-06-14_12-46-36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095910999999999"/>
    <n v="0.131769"/>
    <n v="0.97122900000000001"/>
    <n v="4.0467999999999997E-2"/>
    <s v="1"/>
    <s v="scale_mpi_epyc_job_12337.out "/>
    <s v="scale_mpi_epyc_epyc001.orfeo.hpc_2023-06-14_12-46-36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539533"/>
    <n v="0.147088"/>
    <n v="0.96944900000000001"/>
    <n v="4.215E-2"/>
    <s v="1"/>
    <s v="scale_mpi_epyc_job_12337.out "/>
    <s v="scale_mpi_epyc_epyc001.orfeo.hpc_2023-06-14_12-46-36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73394000000001"/>
    <n v="0.13997200000000001"/>
    <n v="1.0048919999999999"/>
    <n v="4.5677000000000002E-2"/>
    <s v="1"/>
    <s v="scale_mpi_epyc_job_12337.out "/>
    <s v="scale_mpi_epyc_epyc001.orfeo.hpc_2023-06-14_12-46-36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432290999999999"/>
    <n v="0.15060799999999999"/>
    <n v="1.000216"/>
    <n v="4.7628999999999998E-2"/>
    <s v="1"/>
    <s v="scale_mpi_epyc_job_12337.out "/>
    <s v="scale_mpi_epyc_epyc001.orfeo.hpc_2023-06-14_12-46-36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66839"/>
    <n v="0.144063"/>
    <n v="0.96626599999999996"/>
    <n v="4.8313000000000002E-2"/>
    <s v="1"/>
    <s v="scale_mpi_epyc_job_12337.out "/>
    <s v="scale_mpi_epyc_epyc001.orfeo.hpc_2023-06-14_12-46-36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48534"/>
    <n v="0.13205800000000001"/>
    <n v="0.73558599999999996"/>
    <n v="3.8714999999999999E-2"/>
    <s v="1"/>
    <s v="scale_mpi_epyc_job_12337.out "/>
    <s v="scale_mpi_epyc_epyc001.orfeo.hpc_2023-06-14_12-46-36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200817000000001"/>
    <n v="0.15196599999999999"/>
    <n v="1.0289569999999999"/>
    <n v="5.7164E-2"/>
    <s v="1"/>
    <s v="scale_mpi_epyc_job_12337.out "/>
    <s v="scale_mpi_epyc_epyc001.orfeo.hpc_2023-06-14_12-46-36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73355"/>
    <n v="0.13700300000000001"/>
    <n v="0.74978400000000001"/>
    <n v="4.4104999999999998E-2"/>
    <s v="1"/>
    <s v="scale_mpi_epyc_job_12337.out "/>
    <s v="scale_mpi_epyc_epyc001.orfeo.hpc_2023-06-14_12-46-36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676066"/>
    <n v="0.13408500000000001"/>
    <n v="0.71974499999999997"/>
    <n v="4.4984000000000003E-2"/>
    <s v="1"/>
    <s v="scale_mpi_epyc_job_12337.out "/>
    <s v="scale_mpi_epyc_epyc001.orfeo.hpc_2023-06-14_12-46-36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562871000000001"/>
    <n v="0.12556800000000001"/>
    <n v="0.55084200000000005"/>
    <n v="3.6722999999999999E-2"/>
    <s v="1"/>
    <s v="scale_mpi_epyc_job_12337.out "/>
    <s v="scale_mpi_epyc_epyc001.orfeo.hpc_2023-06-14_12-46-36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626760000000001"/>
    <n v="0.15884499999999999"/>
    <n v="0.87984099999999998"/>
    <n v="6.2845999999999999E-2"/>
    <s v="1"/>
    <s v="scale_mpi_epyc_job_12337.out "/>
    <s v="scale_mpi_epyc_epyc001.orfeo.hpc_2023-06-14_12-46-36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70363"/>
    <n v="0.146902"/>
    <n v="0.57517700000000005"/>
    <n v="4.4243999999999999E-2"/>
    <s v="1"/>
    <s v="scale_mpi_epyc_job_12337.out "/>
    <s v="scale_mpi_epyc_epyc001.orfeo.hpc_2023-06-14_12-46-36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13949000000002"/>
    <n v="0.130662"/>
    <n v="0.47851500000000002"/>
    <n v="3.9876000000000002E-2"/>
    <s v="1"/>
    <s v="scale_mpi_epyc_job_12337.out "/>
    <s v="scale_mpi_epyc_epyc001.orfeo.hpc_2023-06-14_12-46-36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92032999999999"/>
    <n v="0.13233800000000001"/>
    <n v="0.49037700000000001"/>
    <n v="4.4580000000000002E-2"/>
    <s v="1"/>
    <s v="scale_mpi_epyc_job_12337.out "/>
    <s v="scale_mpi_epyc_epyc001.orfeo.hpc_2023-06-14_12-46-36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90661000000001"/>
    <n v="0.15195500000000001"/>
    <n v="0.56403499999999995"/>
    <n v="5.6403000000000002E-2"/>
    <s v="1"/>
    <s v="scale_mpi_epyc_job_12337.out "/>
    <s v="scale_mpi_epyc_epyc001.orfeo.hpc_2023-06-14_12-46-36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66796000000001"/>
    <n v="0.13803199999999999"/>
    <n v="0.34649400000000002"/>
    <n v="3.8498999999999999E-2"/>
    <s v="1"/>
    <s v="scale_mpi_epyc_job_12337.out "/>
    <s v="scale_mpi_epyc_epyc001.orfeo.hpc_2023-06-14_12-46-36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711863000000001"/>
    <n v="0.136712"/>
    <n v="0.34332800000000002"/>
    <n v="4.2916000000000003E-2"/>
    <s v="1"/>
    <s v="scale_mpi_epyc_job_12337.out "/>
    <s v="scale_mpi_epyc_epyc001.orfeo.hpc_2023-06-14_12-46-36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361837999999999"/>
    <n v="0.12958800000000001"/>
    <n v="0.25845899999999999"/>
    <n v="3.6922999999999997E-2"/>
    <s v="1"/>
    <s v="scale_mpi_epyc_job_12337.out "/>
    <s v="scale_mpi_epyc_epyc001.orfeo.hpc_2023-06-14_12-46-36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682544999999998"/>
    <n v="0.13173399999999999"/>
    <n v="0.26374300000000001"/>
    <n v="4.3957000000000003E-2"/>
    <s v="1"/>
    <s v="scale_mpi_epyc_job_12337.out "/>
    <s v="scale_mpi_epyc_epyc001.orfeo.hpc_2023-06-14_12-46-36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2.733611000000003"/>
    <n v="0.201159"/>
    <n v="0.47154400000000002"/>
    <n v="9.4309000000000004E-2"/>
    <s v="1"/>
    <s v="scale_mpi_epyc_job_12337.out "/>
    <s v="scale_mpi_epyc_epyc001.orfeo.hpc_2023-06-14_12-46-36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92555999999998"/>
    <n v="0.21702399999999999"/>
    <n v="0.45494200000000001"/>
    <n v="0.113735"/>
    <s v="1"/>
    <s v="scale_mpi_epyc_job_12337.out "/>
    <s v="scale_mpi_epyc_epyc001.orfeo.hpc_2023-06-14_12-46-36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796557"/>
    <n v="0.20353399999999999"/>
    <n v="0.30164000000000002"/>
    <n v="0.100547"/>
    <s v="1"/>
    <s v="scale_mpi_epyc_job_12337.out "/>
    <s v="scale_mpi_epyc_epyc001.orfeo.hpc_2023-06-14_12-46-36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754125999999999"/>
    <n v="0.20750399999999999"/>
    <n v="0.206284"/>
    <n v="0.103142"/>
    <s v="1"/>
    <s v="scale_mpi_epyc_job_12337.out "/>
    <s v="scale_mpi_epyc_epyc001.orfeo.hpc_2023-06-14_12-46-36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7.9538"/>
    <n v="0.31128400000000001"/>
    <n v="0.20779900000000001"/>
    <n v="0.20779900000000001"/>
    <s v="1"/>
    <s v="scale_mpi_epyc_job_12337.out "/>
    <s v="scale_mpi_epyc_epyc001.orfeo.hpc_2023-06-14_12-46-36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6.96540800000002"/>
    <n v="0.177784"/>
    <n v="0"/>
    <n v="0"/>
    <s v="1"/>
    <s v="scale_mpi_epyc_job_12337.out "/>
    <s v="scale_mpi_epyc_epyc001.orfeo.hpc_2023-06-14_12-46-36.csv "/>
    <s v="e3 10000 100 100000 1 1"/>
    <n v="257.38653288461535"/>
    <n v="0.32949614951006057"/>
    <n v="257.05703673510527"/>
    <n v="257.71602903412543"/>
    <x v="0"/>
  </r>
  <r>
    <x v="2"/>
    <x v="0"/>
    <n v="100"/>
    <x v="1"/>
    <x v="63"/>
    <n v="1"/>
    <n v="244.84848"/>
    <n v="0.26191999999999999"/>
    <n v="8.5114879999999999"/>
    <n v="0.135103"/>
    <s v="8"/>
    <s v="scale_mpi_epyc_job_12334.out "/>
    <s v="scale_mpi_epyc_epyc008_2023-06-14_12-04-14.csv "/>
    <s v="e0 10000 100 100000 1 64"/>
    <n v="251.84588562499999"/>
    <n v="10.247770817750901"/>
    <n v="241.59811480724909"/>
    <n v="262.0936564427509"/>
    <x v="1"/>
  </r>
  <r>
    <x v="2"/>
    <x v="0"/>
    <n v="100"/>
    <x v="1"/>
    <x v="62"/>
    <n v="1"/>
    <n v="247.34887599999999"/>
    <n v="0.293792"/>
    <n v="10.560497"/>
    <n v="0.17033100000000001"/>
    <s v="8"/>
    <s v="scale_mpi_epyc_job_12334.out "/>
    <s v="scale_mpi_epyc_epyc008_2023-06-14_12-04-14.csv "/>
    <s v="e0 10000 100 100000 1 63"/>
    <n v="264.63886400000001"/>
    <n v="20.563758888969854"/>
    <n v="244.07510511103015"/>
    <n v="285.20262288896987"/>
    <x v="1"/>
  </r>
  <r>
    <x v="2"/>
    <x v="0"/>
    <n v="100"/>
    <x v="1"/>
    <x v="61"/>
    <n v="1"/>
    <n v="246.16968199999999"/>
    <n v="0.27490399999999998"/>
    <n v="8.595777"/>
    <n v="0.14091400000000001"/>
    <s v="8"/>
    <s v="scale_mpi_epyc_job_12334.out "/>
    <s v="scale_mpi_epyc_epyc008_2023-06-14_12-04-14.csv "/>
    <s v="e0 10000 100 100000 1 62"/>
    <n v="263.87653412499998"/>
    <n v="20.876708800194201"/>
    <n v="242.99982532480578"/>
    <n v="284.75324292519417"/>
    <x v="1"/>
  </r>
  <r>
    <x v="2"/>
    <x v="0"/>
    <n v="100"/>
    <x v="1"/>
    <x v="60"/>
    <n v="1"/>
    <n v="246.36645799999999"/>
    <n v="0.34445300000000001"/>
    <n v="7.0686770000000001"/>
    <n v="0.117811"/>
    <s v="8"/>
    <s v="scale_mpi_epyc_job_12334.out "/>
    <s v="scale_mpi_epyc_epyc008_2023-06-14_12-04-14.csv "/>
    <s v="e0 10000 100 100000 1 61"/>
    <n v="263.125513125"/>
    <n v="20.166314364023393"/>
    <n v="242.95919876097662"/>
    <n v="283.29182748902338"/>
    <x v="1"/>
  </r>
  <r>
    <x v="2"/>
    <x v="0"/>
    <n v="100"/>
    <x v="1"/>
    <x v="59"/>
    <n v="1"/>
    <n v="244.546954"/>
    <n v="0.31164199999999997"/>
    <n v="7.7760689999999997"/>
    <n v="0.131798"/>
    <s v="8"/>
    <s v="scale_mpi_epyc_job_12334.out "/>
    <s v="scale_mpi_epyc_epyc008_2023-06-14_12-04-14.csv "/>
    <s v="e0 10000 100 100000 1 60"/>
    <n v="261.77984587499998"/>
    <n v="20.532888541458696"/>
    <n v="241.24695733354127"/>
    <n v="282.31273441645868"/>
    <x v="1"/>
  </r>
  <r>
    <x v="2"/>
    <x v="0"/>
    <n v="100"/>
    <x v="1"/>
    <x v="58"/>
    <n v="1"/>
    <n v="243.86650599999999"/>
    <n v="0.36001100000000003"/>
    <n v="11.028117999999999"/>
    <n v="0.19014"/>
    <s v="8"/>
    <s v="scale_mpi_epyc_job_12334.out "/>
    <s v="scale_mpi_epyc_epyc008_2023-06-14_12-04-14.csv "/>
    <s v="e0 10000 100 100000 1 59"/>
    <n v="260.48379699999998"/>
    <n v="20.355464211877806"/>
    <n v="240.12833278812218"/>
    <n v="280.83926121187778"/>
    <x v="1"/>
  </r>
  <r>
    <x v="2"/>
    <x v="0"/>
    <n v="100"/>
    <x v="1"/>
    <x v="57"/>
    <n v="1"/>
    <n v="242.68661700000001"/>
    <n v="0.318272"/>
    <n v="10.874521"/>
    <n v="0.19078100000000001"/>
    <s v="8"/>
    <s v="scale_mpi_epyc_job_12334.out "/>
    <s v="scale_mpi_epyc_epyc008_2023-06-14_12-04-14.csv "/>
    <s v="e0 10000 100 100000 1 58"/>
    <n v="259.12669312500003"/>
    <n v="20.185815780478958"/>
    <n v="238.94087734452108"/>
    <n v="279.31250890547898"/>
    <x v="1"/>
  </r>
  <r>
    <x v="2"/>
    <x v="0"/>
    <n v="100"/>
    <x v="1"/>
    <x v="56"/>
    <n v="1"/>
    <n v="243.97297"/>
    <n v="0.34474700000000003"/>
    <n v="11.297840000000001"/>
    <n v="0.20174700000000001"/>
    <s v="8"/>
    <s v="scale_mpi_epyc_job_12334.out "/>
    <s v="scale_mpi_epyc_epyc008_2023-06-14_12-04-14.csv "/>
    <s v="e0 10000 100 100000 1 57"/>
    <n v="260.33153112500003"/>
    <n v="20.101034208013708"/>
    <n v="240.23049691698631"/>
    <n v="280.43256533301371"/>
    <x v="1"/>
  </r>
  <r>
    <x v="2"/>
    <x v="0"/>
    <n v="100"/>
    <x v="1"/>
    <x v="55"/>
    <n v="1"/>
    <n v="243.34148099999999"/>
    <n v="0.33174100000000001"/>
    <n v="11.278124999999999"/>
    <n v="0.20505699999999999"/>
    <s v="8"/>
    <s v="scale_mpi_epyc_job_12334.out "/>
    <s v="scale_mpi_epyc_epyc008_2023-06-14_12-04-14.csv "/>
    <s v="e0 10000 100 100000 1 56"/>
    <n v="258.82563125000001"/>
    <n v="19.773191323778139"/>
    <n v="239.05243992622187"/>
    <n v="278.59882257377814"/>
    <x v="1"/>
  </r>
  <r>
    <x v="2"/>
    <x v="0"/>
    <n v="100"/>
    <x v="1"/>
    <x v="54"/>
    <n v="1"/>
    <n v="242.233542"/>
    <n v="0.306423"/>
    <n v="9.1354790000000001"/>
    <n v="0.16917599999999999"/>
    <s v="8"/>
    <s v="scale_mpi_epyc_job_12334.out "/>
    <s v="scale_mpi_epyc_epyc008_2023-06-14_12-04-14.csv "/>
    <s v="e0 10000 100 100000 1 55"/>
    <n v="257.71227950000002"/>
    <n v="19.560491288988484"/>
    <n v="238.15178821101154"/>
    <n v="277.27277078898851"/>
    <x v="1"/>
  </r>
  <r>
    <x v="2"/>
    <x v="0"/>
    <n v="100"/>
    <x v="1"/>
    <x v="53"/>
    <n v="1"/>
    <n v="241.557334"/>
    <n v="0.23536599999999999"/>
    <n v="6.0548190000000002"/>
    <n v="0.114242"/>
    <s v="8"/>
    <s v="scale_mpi_epyc_job_12334.out "/>
    <s v="scale_mpi_epyc_epyc008_2023-06-14_12-04-14.csv "/>
    <s v="e0 10000 100 100000 1 54"/>
    <n v="256.29684674999999"/>
    <n v="19.300798224239706"/>
    <n v="236.99604852576027"/>
    <n v="275.5976449742397"/>
    <x v="1"/>
  </r>
  <r>
    <x v="2"/>
    <x v="0"/>
    <n v="100"/>
    <x v="1"/>
    <x v="52"/>
    <n v="1"/>
    <n v="240.155395"/>
    <n v="0.27557399999999999"/>
    <n v="6.5734190000000003"/>
    <n v="0.126412"/>
    <s v="8"/>
    <s v="scale_mpi_epyc_job_12334.out "/>
    <s v="scale_mpi_epyc_epyc008_2023-06-14_12-04-14.csv "/>
    <s v="e0 10000 100 100000 1 53"/>
    <n v="254.97734550000001"/>
    <n v="19.003685203435921"/>
    <n v="235.97366029656411"/>
    <n v="273.98103070343592"/>
    <x v="1"/>
  </r>
  <r>
    <x v="2"/>
    <x v="0"/>
    <n v="100"/>
    <x v="1"/>
    <x v="51"/>
    <n v="1"/>
    <n v="239.88111599999999"/>
    <n v="0.32045800000000002"/>
    <n v="8.2406849999999991"/>
    <n v="0.161582"/>
    <s v="8"/>
    <s v="scale_mpi_epyc_job_12334.out "/>
    <s v="scale_mpi_epyc_epyc008_2023-06-14_12-04-14.csv "/>
    <s v="e0 10000 100 100000 1 52"/>
    <n v="253.63349299999999"/>
    <n v="18.905028929859213"/>
    <n v="234.72846407014077"/>
    <n v="272.5385219298592"/>
    <x v="1"/>
  </r>
  <r>
    <x v="2"/>
    <x v="0"/>
    <n v="100"/>
    <x v="1"/>
    <x v="50"/>
    <n v="1"/>
    <n v="240.49599499999999"/>
    <n v="0.27529799999999999"/>
    <n v="6.4493070000000001"/>
    <n v="0.12898599999999999"/>
    <s v="8"/>
    <s v="scale_mpi_epyc_job_12334.out "/>
    <s v="scale_mpi_epyc_epyc008_2023-06-14_12-04-14.csv "/>
    <s v="e0 10000 100 100000 1 51"/>
    <n v="252.427295125"/>
    <n v="18.361343432789607"/>
    <n v="234.0659516922104"/>
    <n v="270.78863855778962"/>
    <x v="1"/>
  </r>
  <r>
    <x v="2"/>
    <x v="0"/>
    <n v="100"/>
    <x v="1"/>
    <x v="49"/>
    <n v="1"/>
    <n v="237.68103199999999"/>
    <n v="0.26281199999999999"/>
    <n v="6.4980279999999997"/>
    <n v="0.13261300000000001"/>
    <s v="8"/>
    <s v="scale_mpi_epyc_job_12334.out "/>
    <s v="scale_mpi_epyc_epyc008_2023-06-14_12-04-14.csv "/>
    <s v="e0 10000 100 100000 1 50"/>
    <n v="250.82230824999996"/>
    <n v="18.154876689974579"/>
    <n v="232.66743156002539"/>
    <n v="268.97718493997456"/>
    <x v="1"/>
  </r>
  <r>
    <x v="2"/>
    <x v="0"/>
    <n v="100"/>
    <x v="1"/>
    <x v="48"/>
    <n v="1"/>
    <n v="235.83169799999999"/>
    <n v="0.263187"/>
    <n v="5.6627070000000002"/>
    <n v="0.11797299999999999"/>
    <s v="8"/>
    <s v="scale_mpi_epyc_job_12334.out "/>
    <s v="scale_mpi_epyc_epyc008_2023-06-14_12-04-14.csv "/>
    <s v="e0 10000 100 100000 1 49"/>
    <n v="249.08614825000004"/>
    <n v="18.021570588110389"/>
    <n v="231.06457766188964"/>
    <n v="267.10771883811043"/>
    <x v="1"/>
  </r>
  <r>
    <x v="2"/>
    <x v="0"/>
    <n v="100"/>
    <x v="1"/>
    <x v="47"/>
    <n v="1"/>
    <n v="234.48491100000001"/>
    <n v="0.23372200000000001"/>
    <n v="5.4323329999999999"/>
    <n v="0.115582"/>
    <s v="8"/>
    <s v="scale_mpi_epyc_job_12334.out "/>
    <s v="scale_mpi_epyc_epyc008_2023-06-14_12-04-14.csv "/>
    <s v="e0 10000 100 100000 1 48"/>
    <n v="247.90026850000001"/>
    <n v="17.646009271025534"/>
    <n v="230.25425922897449"/>
    <n v="265.54627777102553"/>
    <x v="1"/>
  </r>
  <r>
    <x v="2"/>
    <x v="0"/>
    <n v="100"/>
    <x v="1"/>
    <x v="46"/>
    <n v="1"/>
    <n v="234.23117400000001"/>
    <n v="0.262957"/>
    <n v="6.7498050000000003"/>
    <n v="0.146735"/>
    <s v="8"/>
    <s v="scale_mpi_epyc_job_12334.out "/>
    <s v="scale_mpi_epyc_epyc008_2023-06-14_12-04-14.csv "/>
    <s v="e0 10000 100 100000 1 47"/>
    <n v="246.72234362500001"/>
    <n v="16.920228667961673"/>
    <n v="229.80211495703833"/>
    <n v="263.64257229296169"/>
    <x v="1"/>
  </r>
  <r>
    <x v="2"/>
    <x v="0"/>
    <n v="100"/>
    <x v="1"/>
    <x v="45"/>
    <n v="1"/>
    <n v="235.32125500000001"/>
    <n v="0.248"/>
    <n v="5.800745"/>
    <n v="0.12890499999999999"/>
    <s v="8"/>
    <s v="scale_mpi_epyc_job_12334.out "/>
    <s v="scale_mpi_epyc_epyc008_2023-06-14_12-04-14.csv "/>
    <s v="e0 10000 100 100000 1 46"/>
    <n v="245.36521862500001"/>
    <n v="16.856059300004283"/>
    <n v="228.50915932499572"/>
    <n v="262.2212779250043"/>
    <x v="1"/>
  </r>
  <r>
    <x v="2"/>
    <x v="0"/>
    <n v="100"/>
    <x v="1"/>
    <x v="44"/>
    <n v="1"/>
    <n v="233.43902199999999"/>
    <n v="0.23120599999999999"/>
    <n v="5.0326950000000004"/>
    <n v="0.11437899999999999"/>
    <s v="8"/>
    <s v="scale_mpi_epyc_job_12334.out "/>
    <s v="scale_mpi_epyc_epyc008_2023-06-14_12-04-14.csv "/>
    <s v="e0 10000 100 100000 1 45"/>
    <n v="243.81966075000003"/>
    <n v="16.523116109856112"/>
    <n v="227.29654464014391"/>
    <n v="260.34277685985614"/>
    <x v="1"/>
  </r>
  <r>
    <x v="2"/>
    <x v="0"/>
    <n v="100"/>
    <x v="1"/>
    <x v="43"/>
    <n v="1"/>
    <n v="231.459395"/>
    <n v="0.29858000000000001"/>
    <n v="7.4772210000000001"/>
    <n v="0.17388899999999999"/>
    <s v="8"/>
    <s v="scale_mpi_epyc_job_12334.out "/>
    <s v="scale_mpi_epyc_epyc008_2023-06-14_12-04-14.csv "/>
    <s v="e0 10000 100 100000 1 44"/>
    <n v="242.42376512500002"/>
    <n v="16.385907375951753"/>
    <n v="226.03785774904827"/>
    <n v="258.80967250095176"/>
    <x v="1"/>
  </r>
  <r>
    <x v="2"/>
    <x v="0"/>
    <n v="100"/>
    <x v="1"/>
    <x v="42"/>
    <n v="1"/>
    <n v="230.227338"/>
    <n v="0.24871099999999999"/>
    <n v="4.8806430000000001"/>
    <n v="0.116206"/>
    <s v="8"/>
    <s v="scale_mpi_epyc_job_12334.out "/>
    <s v="scale_mpi_epyc_epyc008_2023-06-14_12-04-14.csv "/>
    <s v="e0 10000 100 100000 1 43"/>
    <n v="241.00963274999998"/>
    <n v="16.140750513402104"/>
    <n v="224.86888223659787"/>
    <n v="257.15038326340209"/>
    <x v="1"/>
  </r>
  <r>
    <x v="2"/>
    <x v="0"/>
    <n v="100"/>
    <x v="1"/>
    <x v="41"/>
    <n v="1"/>
    <n v="229.12213399999999"/>
    <n v="0.23625399999999999"/>
    <n v="5.129804"/>
    <n v="0.12511700000000001"/>
    <s v="8"/>
    <s v="scale_mpi_epyc_job_12334.out "/>
    <s v="scale_mpi_epyc_epyc008_2023-06-14_12-04-14.csv "/>
    <s v="e0 10000 100 100000 1 42"/>
    <n v="239.99977037500003"/>
    <n v="15.777045005778152"/>
    <n v="224.22272536922188"/>
    <n v="255.77681538077817"/>
    <x v="1"/>
  </r>
  <r>
    <x v="2"/>
    <x v="0"/>
    <n v="100"/>
    <x v="1"/>
    <x v="40"/>
    <n v="1"/>
    <n v="227.87940399999999"/>
    <n v="0.236789"/>
    <n v="4.532464"/>
    <n v="0.113312"/>
    <s v="8"/>
    <s v="scale_mpi_epyc_job_12334.out "/>
    <s v="scale_mpi_epyc_epyc008_2023-06-14_12-04-14.csv "/>
    <s v="e0 10000 100 100000 1 41"/>
    <n v="238.81499975"/>
    <n v="15.17090738402649"/>
    <n v="223.64409236597351"/>
    <n v="253.98590713402649"/>
    <x v="1"/>
  </r>
  <r>
    <x v="2"/>
    <x v="0"/>
    <n v="100"/>
    <x v="1"/>
    <x v="39"/>
    <n v="1"/>
    <n v="227.33372299999999"/>
    <n v="0.243086"/>
    <n v="4.771909"/>
    <n v="0.12235699999999999"/>
    <s v="8"/>
    <s v="scale_mpi_epyc_job_12334.out "/>
    <s v="scale_mpi_epyc_epyc008_2023-06-14_12-04-14.csv "/>
    <s v="e0 10000 100 100000 1 40"/>
    <n v="238.43948811111107"/>
    <n v="13.641973421076468"/>
    <n v="224.7975146900346"/>
    <n v="252.08146153218755"/>
    <x v="1"/>
  </r>
  <r>
    <x v="2"/>
    <x v="0"/>
    <n v="100"/>
    <x v="1"/>
    <x v="38"/>
    <n v="1"/>
    <n v="228.91664399999999"/>
    <n v="0.230631"/>
    <n v="4.6834920000000002"/>
    <n v="0.12325"/>
    <s v="8"/>
    <s v="scale_mpi_epyc_job_12334.out "/>
    <s v="scale_mpi_epyc_epyc008_2023-06-14_12-04-14.csv "/>
    <s v="e0 10000 100 100000 1 39"/>
    <n v="238.92160244444449"/>
    <n v="13.415113174481229"/>
    <n v="225.50648926996325"/>
    <n v="252.33671561892572"/>
    <x v="1"/>
  </r>
  <r>
    <x v="2"/>
    <x v="0"/>
    <n v="100"/>
    <x v="1"/>
    <x v="37"/>
    <n v="1"/>
    <n v="227.57134300000001"/>
    <n v="0.228412"/>
    <n v="4.220275"/>
    <n v="0.114061"/>
    <s v="8"/>
    <s v="scale_mpi_epyc_job_12334.out "/>
    <s v="scale_mpi_epyc_epyc008_2023-06-14_12-04-14.csv "/>
    <s v="e0 10000 100 100000 1 38"/>
    <n v="234.93898466666667"/>
    <n v="12.80141521144286"/>
    <n v="222.1375694552238"/>
    <n v="247.74039987810954"/>
    <x v="1"/>
  </r>
  <r>
    <x v="2"/>
    <x v="0"/>
    <n v="100"/>
    <x v="1"/>
    <x v="36"/>
    <n v="1"/>
    <n v="227.59684999999999"/>
    <n v="0.234678"/>
    <n v="3.9469280000000002"/>
    <n v="0.109637"/>
    <s v="8"/>
    <s v="scale_mpi_epyc_job_12334.out "/>
    <s v="scale_mpi_epyc_epyc008_2023-06-14_12-04-14.csv "/>
    <s v="e0 10000 100 100000 1 37"/>
    <n v="234.43151177777776"/>
    <n v="12.164707680429258"/>
    <n v="222.26680409734851"/>
    <n v="246.596219458207"/>
    <x v="1"/>
  </r>
  <r>
    <x v="2"/>
    <x v="0"/>
    <n v="100"/>
    <x v="1"/>
    <x v="35"/>
    <n v="1"/>
    <n v="227.351922"/>
    <n v="0.23557"/>
    <n v="4.1944369999999997"/>
    <n v="0.119841"/>
    <s v="8"/>
    <s v="scale_mpi_epyc_job_12334.out "/>
    <s v="scale_mpi_epyc_epyc008_2023-06-14_12-04-14.csv "/>
    <s v="e0 10000 100 100000 1 36"/>
    <n v="233.90658444444449"/>
    <n v="11.473062263743426"/>
    <n v="222.43352218070106"/>
    <n v="245.37964670818792"/>
    <x v="1"/>
  </r>
  <r>
    <x v="2"/>
    <x v="0"/>
    <n v="100"/>
    <x v="1"/>
    <x v="34"/>
    <n v="1"/>
    <n v="227.12226000000001"/>
    <n v="0.238783"/>
    <n v="4.3238719999999997"/>
    <n v="0.12717300000000001"/>
    <s v="8"/>
    <s v="scale_mpi_epyc_job_12334.out "/>
    <s v="scale_mpi_epyc_epyc008_2023-06-14_12-04-14.csv "/>
    <s v="e0 10000 100 100000 1 35"/>
    <n v="233.4081161111111"/>
    <n v="10.869722205514689"/>
    <n v="222.53839390559642"/>
    <n v="244.27783831662578"/>
    <x v="1"/>
  </r>
  <r>
    <x v="3"/>
    <x v="0"/>
    <n v="100"/>
    <x v="1"/>
    <x v="63"/>
    <n v="1"/>
    <n v="282.49894999999998"/>
    <n v="0.30117899999999997"/>
    <n v="9.3219349999999999"/>
    <n v="0.14796699999999999"/>
    <s v="4"/>
    <s v="scale_mpi_epyc_job_12336.out "/>
    <s v="scale_mpi_epyc_epyc004_2023-06-14_12-22-43.csv "/>
    <s v="e2 10000 100 100000 1 64"/>
    <n v="268.45878349999998"/>
    <n v="8.7176480893904635"/>
    <n v="259.7411354106095"/>
    <n v="277.17643158939046"/>
    <x v="0"/>
  </r>
  <r>
    <x v="3"/>
    <x v="0"/>
    <n v="100"/>
    <x v="1"/>
    <x v="62"/>
    <n v="1"/>
    <n v="304.06475699999999"/>
    <n v="0.28871000000000002"/>
    <n v="9.5620030000000007"/>
    <n v="0.154226"/>
    <s v="4"/>
    <s v="scale_mpi_epyc_job_12336.out "/>
    <s v="scale_mpi_epyc_epyc004_2023-06-14_12-22-43.csv "/>
    <s v="e2 10000 100 100000 1 63"/>
    <n v="274.07997037500002"/>
    <n v="17.093600139177525"/>
    <n v="256.98637023582251"/>
    <n v="291.17357051417753"/>
    <x v="0"/>
  </r>
  <r>
    <x v="3"/>
    <x v="0"/>
    <n v="100"/>
    <x v="1"/>
    <x v="61"/>
    <n v="1"/>
    <n v="302.91110400000002"/>
    <n v="0.27319300000000002"/>
    <n v="8.4438089999999999"/>
    <n v="0.13842299999999999"/>
    <s v="4"/>
    <s v="scale_mpi_epyc_job_12336.out "/>
    <s v="scale_mpi_epyc_epyc004_2023-06-14_12-22-43.csv "/>
    <s v="e2 10000 100 100000 1 62"/>
    <n v="273.42776025000006"/>
    <n v="17.517860786335149"/>
    <n v="255.90989946366491"/>
    <n v="290.94562103633518"/>
    <x v="0"/>
  </r>
  <r>
    <x v="3"/>
    <x v="0"/>
    <n v="100"/>
    <x v="1"/>
    <x v="60"/>
    <n v="1"/>
    <n v="302.02358199999998"/>
    <n v="0.273312"/>
    <n v="8.3765269999999994"/>
    <n v="0.13960900000000001"/>
    <s v="4"/>
    <s v="scale_mpi_epyc_job_12336.out "/>
    <s v="scale_mpi_epyc_epyc004_2023-06-14_12-22-43.csv "/>
    <s v="e2 10000 100 100000 1 61"/>
    <n v="270.54589700000002"/>
    <n v="18.026459784004974"/>
    <n v="252.51943721599505"/>
    <n v="288.57235678400502"/>
    <x v="0"/>
  </r>
  <r>
    <x v="3"/>
    <x v="0"/>
    <n v="100"/>
    <x v="1"/>
    <x v="59"/>
    <n v="1"/>
    <n v="286.87395299999997"/>
    <n v="0.28839300000000001"/>
    <n v="8.3752840000000006"/>
    <n v="0.141954"/>
    <s v="4"/>
    <s v="scale_mpi_epyc_job_12336.out "/>
    <s v="scale_mpi_epyc_epyc004_2023-06-14_12-22-43.csv "/>
    <s v="e2 10000 100 100000 1 60"/>
    <n v="269.21007312500001"/>
    <n v="14.16045588707215"/>
    <n v="255.04961723792786"/>
    <n v="283.37052901207215"/>
    <x v="0"/>
  </r>
  <r>
    <x v="3"/>
    <x v="0"/>
    <n v="100"/>
    <x v="1"/>
    <x v="58"/>
    <n v="1"/>
    <n v="285.131507"/>
    <n v="0.32169300000000001"/>
    <n v="9.7755620000000008"/>
    <n v="0.168544"/>
    <s v="4"/>
    <s v="scale_mpi_epyc_job_12336.out "/>
    <s v="scale_mpi_epyc_epyc004_2023-06-14_12-22-43.csv "/>
    <s v="e2 10000 100 100000 1 59"/>
    <n v="269.40287437500001"/>
    <n v="13.302963907660997"/>
    <n v="256.09991046733899"/>
    <n v="282.70583828266103"/>
    <x v="0"/>
  </r>
  <r>
    <x v="3"/>
    <x v="0"/>
    <n v="100"/>
    <x v="1"/>
    <x v="57"/>
    <n v="1"/>
    <n v="297.448713"/>
    <n v="0.31212899999999999"/>
    <n v="9.4169839999999994"/>
    <n v="0.16521"/>
    <s v="4"/>
    <s v="scale_mpi_epyc_job_12336.out "/>
    <s v="scale_mpi_epyc_epyc004_2023-06-14_12-22-43.csv "/>
    <s v="e2 10000 100 100000 1 58"/>
    <n v="264.51491924999999"/>
    <n v="19.921648381528041"/>
    <n v="244.59327086847196"/>
    <n v="284.43656763152802"/>
    <x v="0"/>
  </r>
  <r>
    <x v="3"/>
    <x v="0"/>
    <n v="100"/>
    <x v="1"/>
    <x v="56"/>
    <n v="1"/>
    <n v="298.20403099999999"/>
    <n v="0.26838699999999999"/>
    <n v="6.6757160000000004"/>
    <n v="0.119209"/>
    <s v="4"/>
    <s v="scale_mpi_epyc_job_12336.out "/>
    <s v="scale_mpi_epyc_epyc004_2023-06-14_12-22-43.csv "/>
    <s v="e2 10000 100 100000 1 57"/>
    <n v="266.38115587499999"/>
    <n v="18.846391112266438"/>
    <n v="247.53476476273354"/>
    <n v="285.22754698726641"/>
    <x v="0"/>
  </r>
  <r>
    <x v="3"/>
    <x v="0"/>
    <n v="100"/>
    <x v="1"/>
    <x v="55"/>
    <n v="1"/>
    <n v="297.09997399999997"/>
    <n v="0.26779799999999998"/>
    <n v="7.1770779999999998"/>
    <n v="0.130492"/>
    <s v="4"/>
    <s v="scale_mpi_epyc_job_12336.out "/>
    <s v="scale_mpi_epyc_epyc004_2023-06-14_12-22-43.csv "/>
    <s v="e2 10000 100 100000 1 56"/>
    <n v="264.282528125"/>
    <n v="16.330745202579244"/>
    <n v="247.95178292242076"/>
    <n v="280.61327332757924"/>
    <x v="0"/>
  </r>
  <r>
    <x v="3"/>
    <x v="0"/>
    <n v="100"/>
    <x v="1"/>
    <x v="54"/>
    <n v="1"/>
    <n v="281.12285500000002"/>
    <n v="0.25828400000000001"/>
    <n v="6.3468340000000003"/>
    <n v="0.117534"/>
    <s v="4"/>
    <s v="scale_mpi_epyc_job_12336.out "/>
    <s v="scale_mpi_epyc_epyc004_2023-06-14_12-22-43.csv "/>
    <s v="e2 10000 100 100000 1 55"/>
    <n v="263.73357950000002"/>
    <n v="11.031771747444967"/>
    <n v="252.70180775255506"/>
    <n v="274.76535124744498"/>
    <x v="0"/>
  </r>
  <r>
    <x v="3"/>
    <x v="0"/>
    <n v="100"/>
    <x v="1"/>
    <x v="53"/>
    <n v="1"/>
    <n v="292.25167099999999"/>
    <n v="0.28714800000000001"/>
    <n v="8.1462140000000005"/>
    <n v="0.15370200000000001"/>
    <s v="4"/>
    <s v="scale_mpi_epyc_job_12336.out "/>
    <s v="scale_mpi_epyc_epyc004_2023-06-14_12-22-43.csv "/>
    <s v="e2 10000 100 100000 1 54"/>
    <n v="264.18259012499999"/>
    <n v="17.094217065993657"/>
    <n v="247.08837305900633"/>
    <n v="281.27680719099362"/>
    <x v="0"/>
  </r>
  <r>
    <x v="3"/>
    <x v="0"/>
    <n v="100"/>
    <x v="1"/>
    <x v="52"/>
    <n v="1"/>
    <n v="278.06749300000001"/>
    <n v="0.278667"/>
    <n v="7.1700650000000001"/>
    <n v="0.13788600000000001"/>
    <s v="4"/>
    <s v="scale_mpi_epyc_job_12336.out "/>
    <s v="scale_mpi_epyc_epyc004_2023-06-14_12-22-43.csv "/>
    <s v="e2 10000 100 100000 1 53"/>
    <n v="264.36315424999998"/>
    <n v="12.443409479879973"/>
    <n v="251.91974477012002"/>
    <n v="276.80656372987994"/>
    <x v="0"/>
  </r>
  <r>
    <x v="3"/>
    <x v="0"/>
    <n v="100"/>
    <x v="1"/>
    <x v="51"/>
    <n v="1"/>
    <n v="276.60069900000002"/>
    <n v="0.27522600000000003"/>
    <n v="7.2740799999999997"/>
    <n v="0.14262900000000001"/>
    <s v="4"/>
    <s v="scale_mpi_epyc_job_12336.out "/>
    <s v="scale_mpi_epyc_epyc004_2023-06-14_12-22-43.csv "/>
    <s v="e2 10000 100 100000 1 52"/>
    <n v="258.42340124999998"/>
    <n v="11.295187690582374"/>
    <n v="247.12821355941762"/>
    <n v="269.71858894058238"/>
    <x v="0"/>
  </r>
  <r>
    <x v="3"/>
    <x v="0"/>
    <n v="100"/>
    <x v="1"/>
    <x v="50"/>
    <n v="1"/>
    <n v="288.07315899999998"/>
    <n v="0.35096100000000002"/>
    <n v="9.2343659999999996"/>
    <n v="0.18468699999999999"/>
    <s v="4"/>
    <s v="scale_mpi_epyc_job_12336.out "/>
    <s v="scale_mpi_epyc_epyc004_2023-06-14_12-22-43.csv "/>
    <s v="e2 10000 100 100000 1 51"/>
    <n v="261.45135487499999"/>
    <n v="16.07872631569094"/>
    <n v="245.37262855930905"/>
    <n v="277.53008119069091"/>
    <x v="0"/>
  </r>
  <r>
    <x v="3"/>
    <x v="0"/>
    <n v="100"/>
    <x v="1"/>
    <x v="49"/>
    <n v="1"/>
    <n v="286.71481399999999"/>
    <n v="0.32008399999999998"/>
    <n v="8.6697539999999993"/>
    <n v="0.17693400000000001"/>
    <s v="4"/>
    <s v="scale_mpi_epyc_job_12336.out "/>
    <s v="scale_mpi_epyc_epyc004_2023-06-14_12-22-43.csv "/>
    <s v="e2 10000 100 100000 1 50"/>
    <n v="262.06385899999998"/>
    <n v="14.191886164753337"/>
    <n v="247.87197283524665"/>
    <n v="276.25574516475331"/>
    <x v="0"/>
  </r>
  <r>
    <x v="3"/>
    <x v="0"/>
    <n v="100"/>
    <x v="1"/>
    <x v="48"/>
    <n v="1"/>
    <n v="284.715487"/>
    <n v="0.29308299999999998"/>
    <n v="7.057734"/>
    <n v="0.147036"/>
    <s v="4"/>
    <s v="scale_mpi_epyc_job_12336.out "/>
    <s v="scale_mpi_epyc_epyc004_2023-06-14_12-22-43.csv "/>
    <s v="e2 10000 100 100000 1 49"/>
    <n v="255.98938912499997"/>
    <n v="14.647788799809428"/>
    <n v="241.34160032519054"/>
    <n v="270.63717792480941"/>
    <x v="0"/>
  </r>
  <r>
    <x v="3"/>
    <x v="0"/>
    <n v="100"/>
    <x v="1"/>
    <x v="47"/>
    <n v="1"/>
    <n v="282.99269700000002"/>
    <n v="0.28179399999999999"/>
    <n v="6.4720259999999996"/>
    <n v="0.13770299999999999"/>
    <s v="4"/>
    <s v="scale_mpi_epyc_job_12336.out "/>
    <s v="scale_mpi_epyc_epyc004_2023-06-14_12-22-43.csv "/>
    <s v="e2 10000 100 100000 1 48"/>
    <n v="255.716565"/>
    <n v="16.944610879091545"/>
    <n v="238.77195412090845"/>
    <n v="272.66117587909156"/>
    <x v="0"/>
  </r>
  <r>
    <x v="3"/>
    <x v="0"/>
    <n v="100"/>
    <x v="1"/>
    <x v="46"/>
    <n v="1"/>
    <n v="280.98994599999997"/>
    <n v="0.25494299999999998"/>
    <n v="6.2157980000000004"/>
    <n v="0.135126"/>
    <s v="4"/>
    <s v="scale_mpi_epyc_job_12336.out "/>
    <s v="scale_mpi_epyc_epyc004_2023-06-14_12-22-43.csv "/>
    <s v="e2 10000 100 100000 1 47"/>
    <n v="255.24244162500003"/>
    <n v="16.339338845608744"/>
    <n v="238.90310277939128"/>
    <n v="271.58178047060875"/>
    <x v="0"/>
  </r>
  <r>
    <x v="3"/>
    <x v="0"/>
    <n v="100"/>
    <x v="1"/>
    <x v="45"/>
    <n v="1"/>
    <n v="266.55066499999998"/>
    <n v="0.26452399999999998"/>
    <n v="6.7677639999999997"/>
    <n v="0.150395"/>
    <s v="4"/>
    <s v="scale_mpi_epyc_job_12336.out "/>
    <s v="scale_mpi_epyc_epyc004_2023-06-14_12-22-43.csv "/>
    <s v="e2 10000 100 100000 1 46"/>
    <n v="251.94903374999996"/>
    <n v="14.051036406016896"/>
    <n v="237.89799734398306"/>
    <n v="266.00007015601687"/>
    <x v="0"/>
  </r>
  <r>
    <x v="3"/>
    <x v="0"/>
    <n v="100"/>
    <x v="1"/>
    <x v="44"/>
    <n v="1"/>
    <n v="276.74438300000003"/>
    <n v="0.25393399999999999"/>
    <n v="5.1166489999999998"/>
    <n v="0.116287"/>
    <s v="4"/>
    <s v="scale_mpi_epyc_job_12336.out "/>
    <s v="scale_mpi_epyc_epyc004_2023-06-14_12-22-43.csv "/>
    <s v="e2 10000 100 100000 1 45"/>
    <n v="251.67066825000003"/>
    <n v="12.556456448234158"/>
    <n v="239.11421180176586"/>
    <n v="264.22712469823421"/>
    <x v="0"/>
  </r>
  <r>
    <x v="3"/>
    <x v="0"/>
    <n v="100"/>
    <x v="1"/>
    <x v="43"/>
    <n v="1"/>
    <n v="275.04796900000002"/>
    <n v="0.28869800000000001"/>
    <n v="5.8750689999999999"/>
    <n v="0.13663"/>
    <s v="4"/>
    <s v="scale_mpi_epyc_job_12336.out "/>
    <s v="scale_mpi_epyc_epyc004_2023-06-14_12-22-43.csv "/>
    <s v="e2 10000 100 100000 1 44"/>
    <n v="248.65352250000004"/>
    <n v="15.741925872625801"/>
    <n v="232.91159662737422"/>
    <n v="264.39544837262582"/>
    <x v="0"/>
  </r>
  <r>
    <x v="3"/>
    <x v="0"/>
    <n v="100"/>
    <x v="1"/>
    <x v="42"/>
    <n v="1"/>
    <n v="272.69524200000001"/>
    <n v="0.239038"/>
    <n v="4.6646879999999999"/>
    <n v="0.111064"/>
    <s v="4"/>
    <s v="scale_mpi_epyc_job_12336.out "/>
    <s v="scale_mpi_epyc_epyc004_2023-06-14_12-22-43.csv "/>
    <s v="e2 10000 100 100000 1 43"/>
    <n v="248.56237362500002"/>
    <n v="11.254078473515124"/>
    <n v="237.30829515148488"/>
    <n v="259.81645209851513"/>
    <x v="0"/>
  </r>
  <r>
    <x v="3"/>
    <x v="0"/>
    <n v="100"/>
    <x v="1"/>
    <x v="41"/>
    <n v="1"/>
    <n v="271.34566599999999"/>
    <n v="0.26353100000000002"/>
    <n v="5.2629419999999998"/>
    <n v="0.12836400000000001"/>
    <s v="4"/>
    <s v="scale_mpi_epyc_job_12336.out "/>
    <s v="scale_mpi_epyc_epyc004_2023-06-14_12-22-43.csv "/>
    <s v="e2 10000 100 100000 1 42"/>
    <n v="249.68665312500002"/>
    <n v="12.70141884908915"/>
    <n v="236.98523427591087"/>
    <n v="262.38807197408914"/>
    <x v="0"/>
  </r>
  <r>
    <x v="3"/>
    <x v="0"/>
    <n v="100"/>
    <x v="1"/>
    <x v="40"/>
    <n v="1"/>
    <n v="269.31280299999997"/>
    <n v="0.26634000000000002"/>
    <n v="5.0133939999999999"/>
    <n v="0.125335"/>
    <s v="4"/>
    <s v="scale_mpi_epyc_job_12336.out "/>
    <s v="scale_mpi_epyc_epyc004_2023-06-14_12-22-43.csv "/>
    <s v="e2 10000 100 100000 1 41"/>
    <n v="245.60489075000001"/>
    <n v="14.865861044673585"/>
    <n v="230.73902970532643"/>
    <n v="260.47075179467362"/>
    <x v="0"/>
  </r>
  <r>
    <x v="2"/>
    <x v="0"/>
    <n v="100"/>
    <x v="2"/>
    <x v="63"/>
    <n v="1"/>
    <n v="259.34424899999999"/>
    <n v="13.863986000000001"/>
    <n v="61.504730000000002"/>
    <n v="0.97626599999999997"/>
    <s v="5"/>
    <s v="scale_mpi_epyc_job_12338.out "/>
    <s v="scale_mpi_epyc_epyc005_2023-06-14_12-46-43.csv "/>
    <s v="e0 10000 100 1 1 64"/>
    <n v="269.31006216666668"/>
    <n v="10.188775294255853"/>
    <n v="259.12128687241085"/>
    <n v="279.49883746092252"/>
    <x v="1"/>
  </r>
  <r>
    <x v="2"/>
    <x v="0"/>
    <n v="100"/>
    <x v="2"/>
    <x v="62"/>
    <n v="1"/>
    <n v="255.40857399999999"/>
    <n v="13.255864000000001"/>
    <n v="53.130571000000003"/>
    <n v="0.85694499999999996"/>
    <s v="5"/>
    <s v="scale_mpi_epyc_job_12338.out "/>
    <s v="scale_mpi_epyc_epyc005_2023-06-14_12-46-43.csv "/>
    <s v="e0 10000 100 1 1 63"/>
    <n v="268.78096549999998"/>
    <n v="14.024136290331073"/>
    <n v="254.75682920966889"/>
    <n v="282.80510179033104"/>
    <x v="1"/>
  </r>
  <r>
    <x v="2"/>
    <x v="0"/>
    <n v="100"/>
    <x v="2"/>
    <x v="61"/>
    <n v="1"/>
    <n v="255.04427200000001"/>
    <n v="13.286688"/>
    <n v="56.739006000000003"/>
    <n v="0.93014799999999997"/>
    <s v="5"/>
    <s v="scale_mpi_epyc_job_12338.out "/>
    <s v="scale_mpi_epyc_epyc005_2023-06-14_12-46-43.csv "/>
    <s v="e0 10000 100 1 1 62"/>
    <n v="294.37999583333334"/>
    <n v="68.737786229124211"/>
    <n v="225.64220960420914"/>
    <n v="363.11778206245754"/>
    <x v="1"/>
  </r>
  <r>
    <x v="2"/>
    <x v="0"/>
    <n v="100"/>
    <x v="2"/>
    <x v="60"/>
    <n v="1"/>
    <n v="253.52542700000001"/>
    <n v="13.053022"/>
    <n v="52.741014"/>
    <n v="0.87901700000000005"/>
    <s v="5"/>
    <s v="scale_mpi_epyc_job_12338.out "/>
    <s v="scale_mpi_epyc_epyc005_2023-06-14_12-46-43.csv "/>
    <s v="e0 10000 100 1 1 61"/>
    <n v="263.80151383333333"/>
    <n v="11.120281389630181"/>
    <n v="252.68123244370315"/>
    <n v="274.92179522296351"/>
    <x v="1"/>
  </r>
  <r>
    <x v="2"/>
    <x v="0"/>
    <n v="100"/>
    <x v="2"/>
    <x v="59"/>
    <n v="1"/>
    <n v="254.43472199999999"/>
    <n v="13.843965000000001"/>
    <n v="51.262663000000003"/>
    <n v="0.86885900000000005"/>
    <s v="5"/>
    <s v="scale_mpi_epyc_job_12338.out "/>
    <s v="scale_mpi_epyc_epyc005_2023-06-14_12-46-43.csv "/>
    <s v="e0 10000 100 1 1 60"/>
    <n v="268.38012099999997"/>
    <n v="13.250614760773725"/>
    <n v="255.12950623922626"/>
    <n v="281.63073576077369"/>
    <x v="0"/>
  </r>
  <r>
    <x v="2"/>
    <x v="0"/>
    <n v="100"/>
    <x v="2"/>
    <x v="58"/>
    <n v="1"/>
    <n v="356.48115999999999"/>
    <n v="117.32201499999999"/>
    <n v="48.499704000000001"/>
    <n v="0.836202"/>
    <s v="5"/>
    <s v="scale_mpi_epyc_job_12338.out "/>
    <s v="scale_mpi_epyc_epyc005_2023-06-14_12-46-43.csv "/>
    <s v="e0 10000 100 1 1 59"/>
    <n v="286.19791233333331"/>
    <n v="34.180229498975116"/>
    <n v="252.0176828343582"/>
    <n v="320.37814183230842"/>
    <x v="0"/>
  </r>
  <r>
    <x v="2"/>
    <x v="0"/>
    <n v="100"/>
    <x v="2"/>
    <x v="57"/>
    <n v="1"/>
    <n v="249.978104"/>
    <n v="13.12688"/>
    <n v="48.221276000000003"/>
    <n v="0.84598700000000004"/>
    <s v="5"/>
    <s v="scale_mpi_epyc_job_12338.out "/>
    <s v="scale_mpi_epyc_epyc005_2023-06-14_12-46-43.csv "/>
    <s v="e0 10000 100 1 1 58"/>
    <n v="265.80904683333335"/>
    <n v="15.701995810998257"/>
    <n v="250.1070510223351"/>
    <n v="281.51104264433161"/>
    <x v="0"/>
  </r>
  <r>
    <x v="2"/>
    <x v="0"/>
    <n v="100"/>
    <x v="2"/>
    <x v="56"/>
    <n v="1"/>
    <n v="250.84486799999999"/>
    <n v="13.037755000000001"/>
    <n v="45.552601000000003"/>
    <n v="0.81343900000000002"/>
    <s v="5"/>
    <s v="scale_mpi_epyc_job_12338.out "/>
    <s v="scale_mpi_epyc_epyc005_2023-06-14_12-46-43.csv "/>
    <s v="e0 10000 100 1 1 57"/>
    <n v="286.44379266666664"/>
    <n v="53.687972258046749"/>
    <n v="232.75582040861988"/>
    <n v="340.13176492471337"/>
    <x v="1"/>
  </r>
  <r>
    <x v="2"/>
    <x v="0"/>
    <n v="100"/>
    <x v="2"/>
    <x v="55"/>
    <n v="1"/>
    <n v="250.242707"/>
    <n v="13.524525000000001"/>
    <n v="45.596997000000002"/>
    <n v="0.829036"/>
    <s v="5"/>
    <s v="scale_mpi_epyc_job_12338.out "/>
    <s v="scale_mpi_epyc_epyc005_2023-06-14_12-46-43.csv "/>
    <s v="e0 10000 100 1 1 56"/>
    <n v="261.22576466666669"/>
    <n v="14.037798771027418"/>
    <n v="247.18796589563928"/>
    <n v="275.26356343769413"/>
    <x v="1"/>
  </r>
  <r>
    <x v="2"/>
    <x v="0"/>
    <n v="100"/>
    <x v="2"/>
    <x v="54"/>
    <n v="1"/>
    <n v="248.932571"/>
    <n v="13.391695"/>
    <n v="50.621012"/>
    <n v="0.93742599999999998"/>
    <s v="5"/>
    <s v="scale_mpi_epyc_job_12338.out "/>
    <s v="scale_mpi_epyc_epyc005_2023-06-14_12-46-43.csv "/>
    <s v="e0 10000 100 1 1 55"/>
    <n v="259.61382350000002"/>
    <n v="14.364302946972836"/>
    <n v="245.2495205530272"/>
    <n v="273.97812644697285"/>
    <x v="1"/>
  </r>
  <r>
    <x v="2"/>
    <x v="0"/>
    <n v="100"/>
    <x v="2"/>
    <x v="53"/>
    <n v="1"/>
    <n v="248.43296900000001"/>
    <n v="14.251823"/>
    <n v="41.051642000000001"/>
    <n v="0.774559"/>
    <s v="5"/>
    <s v="scale_mpi_epyc_job_12338.out "/>
    <s v="scale_mpi_epyc_epyc005_2023-06-14_12-46-43.csv "/>
    <s v="e0 10000 100 1 1 54"/>
    <n v="266.62432083333334"/>
    <n v="20.718743003142286"/>
    <n v="245.90557783019105"/>
    <n v="287.34306383647561"/>
    <x v="1"/>
  </r>
  <r>
    <x v="2"/>
    <x v="0"/>
    <n v="100"/>
    <x v="2"/>
    <x v="52"/>
    <n v="1"/>
    <n v="248.56868800000001"/>
    <n v="14.132785"/>
    <n v="121.38732899999999"/>
    <n v="2.3343720000000001"/>
    <s v="5"/>
    <s v="scale_mpi_epyc_job_12338.out "/>
    <s v="scale_mpi_epyc_epyc005_2023-06-14_12-46-43.csv "/>
    <s v="e0 10000 100 1 1 53"/>
    <n v="260.07245700000004"/>
    <n v="13.015834014945543"/>
    <n v="247.0566229850545"/>
    <n v="273.08829101494558"/>
    <x v="1"/>
  </r>
  <r>
    <x v="2"/>
    <x v="0"/>
    <n v="100"/>
    <x v="2"/>
    <x v="51"/>
    <n v="1"/>
    <n v="246.342186"/>
    <n v="13.122159"/>
    <n v="105.251948"/>
    <n v="2.0637639999999999"/>
    <s v="5"/>
    <s v="scale_mpi_epyc_job_12338.out "/>
    <s v="scale_mpi_epyc_epyc005_2023-06-14_12-46-43.csv "/>
    <s v="e0 10000 100 1 1 52"/>
    <n v="271.6432896666667"/>
    <n v="34.026232776336165"/>
    <n v="237.61705689033053"/>
    <n v="305.66952244300285"/>
    <x v="1"/>
  </r>
  <r>
    <x v="2"/>
    <x v="0"/>
    <n v="100"/>
    <x v="2"/>
    <x v="50"/>
    <n v="1"/>
    <n v="245.591183"/>
    <n v="13.339656"/>
    <n v="88.047998000000007"/>
    <n v="1.7609600000000001"/>
    <s v="5"/>
    <s v="scale_mpi_epyc_job_12338.out "/>
    <s v="scale_mpi_epyc_epyc005_2023-06-14_12-46-43.csv "/>
    <s v="e0 10000 100 1 1 51"/>
    <n v="259.10269283333332"/>
    <n v="14.259821844855681"/>
    <n v="244.84287098847764"/>
    <n v="273.36251467818903"/>
    <x v="1"/>
  </r>
  <r>
    <x v="2"/>
    <x v="0"/>
    <n v="100"/>
    <x v="2"/>
    <x v="49"/>
    <n v="1"/>
    <n v="245.54260600000001"/>
    <n v="13.817674"/>
    <n v="83.173227999999995"/>
    <n v="1.6974130000000001"/>
    <s v="5"/>
    <s v="scale_mpi_epyc_job_12338.out "/>
    <s v="scale_mpi_epyc_epyc005_2023-06-14_12-46-43.csv "/>
    <s v="e0 10000 100 1 1 50"/>
    <n v="254.63413550000004"/>
    <n v="14.205776053114386"/>
    <n v="240.42835944688565"/>
    <n v="268.8399115531144"/>
    <x v="1"/>
  </r>
  <r>
    <x v="2"/>
    <x v="0"/>
    <n v="100"/>
    <x v="2"/>
    <x v="48"/>
    <n v="1"/>
    <n v="245.28437700000001"/>
    <n v="14.360004999999999"/>
    <n v="80.929025999999993"/>
    <n v="1.686021"/>
    <s v="5"/>
    <s v="scale_mpi_epyc_job_12338.out "/>
    <s v="scale_mpi_epyc_epyc005_2023-06-14_12-46-43.csv "/>
    <s v="e0 10000 100 1 1 49"/>
    <n v="261.4747426666666"/>
    <n v="14.920180945987783"/>
    <n v="246.55456172067881"/>
    <n v="276.3949236126544"/>
    <x v="0"/>
  </r>
  <r>
    <x v="2"/>
    <x v="0"/>
    <n v="100"/>
    <x v="2"/>
    <x v="47"/>
    <n v="1"/>
    <n v="243.08006800000001"/>
    <n v="14.599686"/>
    <n v="103.19526500000001"/>
    <n v="2.1956440000000002"/>
    <s v="5"/>
    <s v="scale_mpi_epyc_job_12338.out "/>
    <s v="scale_mpi_epyc_epyc005_2023-06-14_12-46-43.csv "/>
    <s v="e0 10000 100 1 1 48"/>
    <n v="253.56237916666666"/>
    <n v="13.201681338042368"/>
    <n v="240.3606978286243"/>
    <n v="266.76406050470905"/>
    <x v="1"/>
  </r>
  <r>
    <x v="2"/>
    <x v="0"/>
    <n v="100"/>
    <x v="2"/>
    <x v="46"/>
    <n v="1"/>
    <n v="240.66824600000001"/>
    <n v="13.159848"/>
    <n v="69.503176999999994"/>
    <n v="1.510939"/>
    <s v="5"/>
    <s v="scale_mpi_epyc_job_12338.out "/>
    <s v="scale_mpi_epyc_epyc005_2023-06-14_12-46-43.csv "/>
    <s v="e0 10000 100 1 1 47"/>
    <n v="252.26469616666668"/>
    <n v="13.362404639183863"/>
    <n v="238.90229152748282"/>
    <n v="265.62710080585055"/>
    <x v="1"/>
  </r>
  <r>
    <x v="2"/>
    <x v="0"/>
    <n v="100"/>
    <x v="2"/>
    <x v="45"/>
    <n v="1"/>
    <n v="241.33752000000001"/>
    <n v="15.787469"/>
    <n v="82.311096000000006"/>
    <n v="1.829135"/>
    <s v="5"/>
    <s v="scale_mpi_epyc_job_12338.out "/>
    <s v="scale_mpi_epyc_epyc005_2023-06-14_12-46-43.csv "/>
    <s v="e0 10000 100 1 1 46"/>
    <n v="255.54791783333334"/>
    <n v="17.556234862734296"/>
    <n v="237.99168297059904"/>
    <n v="273.10415269606762"/>
    <x v="1"/>
  </r>
  <r>
    <x v="2"/>
    <x v="0"/>
    <n v="100"/>
    <x v="2"/>
    <x v="44"/>
    <n v="1"/>
    <n v="240.38793999999999"/>
    <n v="15.127155"/>
    <n v="91.463251"/>
    <n v="2.0787100000000001"/>
    <s v="5"/>
    <s v="scale_mpi_epyc_job_12338.out "/>
    <s v="scale_mpi_epyc_epyc005_2023-06-14_12-46-43.csv "/>
    <s v="e0 10000 100 1 1 45"/>
    <n v="259.22914466666663"/>
    <n v="24.932224956929858"/>
    <n v="234.29691970973676"/>
    <n v="284.1613696235965"/>
    <x v="1"/>
  </r>
  <r>
    <x v="2"/>
    <x v="0"/>
    <n v="100"/>
    <x v="2"/>
    <x v="43"/>
    <n v="1"/>
    <n v="236.51098300000001"/>
    <n v="13.208778000000001"/>
    <n v="83.172408000000004"/>
    <n v="1.934242"/>
    <s v="5"/>
    <s v="scale_mpi_epyc_job_12338.out "/>
    <s v="scale_mpi_epyc_epyc005_2023-06-14_12-46-43.csv "/>
    <s v="e0 10000 100 1 1 44"/>
    <n v="246.24761366666667"/>
    <n v="14.026314562964526"/>
    <n v="232.22129910370214"/>
    <n v="260.27392822963117"/>
    <x v="1"/>
  </r>
  <r>
    <x v="2"/>
    <x v="0"/>
    <n v="100"/>
    <x v="2"/>
    <x v="42"/>
    <n v="1"/>
    <n v="237.346169"/>
    <n v="13.983055"/>
    <n v="72.653487999999996"/>
    <n v="1.7298450000000001"/>
    <s v="5"/>
    <s v="scale_mpi_epyc_job_12338.out "/>
    <s v="scale_mpi_epyc_epyc005_2023-06-14_12-46-43.csv "/>
    <s v="e0 10000 100 1 1 43"/>
    <n v="245.46915850000002"/>
    <n v="12.282319744666394"/>
    <n v="233.18683875533364"/>
    <n v="257.75147824466643"/>
    <x v="1"/>
  </r>
  <r>
    <x v="2"/>
    <x v="0"/>
    <n v="100"/>
    <x v="2"/>
    <x v="41"/>
    <n v="1"/>
    <n v="237.13709"/>
    <n v="13.673223"/>
    <n v="77.428442000000004"/>
    <n v="1.8884989999999999"/>
    <s v="5"/>
    <s v="scale_mpi_epyc_job_12338.out "/>
    <s v="scale_mpi_epyc_epyc005_2023-06-14_12-46-43.csv "/>
    <s v="e0 10000 100 1 1 42"/>
    <n v="244.63269783333331"/>
    <n v="12.635757803311497"/>
    <n v="231.99694003002182"/>
    <n v="257.26845563664483"/>
    <x v="1"/>
  </r>
  <r>
    <x v="2"/>
    <x v="0"/>
    <n v="100"/>
    <x v="2"/>
    <x v="40"/>
    <n v="1"/>
    <n v="236.47974500000001"/>
    <n v="12.723974999999999"/>
    <n v="63.559429000000002"/>
    <n v="1.588986"/>
    <s v="5"/>
    <s v="scale_mpi_epyc_job_12338.out "/>
    <s v="scale_mpi_epyc_epyc005_2023-06-14_12-46-43.csv "/>
    <s v="e0 10000 100 1 1 41"/>
    <n v="243.96742783333332"/>
    <n v="12.304171346115176"/>
    <n v="231.66325648721815"/>
    <n v="256.27159917944851"/>
    <x v="1"/>
  </r>
  <r>
    <x v="2"/>
    <x v="0"/>
    <n v="100"/>
    <x v="2"/>
    <x v="39"/>
    <n v="1"/>
    <n v="237.33406500000001"/>
    <n v="13.721272000000001"/>
    <n v="67.687550999999999"/>
    <n v="1.7355780000000001"/>
    <s v="5"/>
    <s v="scale_mpi_epyc_job_12338.out "/>
    <s v="scale_mpi_epyc_epyc005_2023-06-14_12-46-43.csv "/>
    <s v="e0 10000 100 1 1 40"/>
    <n v="243.05233179999999"/>
    <n v="6.9400900587429959"/>
    <n v="236.11224174125698"/>
    <n v="249.992421858743"/>
    <x v="1"/>
  </r>
  <r>
    <x v="2"/>
    <x v="0"/>
    <n v="100"/>
    <x v="2"/>
    <x v="38"/>
    <n v="1"/>
    <n v="236.757519"/>
    <n v="13.008286"/>
    <n v="61.886589999999998"/>
    <n v="1.6285940000000001"/>
    <s v="5"/>
    <s v="scale_mpi_epyc_job_12338.out "/>
    <s v="scale_mpi_epyc_epyc005_2023-06-14_12-46-43.csv "/>
    <s v="e0 10000 100 1 1 39"/>
    <n v="241.43055680000003"/>
    <n v="4.6839999805973793"/>
    <n v="236.74655681940266"/>
    <n v="246.11455678059741"/>
    <x v="1"/>
  </r>
  <r>
    <x v="2"/>
    <x v="0"/>
    <n v="100"/>
    <x v="2"/>
    <x v="37"/>
    <n v="1"/>
    <n v="237.488057"/>
    <n v="14.029228"/>
    <n v="53.786751000000002"/>
    <n v="1.4536960000000001"/>
    <s v="5"/>
    <s v="scale_mpi_epyc_job_12338.out "/>
    <s v="scale_mpi_epyc_epyc005_2023-06-14_12-46-43.csv "/>
    <s v="e0 10000 100 1 1 38"/>
    <n v="240.189741"/>
    <n v="3.8380169486484563"/>
    <n v="236.35172405135154"/>
    <n v="244.02775794864846"/>
    <x v="1"/>
  </r>
  <r>
    <x v="2"/>
    <x v="0"/>
    <n v="100"/>
    <x v="2"/>
    <x v="36"/>
    <n v="1"/>
    <n v="237.728092"/>
    <n v="13.636927"/>
    <n v="71.447817999999998"/>
    <n v="1.9846619999999999"/>
    <s v="5"/>
    <s v="scale_mpi_epyc_job_12338.out "/>
    <s v="scale_mpi_epyc_epyc005_2023-06-14_12-46-43.csv "/>
    <s v="e0 10000 100 1 1 37"/>
    <n v="237.70971660000001"/>
    <n v="0.85238724507107222"/>
    <n v="236.85732935492894"/>
    <n v="238.56210384507108"/>
    <x v="1"/>
  </r>
  <r>
    <x v="3"/>
    <x v="0"/>
    <n v="100"/>
    <x v="2"/>
    <x v="63"/>
    <n v="1"/>
    <n v="279.59472"/>
    <n v="14.792749000000001"/>
    <n v="70.924526999999998"/>
    <n v="1.125786"/>
    <s v="1"/>
    <s v="scale_mpi_epyc_job_12339.out "/>
    <s v="scale_mpi_epyc_epyc001.orfeo.hpc_2023-06-14_13-10-28.csv "/>
    <s v="e2 10000 100 1 1 64"/>
    <n v="344.88008819999999"/>
    <n v="64.757282585561313"/>
    <n v="280.12280561443868"/>
    <n v="409.6373707855613"/>
    <x v="0"/>
  </r>
  <r>
    <x v="3"/>
    <x v="0"/>
    <n v="100"/>
    <x v="2"/>
    <x v="62"/>
    <n v="1"/>
    <n v="281.09025400000002"/>
    <n v="15.002713"/>
    <n v="62.743138000000002"/>
    <n v="1.0119860000000001"/>
    <s v="1"/>
    <s v="scale_mpi_epyc_job_12339.out "/>
    <s v="scale_mpi_epyc_epyc001.orfeo.hpc_2023-06-14_13-10-28.csv "/>
    <s v="e2 10000 100 1 1 63"/>
    <n v="318.68362400000001"/>
    <n v="60.140882062989924"/>
    <n v="258.54274193701008"/>
    <n v="378.82450606298994"/>
    <x v="1"/>
  </r>
  <r>
    <x v="3"/>
    <x v="0"/>
    <n v="100"/>
    <x v="2"/>
    <x v="61"/>
    <n v="1"/>
    <n v="268.81143200000002"/>
    <n v="14.263627"/>
    <n v="84.735724000000005"/>
    <n v="1.3891100000000001"/>
    <s v="1"/>
    <s v="scale_mpi_epyc_job_12339.out "/>
    <s v="scale_mpi_epyc_epyc001.orfeo.hpc_2023-06-14_13-10-28.csv "/>
    <s v="e2 10000 100 1 1 62"/>
    <n v="281.050635"/>
    <n v="10.591849634879551"/>
    <n v="270.45878536512043"/>
    <n v="291.64248463487957"/>
    <x v="0"/>
  </r>
  <r>
    <x v="3"/>
    <x v="0"/>
    <n v="100"/>
    <x v="2"/>
    <x v="60"/>
    <n v="1"/>
    <n v="278.24715400000002"/>
    <n v="14.462308"/>
    <n v="65.112542000000005"/>
    <n v="1.0852090000000001"/>
    <s v="1"/>
    <s v="scale_mpi_epyc_job_12339.out "/>
    <s v="scale_mpi_epyc_epyc001.orfeo.hpc_2023-06-14_13-10-28.csv "/>
    <s v="e2 10000 100 1 1 61"/>
    <n v="285.24711780000001"/>
    <n v="6.7667979886946146"/>
    <n v="278.48031981130538"/>
    <n v="292.01391578869465"/>
    <x v="0"/>
  </r>
  <r>
    <x v="3"/>
    <x v="0"/>
    <n v="100"/>
    <x v="2"/>
    <x v="59"/>
    <n v="1"/>
    <n v="269.487416"/>
    <n v="16.992963"/>
    <n v="129.601133"/>
    <n v="2.1966290000000002"/>
    <s v="1"/>
    <s v="scale_mpi_epyc_job_12339.out "/>
    <s v="scale_mpi_epyc_epyc001.orfeo.hpc_2023-06-14_13-10-28.csv "/>
    <s v="e2 10000 100 1 1 60"/>
    <n v="321.85731040000002"/>
    <n v="83.504705639385008"/>
    <n v="238.35260476061501"/>
    <n v="405.36201603938503"/>
    <x v="1"/>
  </r>
  <r>
    <x v="3"/>
    <x v="0"/>
    <n v="100"/>
    <x v="2"/>
    <x v="58"/>
    <n v="1"/>
    <n v="276.81323500000002"/>
    <n v="14.782776"/>
    <n v="63.685884000000001"/>
    <n v="1.0980319999999999"/>
    <s v="1"/>
    <s v="scale_mpi_epyc_job_12339.out "/>
    <s v="scale_mpi_epyc_epyc001.orfeo.hpc_2023-06-14_13-10-28.csv "/>
    <s v="e2 10000 100 1 1 59"/>
    <n v="278.69626200000005"/>
    <n v="4.6819492460828291"/>
    <n v="274.01431275391724"/>
    <n v="283.37821124608286"/>
    <x v="1"/>
  </r>
  <r>
    <x v="3"/>
    <x v="0"/>
    <n v="100"/>
    <x v="2"/>
    <x v="57"/>
    <n v="1"/>
    <n v="275.19379099999998"/>
    <n v="14.936567999999999"/>
    <n v="51.584229999999998"/>
    <n v="0.90498599999999996"/>
    <s v="1"/>
    <s v="scale_mpi_epyc_job_12339.out "/>
    <s v="scale_mpi_epyc_epyc001.orfeo.hpc_2023-06-14_13-10-28.csv "/>
    <s v="e2 10000 100 1 1 58"/>
    <n v="278.36136520000002"/>
    <n v="4.4990405504254376"/>
    <n v="273.86232464957459"/>
    <n v="282.86040575042546"/>
    <x v="1"/>
  </r>
  <r>
    <x v="3"/>
    <x v="0"/>
    <n v="100"/>
    <x v="2"/>
    <x v="56"/>
    <n v="1"/>
    <n v="266.51301599999999"/>
    <n v="15.68417"/>
    <n v="125.51326899999999"/>
    <n v="2.2413080000000001"/>
    <s v="1"/>
    <s v="scale_mpi_epyc_job_12339.out "/>
    <s v="scale_mpi_epyc_epyc001.orfeo.hpc_2023-06-14_13-10-28.csv "/>
    <s v="e2 10000 100 1 1 57"/>
    <n v="331.4958484"/>
    <n v="64.011312462070407"/>
    <n v="267.48453593792959"/>
    <n v="395.50716086207041"/>
    <x v="0"/>
  </r>
  <r>
    <x v="3"/>
    <x v="0"/>
    <n v="100"/>
    <x v="2"/>
    <x v="55"/>
    <n v="1"/>
    <n v="274.31215800000001"/>
    <n v="14.536502"/>
    <n v="48.868589999999998"/>
    <n v="0.88851999999999998"/>
    <s v="1"/>
    <s v="scale_mpi_epyc_job_12339.out "/>
    <s v="scale_mpi_epyc_epyc001.orfeo.hpc_2023-06-14_13-10-28.csv "/>
    <s v="e2 10000 100 1 1 56"/>
    <n v="283.21111639999998"/>
    <n v="14.732807194627163"/>
    <n v="268.4783092053728"/>
    <n v="297.94392359462717"/>
    <x v="1"/>
  </r>
  <r>
    <x v="3"/>
    <x v="0"/>
    <n v="100"/>
    <x v="2"/>
    <x v="54"/>
    <n v="1"/>
    <n v="276.56544100000002"/>
    <n v="18.262241"/>
    <n v="55.464559000000001"/>
    <n v="1.027121"/>
    <s v="1"/>
    <s v="scale_mpi_epyc_job_12339.out "/>
    <s v="scale_mpi_epyc_epyc001.orfeo.hpc_2023-06-14_13-10-28.csv "/>
    <s v="e2 10000 100 1 1 55"/>
    <n v="303.45067160000002"/>
    <n v="56.531692865502336"/>
    <n v="246.91897873449767"/>
    <n v="359.98236446550237"/>
    <x v="1"/>
  </r>
  <r>
    <x v="3"/>
    <x v="0"/>
    <n v="100"/>
    <x v="2"/>
    <x v="53"/>
    <n v="1"/>
    <n v="283.39816100000002"/>
    <n v="26.961991999999999"/>
    <n v="121.09851399999999"/>
    <n v="2.284878"/>
    <s v="1"/>
    <s v="scale_mpi_epyc_job_12339.out "/>
    <s v="scale_mpi_epyc_epyc001.orfeo.hpc_2023-06-14_13-10-28.csv "/>
    <s v="e2 10000 100 1 1 54"/>
    <n v="280.74299360000003"/>
    <n v="8.8315102060989137"/>
    <n v="271.91148339390111"/>
    <n v="289.57450380609896"/>
    <x v="1"/>
  </r>
  <r>
    <x v="3"/>
    <x v="0"/>
    <n v="100"/>
    <x v="2"/>
    <x v="52"/>
    <n v="1"/>
    <n v="423.48040700000001"/>
    <n v="162.69282100000001"/>
    <n v="56.647719000000002"/>
    <n v="1.0893790000000001"/>
    <s v="1"/>
    <s v="scale_mpi_epyc_job_12339.out "/>
    <s v="scale_mpi_epyc_epyc001.orfeo.hpc_2023-06-14_13-10-28.csv "/>
    <s v="e2 10000 100 1 1 53"/>
    <n v="338.54166659999999"/>
    <n v="57.403063252425035"/>
    <n v="281.13860334757493"/>
    <n v="395.94472985242504"/>
    <x v="0"/>
  </r>
  <r>
    <x v="3"/>
    <x v="0"/>
    <n v="100"/>
    <x v="2"/>
    <x v="51"/>
    <n v="1"/>
    <n v="272.03193599999997"/>
    <n v="17.491135"/>
    <n v="38.375379000000002"/>
    <n v="0.75245799999999996"/>
    <s v="1"/>
    <s v="scale_mpi_epyc_job_12339.out "/>
    <s v="scale_mpi_epyc_epyc001.orfeo.hpc_2023-06-14_13-10-28.csv "/>
    <s v="e2 10000 100 1 1 52"/>
    <n v="286.84523359999997"/>
    <n v="21.948791942656523"/>
    <n v="264.89644165734347"/>
    <n v="308.79402554265647"/>
    <x v="1"/>
  </r>
  <r>
    <x v="3"/>
    <x v="0"/>
    <n v="100"/>
    <x v="2"/>
    <x v="50"/>
    <n v="1"/>
    <n v="267.29339499999998"/>
    <n v="25.447167"/>
    <n v="103.81085299999999"/>
    <n v="2.0762170000000002"/>
    <s v="1"/>
    <s v="scale_mpi_epyc_job_12339.out "/>
    <s v="scale_mpi_epyc_epyc001.orfeo.hpc_2023-06-14_13-10-28.csv "/>
    <s v="e2 10000 100 1 1 51"/>
    <n v="279.09090383333336"/>
    <n v="15.069975471516651"/>
    <n v="264.02092836181669"/>
    <n v="294.16087930485003"/>
    <x v="1"/>
  </r>
  <r>
    <x v="3"/>
    <x v="0"/>
    <n v="100"/>
    <x v="2"/>
    <x v="49"/>
    <n v="1"/>
    <n v="263.050814"/>
    <n v="20.908104999999999"/>
    <n v="54.983595000000001"/>
    <n v="1.1221140000000001"/>
    <s v="1"/>
    <s v="scale_mpi_epyc_job_12339.out "/>
    <s v="scale_mpi_epyc_epyc001.orfeo.hpc_2023-06-14_13-10-28.csv "/>
    <s v="e2 10000 100 1 1 50"/>
    <n v="285.39047166666666"/>
    <n v="26.672820197219604"/>
    <n v="258.71765146944705"/>
    <n v="312.06329186388626"/>
    <x v="1"/>
  </r>
  <r>
    <x v="3"/>
    <x v="0"/>
    <n v="100"/>
    <x v="2"/>
    <x v="48"/>
    <n v="1"/>
    <n v="262.186824"/>
    <n v="22.944447"/>
    <n v="68.874122999999997"/>
    <n v="1.4348780000000001"/>
    <s v="1"/>
    <s v="scale_mpi_epyc_job_12339.out "/>
    <s v="scale_mpi_epyc_epyc001.orfeo.hpc_2023-06-14_13-10-28.csv "/>
    <s v="e2 10000 100 1 1 49"/>
    <n v="280.15008899999998"/>
    <n v="14.540267050802953"/>
    <n v="265.609821949197"/>
    <n v="294.69035605080296"/>
    <x v="0"/>
  </r>
  <r>
    <x v="3"/>
    <x v="0"/>
    <n v="100"/>
    <x v="2"/>
    <x v="47"/>
    <n v="1"/>
    <n v="272.75931400000002"/>
    <n v="22.966522000000001"/>
    <n v="73.153146000000007"/>
    <n v="1.5564499999999999"/>
    <s v="1"/>
    <s v="scale_mpi_epyc_job_12339.out "/>
    <s v="scale_mpi_epyc_epyc001.orfeo.hpc_2023-06-14_13-10-28.csv "/>
    <s v="e2 10000 100 1 1 48"/>
    <n v="275.05253899999997"/>
    <n v="6.2766000163108489"/>
    <n v="268.77593898368912"/>
    <n v="281.32913901631082"/>
    <x v="1"/>
  </r>
  <r>
    <x v="3"/>
    <x v="0"/>
    <n v="100"/>
    <x v="2"/>
    <x v="46"/>
    <n v="1"/>
    <n v="273.23652299999998"/>
    <n v="23.764413999999999"/>
    <n v="61.364272999999997"/>
    <n v="1.334006"/>
    <s v="1"/>
    <s v="scale_mpi_epyc_job_12339.out "/>
    <s v="scale_mpi_epyc_epyc001.orfeo.hpc_2023-06-14_13-10-28.csv "/>
    <s v="e2 10000 100 1 1 47"/>
    <n v="278.47966050000002"/>
    <n v="8.4710478589510458"/>
    <n v="270.00861264104896"/>
    <n v="286.95070835895109"/>
    <x v="1"/>
  </r>
  <r>
    <x v="3"/>
    <x v="0"/>
    <n v="100"/>
    <x v="2"/>
    <x v="45"/>
    <n v="1"/>
    <n v="269.16559000000001"/>
    <n v="22.116463"/>
    <n v="73.255645999999999"/>
    <n v="1.6279030000000001"/>
    <s v="1"/>
    <s v="scale_mpi_epyc_job_12339.out "/>
    <s v="scale_mpi_epyc_epyc001.orfeo.hpc_2023-06-14_13-10-28.csv "/>
    <s v="e2 10000 100 1 1 46"/>
    <n v="278.07988433333338"/>
    <n v="16.497072049927652"/>
    <n v="261.5828122834057"/>
    <n v="294.57695638326106"/>
    <x v="1"/>
  </r>
  <r>
    <x v="3"/>
    <x v="0"/>
    <n v="100"/>
    <x v="2"/>
    <x v="44"/>
    <n v="1"/>
    <n v="268.554103"/>
    <n v="23.215689999999999"/>
    <n v="86.439428000000007"/>
    <n v="1.9645319999999999"/>
    <s v="1"/>
    <s v="scale_mpi_epyc_job_12339.out "/>
    <s v="scale_mpi_epyc_epyc001.orfeo.hpc_2023-06-14_13-10-28.csv "/>
    <s v="e2 10000 100 1 1 45"/>
    <n v="276.18124216666666"/>
    <n v="10.994772430881913"/>
    <n v="265.18646973578473"/>
    <n v="287.1760145975486"/>
    <x v="1"/>
  </r>
  <r>
    <x v="3"/>
    <x v="0"/>
    <n v="100"/>
    <x v="2"/>
    <x v="43"/>
    <n v="1"/>
    <n v="267.52216399999998"/>
    <n v="22.655062999999998"/>
    <n v="84.524261999999993"/>
    <n v="1.965681"/>
    <s v="1"/>
    <s v="scale_mpi_epyc_job_12339.out "/>
    <s v="scale_mpi_epyc_epyc001.orfeo.hpc_2023-06-14_13-10-28.csv "/>
    <s v="e2 10000 100 1 1 44"/>
    <n v="267.22777550000001"/>
    <n v="6.9498799241883251"/>
    <n v="260.27789557581167"/>
    <n v="274.17765542418834"/>
    <x v="1"/>
  </r>
  <r>
    <x v="3"/>
    <x v="0"/>
    <n v="100"/>
    <x v="2"/>
    <x v="42"/>
    <n v="1"/>
    <n v="265.01329099999998"/>
    <n v="22.091875999999999"/>
    <n v="70.832646999999994"/>
    <n v="1.6864920000000001"/>
    <s v="1"/>
    <s v="scale_mpi_epyc_job_12339.out "/>
    <s v="scale_mpi_epyc_epyc001.orfeo.hpc_2023-06-14_13-10-28.csv "/>
    <s v="e2 10000 100 1 1 43"/>
    <n v="270.86872183333332"/>
    <n v="9.0917225687484056"/>
    <n v="261.7769992645849"/>
    <n v="279.96044440208175"/>
    <x v="1"/>
  </r>
  <r>
    <x v="3"/>
    <x v="0"/>
    <n v="100"/>
    <x v="2"/>
    <x v="41"/>
    <n v="1"/>
    <n v="266.20555999999999"/>
    <n v="24.467393999999999"/>
    <n v="78.534993"/>
    <n v="1.9154880000000001"/>
    <s v="1"/>
    <s v="scale_mpi_epyc_job_12339.out "/>
    <s v="scale_mpi_epyc_epyc001.orfeo.hpc_2023-06-14_13-10-28.csv "/>
    <s v="e2 10000 100 1 1 42"/>
    <n v="266.62310420000006"/>
    <n v="5.056855647796529"/>
    <n v="261.56624855220355"/>
    <n v="271.67995984779657"/>
    <x v="1"/>
  </r>
  <r>
    <x v="3"/>
    <x v="0"/>
    <n v="100"/>
    <x v="2"/>
    <x v="40"/>
    <n v="1"/>
    <n v="250.24356700000001"/>
    <n v="20.238892"/>
    <n v="45.687434000000003"/>
    <n v="1.1421859999999999"/>
    <s v="1"/>
    <s v="scale_mpi_epyc_job_12339.out "/>
    <s v="scale_mpi_epyc_epyc001.orfeo.hpc_2023-06-14_13-10-28.csv "/>
    <s v="e2 10000 100 1 1 41"/>
    <n v="261.85362359999999"/>
    <n v="12.198557283426267"/>
    <n v="249.65506631657374"/>
    <n v="274.05218088342627"/>
    <x v="1"/>
  </r>
  <r>
    <x v="3"/>
    <x v="0"/>
    <n v="100"/>
    <x v="2"/>
    <x v="39"/>
    <n v="1"/>
    <n v="262.83946800000001"/>
    <n v="22.561593999999999"/>
    <n v="47.268309000000002"/>
    <n v="1.212008"/>
    <s v="1"/>
    <s v="scale_mpi_epyc_job_12339.out "/>
    <s v="scale_mpi_epyc_epyc001.orfeo.hpc_2023-06-14_13-10-28.csv "/>
    <s v="e2 10000 100 1 1 40"/>
    <n v="287.84322300000002"/>
    <n v="34.277677045734571"/>
    <n v="253.56554595426545"/>
    <n v="322.12090004573457"/>
    <x v="1"/>
  </r>
  <r>
    <x v="4"/>
    <x v="0"/>
    <n v="100"/>
    <x v="2"/>
    <x v="63"/>
    <n v="1"/>
    <n v="16.063941"/>
    <n v="10.652756"/>
    <n v="29.597843999999998"/>
    <n v="0.46980699999999997"/>
    <s v="6"/>
    <s v="scale_mpi_epyc_job_12340.out "/>
    <s v="scale_mpi_epyc_epyc006_2023-06-14_14-04-43.csv "/>
    <s v="e3 10000 100 1 1 64"/>
    <n v="20.751406199999998"/>
    <n v="4.5625702381554474"/>
    <n v="16.18883596184455"/>
    <n v="25.313976438155446"/>
    <x v="0"/>
  </r>
  <r>
    <x v="4"/>
    <x v="0"/>
    <n v="100"/>
    <x v="2"/>
    <x v="62"/>
    <n v="1"/>
    <n v="17.078697999999999"/>
    <n v="11.605710999999999"/>
    <n v="31.145513999999999"/>
    <n v="0.50234699999999999"/>
    <s v="6"/>
    <s v="scale_mpi_epyc_job_12340.out "/>
    <s v="scale_mpi_epyc_epyc006_2023-06-14_14-04-43.csv "/>
    <s v="e3 10000 100 1 1 63"/>
    <n v="20.854868600000003"/>
    <n v="4.1125622112585445"/>
    <n v="16.742306388741458"/>
    <n v="24.967430811258549"/>
    <x v="1"/>
  </r>
  <r>
    <x v="4"/>
    <x v="0"/>
    <n v="100"/>
    <x v="2"/>
    <x v="61"/>
    <n v="1"/>
    <n v="18.828849999999999"/>
    <n v="13.070575"/>
    <n v="25.613761"/>
    <n v="0.41989799999999999"/>
    <s v="6"/>
    <s v="scale_mpi_epyc_job_12340.out "/>
    <s v="scale_mpi_epyc_epyc006_2023-06-14_14-04-43.csv "/>
    <s v="e3 10000 100 1 1 62"/>
    <n v="22.310062199999997"/>
    <n v="3.4139722183090631"/>
    <n v="18.896089981690935"/>
    <n v="25.72403441830906"/>
    <x v="0"/>
  </r>
  <r>
    <x v="4"/>
    <x v="0"/>
    <n v="100"/>
    <x v="2"/>
    <x v="60"/>
    <n v="1"/>
    <n v="26.126341"/>
    <n v="16.810454"/>
    <n v="265.62271199999998"/>
    <n v="4.4270449999999997"/>
    <s v="6"/>
    <s v="scale_mpi_epyc_job_12340.out "/>
    <s v="scale_mpi_epyc_epyc006_2023-06-14_14-04-43.csv "/>
    <s v="e3 10000 100 1 1 61"/>
    <n v="26.211083600000002"/>
    <n v="0.45270218417205121"/>
    <n v="25.758381415827952"/>
    <n v="26.663785784172052"/>
    <x v="1"/>
  </r>
  <r>
    <x v="4"/>
    <x v="0"/>
    <n v="100"/>
    <x v="2"/>
    <x v="59"/>
    <n v="1"/>
    <n v="25.666468999999999"/>
    <n v="17.244672000000001"/>
    <n v="214.15776099999999"/>
    <n v="3.6297929999999998"/>
    <s v="6"/>
    <s v="scale_mpi_epyc_job_12340.out "/>
    <s v="scale_mpi_epyc_epyc006_2023-06-14_14-04-43.csv "/>
    <s v="e3 10000 100 1 1 60"/>
    <n v="25.866312000000001"/>
    <n v="0.37843631492584462"/>
    <n v="25.487875685074155"/>
    <n v="26.244748314925847"/>
    <x v="1"/>
  </r>
  <r>
    <x v="4"/>
    <x v="0"/>
    <n v="100"/>
    <x v="2"/>
    <x v="58"/>
    <n v="1"/>
    <n v="26.040030000000002"/>
    <n v="16.550314"/>
    <n v="185.92046099999999"/>
    <n v="3.2055250000000002"/>
    <s v="6"/>
    <s v="scale_mpi_epyc_job_12340.out "/>
    <s v="scale_mpi_epyc_epyc006_2023-06-14_14-04-43.csv "/>
    <s v="e3 10000 100 1 1 59"/>
    <n v="27.021055400000002"/>
    <n v="1.3078335478748666"/>
    <n v="25.713221852125134"/>
    <n v="28.328888947874869"/>
    <x v="1"/>
  </r>
  <r>
    <x v="4"/>
    <x v="0"/>
    <n v="100"/>
    <x v="2"/>
    <x v="57"/>
    <n v="1"/>
    <n v="24.219169000000001"/>
    <n v="15.017001"/>
    <n v="156.92440099999999"/>
    <n v="2.7530600000000001"/>
    <s v="6"/>
    <s v="scale_mpi_epyc_job_12340.out "/>
    <s v="scale_mpi_epyc_epyc006_2023-06-14_14-04-43.csv "/>
    <s v="e3 10000 100 1 1 58"/>
    <n v="26.058641000000001"/>
    <n v="0.99881876022526428"/>
    <n v="25.059822239774736"/>
    <n v="27.057459760225267"/>
    <x v="0"/>
  </r>
  <r>
    <x v="4"/>
    <x v="0"/>
    <n v="100"/>
    <x v="2"/>
    <x v="56"/>
    <n v="1"/>
    <n v="26.991537999999998"/>
    <n v="16.165026000000001"/>
    <n v="180.414692"/>
    <n v="3.2216909999999999"/>
    <s v="6"/>
    <s v="scale_mpi_epyc_job_12340.out "/>
    <s v="scale_mpi_epyc_epyc006_2023-06-14_14-04-43.csv "/>
    <s v="e3 10000 100 1 1 57"/>
    <n v="26.864716800000004"/>
    <n v="0.39185890301637777"/>
    <n v="26.472857896983626"/>
    <n v="27.256575703016381"/>
    <x v="1"/>
  </r>
  <r>
    <x v="4"/>
    <x v="0"/>
    <n v="100"/>
    <x v="2"/>
    <x v="55"/>
    <n v="1"/>
    <n v="27.295280000000002"/>
    <n v="17.751124000000001"/>
    <n v="191.641921"/>
    <n v="3.4843989999999998"/>
    <s v="6"/>
    <s v="scale_mpi_epyc_job_12340.out "/>
    <s v="scale_mpi_epyc_epyc006_2023-06-14_14-04-43.csv "/>
    <s v="e3 10000 100 1 1 56"/>
    <n v="27.0582496"/>
    <n v="0.44693549725611881"/>
    <n v="26.611314102743883"/>
    <n v="27.505185097256117"/>
    <x v="1"/>
  </r>
  <r>
    <x v="4"/>
    <x v="0"/>
    <n v="100"/>
    <x v="2"/>
    <x v="54"/>
    <n v="1"/>
    <n v="26.265293"/>
    <n v="15.514097"/>
    <n v="133.14715699999999"/>
    <n v="2.4656880000000001"/>
    <s v="6"/>
    <s v="scale_mpi_epyc_job_12340.out "/>
    <s v="scale_mpi_epyc_epyc006_2023-06-14_14-04-43.csv "/>
    <s v="e3 10000 100 1 1 55"/>
    <n v="26.862871999999999"/>
    <n v="1.2370858180082012"/>
    <n v="25.625786181991799"/>
    <n v="28.0999578180082"/>
    <x v="1"/>
  </r>
  <r>
    <x v="4"/>
    <x v="0"/>
    <n v="100"/>
    <x v="2"/>
    <x v="53"/>
    <n v="1"/>
    <n v="27.190093000000001"/>
    <n v="17.364825"/>
    <n v="169.326302"/>
    <n v="3.194836"/>
    <s v="6"/>
    <s v="scale_mpi_epyc_job_12340.out "/>
    <s v="scale_mpi_epyc_epyc006_2023-06-14_14-04-43.csv "/>
    <s v="e3 10000 100 1 1 54"/>
    <n v="27.380876399999998"/>
    <n v="0.92045905221966584"/>
    <n v="26.460417347780332"/>
    <n v="28.301335452219664"/>
    <x v="1"/>
  </r>
  <r>
    <x v="4"/>
    <x v="0"/>
    <n v="100"/>
    <x v="2"/>
    <x v="52"/>
    <n v="1"/>
    <n v="28.094954000000001"/>
    <n v="17.164570000000001"/>
    <n v="109.652665"/>
    <n v="2.1087050000000001"/>
    <s v="6"/>
    <s v="scale_mpi_epyc_job_12340.out "/>
    <s v="scale_mpi_epyc_epyc006_2023-06-14_14-04-43.csv "/>
    <s v="e3 10000 100 1 1 53"/>
    <n v="28.040322600000003"/>
    <n v="0.80937265141600068"/>
    <n v="27.230949948584001"/>
    <n v="28.849695251416005"/>
    <x v="1"/>
  </r>
  <r>
    <x v="4"/>
    <x v="0"/>
    <n v="100"/>
    <x v="2"/>
    <x v="51"/>
    <n v="1"/>
    <n v="26.517482000000001"/>
    <n v="16.543278999999998"/>
    <n v="138.23232200000001"/>
    <n v="2.7104379999999999"/>
    <s v="6"/>
    <s v="scale_mpi_epyc_job_12340.out "/>
    <s v="scale_mpi_epyc_epyc006_2023-06-14_14-04-43.csv "/>
    <s v="e3 10000 100 1 1 52"/>
    <n v="26.467866199999996"/>
    <n v="0.53077350554702174"/>
    <n v="25.937092694452975"/>
    <n v="26.998639705547017"/>
    <x v="1"/>
  </r>
  <r>
    <x v="4"/>
    <x v="0"/>
    <n v="100"/>
    <x v="2"/>
    <x v="50"/>
    <n v="1"/>
    <n v="27.573903999999999"/>
    <n v="16.220288"/>
    <n v="107.260547"/>
    <n v="2.1452110000000002"/>
    <s v="6"/>
    <s v="scale_mpi_epyc_job_12340.out "/>
    <s v="scale_mpi_epyc_epyc006_2023-06-14_14-04-43.csv "/>
    <s v="e3 10000 100 1 1 51"/>
    <n v="27.633323600000001"/>
    <n v="1.1764620609922727"/>
    <n v="26.456861539007729"/>
    <n v="28.809785660992272"/>
    <x v="1"/>
  </r>
  <r>
    <x v="4"/>
    <x v="0"/>
    <n v="100"/>
    <x v="2"/>
    <x v="49"/>
    <n v="1"/>
    <n v="26.172249000000001"/>
    <n v="14.388938"/>
    <n v="98.654020000000003"/>
    <n v="2.013347"/>
    <s v="6"/>
    <s v="scale_mpi_epyc_job_12340.out "/>
    <s v="scale_mpi_epyc_epyc006_2023-06-14_14-04-43.csv "/>
    <s v="e3 10000 100 1 1 50"/>
    <n v="28.085860000000004"/>
    <n v="1.9672315285002839"/>
    <n v="26.118628471499719"/>
    <n v="30.053091528500289"/>
    <x v="1"/>
  </r>
  <r>
    <x v="4"/>
    <x v="0"/>
    <n v="100"/>
    <x v="2"/>
    <x v="48"/>
    <n v="1"/>
    <n v="26.084219000000001"/>
    <n v="15.533305"/>
    <n v="124.915493"/>
    <n v="2.6024060000000002"/>
    <s v="6"/>
    <s v="scale_mpi_epyc_job_12340.out "/>
    <s v="scale_mpi_epyc_epyc006_2023-06-14_14-04-43.csv "/>
    <s v="e3 10000 100 1 1 49"/>
    <n v="26.82169"/>
    <n v="0.44263788910431967"/>
    <n v="26.379052110895682"/>
    <n v="27.264327889104319"/>
    <x v="0"/>
  </r>
  <r>
    <x v="4"/>
    <x v="0"/>
    <n v="100"/>
    <x v="2"/>
    <x v="47"/>
    <n v="1"/>
    <n v="26.412391"/>
    <n v="15.219099"/>
    <n v="101.331215"/>
    <n v="2.155983"/>
    <s v="6"/>
    <s v="scale_mpi_epyc_job_12340.out "/>
    <s v="scale_mpi_epyc_epyc006_2023-06-14_14-04-43.csv "/>
    <s v="e3 10000 100 1 1 48"/>
    <n v="27.573229200000004"/>
    <n v="0.70170602617688926"/>
    <n v="26.871523173823114"/>
    <n v="28.274935226176893"/>
    <x v="0"/>
  </r>
  <r>
    <x v="4"/>
    <x v="0"/>
    <n v="100"/>
    <x v="2"/>
    <x v="46"/>
    <n v="1"/>
    <n v="26.100072999999998"/>
    <n v="15.045683"/>
    <n v="125.2025"/>
    <n v="2.7217929999999999"/>
    <s v="6"/>
    <s v="scale_mpi_epyc_job_12340.out "/>
    <s v="scale_mpi_epyc_epyc006_2023-06-14_14-04-43.csv "/>
    <s v="e3 10000 100 1 1 47"/>
    <n v="27.5710312"/>
    <n v="1.8967099600153394"/>
    <n v="25.674321239984661"/>
    <n v="29.46774116001534"/>
    <x v="1"/>
  </r>
  <r>
    <x v="4"/>
    <x v="0"/>
    <n v="100"/>
    <x v="2"/>
    <x v="45"/>
    <n v="1"/>
    <n v="25.723417000000001"/>
    <n v="15.350785"/>
    <n v="143.48574199999999"/>
    <n v="3.1885720000000002"/>
    <s v="6"/>
    <s v="scale_mpi_epyc_job_12340.out "/>
    <s v="scale_mpi_epyc_epyc006_2023-06-14_14-04-43.csv "/>
    <s v="e3 10000 100 1 1 46"/>
    <n v="26.412405999999997"/>
    <n v="0.63812457997828809"/>
    <n v="25.774281420021708"/>
    <n v="27.050530579978286"/>
    <x v="0"/>
  </r>
  <r>
    <x v="4"/>
    <x v="0"/>
    <n v="100"/>
    <x v="2"/>
    <x v="44"/>
    <n v="1"/>
    <n v="25.327598999999999"/>
    <n v="15.438815"/>
    <n v="157.66299000000001"/>
    <n v="3.58325"/>
    <s v="6"/>
    <s v="scale_mpi_epyc_job_12340.out "/>
    <s v="scale_mpi_epyc_epyc006_2023-06-14_14-04-43.csv "/>
    <s v="e3 10000 100 1 1 45"/>
    <n v="26.816305799999999"/>
    <n v="1.3474073125511306"/>
    <n v="25.468898487448868"/>
    <n v="28.163713112551129"/>
    <x v="0"/>
  </r>
  <r>
    <x v="4"/>
    <x v="0"/>
    <n v="100"/>
    <x v="2"/>
    <x v="43"/>
    <n v="1"/>
    <n v="26.439093"/>
    <n v="16.054545999999998"/>
    <n v="153.508442"/>
    <n v="3.5699640000000001"/>
    <s v="6"/>
    <s v="scale_mpi_epyc_job_12340.out "/>
    <s v="scale_mpi_epyc_epyc006_2023-06-14_14-04-43.csv "/>
    <s v="e3 10000 100 1 1 44"/>
    <n v="27.468458600000002"/>
    <n v="0.88174736809119392"/>
    <n v="26.586711231908808"/>
    <n v="28.350205968091196"/>
    <x v="0"/>
  </r>
  <r>
    <x v="4"/>
    <x v="0"/>
    <n v="100"/>
    <x v="2"/>
    <x v="42"/>
    <n v="1"/>
    <n v="25.690228999999999"/>
    <n v="15.030263"/>
    <n v="141.468086"/>
    <n v="3.3682880000000002"/>
    <s v="6"/>
    <s v="scale_mpi_epyc_job_12340.out "/>
    <s v="scale_mpi_epyc_epyc006_2023-06-14_14-04-43.csv "/>
    <s v="e3 10000 100 1 1 43"/>
    <n v="27.005970000000001"/>
    <n v="0.81049426305494521"/>
    <n v="26.195475736945056"/>
    <n v="27.816464263054947"/>
    <x v="0"/>
  </r>
  <r>
    <x v="4"/>
    <x v="0"/>
    <n v="100"/>
    <x v="2"/>
    <x v="41"/>
    <n v="1"/>
    <n v="28.952535000000001"/>
    <n v="17.626956"/>
    <n v="204.563671"/>
    <n v="4.9893580000000002"/>
    <s v="6"/>
    <s v="scale_mpi_epyc_job_12340.out "/>
    <s v="scale_mpi_epyc_epyc006_2023-06-14_14-04-43.csv "/>
    <s v="e3 10000 100 1 1 42"/>
    <n v="28.235890999999999"/>
    <n v="0.80684303402858526"/>
    <n v="27.429047965971414"/>
    <n v="29.042734034028584"/>
    <x v="1"/>
  </r>
  <r>
    <x v="4"/>
    <x v="0"/>
    <n v="100"/>
    <x v="2"/>
    <x v="40"/>
    <n v="1"/>
    <n v="26.059808"/>
    <n v="14.329423"/>
    <n v="92.619799"/>
    <n v="2.3154949999999999"/>
    <s v="6"/>
    <s v="scale_mpi_epyc_job_12340.out "/>
    <s v="scale_mpi_epyc_epyc006_2023-06-14_14-04-43.csv "/>
    <s v="e3 10000 100 1 1 41"/>
    <n v="26.769992800000001"/>
    <n v="0.87280788743141835"/>
    <n v="25.897184912568584"/>
    <n v="27.642800687431418"/>
    <x v="1"/>
  </r>
  <r>
    <x v="4"/>
    <x v="0"/>
    <n v="100"/>
    <x v="2"/>
    <x v="39"/>
    <n v="1"/>
    <n v="27.444033000000001"/>
    <n v="16.532792000000001"/>
    <n v="171.08096800000001"/>
    <n v="4.3866909999999999"/>
    <s v="6"/>
    <s v="scale_mpi_epyc_job_12340.out "/>
    <s v="scale_mpi_epyc_epyc006_2023-06-14_14-04-43.csv "/>
    <s v="e3 10000 100 1 1 40"/>
    <n v="27.578900800000003"/>
    <n v="0.70425237710183342"/>
    <n v="26.874648422898169"/>
    <n v="28.283153177101838"/>
    <x v="1"/>
  </r>
  <r>
    <x v="4"/>
    <x v="0"/>
    <n v="100"/>
    <x v="2"/>
    <x v="38"/>
    <n v="1"/>
    <n v="26.88814"/>
    <n v="14.500094000000001"/>
    <n v="136.93958900000001"/>
    <n v="3.6036730000000001"/>
    <s v="6"/>
    <s v="scale_mpi_epyc_job_12340.out "/>
    <s v="scale_mpi_epyc_epyc006_2023-06-14_14-04-43.csv "/>
    <s v="e3 10000 100 1 1 39"/>
    <n v="27.7711212"/>
    <n v="0.68541954042284814"/>
    <n v="27.08570165957715"/>
    <n v="28.456540740422849"/>
    <x v="0"/>
  </r>
  <r>
    <x v="4"/>
    <x v="0"/>
    <n v="100"/>
    <x v="2"/>
    <x v="37"/>
    <n v="1"/>
    <n v="26.943902000000001"/>
    <n v="15.190222"/>
    <n v="147.22478599999999"/>
    <n v="3.9790480000000001"/>
    <s v="6"/>
    <s v="scale_mpi_epyc_job_12340.out "/>
    <s v="scale_mpi_epyc_epyc006_2023-06-14_14-04-43.csv "/>
    <s v="e3 10000 100 1 1 38"/>
    <n v="28.403345000000002"/>
    <n v="0.85679985829152172"/>
    <n v="27.546545141708481"/>
    <n v="29.260144858291522"/>
    <x v="0"/>
  </r>
  <r>
    <x v="4"/>
    <x v="0"/>
    <n v="100"/>
    <x v="2"/>
    <x v="36"/>
    <n v="1"/>
    <n v="28.129429999999999"/>
    <n v="14.518278"/>
    <n v="123.313801"/>
    <n v="3.4253830000000001"/>
    <s v="6"/>
    <s v="scale_mpi_epyc_job_12340.out "/>
    <s v="scale_mpi_epyc_epyc006_2023-06-14_14-04-43.csv "/>
    <s v="e3 10000 100 1 1 37"/>
    <n v="28.364792000000001"/>
    <n v="0.29723869356787214"/>
    <n v="28.067553306432128"/>
    <n v="28.662030693567875"/>
    <x v="1"/>
  </r>
  <r>
    <x v="4"/>
    <x v="0"/>
    <n v="100"/>
    <x v="2"/>
    <x v="35"/>
    <n v="1"/>
    <n v="27.116446"/>
    <n v="14.103350000000001"/>
    <n v="112.945235"/>
    <n v="3.227007"/>
    <s v="6"/>
    <s v="scale_mpi_epyc_job_12340.out "/>
    <s v="scale_mpi_epyc_epyc006_2023-06-14_14-04-43.csv "/>
    <s v="e3 10000 100 1 1 36"/>
    <n v="28.380642599999998"/>
    <n v="1.2642774280840272"/>
    <n v="27.11636517191597"/>
    <n v="29.644920028084027"/>
    <x v="1"/>
  </r>
  <r>
    <x v="4"/>
    <x v="0"/>
    <n v="100"/>
    <x v="2"/>
    <x v="34"/>
    <n v="1"/>
    <n v="28.199809999999999"/>
    <n v="14.067761000000001"/>
    <n v="107.278993"/>
    <n v="3.155265"/>
    <s v="6"/>
    <s v="scale_mpi_epyc_job_12340.out "/>
    <s v="scale_mpi_epyc_epyc006_2023-06-14_14-04-43.csv "/>
    <s v="e3 10000 100 1 1 35"/>
    <n v="28.694946199999997"/>
    <n v="0.2933524211741414"/>
    <n v="28.401593778825855"/>
    <n v="28.988298621174138"/>
    <x v="0"/>
  </r>
  <r>
    <x v="4"/>
    <x v="0"/>
    <n v="100"/>
    <x v="2"/>
    <x v="33"/>
    <n v="1"/>
    <n v="28.715982"/>
    <n v="14.705405000000001"/>
    <n v="131.033389"/>
    <n v="3.9707089999999998"/>
    <s v="6"/>
    <s v="scale_mpi_epyc_job_12340.out "/>
    <s v="scale_mpi_epyc_epyc006_2023-06-14_14-04-43.csv "/>
    <s v="e3 10000 100 1 1 34"/>
    <n v="29.751806400000003"/>
    <n v="0.59453817364814576"/>
    <n v="29.157268226351857"/>
    <n v="30.34634457364815"/>
    <x v="0"/>
  </r>
  <r>
    <x v="4"/>
    <x v="0"/>
    <n v="100"/>
    <x v="2"/>
    <x v="32"/>
    <n v="1"/>
    <n v="28.469826000000001"/>
    <n v="14.259493000000001"/>
    <n v="115.334355"/>
    <n v="3.6041989999999999"/>
    <s v="6"/>
    <s v="scale_mpi_epyc_job_12340.out "/>
    <s v="scale_mpi_epyc_epyc006_2023-06-14_14-04-43.csv "/>
    <s v="e3 10000 100 1 1 33"/>
    <n v="29.511930600000007"/>
    <n v="0.80286623870934104"/>
    <n v="28.709064361290665"/>
    <n v="30.314796838709348"/>
    <x v="0"/>
  </r>
  <r>
    <x v="4"/>
    <x v="0"/>
    <n v="100"/>
    <x v="2"/>
    <x v="31"/>
    <n v="1"/>
    <n v="28.746262999999999"/>
    <n v="14.545018000000001"/>
    <n v="91.855377000000004"/>
    <n v="2.9630770000000002"/>
    <s v="6"/>
    <s v="scale_mpi_epyc_job_12340.out "/>
    <s v="scale_mpi_epyc_epyc006_2023-06-14_14-04-43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8.223931"/>
    <n v="14.450855000000001"/>
    <n v="116.692055"/>
    <n v="3.8897349999999999"/>
    <s v="6"/>
    <s v="scale_mpi_epyc_job_12340.out "/>
    <s v="scale_mpi_epyc_epyc006_2023-06-14_14-04-43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6.958314999999999"/>
    <n v="14.650924"/>
    <n v="91.697787000000005"/>
    <n v="3.1619929999999998"/>
    <s v="6"/>
    <s v="scale_mpi_epyc_job_12340.out "/>
    <s v="scale_mpi_epyc_epyc006_2023-06-14_14-04-43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7.499970999999999"/>
    <n v="14.558562999999999"/>
    <n v="79.613515000000007"/>
    <n v="2.84334"/>
    <s v="6"/>
    <s v="scale_mpi_epyc_job_12340.out "/>
    <s v="scale_mpi_epyc_epyc006_2023-06-14_14-04-43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8.900614000000001"/>
    <n v="16.233139000000001"/>
    <n v="102.73941000000001"/>
    <n v="3.8051629999999999"/>
    <s v="6"/>
    <s v="scale_mpi_epyc_job_12340.out "/>
    <s v="scale_mpi_epyc_epyc006_2023-06-14_14-04-43.csv "/>
    <s v="e3 10000 100 1 1 28"/>
    <n v="28.303809363636365"/>
    <n v="0.65267639395377974"/>
    <n v="27.651132969682585"/>
    <n v="28.956485757590144"/>
    <x v="1"/>
  </r>
  <r>
    <x v="4"/>
    <x v="0"/>
    <n v="100"/>
    <x v="2"/>
    <x v="26"/>
    <n v="1"/>
    <n v="28.444953000000002"/>
    <n v="13.210338"/>
    <n v="53.07311"/>
    <n v="2.0412729999999999"/>
    <s v="6"/>
    <s v="scale_mpi_epyc_job_12340.out "/>
    <s v="scale_mpi_epyc_epyc006_2023-06-14_14-04-43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8.565552"/>
    <n v="13.821092"/>
    <n v="56.696632000000001"/>
    <n v="2.267865"/>
    <s v="6"/>
    <s v="scale_mpi_epyc_job_12340.out "/>
    <s v="scale_mpi_epyc_epyc006_2023-06-14_14-04-43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9.266711999999998"/>
    <n v="13.451768"/>
    <n v="60.651158000000002"/>
    <n v="2.5271319999999999"/>
    <s v="6"/>
    <s v="scale_mpi_epyc_job_12340.out "/>
    <s v="scale_mpi_epyc_epyc006_2023-06-14_14-04-43.csv "/>
    <s v="e3 10000 100 1 1 25"/>
    <n v="29.531173000000003"/>
    <n v="0.73502955137668502"/>
    <n v="28.796143448623319"/>
    <n v="30.266202551376686"/>
    <x v="1"/>
  </r>
  <r>
    <x v="4"/>
    <x v="0"/>
    <n v="100"/>
    <x v="2"/>
    <x v="23"/>
    <n v="1"/>
    <n v="28.278638999999998"/>
    <n v="12.400145"/>
    <n v="53.008234000000002"/>
    <n v="2.3047059999999999"/>
    <s v="6"/>
    <s v="scale_mpi_epyc_job_12340.out "/>
    <s v="scale_mpi_epyc_epyc006_2023-06-14_14-04-43.csv "/>
    <s v="e3 10000 100 1 1 24"/>
    <n v="29.907702363636364"/>
    <n v="1.4409196911815423"/>
    <n v="28.466782672454823"/>
    <n v="31.348622054817906"/>
    <x v="0"/>
  </r>
  <r>
    <x v="4"/>
    <x v="0"/>
    <n v="100"/>
    <x v="2"/>
    <x v="22"/>
    <n v="1"/>
    <n v="30.478456999999999"/>
    <n v="13.507720000000001"/>
    <n v="36.915866999999999"/>
    <n v="1.677994"/>
    <s v="6"/>
    <s v="scale_mpi_epyc_job_12340.out "/>
    <s v="scale_mpi_epyc_epyc006_2023-06-14_14-04-43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1.139533"/>
    <n v="12.591493"/>
    <n v="34.793757999999997"/>
    <n v="1.656846"/>
    <s v="6"/>
    <s v="scale_mpi_epyc_job_12340.out "/>
    <s v="scale_mpi_epyc_epyc006_2023-06-14_14-04-43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1.929421000000001"/>
    <n v="13.802273"/>
    <n v="48.234056000000002"/>
    <n v="2.4117030000000002"/>
    <s v="6"/>
    <s v="scale_mpi_epyc_job_12340.out "/>
    <s v="scale_mpi_epyc_epyc006_2023-06-14_14-04-43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4.414192"/>
    <n v="13.134338"/>
    <n v="23.906970000000001"/>
    <n v="1.258262"/>
    <s v="6"/>
    <s v="scale_mpi_epyc_job_12340.out "/>
    <s v="scale_mpi_epyc_epyc006_2023-06-14_14-04-43.csv "/>
    <s v="e3 10000 100 1 1 20"/>
    <n v="32.938693636363638"/>
    <n v="0.77594632760584825"/>
    <n v="32.162747308757787"/>
    <n v="33.714639963969489"/>
    <x v="0"/>
  </r>
  <r>
    <x v="4"/>
    <x v="0"/>
    <n v="100"/>
    <x v="2"/>
    <x v="18"/>
    <n v="1"/>
    <n v="35.524209999999997"/>
    <n v="13.440552"/>
    <n v="32.646563999999998"/>
    <n v="1.813698"/>
    <s v="6"/>
    <s v="scale_mpi_epyc_job_12340.out "/>
    <s v="scale_mpi_epyc_epyc006_2023-06-14_14-04-43.csv "/>
    <s v="e3 10000 100 1 1 19"/>
    <n v="34.633298818181814"/>
    <n v="0.62417317628897595"/>
    <n v="34.009125641892837"/>
    <n v="35.257471994470791"/>
    <x v="0"/>
  </r>
  <r>
    <x v="4"/>
    <x v="0"/>
    <n v="100"/>
    <x v="2"/>
    <x v="17"/>
    <n v="1"/>
    <n v="34.652982999999999"/>
    <n v="11.919328"/>
    <n v="20.996279000000001"/>
    <n v="1.2350749999999999"/>
    <s v="6"/>
    <s v="scale_mpi_epyc_job_12340.out "/>
    <s v="scale_mpi_epyc_epyc006_2023-06-14_14-04-43.csv "/>
    <s v="e3 10000 100 1 1 18"/>
    <n v="35.415514181818182"/>
    <n v="0.62641157069740472"/>
    <n v="34.789102611120775"/>
    <n v="36.041925752515588"/>
    <x v="0"/>
  </r>
  <r>
    <x v="4"/>
    <x v="0"/>
    <n v="100"/>
    <x v="2"/>
    <x v="16"/>
    <n v="1"/>
    <n v="37.633110000000002"/>
    <n v="12.499292000000001"/>
    <n v="20.700949000000001"/>
    <n v="1.293809"/>
    <s v="6"/>
    <s v="scale_mpi_epyc_job_12340.out "/>
    <s v="scale_mpi_epyc_epyc006_2023-06-14_14-04-43.csv "/>
    <s v="e3 10000 100 1 1 17"/>
    <n v="36.482004272727266"/>
    <n v="0.78074141509577255"/>
    <n v="35.701262857631491"/>
    <n v="37.262745687823042"/>
    <x v="0"/>
  </r>
  <r>
    <x v="4"/>
    <x v="0"/>
    <n v="100"/>
    <x v="2"/>
    <x v="15"/>
    <n v="1"/>
    <n v="38.081578999999998"/>
    <n v="12.203035"/>
    <n v="21.322851"/>
    <n v="1.4215230000000001"/>
    <s v="6"/>
    <s v="scale_mpi_epyc_job_12340.out "/>
    <s v="scale_mpi_epyc_epyc006_2023-06-14_14-04-43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1.698878000000001"/>
    <n v="12.503833999999999"/>
    <n v="28.381245"/>
    <n v="2.0272320000000001"/>
    <s v="6"/>
    <s v="scale_mpi_epyc_job_12340.out "/>
    <s v="scale_mpi_epyc_epyc006_2023-06-14_14-04-43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30.578119999999998"/>
    <n v="11.819621"/>
    <n v="17.052990999999999"/>
    <n v="1.311769"/>
    <s v="6"/>
    <s v="scale_mpi_epyc_job_12340.out "/>
    <s v="scale_mpi_epyc_epyc006_2023-06-14_14-04-43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2.292543999999999"/>
    <n v="12.152499000000001"/>
    <n v="18.018149000000001"/>
    <n v="1.501512"/>
    <s v="6"/>
    <s v="scale_mpi_epyc_job_12340.out "/>
    <s v="scale_mpi_epyc_epyc006_2023-06-14_14-04-43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4.239137999999997"/>
    <n v="12.53196"/>
    <n v="12.424333000000001"/>
    <n v="1.1294850000000001"/>
    <s v="6"/>
    <s v="scale_mpi_epyc_job_12340.out "/>
    <s v="scale_mpi_epyc_epyc006_2023-06-14_14-04-43.csv "/>
    <s v="e3 10000 100 1 1 12"/>
    <n v="33.611000090909094"/>
    <n v="0.46158462443756471"/>
    <n v="33.149415466471531"/>
    <n v="34.072584715346657"/>
    <x v="0"/>
  </r>
  <r>
    <x v="4"/>
    <x v="0"/>
    <n v="100"/>
    <x v="2"/>
    <x v="10"/>
    <n v="1"/>
    <n v="36.303342999999998"/>
    <n v="12.785788"/>
    <n v="12.539071"/>
    <n v="1.2539070000000001"/>
    <s v="6"/>
    <s v="scale_mpi_epyc_job_12340.out "/>
    <s v="scale_mpi_epyc_epyc006_2023-06-14_14-04-43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7.532811000000002"/>
    <n v="11.736654"/>
    <n v="11.034946"/>
    <n v="1.226105"/>
    <s v="6"/>
    <s v="scale_mpi_epyc_job_12340.out "/>
    <s v="scale_mpi_epyc_epyc006_2023-06-14_14-04-43.csv "/>
    <s v="e3 10000 100 1 1 10"/>
    <n v="38.05554345454545"/>
    <n v="0.49471280833042591"/>
    <n v="37.560830646215024"/>
    <n v="38.550256262875877"/>
    <x v="0"/>
  </r>
  <r>
    <x v="4"/>
    <x v="0"/>
    <n v="100"/>
    <x v="2"/>
    <x v="8"/>
    <n v="1"/>
    <n v="40.551166000000002"/>
    <n v="11.920586"/>
    <n v="12.978579999999999"/>
    <n v="1.622322"/>
    <s v="6"/>
    <s v="scale_mpi_epyc_job_12340.out "/>
    <s v="scale_mpi_epyc_epyc006_2023-06-14_14-04-43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683684999999997"/>
    <n v="12.41229"/>
    <n v="10.727081999999999"/>
    <n v="1.53244"/>
    <s v="6"/>
    <s v="scale_mpi_epyc_job_12340.out "/>
    <s v="scale_mpi_epyc_epyc006_2023-06-14_14-04-43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8.610627000000001"/>
    <n v="11.884582"/>
    <n v="8.9346940000000004"/>
    <n v="1.4891160000000001"/>
    <s v="6"/>
    <s v="scale_mpi_epyc_job_12340.out "/>
    <s v="scale_mpi_epyc_epyc006_2023-06-14_14-04-43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913144000000003"/>
    <n v="12.109413"/>
    <n v="7.9292749999999996"/>
    <n v="1.585855"/>
    <s v="6"/>
    <s v="scale_mpi_epyc_job_12340.out "/>
    <s v="scale_mpi_epyc_epyc006_2023-06-14_14-04-43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3.648162999999997"/>
    <n v="12.375361"/>
    <n v="7.7360259999999998"/>
    <n v="1.934007"/>
    <s v="6"/>
    <s v="scale_mpi_epyc_job_12340.out "/>
    <s v="scale_mpi_epyc_epyc006_2023-06-14_14-04-43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7.496503000000004"/>
    <n v="13.800935000000001"/>
    <n v="5.7504850000000003"/>
    <n v="1.916828"/>
    <s v="6"/>
    <s v="scale_mpi_epyc_job_12340.out "/>
    <s v="scale_mpi_epyc_epyc006_2023-06-14_14-04-43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8.009051999999997"/>
    <n v="13.278366"/>
    <n v="4.5431730000000003"/>
    <n v="2.2715869999999998"/>
    <s v="6"/>
    <s v="scale_mpi_epyc_job_12340.out "/>
    <s v="scale_mpi_epyc_epyc006_2023-06-14_14-04-43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024259"/>
    <n v="14.225668000000001"/>
    <n v="3.0906340000000001"/>
    <n v="3.0906340000000001"/>
    <s v="6"/>
    <s v="scale_mpi_epyc_job_12340.out "/>
    <s v="scale_mpi_epyc_epyc006_2023-06-14_14-04-43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3.24499800000001"/>
    <n v="5.9777630000000004"/>
    <n v="0"/>
    <n v="0"/>
    <s v="6"/>
    <s v="scale_mpi_epyc_job_12340.out "/>
    <s v="scale_mpi_epyc_epyc006_2023-06-14_14-04-43.csv "/>
    <s v="e3 10000 100 1 1 1"/>
    <n v="262.84056227272725"/>
    <n v="0.3891545094982331"/>
    <n v="262.45140776322904"/>
    <n v="263.22971678222547"/>
    <x v="0"/>
  </r>
  <r>
    <x v="4"/>
    <x v="0"/>
    <n v="100"/>
    <x v="1"/>
    <x v="63"/>
    <n v="1"/>
    <n v="5.8787390000000004"/>
    <n v="0.377444"/>
    <n v="16.558678"/>
    <n v="0.26283600000000001"/>
    <s v="7"/>
    <s v="scale_mpi_epyc_job_12504.out "/>
    <s v="scale_mpi_epyc_epyc007_2023-06-14_18-51-36.csv "/>
    <s v="e3 10000 100 100000 1 64"/>
    <n v="5.7435593571428569"/>
    <n v="0.16344440743333594"/>
    <n v="5.5801149497095208"/>
    <n v="5.907003764576193"/>
    <x v="1"/>
  </r>
  <r>
    <x v="4"/>
    <x v="0"/>
    <n v="100"/>
    <x v="1"/>
    <x v="62"/>
    <n v="1"/>
    <n v="5.6471989999999996"/>
    <n v="0.17565500000000001"/>
    <n v="3.8773960000000001"/>
    <n v="6.2538999999999997E-2"/>
    <s v="7"/>
    <s v="scale_mpi_epyc_job_12504.out "/>
    <s v="scale_mpi_epyc_epyc007_2023-06-14_18-51-36.csv "/>
    <s v="e3 10000 100 100000 1 63"/>
    <n v="5.6910597857142857"/>
    <n v="0.14191181359773558"/>
    <n v="5.5491479721165504"/>
    <n v="5.832971599312021"/>
    <x v="1"/>
  </r>
  <r>
    <x v="4"/>
    <x v="0"/>
    <n v="100"/>
    <x v="1"/>
    <x v="61"/>
    <n v="1"/>
    <n v="5.6603560000000002"/>
    <n v="0.16988700000000001"/>
    <n v="3.7008049999999999"/>
    <n v="6.0669000000000001E-2"/>
    <s v="7"/>
    <s v="scale_mpi_epyc_job_12504.out "/>
    <s v="scale_mpi_epyc_epyc007_2023-06-14_18-51-36.csv "/>
    <s v="e3 10000 100 100000 1 62"/>
    <n v="5.7916944285714278"/>
    <n v="0.19082864253592907"/>
    <n v="5.6008657860354987"/>
    <n v="5.9825230711073569"/>
    <x v="1"/>
  </r>
  <r>
    <x v="4"/>
    <x v="0"/>
    <n v="100"/>
    <x v="1"/>
    <x v="60"/>
    <n v="1"/>
    <n v="5.6252449999999996"/>
    <n v="0.17039899999999999"/>
    <n v="3.5733299999999999"/>
    <n v="5.9555999999999998E-2"/>
    <s v="7"/>
    <s v="scale_mpi_epyc_job_12504.out "/>
    <s v="scale_mpi_epyc_epyc007_2023-06-14_18-51-36.csv "/>
    <s v="e3 10000 100 100000 1 61"/>
    <n v="5.8491380000000008"/>
    <n v="0.20874145762160301"/>
    <n v="5.6403965423783982"/>
    <n v="6.0578794576216035"/>
    <x v="0"/>
  </r>
  <r>
    <x v="4"/>
    <x v="0"/>
    <n v="100"/>
    <x v="1"/>
    <x v="59"/>
    <n v="1"/>
    <n v="5.7384269999999997"/>
    <n v="0.161383"/>
    <n v="3.4848650000000001"/>
    <n v="5.9066E-2"/>
    <s v="7"/>
    <s v="scale_mpi_epyc_job_12504.out "/>
    <s v="scale_mpi_epyc_epyc007_2023-06-14_18-51-36.csv "/>
    <s v="e3 10000 100 100000 1 60"/>
    <n v="5.8696038571428568"/>
    <n v="0.21063305224450746"/>
    <n v="5.6589708048983489"/>
    <n v="6.0802369093873647"/>
    <x v="1"/>
  </r>
  <r>
    <x v="4"/>
    <x v="0"/>
    <n v="100"/>
    <x v="1"/>
    <x v="58"/>
    <n v="1"/>
    <n v="5.7508379999999999"/>
    <n v="0.17738499999999999"/>
    <n v="3.4437859999999998"/>
    <n v="5.9375999999999998E-2"/>
    <s v="7"/>
    <s v="scale_mpi_epyc_job_12504.out "/>
    <s v="scale_mpi_epyc_epyc007_2023-06-14_18-51-36.csv "/>
    <s v="e3 10000 100 100000 1 59"/>
    <n v="5.9375166428571422"/>
    <n v="0.19544216246122964"/>
    <n v="5.7420744803959129"/>
    <n v="6.1329588053183715"/>
    <x v="1"/>
  </r>
  <r>
    <x v="4"/>
    <x v="0"/>
    <n v="100"/>
    <x v="1"/>
    <x v="57"/>
    <n v="1"/>
    <n v="5.9289149999999999"/>
    <n v="0.18867400000000001"/>
    <n v="4.3247929999999997"/>
    <n v="7.5873999999999997E-2"/>
    <s v="7"/>
    <s v="scale_mpi_epyc_job_12504.out "/>
    <s v="scale_mpi_epyc_epyc007_2023-06-14_18-51-36.csv "/>
    <s v="e3 10000 100 100000 1 58"/>
    <n v="5.9981217142857144"/>
    <n v="0.18811283961132422"/>
    <n v="5.8100088746743905"/>
    <n v="6.1862345538970382"/>
    <x v="1"/>
  </r>
  <r>
    <x v="4"/>
    <x v="0"/>
    <n v="100"/>
    <x v="1"/>
    <x v="56"/>
    <n v="1"/>
    <n v="6.8275139999999999"/>
    <n v="0.23791200000000001"/>
    <n v="3.2933859999999999"/>
    <n v="5.8810000000000001E-2"/>
    <s v="7"/>
    <s v="scale_mpi_epyc_job_12504.out "/>
    <s v="scale_mpi_epyc_epyc007_2023-06-14_18-51-36.csv "/>
    <s v="e3 10000 100 100000 1 57"/>
    <n v="6.5243192142857138"/>
    <n v="0.15716905055299971"/>
    <n v="6.3671501637327141"/>
    <n v="6.6814882648387135"/>
    <x v="0"/>
  </r>
  <r>
    <x v="4"/>
    <x v="0"/>
    <n v="100"/>
    <x v="1"/>
    <x v="55"/>
    <n v="1"/>
    <n v="6.4166840000000001"/>
    <n v="0.20899899999999999"/>
    <n v="3.431718"/>
    <n v="6.2394999999999999E-2"/>
    <s v="7"/>
    <s v="scale_mpi_epyc_job_12504.out "/>
    <s v="scale_mpi_epyc_epyc007_2023-06-14_18-51-36.csv "/>
    <s v="e3 10000 100 100000 1 56"/>
    <n v="6.6360941428571421"/>
    <n v="0.25197068205075801"/>
    <n v="6.3841234608063839"/>
    <n v="6.8880648249079002"/>
    <x v="1"/>
  </r>
  <r>
    <x v="4"/>
    <x v="0"/>
    <n v="100"/>
    <x v="1"/>
    <x v="54"/>
    <n v="1"/>
    <n v="6.4991139999999996"/>
    <n v="0.15823999999999999"/>
    <n v="2.494472"/>
    <n v="4.6193999999999999E-2"/>
    <s v="7"/>
    <s v="scale_mpi_epyc_job_12504.out "/>
    <s v="scale_mpi_epyc_epyc007_2023-06-14_18-51-36.csv "/>
    <s v="e3 10000 100 100000 1 55"/>
    <n v="6.5838588571428573"/>
    <n v="0.18620188809798915"/>
    <n v="6.3976569690448679"/>
    <n v="6.7700607452408468"/>
    <x v="1"/>
  </r>
  <r>
    <x v="4"/>
    <x v="0"/>
    <n v="100"/>
    <x v="1"/>
    <x v="53"/>
    <n v="1"/>
    <n v="6.4119989999999998"/>
    <n v="0.19427900000000001"/>
    <n v="3.5472619999999999"/>
    <n v="6.6929000000000002E-2"/>
    <s v="7"/>
    <s v="scale_mpi_epyc_job_12504.out "/>
    <s v="scale_mpi_epyc_epyc007_2023-06-14_18-51-36.csv "/>
    <s v="e3 10000 100 100000 1 54"/>
    <n v="6.644173928571429"/>
    <n v="0.20208756104132075"/>
    <n v="6.4420863675301083"/>
    <n v="6.8462614896127496"/>
    <x v="0"/>
  </r>
  <r>
    <x v="4"/>
    <x v="0"/>
    <n v="100"/>
    <x v="1"/>
    <x v="52"/>
    <n v="1"/>
    <n v="6.7144849999999998"/>
    <n v="0.173426"/>
    <n v="2.7238470000000001"/>
    <n v="5.2381999999999998E-2"/>
    <s v="7"/>
    <s v="scale_mpi_epyc_job_12504.out "/>
    <s v="scale_mpi_epyc_epyc007_2023-06-14_18-51-36.csv "/>
    <s v="e3 10000 100 100000 1 53"/>
    <n v="6.6903144285714289"/>
    <n v="0.20364942578316872"/>
    <n v="6.4866650027882597"/>
    <n v="6.893963854354598"/>
    <x v="1"/>
  </r>
  <r>
    <x v="4"/>
    <x v="0"/>
    <n v="100"/>
    <x v="1"/>
    <x v="51"/>
    <n v="1"/>
    <n v="6.4927380000000001"/>
    <n v="0.181778"/>
    <n v="2.9738950000000002"/>
    <n v="5.8312000000000003E-2"/>
    <s v="7"/>
    <s v="scale_mpi_epyc_job_12504.out "/>
    <s v="scale_mpi_epyc_epyc007_2023-06-14_18-51-36.csv "/>
    <s v="e3 10000 100 100000 1 52"/>
    <n v="6.7163148571428577"/>
    <n v="0.19605434583580789"/>
    <n v="6.5202605113070495"/>
    <n v="6.9123692029786659"/>
    <x v="0"/>
  </r>
  <r>
    <x v="4"/>
    <x v="0"/>
    <n v="100"/>
    <x v="1"/>
    <x v="50"/>
    <n v="1"/>
    <n v="6.8006869999999999"/>
    <n v="0.21329400000000001"/>
    <n v="3.1398239999999999"/>
    <n v="6.2796000000000005E-2"/>
    <s v="7"/>
    <s v="scale_mpi_epyc_job_12504.out "/>
    <s v="scale_mpi_epyc_epyc007_2023-06-14_18-51-36.csv "/>
    <s v="e3 10000 100 100000 1 51"/>
    <n v="6.7202737857142854"/>
    <n v="0.13862212291550111"/>
    <n v="6.5816516627987847"/>
    <n v="6.858895908629786"/>
    <x v="1"/>
  </r>
  <r>
    <x v="4"/>
    <x v="0"/>
    <n v="100"/>
    <x v="1"/>
    <x v="49"/>
    <n v="1"/>
    <n v="6.8366119999999997"/>
    <n v="0.184887"/>
    <n v="2.9235950000000002"/>
    <n v="5.9665000000000003E-2"/>
    <s v="7"/>
    <s v="scale_mpi_epyc_job_12504.out "/>
    <s v="scale_mpi_epyc_epyc007_2023-06-14_18-51-36.csv "/>
    <s v="e3 10000 100 100000 1 50"/>
    <n v="6.822647142857142"/>
    <n v="0.17645380487941756"/>
    <n v="6.6461933379777243"/>
    <n v="6.9991009477365598"/>
    <x v="1"/>
  </r>
  <r>
    <x v="4"/>
    <x v="0"/>
    <n v="100"/>
    <x v="1"/>
    <x v="48"/>
    <n v="1"/>
    <n v="6.7229789999999996"/>
    <n v="0.16398099999999999"/>
    <n v="2.5531190000000001"/>
    <n v="5.3190000000000001E-2"/>
    <s v="7"/>
    <s v="scale_mpi_epyc_job_12504.out "/>
    <s v="scale_mpi_epyc_epyc007_2023-06-14_18-51-36.csv "/>
    <s v="e3 10000 100 100000 1 49"/>
    <n v="6.9045758571428566"/>
    <n v="0.17982512888519928"/>
    <n v="6.7247507282576571"/>
    <n v="7.0844009860280561"/>
    <x v="0"/>
  </r>
  <r>
    <x v="4"/>
    <x v="0"/>
    <n v="100"/>
    <x v="1"/>
    <x v="47"/>
    <n v="1"/>
    <n v="6.9174850000000001"/>
    <n v="0.186607"/>
    <n v="2.6550959999999999"/>
    <n v="5.6491E-2"/>
    <s v="7"/>
    <s v="scale_mpi_epyc_job_12504.out "/>
    <s v="scale_mpi_epyc_epyc007_2023-06-14_18-51-36.csv "/>
    <s v="e3 10000 100 100000 1 48"/>
    <n v="6.9812722142857142"/>
    <n v="0.14087413852760564"/>
    <n v="6.8403980757581087"/>
    <n v="7.1221463528133198"/>
    <x v="1"/>
  </r>
  <r>
    <x v="4"/>
    <x v="0"/>
    <n v="100"/>
    <x v="1"/>
    <x v="46"/>
    <n v="1"/>
    <n v="6.8219500000000002"/>
    <n v="0.196155"/>
    <n v="3.8478940000000001"/>
    <n v="8.3650000000000002E-2"/>
    <s v="7"/>
    <s v="scale_mpi_epyc_job_12504.out "/>
    <s v="scale_mpi_epyc_epyc007_2023-06-14_18-51-36.csv "/>
    <s v="e3 10000 100 100000 1 47"/>
    <n v="7.017781928571428"/>
    <n v="0.16728855009344257"/>
    <n v="6.8504933784779851"/>
    <n v="7.1850704786648709"/>
    <x v="0"/>
  </r>
  <r>
    <x v="4"/>
    <x v="0"/>
    <n v="100"/>
    <x v="1"/>
    <x v="45"/>
    <n v="1"/>
    <n v="6.9201410000000001"/>
    <n v="0.166049"/>
    <n v="2.5929030000000002"/>
    <n v="5.7619999999999998E-2"/>
    <s v="7"/>
    <s v="scale_mpi_epyc_job_12504.out "/>
    <s v="scale_mpi_epyc_epyc007_2023-06-14_18-51-36.csv "/>
    <s v="e3 10000 100 100000 1 46"/>
    <n v="7.1501050000000008"/>
    <n v="0.18332028252097318"/>
    <n v="6.9667847174790278"/>
    <n v="7.3334252825209738"/>
    <x v="0"/>
  </r>
  <r>
    <x v="4"/>
    <x v="0"/>
    <n v="100"/>
    <x v="1"/>
    <x v="44"/>
    <n v="1"/>
    <n v="6.9906490000000003"/>
    <n v="0.17382"/>
    <n v="2.7827999999999999"/>
    <n v="6.3244999999999996E-2"/>
    <s v="7"/>
    <s v="scale_mpi_epyc_job_12504.out "/>
    <s v="scale_mpi_epyc_epyc007_2023-06-14_18-51-36.csv "/>
    <s v="e3 10000 100 100000 1 45"/>
    <n v="7.1847531428571427"/>
    <n v="0.15911471223293297"/>
    <n v="7.0256384306242099"/>
    <n v="7.3438678550900756"/>
    <x v="0"/>
  </r>
  <r>
    <x v="4"/>
    <x v="0"/>
    <n v="100"/>
    <x v="1"/>
    <x v="43"/>
    <n v="1"/>
    <n v="7.1963249999999999"/>
    <n v="0.17086100000000001"/>
    <n v="2.6058910000000002"/>
    <n v="6.0602000000000003E-2"/>
    <s v="7"/>
    <s v="scale_mpi_epyc_job_12504.out "/>
    <s v="scale_mpi_epyc_epyc007_2023-06-14_18-51-36.csv "/>
    <s v="e3 10000 100 100000 1 44"/>
    <n v="7.2622446428571434"/>
    <n v="0.14712598651953676"/>
    <n v="7.1151186563376063"/>
    <n v="7.4093706293766806"/>
    <x v="1"/>
  </r>
  <r>
    <x v="4"/>
    <x v="0"/>
    <n v="100"/>
    <x v="1"/>
    <x v="42"/>
    <n v="1"/>
    <n v="7.3185419999999999"/>
    <n v="0.15340400000000001"/>
    <n v="2.2454200000000002"/>
    <n v="5.3462000000000003E-2"/>
    <s v="7"/>
    <s v="scale_mpi_epyc_job_12504.out "/>
    <s v="scale_mpi_epyc_epyc007_2023-06-14_18-51-36.csv "/>
    <s v="e3 10000 100 100000 1 43"/>
    <n v="7.3308762142857136"/>
    <n v="0.12695726536702104"/>
    <n v="7.2039189489186928"/>
    <n v="7.4578334796527344"/>
    <x v="1"/>
  </r>
  <r>
    <x v="4"/>
    <x v="0"/>
    <n v="100"/>
    <x v="1"/>
    <x v="41"/>
    <n v="1"/>
    <n v="7.3001100000000001"/>
    <n v="0.162939"/>
    <n v="2.2697829999999999"/>
    <n v="5.5361E-2"/>
    <s v="7"/>
    <s v="scale_mpi_epyc_job_12504.out "/>
    <s v="scale_mpi_epyc_epyc007_2023-06-14_18-51-36.csv "/>
    <s v="e3 10000 100 100000 1 42"/>
    <n v="7.3748598571428579"/>
    <n v="0.11375217245012781"/>
    <n v="7.26110768469273"/>
    <n v="7.4886120295929857"/>
    <x v="1"/>
  </r>
  <r>
    <x v="4"/>
    <x v="0"/>
    <n v="100"/>
    <x v="1"/>
    <x v="40"/>
    <n v="1"/>
    <n v="7.3954069999999996"/>
    <n v="0.159918"/>
    <n v="1.820244"/>
    <n v="4.5505999999999998E-2"/>
    <s v="7"/>
    <s v="scale_mpi_epyc_job_12504.out "/>
    <s v="scale_mpi_epyc_epyc007_2023-06-14_18-51-36.csv "/>
    <s v="e3 10000 100 100000 1 41"/>
    <n v="7.5339378571428579"/>
    <n v="0.12913017588183331"/>
    <n v="7.4048076812610244"/>
    <n v="7.6630680330246914"/>
    <x v="0"/>
  </r>
  <r>
    <x v="4"/>
    <x v="0"/>
    <n v="100"/>
    <x v="1"/>
    <x v="39"/>
    <n v="1"/>
    <n v="7.5992420000000003"/>
    <n v="0.168682"/>
    <n v="2.4063690000000002"/>
    <n v="6.1702E-2"/>
    <s v="7"/>
    <s v="scale_mpi_epyc_job_12504.out "/>
    <s v="scale_mpi_epyc_epyc007_2023-06-14_18-51-36.csv "/>
    <s v="e3 10000 100 100000 1 40"/>
    <n v="7.7223289285714296"/>
    <n v="0.16324507410041525"/>
    <n v="7.5590838544710142"/>
    <n v="7.8855740026718451"/>
    <x v="1"/>
  </r>
  <r>
    <x v="4"/>
    <x v="0"/>
    <n v="100"/>
    <x v="1"/>
    <x v="38"/>
    <n v="1"/>
    <n v="7.7523150000000003"/>
    <n v="0.155946"/>
    <n v="1.8103629999999999"/>
    <n v="4.7641000000000003E-2"/>
    <s v="7"/>
    <s v="scale_mpi_epyc_job_12504.out "/>
    <s v="scale_mpi_epyc_epyc007_2023-06-14_18-51-36.csv "/>
    <s v="e3 10000 100 100000 1 39"/>
    <n v="7.8575376428571433"/>
    <n v="7.4037486684158757E-2"/>
    <n v="7.7835001561729849"/>
    <n v="7.9315751295413017"/>
    <x v="0"/>
  </r>
  <r>
    <x v="4"/>
    <x v="0"/>
    <n v="100"/>
    <x v="1"/>
    <x v="37"/>
    <n v="1"/>
    <n v="7.8563460000000003"/>
    <n v="0.16464599999999999"/>
    <n v="2.0313140000000001"/>
    <n v="5.4899999999999997E-2"/>
    <s v="7"/>
    <s v="scale_mpi_epyc_job_12504.out "/>
    <s v="scale_mpi_epyc_epyc007_2023-06-14_18-51-36.csv "/>
    <s v="e3 10000 100 100000 1 38"/>
    <n v="8.0767295714285723"/>
    <n v="0.23445432615987544"/>
    <n v="7.8422752452686968"/>
    <n v="8.3111838975884478"/>
    <x v="1"/>
  </r>
  <r>
    <x v="4"/>
    <x v="0"/>
    <n v="100"/>
    <x v="1"/>
    <x v="36"/>
    <n v="1"/>
    <n v="8.0501229999999993"/>
    <n v="0.16508500000000001"/>
    <n v="2.0816499999999998"/>
    <n v="5.7824E-2"/>
    <s v="7"/>
    <s v="scale_mpi_epyc_job_12504.out "/>
    <s v="scale_mpi_epyc_epyc007_2023-06-14_18-51-36.csv "/>
    <s v="e3 10000 100 100000 1 37"/>
    <n v="8.1446830000000023"/>
    <n v="0.10233840975048999"/>
    <n v="8.0423445902495132"/>
    <n v="8.2470214097504915"/>
    <x v="1"/>
  </r>
  <r>
    <x v="4"/>
    <x v="0"/>
    <n v="100"/>
    <x v="1"/>
    <x v="35"/>
    <n v="1"/>
    <n v="8.3042020000000001"/>
    <n v="0.14411199999999999"/>
    <n v="1.8831580000000001"/>
    <n v="5.3804999999999999E-2"/>
    <s v="7"/>
    <s v="scale_mpi_epyc_job_12504.out "/>
    <s v="scale_mpi_epyc_epyc007_2023-06-14_18-51-36.csv "/>
    <s v="e3 10000 100 100000 1 36"/>
    <n v="8.3073463571428565"/>
    <n v="0.11232379472095613"/>
    <n v="8.1950225624219009"/>
    <n v="8.4196701518638122"/>
    <x v="1"/>
  </r>
  <r>
    <x v="4"/>
    <x v="0"/>
    <n v="100"/>
    <x v="1"/>
    <x v="34"/>
    <n v="1"/>
    <n v="8.4960009999999997"/>
    <n v="0.15354100000000001"/>
    <n v="1.747207"/>
    <n v="5.1388000000000003E-2"/>
    <s v="7"/>
    <s v="scale_mpi_epyc_job_12504.out "/>
    <s v="scale_mpi_epyc_epyc007_2023-06-14_18-51-36.csv "/>
    <s v="e3 10000 100 100000 1 35"/>
    <n v="8.5364762857142846"/>
    <n v="0.17451456046444497"/>
    <n v="8.3619617252498397"/>
    <n v="8.7109908461787295"/>
    <x v="1"/>
  </r>
  <r>
    <x v="4"/>
    <x v="0"/>
    <n v="100"/>
    <x v="1"/>
    <x v="33"/>
    <n v="1"/>
    <n v="8.7351519999999994"/>
    <n v="0.16644800000000001"/>
    <n v="1.7158629999999999"/>
    <n v="5.1996000000000001E-2"/>
    <s v="7"/>
    <s v="scale_mpi_epyc_job_12504.out "/>
    <s v="scale_mpi_epyc_epyc007_2023-06-14_18-51-36.csv "/>
    <s v="e3 10000 100 100000 1 34"/>
    <n v="8.7037087857142872"/>
    <n v="8.7618437791396081E-2"/>
    <n v="8.6160903479228903"/>
    <n v="8.7913272235056841"/>
    <x v="1"/>
  </r>
  <r>
    <x v="4"/>
    <x v="0"/>
    <n v="100"/>
    <x v="1"/>
    <x v="32"/>
    <n v="1"/>
    <n v="9.118703"/>
    <n v="0.14655199999999999"/>
    <n v="1.6753769999999999"/>
    <n v="5.2356E-2"/>
    <s v="7"/>
    <s v="scale_mpi_epyc_job_12504.out "/>
    <s v="scale_mpi_epyc_epyc007_2023-06-14_18-51-36.csv "/>
    <s v="e3 10000 100 100000 1 33"/>
    <n v="8.9984457142857153"/>
    <n v="0.11974058644020745"/>
    <n v="8.8787051278455085"/>
    <n v="9.1181863007259221"/>
    <x v="0"/>
  </r>
  <r>
    <x v="4"/>
    <x v="0"/>
    <n v="100"/>
    <x v="1"/>
    <x v="31"/>
    <n v="1"/>
    <n v="9.3727630000000008"/>
    <n v="0.179921"/>
    <n v="1.5150790000000001"/>
    <n v="4.8874000000000001E-2"/>
    <s v="7"/>
    <s v="scale_mpi_epyc_job_12504.out "/>
    <s v="scale_mpi_epyc_epyc007_2023-06-14_18-51-36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2150780000000001"/>
    <n v="0.133327"/>
    <n v="1.224993"/>
    <n v="4.0833000000000001E-2"/>
    <s v="7"/>
    <s v="scale_mpi_epyc_job_12504.out "/>
    <s v="scale_mpi_epyc_epyc007_2023-06-14_18-51-36.csv "/>
    <s v="e3 10000 100 100000 1 31"/>
    <n v="9.3816031153846158"/>
    <n v="0.12371869642119264"/>
    <n v="9.2578844189634228"/>
    <n v="9.5053218118058087"/>
    <x v="0"/>
  </r>
  <r>
    <x v="4"/>
    <x v="0"/>
    <n v="100"/>
    <x v="1"/>
    <x v="29"/>
    <n v="1"/>
    <n v="9.5258470000000006"/>
    <n v="0.19547700000000001"/>
    <n v="1.366358"/>
    <n v="4.7115999999999998E-2"/>
    <s v="7"/>
    <s v="scale_mpi_epyc_job_12504.out "/>
    <s v="scale_mpi_epyc_epyc007_2023-06-14_18-51-36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896509999999992"/>
    <n v="0.14824399999999999"/>
    <n v="1.5051190000000001"/>
    <n v="5.3754000000000003E-2"/>
    <s v="7"/>
    <s v="scale_mpi_epyc_job_12504.out "/>
    <s v="scale_mpi_epyc_epyc007_2023-06-14_18-51-36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30017"/>
    <n v="0.14940300000000001"/>
    <n v="1.2862560000000001"/>
    <n v="4.7639000000000001E-2"/>
    <s v="7"/>
    <s v="scale_mpi_epyc_job_12504.out "/>
    <s v="scale_mpi_epyc_epyc007_2023-06-14_18-51-36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441242000000001"/>
    <n v="0.13860500000000001"/>
    <n v="1.1341140000000001"/>
    <n v="4.3619999999999999E-2"/>
    <s v="7"/>
    <s v="scale_mpi_epyc_job_12504.out "/>
    <s v="scale_mpi_epyc_epyc007_2023-06-14_18-51-36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70666"/>
    <n v="0.13982700000000001"/>
    <n v="1.097647"/>
    <n v="4.3906000000000001E-2"/>
    <s v="7"/>
    <s v="scale_mpi_epyc_job_12504.out "/>
    <s v="scale_mpi_epyc_epyc007_2023-06-14_18-51-36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104082"/>
    <n v="0.141901"/>
    <n v="0.94515800000000005"/>
    <n v="3.9382E-2"/>
    <s v="7"/>
    <s v="scale_mpi_epyc_job_12504.out "/>
    <s v="scale_mpi_epyc_epyc007_2023-06-14_18-51-36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512418"/>
    <n v="0.143564"/>
    <n v="0.81437400000000004"/>
    <n v="3.5408000000000002E-2"/>
    <s v="7"/>
    <s v="scale_mpi_epyc_job_12504.out "/>
    <s v="scale_mpi_epyc_epyc007_2023-06-14_18-51-36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77010999999999"/>
    <n v="0.14115900000000001"/>
    <n v="1.0034940000000001"/>
    <n v="4.5613000000000001E-2"/>
    <s v="7"/>
    <s v="scale_mpi_epyc_job_12504.out "/>
    <s v="scale_mpi_epyc_epyc007_2023-06-14_18-51-36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431214000000001"/>
    <n v="0.13128100000000001"/>
    <n v="0.78979699999999997"/>
    <n v="3.7608999999999997E-2"/>
    <s v="7"/>
    <s v="scale_mpi_epyc_job_12504.out "/>
    <s v="scale_mpi_epyc_epyc007_2023-06-14_18-51-36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5744"/>
    <n v="0.130354"/>
    <n v="0.80552900000000005"/>
    <n v="4.0275999999999999E-2"/>
    <s v="7"/>
    <s v="scale_mpi_epyc_job_12504.out "/>
    <s v="scale_mpi_epyc_epyc007_2023-06-14_18-51-36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62430000000001"/>
    <n v="0.15157100000000001"/>
    <n v="0.98168599999999995"/>
    <n v="5.1667999999999999E-2"/>
    <s v="7"/>
    <s v="scale_mpi_epyc_job_12504.out "/>
    <s v="scale_mpi_epyc_epyc007_2023-06-14_18-51-36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186888"/>
    <n v="0.13195100000000001"/>
    <n v="0.71840099999999996"/>
    <n v="3.9911000000000002E-2"/>
    <s v="7"/>
    <s v="scale_mpi_epyc_job_12504.out "/>
    <s v="scale_mpi_epyc_epyc007_2023-06-14_18-51-36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902775999999999"/>
    <n v="0.135959"/>
    <n v="0.780918"/>
    <n v="4.5935999999999998E-2"/>
    <s v="7"/>
    <s v="scale_mpi_epyc_job_12504.out "/>
    <s v="scale_mpi_epyc_epyc007_2023-06-14_18-51-36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680811"/>
    <n v="0.12705"/>
    <n v="0.62796300000000005"/>
    <n v="3.9247999999999998E-2"/>
    <s v="7"/>
    <s v="scale_mpi_epyc_job_12504.out "/>
    <s v="scale_mpi_epyc_epyc007_2023-06-14_18-51-36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586646000000002"/>
    <n v="0.12159499999999999"/>
    <n v="0.476852"/>
    <n v="3.1789999999999999E-2"/>
    <s v="7"/>
    <s v="scale_mpi_epyc_job_12504.out "/>
    <s v="scale_mpi_epyc_epyc007_2023-06-14_18-51-36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95586000000001"/>
    <n v="0.134099"/>
    <n v="0.57968600000000003"/>
    <n v="4.1405999999999998E-2"/>
    <s v="7"/>
    <s v="scale_mpi_epyc_job_12504.out "/>
    <s v="scale_mpi_epyc_epyc007_2023-06-14_18-51-36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81714000000001"/>
    <n v="0.147927"/>
    <n v="0.55530400000000002"/>
    <n v="4.2715999999999997E-2"/>
    <s v="7"/>
    <s v="scale_mpi_epyc_job_12504.out "/>
    <s v="scale_mpi_epyc_epyc007_2023-06-14_18-51-36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24378"/>
    <n v="0.148091"/>
    <n v="0.55383099999999996"/>
    <n v="4.6153E-2"/>
    <s v="7"/>
    <s v="scale_mpi_epyc_job_12504.out "/>
    <s v="scale_mpi_epyc_epyc007_2023-06-14_18-51-36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10149000000001"/>
    <n v="0.166433"/>
    <n v="0.57250599999999996"/>
    <n v="5.2046000000000002E-2"/>
    <s v="7"/>
    <s v="scale_mpi_epyc_job_12504.out "/>
    <s v="scale_mpi_epyc_epyc007_2023-06-14_18-51-36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90593999999999"/>
    <n v="0.140435"/>
    <n v="0.49115500000000001"/>
    <n v="4.9114999999999999E-2"/>
    <s v="7"/>
    <s v="scale_mpi_epyc_job_12504.out "/>
    <s v="scale_mpi_epyc_epyc007_2023-06-14_18-51-36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72738999999999"/>
    <n v="0.13939799999999999"/>
    <n v="0.29075699999999999"/>
    <n v="3.2306000000000001E-2"/>
    <s v="7"/>
    <s v="scale_mpi_epyc_job_12504.out "/>
    <s v="scale_mpi_epyc_epyc007_2023-06-14_18-51-36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87284999999999"/>
    <n v="0.13331999999999999"/>
    <n v="0.31057099999999999"/>
    <n v="3.8821000000000001E-2"/>
    <s v="7"/>
    <s v="scale_mpi_epyc_job_12504.out "/>
    <s v="scale_mpi_epyc_epyc007_2023-06-14_18-51-36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431969000000002"/>
    <n v="0.14573900000000001"/>
    <n v="0.33448899999999998"/>
    <n v="4.7784E-2"/>
    <s v="7"/>
    <s v="scale_mpi_epyc_job_12504.out "/>
    <s v="scale_mpi_epyc_epyc007_2023-06-14_18-51-36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93436999999997"/>
    <n v="0.20710500000000001"/>
    <n v="0.58955199999999996"/>
    <n v="9.8258999999999999E-2"/>
    <s v="7"/>
    <s v="scale_mpi_epyc_job_12504.out "/>
    <s v="scale_mpi_epyc_epyc007_2023-06-14_18-51-36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70128"/>
    <n v="0.21293699999999999"/>
    <n v="0.52043399999999995"/>
    <n v="0.104087"/>
    <s v="7"/>
    <s v="scale_mpi_epyc_job_12504.out "/>
    <s v="scale_mpi_epyc_epyc007_2023-06-14_18-51-36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50154000000003"/>
    <n v="0.21294199999999999"/>
    <n v="0.40470600000000001"/>
    <n v="0.101176"/>
    <s v="7"/>
    <s v="scale_mpi_epyc_job_12504.out "/>
    <s v="scale_mpi_epyc_epyc007_2023-06-14_18-51-36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91376999999999"/>
    <n v="0.20594599999999999"/>
    <n v="0.300701"/>
    <n v="0.100234"/>
    <s v="7"/>
    <s v="scale_mpi_epyc_job_12504.out "/>
    <s v="scale_mpi_epyc_epyc007_2023-06-14_18-51-36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35606999999996"/>
    <n v="0.215031"/>
    <n v="0.21598300000000001"/>
    <n v="0.107992"/>
    <s v="7"/>
    <s v="scale_mpi_epyc_job_12504.out "/>
    <s v="scale_mpi_epyc_epyc007_2023-06-14_18-51-36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92670699999999"/>
    <n v="0.28220200000000001"/>
    <n v="0.17580599999999999"/>
    <n v="0.17580599999999999"/>
    <s v="7"/>
    <s v="scale_mpi_epyc_job_12504.out "/>
    <s v="scale_mpi_epyc_epyc007_2023-06-14_18-51-36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31515200000001"/>
    <n v="0.23869000000000001"/>
    <n v="0"/>
    <n v="0"/>
    <s v="7"/>
    <s v="scale_mpi_epyc_job_12504.out "/>
    <s v="scale_mpi_epyc_epyc007_2023-06-14_18-51-36.csv "/>
    <s v="e3 10000 100 100000 1 1"/>
    <n v="257.38653288461535"/>
    <n v="0.32949614951006057"/>
    <n v="257.05703673510527"/>
    <n v="257.71602903412543"/>
    <x v="1"/>
  </r>
  <r>
    <x v="2"/>
    <x v="0"/>
    <n v="100"/>
    <x v="2"/>
    <x v="63"/>
    <n v="1"/>
    <n v="284.67030599999998"/>
    <n v="16.647642000000001"/>
    <n v="63.944904000000001"/>
    <n v="1.0149980000000001"/>
    <s v="4"/>
    <s v="scale_mpi_epyc_job_12501.out "/>
    <s v="scale_mpi_epyc_epyc004_2023-06-14_18-51-10.csv "/>
    <s v="e0 10000 100 1 1 64"/>
    <n v="269.31006216666668"/>
    <n v="10.188775294255853"/>
    <n v="259.12128687241085"/>
    <n v="279.49883746092252"/>
    <x v="0"/>
  </r>
  <r>
    <x v="2"/>
    <x v="0"/>
    <n v="100"/>
    <x v="2"/>
    <x v="62"/>
    <n v="1"/>
    <n v="298.50569999999999"/>
    <n v="13.307238"/>
    <n v="63.033372"/>
    <n v="1.016667"/>
    <s v="4"/>
    <s v="scale_mpi_epyc_job_12501.out "/>
    <s v="scale_mpi_epyc_epyc004_2023-06-14_18-51-10.csv "/>
    <s v="e0 10000 100 1 1 63"/>
    <n v="268.78096549999998"/>
    <n v="14.024136290331073"/>
    <n v="254.75682920966889"/>
    <n v="282.80510179033104"/>
    <x v="0"/>
  </r>
  <r>
    <x v="2"/>
    <x v="0"/>
    <n v="100"/>
    <x v="2"/>
    <x v="61"/>
    <n v="1"/>
    <n v="447.678449"/>
    <n v="164.00360900000001"/>
    <n v="65.768834999999996"/>
    <n v="1.0781780000000001"/>
    <s v="4"/>
    <s v="scale_mpi_epyc_job_12501.out "/>
    <s v="scale_mpi_epyc_epyc004_2023-06-14_18-51-10.csv "/>
    <s v="e0 10000 100 1 1 62"/>
    <n v="294.37999583333334"/>
    <n v="68.737786229124211"/>
    <n v="225.64220960420914"/>
    <n v="363.11778206245754"/>
    <x v="0"/>
  </r>
  <r>
    <x v="2"/>
    <x v="0"/>
    <n v="100"/>
    <x v="2"/>
    <x v="60"/>
    <n v="1"/>
    <n v="287.45052900000002"/>
    <n v="12.298522"/>
    <n v="61.207746999999998"/>
    <n v="1.0201290000000001"/>
    <s v="4"/>
    <s v="scale_mpi_epyc_job_12501.out "/>
    <s v="scale_mpi_epyc_epyc004_2023-06-14_18-51-10.csv "/>
    <s v="e0 10000 100 1 1 61"/>
    <n v="263.80151383333333"/>
    <n v="11.120281389630181"/>
    <n v="252.68123244370315"/>
    <n v="274.92179522296351"/>
    <x v="0"/>
  </r>
  <r>
    <x v="2"/>
    <x v="0"/>
    <n v="100"/>
    <x v="2"/>
    <x v="59"/>
    <n v="1"/>
    <n v="294.88300900000002"/>
    <n v="12.300769000000001"/>
    <n v="59.898569999999999"/>
    <n v="1.0152300000000001"/>
    <s v="4"/>
    <s v="scale_mpi_epyc_job_12501.out "/>
    <s v="scale_mpi_epyc_epyc004_2023-06-14_18-51-10.csv "/>
    <s v="e0 10000 100 1 1 60"/>
    <n v="268.38012099999997"/>
    <n v="13.250614760773725"/>
    <n v="255.12950623922626"/>
    <n v="281.63073576077369"/>
    <x v="0"/>
  </r>
  <r>
    <x v="2"/>
    <x v="0"/>
    <n v="100"/>
    <x v="2"/>
    <x v="58"/>
    <n v="1"/>
    <n v="294.74260500000003"/>
    <n v="11.911607"/>
    <n v="50.030217999999998"/>
    <n v="0.86258999999999997"/>
    <s v="4"/>
    <s v="scale_mpi_epyc_job_12501.out "/>
    <s v="scale_mpi_epyc_epyc004_2023-06-14_18-51-10.csv "/>
    <s v="e0 10000 100 1 1 59"/>
    <n v="286.19791233333331"/>
    <n v="34.180229498975116"/>
    <n v="252.0176828343582"/>
    <n v="320.37814183230842"/>
    <x v="1"/>
  </r>
  <r>
    <x v="2"/>
    <x v="0"/>
    <n v="100"/>
    <x v="2"/>
    <x v="57"/>
    <n v="1"/>
    <n v="293.09407199999998"/>
    <n v="12.039403999999999"/>
    <n v="53.308211999999997"/>
    <n v="0.93523199999999995"/>
    <s v="4"/>
    <s v="scale_mpi_epyc_job_12501.out "/>
    <s v="scale_mpi_epyc_epyc004_2023-06-14_18-51-10.csv "/>
    <s v="e0 10000 100 1 1 58"/>
    <n v="265.80904683333335"/>
    <n v="15.701995810998257"/>
    <n v="250.1070510223351"/>
    <n v="281.51104264433161"/>
    <x v="0"/>
  </r>
  <r>
    <x v="2"/>
    <x v="0"/>
    <n v="100"/>
    <x v="2"/>
    <x v="56"/>
    <n v="1"/>
    <n v="295.29942299999999"/>
    <n v="12.268166000000001"/>
    <n v="43.333277000000002"/>
    <n v="0.77380899999999997"/>
    <s v="4"/>
    <s v="scale_mpi_epyc_job_12501.out "/>
    <s v="scale_mpi_epyc_epyc004_2023-06-14_18-51-10.csv "/>
    <s v="e0 10000 100 1 1 57"/>
    <n v="286.44379266666664"/>
    <n v="53.687972258046749"/>
    <n v="232.75582040861988"/>
    <n v="340.13176492471337"/>
    <x v="1"/>
  </r>
  <r>
    <x v="2"/>
    <x v="0"/>
    <n v="100"/>
    <x v="2"/>
    <x v="55"/>
    <n v="1"/>
    <n v="291.820447"/>
    <n v="11.997825000000001"/>
    <n v="47.894880000000001"/>
    <n v="0.87081600000000003"/>
    <s v="4"/>
    <s v="scale_mpi_epyc_job_12501.out "/>
    <s v="scale_mpi_epyc_epyc004_2023-06-14_18-51-10.csv "/>
    <s v="e0 10000 100 1 1 56"/>
    <n v="261.22576466666669"/>
    <n v="14.037798771027418"/>
    <n v="247.18796589563928"/>
    <n v="275.26356343769413"/>
    <x v="0"/>
  </r>
  <r>
    <x v="2"/>
    <x v="0"/>
    <n v="100"/>
    <x v="2"/>
    <x v="54"/>
    <n v="1"/>
    <n v="291.06468000000001"/>
    <n v="12.201843999999999"/>
    <n v="45.534280000000003"/>
    <n v="0.84322699999999995"/>
    <s v="4"/>
    <s v="scale_mpi_epyc_job_12501.out "/>
    <s v="scale_mpi_epyc_epyc004_2023-06-14_18-51-10.csv "/>
    <s v="e0 10000 100 1 1 55"/>
    <n v="259.61382350000002"/>
    <n v="14.364302946972836"/>
    <n v="245.2495205530272"/>
    <n v="273.97812644697285"/>
    <x v="0"/>
  </r>
  <r>
    <x v="2"/>
    <x v="0"/>
    <n v="100"/>
    <x v="2"/>
    <x v="53"/>
    <n v="1"/>
    <n v="289.99480999999997"/>
    <n v="12.552683999999999"/>
    <n v="45.593283"/>
    <n v="0.86025099999999999"/>
    <s v="4"/>
    <s v="scale_mpi_epyc_job_12501.out "/>
    <s v="scale_mpi_epyc_epyc004_2023-06-14_18-51-10.csv "/>
    <s v="e0 10000 100 1 1 54"/>
    <n v="266.62432083333334"/>
    <n v="20.718743003142286"/>
    <n v="245.90557783019105"/>
    <n v="287.34306383647561"/>
    <x v="0"/>
  </r>
  <r>
    <x v="2"/>
    <x v="0"/>
    <n v="100"/>
    <x v="2"/>
    <x v="52"/>
    <n v="1"/>
    <n v="287.08741300000003"/>
    <n v="12.001276000000001"/>
    <n v="41.521599000000002"/>
    <n v="0.79849199999999998"/>
    <s v="4"/>
    <s v="scale_mpi_epyc_job_12501.out "/>
    <s v="scale_mpi_epyc_epyc004_2023-06-14_18-51-10.csv "/>
    <s v="e0 10000 100 1 1 53"/>
    <n v="260.07245700000004"/>
    <n v="13.015834014945543"/>
    <n v="247.0566229850545"/>
    <n v="273.08829101494558"/>
    <x v="0"/>
  </r>
  <r>
    <x v="2"/>
    <x v="0"/>
    <n v="100"/>
    <x v="2"/>
    <x v="51"/>
    <n v="1"/>
    <n v="286.87414999999999"/>
    <n v="12.349919"/>
    <n v="37.194372000000001"/>
    <n v="0.72930099999999998"/>
    <s v="4"/>
    <s v="scale_mpi_epyc_job_12501.out "/>
    <s v="scale_mpi_epyc_epyc004_2023-06-14_18-51-10.csv "/>
    <s v="e0 10000 100 1 1 52"/>
    <n v="271.6432896666667"/>
    <n v="34.026232776336165"/>
    <n v="237.61705689033053"/>
    <n v="305.66952244300285"/>
    <x v="1"/>
  </r>
  <r>
    <x v="2"/>
    <x v="0"/>
    <n v="100"/>
    <x v="2"/>
    <x v="50"/>
    <n v="1"/>
    <n v="284.95147900000001"/>
    <n v="12.030298"/>
    <n v="36.504106"/>
    <n v="0.73008200000000001"/>
    <s v="4"/>
    <s v="scale_mpi_epyc_job_12501.out "/>
    <s v="scale_mpi_epyc_epyc004_2023-06-14_18-51-10.csv "/>
    <s v="e0 10000 100 1 1 51"/>
    <n v="259.10269283333332"/>
    <n v="14.259821844855681"/>
    <n v="244.84287098847764"/>
    <n v="273.36251467818903"/>
    <x v="0"/>
  </r>
  <r>
    <x v="2"/>
    <x v="0"/>
    <n v="100"/>
    <x v="2"/>
    <x v="49"/>
    <n v="1"/>
    <n v="285.11960699999997"/>
    <n v="12.518743000000001"/>
    <n v="43.211607999999998"/>
    <n v="0.88187000000000004"/>
    <s v="4"/>
    <s v="scale_mpi_epyc_job_12501.out "/>
    <s v="scale_mpi_epyc_epyc004_2023-06-14_18-51-10.csv "/>
    <s v="e0 10000 100 1 1 50"/>
    <n v="254.63413550000004"/>
    <n v="14.205776053114386"/>
    <n v="240.42835944688565"/>
    <n v="268.8399115531144"/>
    <x v="0"/>
  </r>
  <r>
    <x v="2"/>
    <x v="0"/>
    <n v="100"/>
    <x v="2"/>
    <x v="48"/>
    <n v="1"/>
    <n v="282.48323699999997"/>
    <n v="13.283901"/>
    <n v="82.116185999999999"/>
    <n v="1.7107540000000001"/>
    <s v="4"/>
    <s v="scale_mpi_epyc_job_12501.out "/>
    <s v="scale_mpi_epyc_epyc004_2023-06-14_18-51-10.csv "/>
    <s v="e0 10000 100 1 1 49"/>
    <n v="261.4747426666666"/>
    <n v="14.920180945987783"/>
    <n v="246.55456172067881"/>
    <n v="276.3949236126544"/>
    <x v="0"/>
  </r>
  <r>
    <x v="2"/>
    <x v="0"/>
    <n v="100"/>
    <x v="2"/>
    <x v="47"/>
    <n v="1"/>
    <n v="281.16615899999999"/>
    <n v="13.641812"/>
    <n v="86.955326999999997"/>
    <n v="1.8501129999999999"/>
    <s v="4"/>
    <s v="scale_mpi_epyc_job_12501.out "/>
    <s v="scale_mpi_epyc_epyc004_2023-06-14_18-51-10.csv "/>
    <s v="e0 10000 100 1 1 48"/>
    <n v="253.56237916666666"/>
    <n v="13.201681338042368"/>
    <n v="240.3606978286243"/>
    <n v="266.76406050470905"/>
    <x v="0"/>
  </r>
  <r>
    <x v="2"/>
    <x v="0"/>
    <n v="100"/>
    <x v="2"/>
    <x v="46"/>
    <n v="1"/>
    <n v="280.78525100000002"/>
    <n v="13.326603"/>
    <n v="85.206280000000007"/>
    <n v="1.8523099999999999"/>
    <s v="4"/>
    <s v="scale_mpi_epyc_job_12501.out "/>
    <s v="scale_mpi_epyc_epyc004_2023-06-14_18-51-10.csv "/>
    <s v="e0 10000 100 1 1 47"/>
    <n v="252.26469616666668"/>
    <n v="13.362404639183863"/>
    <n v="238.90229152748282"/>
    <n v="265.62710080585055"/>
    <x v="0"/>
  </r>
  <r>
    <x v="2"/>
    <x v="0"/>
    <n v="100"/>
    <x v="2"/>
    <x v="45"/>
    <n v="1"/>
    <n v="278.303448"/>
    <n v="12.619652"/>
    <n v="72.441242000000003"/>
    <n v="1.6098049999999999"/>
    <s v="4"/>
    <s v="scale_mpi_epyc_job_12501.out "/>
    <s v="scale_mpi_epyc_epyc004_2023-06-14_18-51-10.csv "/>
    <s v="e0 10000 100 1 1 46"/>
    <n v="255.54791783333334"/>
    <n v="17.556234862734296"/>
    <n v="237.99168297059904"/>
    <n v="273.10415269606762"/>
    <x v="0"/>
  </r>
  <r>
    <x v="2"/>
    <x v="0"/>
    <n v="100"/>
    <x v="2"/>
    <x v="44"/>
    <n v="1"/>
    <n v="276.99926299999998"/>
    <n v="13.188402"/>
    <n v="68.610365999999999"/>
    <n v="1.5593269999999999"/>
    <s v="4"/>
    <s v="scale_mpi_epyc_job_12501.out "/>
    <s v="scale_mpi_epyc_epyc004_2023-06-14_18-51-10.csv "/>
    <s v="e0 10000 100 1 1 45"/>
    <n v="259.22914466666663"/>
    <n v="24.932224956929858"/>
    <n v="234.29691970973676"/>
    <n v="284.1613696235965"/>
    <x v="1"/>
  </r>
  <r>
    <x v="2"/>
    <x v="0"/>
    <n v="100"/>
    <x v="2"/>
    <x v="43"/>
    <n v="1"/>
    <n v="276.66066999999998"/>
    <n v="13.563717"/>
    <n v="92.925803999999999"/>
    <n v="2.1610649999999998"/>
    <s v="4"/>
    <s v="scale_mpi_epyc_job_12501.out "/>
    <s v="scale_mpi_epyc_epyc004_2023-06-14_18-51-10.csv "/>
    <s v="e0 10000 100 1 1 44"/>
    <n v="246.24761366666667"/>
    <n v="14.026314562964526"/>
    <n v="232.22129910370214"/>
    <n v="260.27392822963117"/>
    <x v="0"/>
  </r>
  <r>
    <x v="2"/>
    <x v="0"/>
    <n v="100"/>
    <x v="2"/>
    <x v="42"/>
    <n v="1"/>
    <n v="272.44492300000002"/>
    <n v="12.159692"/>
    <n v="79.031249000000003"/>
    <n v="1.881696"/>
    <s v="4"/>
    <s v="scale_mpi_epyc_job_12501.out "/>
    <s v="scale_mpi_epyc_epyc004_2023-06-14_18-51-10.csv "/>
    <s v="e0 10000 100 1 1 43"/>
    <n v="245.46915850000002"/>
    <n v="12.282319744666394"/>
    <n v="233.18683875533364"/>
    <n v="257.75147824466643"/>
    <x v="0"/>
  </r>
  <r>
    <x v="2"/>
    <x v="0"/>
    <n v="100"/>
    <x v="2"/>
    <x v="41"/>
    <n v="1"/>
    <n v="272.39451100000002"/>
    <n v="12.921355"/>
    <n v="61.073135999999998"/>
    <n v="1.4895890000000001"/>
    <s v="4"/>
    <s v="scale_mpi_epyc_job_12501.out "/>
    <s v="scale_mpi_epyc_epyc004_2023-06-14_18-51-10.csv "/>
    <s v="e0 10000 100 1 1 42"/>
    <n v="244.63269783333331"/>
    <n v="12.635757803311497"/>
    <n v="231.99694003002182"/>
    <n v="257.26845563664483"/>
    <x v="0"/>
  </r>
  <r>
    <x v="2"/>
    <x v="0"/>
    <n v="100"/>
    <x v="2"/>
    <x v="40"/>
    <n v="1"/>
    <n v="270.11517099999998"/>
    <n v="12.198835000000001"/>
    <n v="70.745553999999998"/>
    <n v="1.7686390000000001"/>
    <s v="4"/>
    <s v="scale_mpi_epyc_job_12501.out "/>
    <s v="scale_mpi_epyc_epyc004_2023-06-14_18-51-10.csv "/>
    <s v="e0 10000 100 1 1 41"/>
    <n v="243.96742783333332"/>
    <n v="12.304171346115176"/>
    <n v="231.66325648721815"/>
    <n v="256.27159917944851"/>
    <x v="0"/>
  </r>
  <r>
    <x v="2"/>
    <x v="0"/>
    <n v="100"/>
    <x v="1"/>
    <x v="63"/>
    <n v="1"/>
    <n v="240.42224899999999"/>
    <n v="0.395814"/>
    <n v="16.857893000000001"/>
    <n v="0.26758599999999999"/>
    <s v="5"/>
    <s v="scale_mpi_epyc_job_12502.out "/>
    <s v="scale_mpi_epyc_epyc005_2023-06-14_18-51-16.csv "/>
    <s v="e0 10000 100 100000 1 64"/>
    <n v="251.84588562499999"/>
    <n v="10.247770817750901"/>
    <n v="241.59811480724909"/>
    <n v="262.0936564427509"/>
    <x v="0"/>
  </r>
  <r>
    <x v="2"/>
    <x v="0"/>
    <n v="100"/>
    <x v="1"/>
    <x v="62"/>
    <n v="1"/>
    <n v="242.31436099999999"/>
    <n v="0.25814100000000001"/>
    <n v="8.5282520000000002"/>
    <n v="0.13755200000000001"/>
    <s v="5"/>
    <s v="scale_mpi_epyc_job_12502.out "/>
    <s v="scale_mpi_epyc_epyc005_2023-06-14_18-51-16.csv "/>
    <s v="e0 10000 100 100000 1 63"/>
    <n v="264.63886400000001"/>
    <n v="20.563758888969854"/>
    <n v="244.07510511103015"/>
    <n v="285.20262288896987"/>
    <x v="0"/>
  </r>
  <r>
    <x v="2"/>
    <x v="0"/>
    <n v="100"/>
    <x v="1"/>
    <x v="61"/>
    <n v="1"/>
    <n v="241.09277299999999"/>
    <n v="0.289186"/>
    <n v="9.8596419999999991"/>
    <n v="0.161633"/>
    <s v="5"/>
    <s v="scale_mpi_epyc_job_12502.out "/>
    <s v="scale_mpi_epyc_epyc005_2023-06-14_18-51-16.csv "/>
    <s v="e0 10000 100 100000 1 62"/>
    <n v="263.87653412499998"/>
    <n v="20.876708800194201"/>
    <n v="242.99982532480578"/>
    <n v="284.75324292519417"/>
    <x v="0"/>
  </r>
  <r>
    <x v="2"/>
    <x v="0"/>
    <n v="100"/>
    <x v="1"/>
    <x v="60"/>
    <n v="1"/>
    <n v="240.99303"/>
    <n v="0.25887100000000002"/>
    <n v="8.3627610000000008"/>
    <n v="0.139379"/>
    <s v="5"/>
    <s v="scale_mpi_epyc_job_12502.out "/>
    <s v="scale_mpi_epyc_epyc005_2023-06-14_18-51-16.csv "/>
    <s v="e0 10000 100 100000 1 61"/>
    <n v="263.125513125"/>
    <n v="20.166314364023393"/>
    <n v="242.95919876097662"/>
    <n v="283.29182748902338"/>
    <x v="0"/>
  </r>
  <r>
    <x v="2"/>
    <x v="0"/>
    <n v="100"/>
    <x v="1"/>
    <x v="59"/>
    <n v="1"/>
    <n v="239.34015099999999"/>
    <n v="0.28564699999999998"/>
    <n v="9.6059370000000008"/>
    <n v="0.16281200000000001"/>
    <s v="5"/>
    <s v="scale_mpi_epyc_job_12502.out "/>
    <s v="scale_mpi_epyc_epyc005_2023-06-14_18-51-16.csv "/>
    <s v="e0 10000 100 100000 1 60"/>
    <n v="261.77984587499998"/>
    <n v="20.532888541458696"/>
    <n v="241.24695733354127"/>
    <n v="282.31273441645868"/>
    <x v="0"/>
  </r>
  <r>
    <x v="2"/>
    <x v="0"/>
    <n v="100"/>
    <x v="1"/>
    <x v="58"/>
    <n v="1"/>
    <n v="237.83953199999999"/>
    <n v="0.27928599999999998"/>
    <n v="8.9801339999999996"/>
    <n v="0.15483"/>
    <s v="5"/>
    <s v="scale_mpi_epyc_job_12502.out "/>
    <s v="scale_mpi_epyc_epyc005_2023-06-14_18-51-16.csv "/>
    <s v="e0 10000 100 100000 1 59"/>
    <n v="260.48379699999998"/>
    <n v="20.355464211877806"/>
    <n v="240.12833278812218"/>
    <n v="280.83926121187778"/>
    <x v="0"/>
  </r>
  <r>
    <x v="2"/>
    <x v="0"/>
    <n v="100"/>
    <x v="1"/>
    <x v="57"/>
    <n v="1"/>
    <n v="236.29006999999999"/>
    <n v="0.26061099999999998"/>
    <n v="7.8710969999999998"/>
    <n v="0.13808899999999999"/>
    <s v="5"/>
    <s v="scale_mpi_epyc_job_12502.out "/>
    <s v="scale_mpi_epyc_epyc005_2023-06-14_18-51-16.csv "/>
    <s v="e0 10000 100 100000 1 58"/>
    <n v="259.12669312500003"/>
    <n v="20.185815780478958"/>
    <n v="238.94087734452108"/>
    <n v="279.31250890547898"/>
    <x v="0"/>
  </r>
  <r>
    <x v="2"/>
    <x v="0"/>
    <n v="100"/>
    <x v="1"/>
    <x v="56"/>
    <n v="1"/>
    <n v="237.735826"/>
    <n v="0.27683999999999997"/>
    <n v="7.9755200000000004"/>
    <n v="0.14241999999999999"/>
    <s v="5"/>
    <s v="scale_mpi_epyc_job_12502.out "/>
    <s v="scale_mpi_epyc_epyc005_2023-06-14_18-51-16.csv "/>
    <s v="e0 10000 100 100000 1 57"/>
    <n v="260.33153112500003"/>
    <n v="20.101034208013708"/>
    <n v="240.23049691698631"/>
    <n v="280.43256533301371"/>
    <x v="0"/>
  </r>
  <r>
    <x v="2"/>
    <x v="0"/>
    <n v="100"/>
    <x v="1"/>
    <x v="55"/>
    <n v="1"/>
    <n v="236.513994"/>
    <n v="0.30354100000000001"/>
    <n v="7.579294"/>
    <n v="0.13780500000000001"/>
    <s v="5"/>
    <s v="scale_mpi_epyc_job_12502.out "/>
    <s v="scale_mpi_epyc_epyc005_2023-06-14_18-51-16.csv "/>
    <s v="e0 10000 100 100000 1 56"/>
    <n v="258.82563125000001"/>
    <n v="19.773191323778139"/>
    <n v="239.05243992622187"/>
    <n v="278.59882257377814"/>
    <x v="0"/>
  </r>
  <r>
    <x v="2"/>
    <x v="0"/>
    <n v="100"/>
    <x v="1"/>
    <x v="54"/>
    <n v="1"/>
    <n v="235.40263100000001"/>
    <n v="0.28095300000000001"/>
    <n v="7.8853970000000002"/>
    <n v="0.14602599999999999"/>
    <s v="5"/>
    <s v="scale_mpi_epyc_job_12502.out "/>
    <s v="scale_mpi_epyc_epyc005_2023-06-14_18-51-16.csv "/>
    <s v="e0 10000 100 100000 1 55"/>
    <n v="257.71227950000002"/>
    <n v="19.560491288988484"/>
    <n v="238.15178821101154"/>
    <n v="277.27277078898851"/>
    <x v="0"/>
  </r>
  <r>
    <x v="2"/>
    <x v="0"/>
    <n v="100"/>
    <x v="1"/>
    <x v="53"/>
    <n v="1"/>
    <n v="234.471611"/>
    <n v="0.35739399999999999"/>
    <n v="12.219302000000001"/>
    <n v="0.23055300000000001"/>
    <s v="5"/>
    <s v="scale_mpi_epyc_job_12502.out "/>
    <s v="scale_mpi_epyc_epyc005_2023-06-14_18-51-16.csv "/>
    <s v="e0 10000 100 100000 1 54"/>
    <n v="256.29684674999999"/>
    <n v="19.300798224239706"/>
    <n v="236.99604852576027"/>
    <n v="275.5976449742397"/>
    <x v="0"/>
  </r>
  <r>
    <x v="2"/>
    <x v="0"/>
    <n v="100"/>
    <x v="1"/>
    <x v="52"/>
    <n v="1"/>
    <n v="233.21299999999999"/>
    <n v="0.29158600000000001"/>
    <n v="7.8525609999999997"/>
    <n v="0.15101100000000001"/>
    <s v="5"/>
    <s v="scale_mpi_epyc_job_12502.out "/>
    <s v="scale_mpi_epyc_epyc005_2023-06-14_18-51-16.csv "/>
    <s v="e0 10000 100 100000 1 53"/>
    <n v="254.97734550000001"/>
    <n v="19.003685203435921"/>
    <n v="235.97366029656411"/>
    <n v="273.98103070343592"/>
    <x v="0"/>
  </r>
  <r>
    <x v="2"/>
    <x v="0"/>
    <n v="100"/>
    <x v="1"/>
    <x v="51"/>
    <n v="1"/>
    <n v="231.916481"/>
    <n v="0.239813"/>
    <n v="6.0271090000000003"/>
    <n v="0.11817900000000001"/>
    <s v="5"/>
    <s v="scale_mpi_epyc_job_12502.out "/>
    <s v="scale_mpi_epyc_epyc005_2023-06-14_18-51-16.csv "/>
    <s v="e0 10000 100 100000 1 52"/>
    <n v="253.63349299999999"/>
    <n v="18.905028929859213"/>
    <n v="234.72846407014077"/>
    <n v="272.5385219298592"/>
    <x v="0"/>
  </r>
  <r>
    <x v="2"/>
    <x v="0"/>
    <n v="100"/>
    <x v="1"/>
    <x v="50"/>
    <n v="1"/>
    <n v="231.08849900000001"/>
    <n v="0.30547600000000003"/>
    <n v="8.9929740000000002"/>
    <n v="0.17985899999999999"/>
    <s v="5"/>
    <s v="scale_mpi_epyc_job_12502.out "/>
    <s v="scale_mpi_epyc_epyc005_2023-06-14_18-51-16.csv "/>
    <s v="e0 10000 100 100000 1 51"/>
    <n v="252.427295125"/>
    <n v="18.361343432789607"/>
    <n v="234.0659516922104"/>
    <n v="270.78863855778962"/>
    <x v="0"/>
  </r>
  <r>
    <x v="2"/>
    <x v="0"/>
    <n v="100"/>
    <x v="1"/>
    <x v="49"/>
    <n v="1"/>
    <n v="229.98457500000001"/>
    <n v="0.263513"/>
    <n v="5.4687390000000002"/>
    <n v="0.111607"/>
    <s v="5"/>
    <s v="scale_mpi_epyc_job_12502.out "/>
    <s v="scale_mpi_epyc_epyc005_2023-06-14_18-51-16.csv "/>
    <s v="e0 10000 100 100000 1 50"/>
    <n v="250.82230824999996"/>
    <n v="18.154876689974579"/>
    <n v="232.66743156002539"/>
    <n v="268.97718493997456"/>
    <x v="0"/>
  </r>
  <r>
    <x v="2"/>
    <x v="0"/>
    <n v="100"/>
    <x v="1"/>
    <x v="48"/>
    <n v="1"/>
    <n v="228.330308"/>
    <n v="0.26395000000000002"/>
    <n v="6.6593809999999998"/>
    <n v="0.138737"/>
    <s v="5"/>
    <s v="scale_mpi_epyc_job_12502.out "/>
    <s v="scale_mpi_epyc_epyc005_2023-06-14_18-51-16.csv "/>
    <s v="e0 10000 100 100000 1 49"/>
    <n v="249.08614825000004"/>
    <n v="18.021570588110389"/>
    <n v="231.06457766188964"/>
    <n v="267.10771883811043"/>
    <x v="0"/>
  </r>
  <r>
    <x v="2"/>
    <x v="0"/>
    <n v="100"/>
    <x v="1"/>
    <x v="47"/>
    <n v="1"/>
    <n v="227.22688299999999"/>
    <n v="0.27110400000000001"/>
    <n v="6.2666630000000003"/>
    <n v="0.13333300000000001"/>
    <s v="5"/>
    <s v="scale_mpi_epyc_job_12502.out "/>
    <s v="scale_mpi_epyc_epyc005_2023-06-14_18-51-16.csv "/>
    <s v="e0 10000 100 100000 1 48"/>
    <n v="247.90026850000001"/>
    <n v="17.646009271025534"/>
    <n v="230.25425922897449"/>
    <n v="265.54627777102553"/>
    <x v="0"/>
  </r>
  <r>
    <x v="2"/>
    <x v="0"/>
    <n v="100"/>
    <x v="1"/>
    <x v="46"/>
    <n v="1"/>
    <n v="225.989679"/>
    <n v="0.22944000000000001"/>
    <n v="5.5503090000000004"/>
    <n v="0.120659"/>
    <s v="5"/>
    <s v="scale_mpi_epyc_job_12502.out "/>
    <s v="scale_mpi_epyc_epyc005_2023-06-14_18-51-16.csv "/>
    <s v="e0 10000 100 100000 1 47"/>
    <n v="246.72234362500001"/>
    <n v="16.920228667961673"/>
    <n v="229.80211495703833"/>
    <n v="263.64257229296169"/>
    <x v="0"/>
  </r>
  <r>
    <x v="2"/>
    <x v="0"/>
    <n v="100"/>
    <x v="1"/>
    <x v="45"/>
    <n v="1"/>
    <n v="224.81720200000001"/>
    <n v="0.231626"/>
    <n v="5.5156049999999999"/>
    <n v="0.122569"/>
    <s v="5"/>
    <s v="scale_mpi_epyc_job_12502.out "/>
    <s v="scale_mpi_epyc_epyc005_2023-06-14_18-51-16.csv "/>
    <s v="e0 10000 100 100000 1 46"/>
    <n v="245.36521862500001"/>
    <n v="16.856059300004283"/>
    <n v="228.50915932499572"/>
    <n v="262.2212779250043"/>
    <x v="0"/>
  </r>
  <r>
    <x v="2"/>
    <x v="0"/>
    <n v="100"/>
    <x v="1"/>
    <x v="44"/>
    <n v="1"/>
    <n v="223.70540199999999"/>
    <n v="0.26510699999999998"/>
    <n v="6.1533709999999999"/>
    <n v="0.139849"/>
    <s v="5"/>
    <s v="scale_mpi_epyc_job_12502.out "/>
    <s v="scale_mpi_epyc_epyc005_2023-06-14_18-51-16.csv "/>
    <s v="e0 10000 100 100000 1 45"/>
    <n v="243.81966075000003"/>
    <n v="16.523116109856112"/>
    <n v="227.29654464014391"/>
    <n v="260.34277685985614"/>
    <x v="0"/>
  </r>
  <r>
    <x v="2"/>
    <x v="0"/>
    <n v="100"/>
    <x v="1"/>
    <x v="43"/>
    <n v="1"/>
    <n v="222.94009199999999"/>
    <n v="0.22997699999999999"/>
    <n v="4.9640370000000003"/>
    <n v="0.115443"/>
    <s v="5"/>
    <s v="scale_mpi_epyc_job_12502.out "/>
    <s v="scale_mpi_epyc_epyc005_2023-06-14_18-51-16.csv "/>
    <s v="e0 10000 100 100000 1 44"/>
    <n v="242.42376512500002"/>
    <n v="16.385907375951753"/>
    <n v="226.03785774904827"/>
    <n v="258.80967250095176"/>
    <x v="0"/>
  </r>
  <r>
    <x v="2"/>
    <x v="0"/>
    <n v="100"/>
    <x v="1"/>
    <x v="42"/>
    <n v="1"/>
    <n v="222.052412"/>
    <n v="0.24340200000000001"/>
    <n v="5.4013920000000004"/>
    <n v="0.128605"/>
    <s v="5"/>
    <s v="scale_mpi_epyc_job_12502.out "/>
    <s v="scale_mpi_epyc_epyc005_2023-06-14_18-51-16.csv "/>
    <s v="e0 10000 100 100000 1 43"/>
    <n v="241.00963274999998"/>
    <n v="16.140750513402104"/>
    <n v="224.86888223659787"/>
    <n v="257.15038326340209"/>
    <x v="0"/>
  </r>
  <r>
    <x v="2"/>
    <x v="0"/>
    <n v="100"/>
    <x v="1"/>
    <x v="41"/>
    <n v="1"/>
    <n v="222.078293"/>
    <n v="0.240786"/>
    <n v="4.8087960000000001"/>
    <n v="0.117288"/>
    <s v="5"/>
    <s v="scale_mpi_epyc_job_12502.out "/>
    <s v="scale_mpi_epyc_epyc005_2023-06-14_18-51-16.csv "/>
    <s v="e0 10000 100 100000 1 42"/>
    <n v="239.99977037500003"/>
    <n v="15.777045005778152"/>
    <n v="224.22272536922188"/>
    <n v="255.77681538077817"/>
    <x v="0"/>
  </r>
  <r>
    <x v="2"/>
    <x v="0"/>
    <n v="100"/>
    <x v="1"/>
    <x v="40"/>
    <n v="1"/>
    <n v="222.152975"/>
    <n v="0.23832"/>
    <n v="4.5095219999999996"/>
    <n v="0.112738"/>
    <s v="5"/>
    <s v="scale_mpi_epyc_job_12502.out "/>
    <s v="scale_mpi_epyc_epyc005_2023-06-14_18-51-16.csv "/>
    <s v="e0 10000 100 100000 1 41"/>
    <n v="238.81499975"/>
    <n v="15.17090738402649"/>
    <n v="223.64409236597351"/>
    <n v="253.98590713402649"/>
    <x v="0"/>
  </r>
  <r>
    <x v="2"/>
    <x v="0"/>
    <n v="100"/>
    <x v="1"/>
    <x v="39"/>
    <n v="1"/>
    <n v="222.42666"/>
    <n v="0.25856600000000002"/>
    <n v="4.9671149999999997"/>
    <n v="0.127362"/>
    <s v="5"/>
    <s v="scale_mpi_epyc_job_12502.out "/>
    <s v="scale_mpi_epyc_epyc005_2023-06-14_18-51-16.csv "/>
    <s v="e0 10000 100 100000 1 40"/>
    <n v="238.43948811111107"/>
    <n v="13.641973421076468"/>
    <n v="224.7975146900346"/>
    <n v="252.08146153218755"/>
    <x v="0"/>
  </r>
  <r>
    <x v="2"/>
    <x v="0"/>
    <n v="100"/>
    <x v="1"/>
    <x v="38"/>
    <n v="1"/>
    <n v="222.43067500000001"/>
    <n v="0.237706"/>
    <n v="4.3702569999999996"/>
    <n v="0.115007"/>
    <s v="5"/>
    <s v="scale_mpi_epyc_job_12502.out "/>
    <s v="scale_mpi_epyc_epyc005_2023-06-14_18-51-16.csv "/>
    <s v="e0 10000 100 100000 1 39"/>
    <n v="238.92160244444449"/>
    <n v="13.415113174481229"/>
    <n v="225.50648926996325"/>
    <n v="252.33671561892572"/>
    <x v="0"/>
  </r>
  <r>
    <x v="2"/>
    <x v="0"/>
    <n v="100"/>
    <x v="1"/>
    <x v="37"/>
    <n v="1"/>
    <n v="222.560745"/>
    <n v="0.23739499999999999"/>
    <n v="4.5831419999999996"/>
    <n v="0.12386900000000001"/>
    <s v="5"/>
    <s v="scale_mpi_epyc_job_12502.out "/>
    <s v="scale_mpi_epyc_epyc005_2023-06-14_18-51-16.csv "/>
    <s v="e0 10000 100 100000 1 38"/>
    <n v="234.93898466666667"/>
    <n v="12.80141521144286"/>
    <n v="222.1375694552238"/>
    <n v="247.74039987810954"/>
    <x v="1"/>
  </r>
  <r>
    <x v="2"/>
    <x v="0"/>
    <n v="100"/>
    <x v="1"/>
    <x v="36"/>
    <n v="1"/>
    <n v="222.828611"/>
    <n v="0.25732500000000003"/>
    <n v="4.955508"/>
    <n v="0.137653"/>
    <s v="5"/>
    <s v="scale_mpi_epyc_job_12502.out "/>
    <s v="scale_mpi_epyc_epyc005_2023-06-14_18-51-16.csv "/>
    <s v="e0 10000 100 100000 1 37"/>
    <n v="234.43151177777776"/>
    <n v="12.164707680429258"/>
    <n v="222.26680409734851"/>
    <n v="246.596219458207"/>
    <x v="1"/>
  </r>
  <r>
    <x v="2"/>
    <x v="0"/>
    <n v="100"/>
    <x v="1"/>
    <x v="35"/>
    <n v="1"/>
    <n v="222.85251099999999"/>
    <n v="0.23517099999999999"/>
    <n v="4.1861980000000001"/>
    <n v="0.119606"/>
    <s v="5"/>
    <s v="scale_mpi_epyc_job_12502.out "/>
    <s v="scale_mpi_epyc_epyc005_2023-06-14_18-51-16.csv "/>
    <s v="e0 10000 100 100000 1 36"/>
    <n v="233.90658444444449"/>
    <n v="11.473062263743426"/>
    <n v="222.43352218070106"/>
    <n v="245.37964670818792"/>
    <x v="1"/>
  </r>
  <r>
    <x v="2"/>
    <x v="0"/>
    <n v="100"/>
    <x v="1"/>
    <x v="34"/>
    <n v="1"/>
    <n v="222.96192099999999"/>
    <n v="0.21406500000000001"/>
    <n v="3.3995090000000001"/>
    <n v="9.9986000000000005E-2"/>
    <s v="5"/>
    <s v="scale_mpi_epyc_job_12502.out "/>
    <s v="scale_mpi_epyc_epyc005_2023-06-14_18-51-16.csv "/>
    <s v="e0 10000 100 100000 1 35"/>
    <n v="233.4081161111111"/>
    <n v="10.869722205514689"/>
    <n v="222.53839390559642"/>
    <n v="244.27783831662578"/>
    <x v="1"/>
  </r>
  <r>
    <x v="2"/>
    <x v="0"/>
    <n v="100"/>
    <x v="1"/>
    <x v="33"/>
    <n v="1"/>
    <n v="223.17803499999999"/>
    <n v="0.21983"/>
    <n v="3.519952"/>
    <n v="0.106665"/>
    <s v="5"/>
    <s v="scale_mpi_epyc_job_12502.out "/>
    <s v="scale_mpi_epyc_epyc005_2023-06-14_18-51-16.csv "/>
    <s v="e0 10000 100 100000 1 34"/>
    <n v="237.21247650000001"/>
    <n v="10.097659047552519"/>
    <n v="227.11481745244748"/>
    <n v="247.31013554755253"/>
    <x v="0"/>
  </r>
  <r>
    <x v="3"/>
    <x v="0"/>
    <n v="100"/>
    <x v="1"/>
    <x v="63"/>
    <n v="1"/>
    <n v="252.648055"/>
    <n v="0.27915499999999999"/>
    <n v="9.3671229999999994"/>
    <n v="0.14868400000000001"/>
    <s v="6"/>
    <s v="scale_mpi_epyc_job_12503.out "/>
    <s v="scale_mpi_epyc_epyc006_2023-06-14_18-51-27.csv "/>
    <s v="e2 10000 100 100000 1 64"/>
    <n v="268.45878349999998"/>
    <n v="8.7176480893904635"/>
    <n v="259.7411354106095"/>
    <n v="277.17643158939046"/>
    <x v="0"/>
  </r>
  <r>
    <x v="3"/>
    <x v="0"/>
    <n v="100"/>
    <x v="1"/>
    <x v="62"/>
    <n v="1"/>
    <n v="254.242503"/>
    <n v="0.28317799999999999"/>
    <n v="9.6814940000000007"/>
    <n v="0.15615299999999999"/>
    <s v="6"/>
    <s v="scale_mpi_epyc_job_12503.out "/>
    <s v="scale_mpi_epyc_epyc006_2023-06-14_18-51-27.csv "/>
    <s v="e2 10000 100 100000 1 63"/>
    <n v="274.07997037500002"/>
    <n v="17.093600139177525"/>
    <n v="256.98637023582251"/>
    <n v="291.17357051417753"/>
    <x v="0"/>
  </r>
  <r>
    <x v="3"/>
    <x v="0"/>
    <n v="100"/>
    <x v="1"/>
    <x v="61"/>
    <n v="1"/>
    <n v="265.462805"/>
    <n v="0.31045200000000001"/>
    <n v="11.121980000000001"/>
    <n v="0.18232799999999999"/>
    <s v="6"/>
    <s v="scale_mpi_epyc_job_12503.out "/>
    <s v="scale_mpi_epyc_epyc006_2023-06-14_18-51-27.csv "/>
    <s v="e2 10000 100 100000 1 62"/>
    <n v="273.42776025000006"/>
    <n v="17.517860786335149"/>
    <n v="255.90989946366491"/>
    <n v="290.94562103633518"/>
    <x v="1"/>
  </r>
  <r>
    <x v="3"/>
    <x v="0"/>
    <n v="100"/>
    <x v="1"/>
    <x v="60"/>
    <n v="1"/>
    <n v="251.610747"/>
    <n v="0.28286499999999998"/>
    <n v="8.3132850000000005"/>
    <n v="0.13855500000000001"/>
    <s v="6"/>
    <s v="scale_mpi_epyc_job_12503.out "/>
    <s v="scale_mpi_epyc_epyc006_2023-06-14_18-51-27.csv "/>
    <s v="e2 10000 100 100000 1 61"/>
    <n v="270.54589700000002"/>
    <n v="18.026459784004974"/>
    <n v="252.51943721599505"/>
    <n v="288.57235678400502"/>
    <x v="0"/>
  </r>
  <r>
    <x v="3"/>
    <x v="0"/>
    <n v="100"/>
    <x v="1"/>
    <x v="59"/>
    <n v="1"/>
    <n v="263.45289700000001"/>
    <n v="0.29594799999999999"/>
    <n v="9.9243539999999992"/>
    <n v="0.168209"/>
    <s v="6"/>
    <s v="scale_mpi_epyc_job_12503.out "/>
    <s v="scale_mpi_epyc_epyc006_2023-06-14_18-51-27.csv "/>
    <s v="e2 10000 100 100000 1 60"/>
    <n v="269.21007312500001"/>
    <n v="14.16045588707215"/>
    <n v="255.04961723792786"/>
    <n v="283.37052901207215"/>
    <x v="1"/>
  </r>
  <r>
    <x v="3"/>
    <x v="0"/>
    <n v="100"/>
    <x v="1"/>
    <x v="58"/>
    <n v="1"/>
    <n v="261.26050500000002"/>
    <n v="0.27638600000000002"/>
    <n v="8.665476"/>
    <n v="0.14940500000000001"/>
    <s v="6"/>
    <s v="scale_mpi_epyc_job_12503.out "/>
    <s v="scale_mpi_epyc_epyc006_2023-06-14_18-51-27.csv "/>
    <s v="e2 10000 100 100000 1 59"/>
    <n v="269.40287437500001"/>
    <n v="13.302963907660997"/>
    <n v="256.09991046733899"/>
    <n v="282.70583828266103"/>
    <x v="1"/>
  </r>
  <r>
    <x v="3"/>
    <x v="0"/>
    <n v="100"/>
    <x v="1"/>
    <x v="57"/>
    <n v="1"/>
    <n v="249.00635399999999"/>
    <n v="0.32142999999999999"/>
    <n v="9.7096079999999994"/>
    <n v="0.170344"/>
    <s v="6"/>
    <s v="scale_mpi_epyc_job_12503.out "/>
    <s v="scale_mpi_epyc_epyc006_2023-06-14_18-51-27.csv "/>
    <s v="e2 10000 100 100000 1 58"/>
    <n v="264.51491924999999"/>
    <n v="19.921648381528041"/>
    <n v="244.59327086847196"/>
    <n v="284.43656763152802"/>
    <x v="1"/>
  </r>
  <r>
    <x v="3"/>
    <x v="0"/>
    <n v="100"/>
    <x v="1"/>
    <x v="56"/>
    <n v="1"/>
    <n v="261.73147899999998"/>
    <n v="0.30166100000000001"/>
    <n v="8.2766029999999997"/>
    <n v="0.14779600000000001"/>
    <s v="6"/>
    <s v="scale_mpi_epyc_job_12503.out "/>
    <s v="scale_mpi_epyc_epyc006_2023-06-14_18-51-27.csv "/>
    <s v="e2 10000 100 100000 1 57"/>
    <n v="266.38115587499999"/>
    <n v="18.846391112266438"/>
    <n v="247.53476476273354"/>
    <n v="285.22754698726641"/>
    <x v="1"/>
  </r>
  <r>
    <x v="3"/>
    <x v="0"/>
    <n v="100"/>
    <x v="1"/>
    <x v="55"/>
    <n v="1"/>
    <n v="260.06587500000001"/>
    <n v="0.27132000000000001"/>
    <n v="7.2372509999999997"/>
    <n v="0.13158600000000001"/>
    <s v="6"/>
    <s v="scale_mpi_epyc_job_12503.out "/>
    <s v="scale_mpi_epyc_epyc006_2023-06-14_18-51-27.csv "/>
    <s v="e2 10000 100 100000 1 56"/>
    <n v="264.282528125"/>
    <n v="16.330745202579244"/>
    <n v="247.95178292242076"/>
    <n v="280.61327332757924"/>
    <x v="1"/>
  </r>
  <r>
    <x v="3"/>
    <x v="0"/>
    <n v="100"/>
    <x v="1"/>
    <x v="54"/>
    <n v="1"/>
    <n v="259.029721"/>
    <n v="0.30017500000000003"/>
    <n v="9.3480889999999999"/>
    <n v="0.17311299999999999"/>
    <s v="6"/>
    <s v="scale_mpi_epyc_job_12503.out "/>
    <s v="scale_mpi_epyc_epyc006_2023-06-14_18-51-27.csv "/>
    <s v="e2 10000 100 100000 1 55"/>
    <n v="263.73357950000002"/>
    <n v="11.031771747444967"/>
    <n v="252.70180775255506"/>
    <n v="274.76535124744498"/>
    <x v="1"/>
  </r>
  <r>
    <x v="3"/>
    <x v="0"/>
    <n v="100"/>
    <x v="1"/>
    <x v="53"/>
    <n v="1"/>
    <n v="257.85694999999998"/>
    <n v="0.316915"/>
    <n v="6.908766"/>
    <n v="0.130354"/>
    <s v="6"/>
    <s v="scale_mpi_epyc_job_12503.out "/>
    <s v="scale_mpi_epyc_epyc006_2023-06-14_18-51-27.csv "/>
    <s v="e2 10000 100 100000 1 54"/>
    <n v="264.18259012499999"/>
    <n v="17.094217065993657"/>
    <n v="247.08837305900633"/>
    <n v="281.27680719099362"/>
    <x v="1"/>
  </r>
  <r>
    <x v="3"/>
    <x v="0"/>
    <n v="100"/>
    <x v="1"/>
    <x v="52"/>
    <n v="1"/>
    <n v="256.64016700000002"/>
    <n v="0.27929799999999999"/>
    <n v="6.7636729999999998"/>
    <n v="0.13007099999999999"/>
    <s v="6"/>
    <s v="scale_mpi_epyc_job_12503.out "/>
    <s v="scale_mpi_epyc_epyc006_2023-06-14_18-51-27.csv "/>
    <s v="e2 10000 100 100000 1 53"/>
    <n v="264.36315424999998"/>
    <n v="12.443409479879973"/>
    <n v="251.91974477012002"/>
    <n v="276.80656372987994"/>
    <x v="1"/>
  </r>
  <r>
    <x v="3"/>
    <x v="0"/>
    <n v="100"/>
    <x v="1"/>
    <x v="51"/>
    <n v="1"/>
    <n v="243.52435399999999"/>
    <n v="0.27396599999999999"/>
    <n v="6.992515"/>
    <n v="0.13710800000000001"/>
    <s v="6"/>
    <s v="scale_mpi_epyc_job_12503.out "/>
    <s v="scale_mpi_epyc_epyc006_2023-06-14_18-51-27.csv "/>
    <s v="e2 10000 100 100000 1 52"/>
    <n v="258.42340124999998"/>
    <n v="11.295187690582374"/>
    <n v="247.12821355941762"/>
    <n v="269.71858894058238"/>
    <x v="0"/>
  </r>
  <r>
    <x v="3"/>
    <x v="0"/>
    <n v="100"/>
    <x v="1"/>
    <x v="50"/>
    <n v="1"/>
    <n v="253.744821"/>
    <n v="0.27609600000000001"/>
    <n v="6.4428159999999997"/>
    <n v="0.128856"/>
    <s v="6"/>
    <s v="scale_mpi_epyc_job_12503.out "/>
    <s v="scale_mpi_epyc_epyc006_2023-06-14_18-51-27.csv "/>
    <s v="e2 10000 100 100000 1 51"/>
    <n v="261.45135487499999"/>
    <n v="16.07872631569094"/>
    <n v="245.37262855930905"/>
    <n v="277.53008119069091"/>
    <x v="1"/>
  </r>
  <r>
    <x v="3"/>
    <x v="0"/>
    <n v="100"/>
    <x v="1"/>
    <x v="49"/>
    <n v="1"/>
    <n v="253.21663100000001"/>
    <n v="0.37998199999999999"/>
    <n v="11.011673"/>
    <n v="0.22472800000000001"/>
    <s v="6"/>
    <s v="scale_mpi_epyc_job_12503.out "/>
    <s v="scale_mpi_epyc_epyc006_2023-06-14_18-51-27.csv "/>
    <s v="e2 10000 100 100000 1 50"/>
    <n v="262.06385899999998"/>
    <n v="14.191886164753337"/>
    <n v="247.87197283524665"/>
    <n v="276.25574516475331"/>
    <x v="1"/>
  </r>
  <r>
    <x v="3"/>
    <x v="0"/>
    <n v="100"/>
    <x v="1"/>
    <x v="48"/>
    <n v="1"/>
    <n v="251.80175299999999"/>
    <n v="0.28745700000000002"/>
    <n v="4.7543530000000001"/>
    <n v="9.9048999999999998E-2"/>
    <s v="6"/>
    <s v="scale_mpi_epyc_job_12503.out "/>
    <s v="scale_mpi_epyc_epyc006_2023-06-14_18-51-27.csv "/>
    <s v="e2 10000 100 100000 1 49"/>
    <n v="255.98938912499997"/>
    <n v="14.647788799809428"/>
    <n v="241.34160032519054"/>
    <n v="270.63717792480941"/>
    <x v="1"/>
  </r>
  <r>
    <x v="3"/>
    <x v="0"/>
    <n v="100"/>
    <x v="1"/>
    <x v="47"/>
    <n v="1"/>
    <n v="253.388216"/>
    <n v="0.28745399999999999"/>
    <n v="6.4614209999999996"/>
    <n v="0.13747699999999999"/>
    <s v="6"/>
    <s v="scale_mpi_epyc_job_12503.out "/>
    <s v="scale_mpi_epyc_epyc006_2023-06-14_18-51-27.csv "/>
    <s v="e2 10000 100 100000 1 48"/>
    <n v="255.716565"/>
    <n v="16.944610879091545"/>
    <n v="238.77195412090845"/>
    <n v="272.66117587909156"/>
    <x v="1"/>
  </r>
  <r>
    <x v="3"/>
    <x v="0"/>
    <n v="100"/>
    <x v="1"/>
    <x v="46"/>
    <n v="1"/>
    <n v="249.41690600000001"/>
    <n v="0.26469900000000002"/>
    <n v="6.4727940000000004"/>
    <n v="0.140713"/>
    <s v="6"/>
    <s v="scale_mpi_epyc_job_12503.out "/>
    <s v="scale_mpi_epyc_epyc006_2023-06-14_18-51-27.csv "/>
    <s v="e2 10000 100 100000 1 47"/>
    <n v="255.24244162500003"/>
    <n v="16.339338845608744"/>
    <n v="238.90310277939128"/>
    <n v="271.58178047060875"/>
    <x v="1"/>
  </r>
  <r>
    <x v="3"/>
    <x v="0"/>
    <n v="100"/>
    <x v="1"/>
    <x v="45"/>
    <n v="1"/>
    <n v="248.47373999999999"/>
    <n v="0.245446"/>
    <n v="5.2055030000000002"/>
    <n v="0.115678"/>
    <s v="6"/>
    <s v="scale_mpi_epyc_job_12503.out "/>
    <s v="scale_mpi_epyc_epyc006_2023-06-14_18-51-27.csv "/>
    <s v="e2 10000 100 100000 1 46"/>
    <n v="251.94903374999996"/>
    <n v="14.051036406016896"/>
    <n v="237.89799734398306"/>
    <n v="266.00007015601687"/>
    <x v="1"/>
  </r>
  <r>
    <x v="3"/>
    <x v="0"/>
    <n v="100"/>
    <x v="1"/>
    <x v="44"/>
    <n v="1"/>
    <n v="247.20135099999999"/>
    <n v="0.226406"/>
    <n v="4.7139949999999997"/>
    <n v="0.107136"/>
    <s v="6"/>
    <s v="scale_mpi_epyc_job_12503.out "/>
    <s v="scale_mpi_epyc_epyc006_2023-06-14_18-51-27.csv "/>
    <s v="e2 10000 100 100000 1 45"/>
    <n v="251.67066825000003"/>
    <n v="12.556456448234158"/>
    <n v="239.11421180176586"/>
    <n v="264.22712469823421"/>
    <x v="1"/>
  </r>
  <r>
    <x v="3"/>
    <x v="0"/>
    <n v="100"/>
    <x v="1"/>
    <x v="43"/>
    <n v="1"/>
    <n v="234.22878800000001"/>
    <n v="0.28916799999999998"/>
    <n v="7.4951220000000003"/>
    <n v="0.17430499999999999"/>
    <s v="6"/>
    <s v="scale_mpi_epyc_job_12503.out "/>
    <s v="scale_mpi_epyc_epyc006_2023-06-14_18-51-27.csv "/>
    <s v="e2 10000 100 100000 1 44"/>
    <n v="248.65352250000004"/>
    <n v="15.741925872625801"/>
    <n v="232.91159662737422"/>
    <n v="264.39544837262582"/>
    <x v="1"/>
  </r>
  <r>
    <x v="3"/>
    <x v="0"/>
    <n v="100"/>
    <x v="1"/>
    <x v="42"/>
    <n v="1"/>
    <n v="243.647592"/>
    <n v="0.288823"/>
    <n v="6.426399"/>
    <n v="0.15300900000000001"/>
    <s v="6"/>
    <s v="scale_mpi_epyc_job_12503.out "/>
    <s v="scale_mpi_epyc_epyc006_2023-06-14_18-51-27.csv "/>
    <s v="e2 10000 100 100000 1 43"/>
    <n v="248.56237362500002"/>
    <n v="11.254078473515124"/>
    <n v="237.30829515148488"/>
    <n v="259.81645209851513"/>
    <x v="1"/>
  </r>
  <r>
    <x v="3"/>
    <x v="0"/>
    <n v="100"/>
    <x v="1"/>
    <x v="41"/>
    <n v="1"/>
    <n v="241.83062799999999"/>
    <n v="0.23710899999999999"/>
    <n v="4.9749780000000001"/>
    <n v="0.121341"/>
    <s v="6"/>
    <s v="scale_mpi_epyc_job_12503.out "/>
    <s v="scale_mpi_epyc_epyc006_2023-06-14_18-51-27.csv "/>
    <s v="e2 10000 100 100000 1 42"/>
    <n v="249.68665312500002"/>
    <n v="12.70141884908915"/>
    <n v="236.98523427591087"/>
    <n v="262.38807197408914"/>
    <x v="1"/>
  </r>
  <r>
    <x v="3"/>
    <x v="0"/>
    <n v="100"/>
    <x v="1"/>
    <x v="40"/>
    <n v="1"/>
    <n v="240.72237100000001"/>
    <n v="0.24071400000000001"/>
    <n v="4.859362"/>
    <n v="0.12148399999999999"/>
    <s v="6"/>
    <s v="scale_mpi_epyc_job_12503.out "/>
    <s v="scale_mpi_epyc_epyc006_2023-06-14_18-51-27.csv "/>
    <s v="e2 10000 100 100000 1 41"/>
    <n v="245.60489075000001"/>
    <n v="14.865861044673585"/>
    <n v="230.73902970532643"/>
    <n v="260.47075179467362"/>
    <x v="1"/>
  </r>
  <r>
    <x v="3"/>
    <x v="0"/>
    <n v="100"/>
    <x v="1"/>
    <x v="39"/>
    <n v="1"/>
    <n v="232.851417"/>
    <n v="0.26104699999999997"/>
    <n v="5.2450190000000001"/>
    <n v="0.134488"/>
    <s v="6"/>
    <s v="scale_mpi_epyc_job_12503.out "/>
    <s v="scale_mpi_epyc_epyc006_2023-06-14_18-51-27.csv "/>
    <s v="e2 10000 100 100000 1 40"/>
    <n v="239.47870833333334"/>
    <n v="3.5104426628989303"/>
    <n v="235.96826567043442"/>
    <n v="242.98915099623227"/>
    <x v="0"/>
  </r>
  <r>
    <x v="3"/>
    <x v="0"/>
    <n v="100"/>
    <x v="1"/>
    <x v="38"/>
    <n v="1"/>
    <n v="239.35734099999999"/>
    <n v="0.251803"/>
    <n v="4.7937180000000001"/>
    <n v="0.12615000000000001"/>
    <s v="6"/>
    <s v="scale_mpi_epyc_job_12503.out "/>
    <s v="scale_mpi_epyc_epyc006_2023-06-14_18-51-27.csv "/>
    <s v="e2 10000 100 100000 1 39"/>
    <n v="240.01755633333335"/>
    <n v="1.6627929361434277"/>
    <n v="238.35476339718991"/>
    <n v="241.68034926947678"/>
    <x v="1"/>
  </r>
  <r>
    <x v="3"/>
    <x v="0"/>
    <n v="100"/>
    <x v="1"/>
    <x v="37"/>
    <n v="1"/>
    <n v="238.93271799999999"/>
    <n v="0.236785"/>
    <n v="4.4700420000000003"/>
    <n v="0.120812"/>
    <s v="6"/>
    <s v="scale_mpi_epyc_job_12503.out "/>
    <s v="scale_mpi_epyc_epyc006_2023-06-14_18-51-27.csv "/>
    <s v="e2 10000 100 100000 1 38"/>
    <n v="238.01451799999998"/>
    <n v="4.1933627898904247"/>
    <n v="233.82115521010957"/>
    <n v="242.2078807898904"/>
    <x v="1"/>
  </r>
  <r>
    <x v="3"/>
    <x v="0"/>
    <n v="100"/>
    <x v="1"/>
    <x v="36"/>
    <n v="1"/>
    <n v="228.25049999999999"/>
    <n v="0.24882000000000001"/>
    <n v="4.2474920000000003"/>
    <n v="0.11798599999999999"/>
    <s v="6"/>
    <s v="scale_mpi_epyc_job_12503.out "/>
    <s v="scale_mpi_epyc_epyc006_2023-06-14_18-51-27.csv "/>
    <s v="e2 10000 100 100000 1 37"/>
    <n v="237.756692875"/>
    <n v="4.8421784255059501"/>
    <n v="232.91451444949405"/>
    <n v="242.59887130050595"/>
    <x v="0"/>
  </r>
  <r>
    <x v="4"/>
    <x v="0"/>
    <n v="100"/>
    <x v="1"/>
    <x v="31"/>
    <n v="1"/>
    <n v="9.1725630000000002"/>
    <n v="0.22408500000000001"/>
    <n v="3.3984529999999999"/>
    <n v="0.109628"/>
    <s v="5"/>
    <s v="scale_mpi_epyc_job_12523.out "/>
    <s v="scale_mpi_epyc_epyc005_2023-06-14_23-12-39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3046059999999997"/>
    <n v="0.15853400000000001"/>
    <n v="1.6453040000000001"/>
    <n v="5.4843000000000003E-2"/>
    <s v="5"/>
    <s v="scale_mpi_epyc_job_12523.out "/>
    <s v="scale_mpi_epyc_epyc005_2023-06-14_23-12-39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4803619999999995"/>
    <n v="0.13902400000000001"/>
    <n v="1.2873559999999999"/>
    <n v="4.4392000000000001E-2"/>
    <s v="5"/>
    <s v="scale_mpi_epyc_job_12523.out "/>
    <s v="scale_mpi_epyc_epyc005_2023-06-14_23-12-39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850975"/>
    <n v="0.15168100000000001"/>
    <n v="1.4885250000000001"/>
    <n v="5.3162000000000001E-2"/>
    <s v="5"/>
    <s v="scale_mpi_epyc_job_12523.out "/>
    <s v="scale_mpi_epyc_epyc005_2023-06-14_23-12-39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40917"/>
    <n v="0.14660000000000001"/>
    <n v="1.084962"/>
    <n v="4.0183999999999997E-2"/>
    <s v="5"/>
    <s v="scale_mpi_epyc_job_12523.out "/>
    <s v="scale_mpi_epyc_epyc005_2023-06-14_23-12-39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419508"/>
    <n v="0.147457"/>
    <n v="1.0557179999999999"/>
    <n v="4.0605000000000002E-2"/>
    <s v="5"/>
    <s v="scale_mpi_epyc_job_12523.out "/>
    <s v="scale_mpi_epyc_epyc005_2023-06-14_23-12-39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73288000000001"/>
    <n v="0.147173"/>
    <n v="1.157473"/>
    <n v="4.6299E-2"/>
    <s v="5"/>
    <s v="scale_mpi_epyc_job_12523.out "/>
    <s v="scale_mpi_epyc_epyc005_2023-06-14_23-12-39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267181000000001"/>
    <n v="0.14838699999999999"/>
    <n v="1.0285249999999999"/>
    <n v="4.2854999999999997E-2"/>
    <s v="5"/>
    <s v="scale_mpi_epyc_job_12523.out "/>
    <s v="scale_mpi_epyc_epyc005_2023-06-14_23-12-39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528328"/>
    <n v="0.123754"/>
    <n v="0.75295299999999998"/>
    <n v="3.2737000000000002E-2"/>
    <s v="5"/>
    <s v="scale_mpi_epyc_job_12523.out "/>
    <s v="scale_mpi_epyc_epyc005_2023-06-14_23-12-39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2.206600999999999"/>
    <n v="0.14446500000000001"/>
    <n v="0.926261"/>
    <n v="4.2103000000000002E-2"/>
    <s v="5"/>
    <s v="scale_mpi_epyc_job_12523.out "/>
    <s v="scale_mpi_epyc_epyc005_2023-06-14_23-12-39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458149000000001"/>
    <n v="0.12684599999999999"/>
    <n v="0.70559400000000005"/>
    <n v="3.3599999999999998E-2"/>
    <s v="5"/>
    <s v="scale_mpi_epyc_job_12523.out "/>
    <s v="scale_mpi_epyc_epyc005_2023-06-14_23-12-39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64533"/>
    <n v="0.15151700000000001"/>
    <n v="0.98234100000000002"/>
    <n v="4.9117000000000001E-2"/>
    <s v="5"/>
    <s v="scale_mpi_epyc_job_12523.out "/>
    <s v="scale_mpi_epyc_epyc005_2023-06-14_23-12-39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28873"/>
    <n v="0.15076200000000001"/>
    <n v="1.01336"/>
    <n v="5.3335E-2"/>
    <s v="5"/>
    <s v="scale_mpi_epyc_job_12523.out "/>
    <s v="scale_mpi_epyc_epyc005_2023-06-14_23-12-39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338497"/>
    <n v="0.12375800000000001"/>
    <n v="0.59301999999999999"/>
    <n v="3.2946000000000003E-2"/>
    <s v="5"/>
    <s v="scale_mpi_epyc_job_12523.out "/>
    <s v="scale_mpi_epyc_epyc005_2023-06-14_23-12-39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5.120993"/>
    <n v="0.14977799999999999"/>
    <n v="0.85095399999999999"/>
    <n v="5.0056000000000003E-2"/>
    <s v="5"/>
    <s v="scale_mpi_epyc_job_12523.out "/>
    <s v="scale_mpi_epyc_epyc005_2023-06-14_23-12-39.csv "/>
    <s v="e3 10000 100 100000 1 18"/>
    <n v="14.982954076923075"/>
    <n v="0.12400510884523741"/>
    <n v="14.858948968077838"/>
    <n v="15.106959185768313"/>
    <x v="0"/>
  </r>
  <r>
    <x v="4"/>
    <x v="0"/>
    <n v="100"/>
    <x v="1"/>
    <x v="16"/>
    <n v="1"/>
    <n v="15.890618"/>
    <n v="0.150477"/>
    <n v="0.66941899999999999"/>
    <n v="4.1839000000000001E-2"/>
    <s v="5"/>
    <s v="scale_mpi_epyc_job_12523.out "/>
    <s v="scale_mpi_epyc_epyc005_2023-06-14_23-12-39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78359999999999"/>
    <n v="0.13542899999999999"/>
    <n v="0.62207599999999996"/>
    <n v="4.1472000000000002E-2"/>
    <s v="5"/>
    <s v="scale_mpi_epyc_job_12523.out "/>
    <s v="scale_mpi_epyc_epyc005_2023-06-14_23-12-39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20121999999999"/>
    <n v="0.142596"/>
    <n v="0.47677199999999997"/>
    <n v="3.4055000000000002E-2"/>
    <s v="5"/>
    <s v="scale_mpi_epyc_job_12523.out "/>
    <s v="scale_mpi_epyc_epyc005_2023-06-14_23-12-39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92069000000001"/>
    <n v="0.14128199999999999"/>
    <n v="0.46956799999999999"/>
    <n v="3.6121E-2"/>
    <s v="5"/>
    <s v="scale_mpi_epyc_job_12523.out "/>
    <s v="scale_mpi_epyc_epyc005_2023-06-14_23-12-39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15580000000001"/>
    <n v="0.121128"/>
    <n v="0.37775500000000001"/>
    <n v="3.1480000000000001E-2"/>
    <s v="5"/>
    <s v="scale_mpi_epyc_job_12523.out "/>
    <s v="scale_mpi_epyc_epyc005_2023-06-14_23-12-39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16747999999999"/>
    <n v="0.14283399999999999"/>
    <n v="0.45381899999999997"/>
    <n v="4.1256000000000001E-2"/>
    <s v="5"/>
    <s v="scale_mpi_epyc_job_12523.out "/>
    <s v="scale_mpi_epyc_epyc005_2023-06-14_23-12-39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76124"/>
    <n v="0.12745300000000001"/>
    <n v="0.34067799999999998"/>
    <n v="3.4068000000000001E-2"/>
    <s v="5"/>
    <s v="scale_mpi_epyc_job_12523.out "/>
    <s v="scale_mpi_epyc_epyc005_2023-06-14_23-12-39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82366000000001"/>
    <n v="0.134384"/>
    <n v="0.352769"/>
    <n v="3.9197000000000003E-2"/>
    <s v="5"/>
    <s v="scale_mpi_epyc_job_12523.out "/>
    <s v="scale_mpi_epyc_epyc005_2023-06-14_23-12-39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729821999999999"/>
    <n v="0.14280399999999999"/>
    <n v="0.31157200000000002"/>
    <n v="3.8946000000000001E-2"/>
    <s v="5"/>
    <s v="scale_mpi_epyc_job_12523.out "/>
    <s v="scale_mpi_epyc_epyc005_2023-06-14_23-12-39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553857000000001"/>
    <n v="0.13222900000000001"/>
    <n v="0.275731"/>
    <n v="3.9390000000000001E-2"/>
    <s v="5"/>
    <s v="scale_mpi_epyc_job_12523.out "/>
    <s v="scale_mpi_epyc_epyc005_2023-06-14_23-12-39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862067000000003"/>
    <n v="0.26356000000000002"/>
    <n v="0.71114699999999997"/>
    <n v="0.11852500000000001"/>
    <s v="5"/>
    <s v="scale_mpi_epyc_job_12523.out "/>
    <s v="scale_mpi_epyc_epyc005_2023-06-14_23-12-39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33148999999999"/>
    <n v="0.24413299999999999"/>
    <n v="0.59892599999999996"/>
    <n v="0.119785"/>
    <s v="5"/>
    <s v="scale_mpi_epyc_job_12523.out "/>
    <s v="scale_mpi_epyc_epyc005_2023-06-14_23-12-39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69731000000002"/>
    <n v="0.27502900000000002"/>
    <n v="0.498193"/>
    <n v="0.12454800000000001"/>
    <s v="5"/>
    <s v="scale_mpi_epyc_job_12523.out "/>
    <s v="scale_mpi_epyc_epyc005_2023-06-14_23-12-39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92803"/>
    <n v="0.26742700000000003"/>
    <n v="0.35870000000000002"/>
    <n v="0.11956700000000001"/>
    <s v="5"/>
    <s v="scale_mpi_epyc_job_12523.out "/>
    <s v="scale_mpi_epyc_epyc005_2023-06-14_23-12-39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974309000000005"/>
    <n v="0.26409100000000002"/>
    <n v="0.233128"/>
    <n v="0.116564"/>
    <s v="5"/>
    <s v="scale_mpi_epyc_job_12523.out "/>
    <s v="scale_mpi_epyc_epyc005_2023-06-14_23-12-39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7.936746"/>
    <n v="0.27155099999999999"/>
    <n v="0.158722"/>
    <n v="0.158722"/>
    <s v="5"/>
    <s v="scale_mpi_epyc_job_12523.out "/>
    <s v="scale_mpi_epyc_epyc005_2023-06-14_23-12-39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29148700000002"/>
    <n v="0.28956199999999999"/>
    <n v="0"/>
    <n v="0"/>
    <s v="5"/>
    <s v="scale_mpi_epyc_job_12523.out "/>
    <s v="scale_mpi_epyc_epyc005_2023-06-14_23-12-39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1567240000000005"/>
    <n v="0.28645500000000002"/>
    <n v="3.8979200000000001"/>
    <n v="0.12573899999999999"/>
    <s v="5"/>
    <s v="scale_mpi_epyc_job_12523.out "/>
    <s v="scale_mpi_epyc_epyc005_2023-06-14_23-12-39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3187409999999993"/>
    <n v="0.15498300000000001"/>
    <n v="1.524275"/>
    <n v="5.0809E-2"/>
    <s v="5"/>
    <s v="scale_mpi_epyc_job_12523.out "/>
    <s v="scale_mpi_epyc_epyc005_2023-06-14_23-12-39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607019999999991"/>
    <n v="0.15970999999999999"/>
    <n v="1.655214"/>
    <n v="5.7076000000000002E-2"/>
    <s v="5"/>
    <s v="scale_mpi_epyc_job_12523.out "/>
    <s v="scale_mpi_epyc_epyc005_2023-06-14_23-12-39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8810199999999995"/>
    <n v="0.1487"/>
    <n v="1.417656"/>
    <n v="5.0631000000000002E-2"/>
    <s v="5"/>
    <s v="scale_mpi_epyc_job_12523.out "/>
    <s v="scale_mpi_epyc_epyc005_2023-06-14_23-12-39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13661"/>
    <n v="0.146089"/>
    <n v="1.2194959999999999"/>
    <n v="4.5166999999999999E-2"/>
    <s v="5"/>
    <s v="scale_mpi_epyc_job_12523.out "/>
    <s v="scale_mpi_epyc_epyc005_2023-06-14_23-12-39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789633"/>
    <n v="0.31550499999999998"/>
    <n v="1.0414129999999999"/>
    <n v="4.0053999999999999E-2"/>
    <s v="5"/>
    <s v="scale_mpi_epyc_job_12523.out "/>
    <s v="scale_mpi_epyc_epyc005_2023-06-14_23-12-39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756261"/>
    <n v="0.143623"/>
    <n v="1.2158549999999999"/>
    <n v="4.8633999999999997E-2"/>
    <s v="5"/>
    <s v="scale_mpi_epyc_job_12523.out "/>
    <s v="scale_mpi_epyc_epyc005_2023-06-14_23-12-39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299901"/>
    <n v="0.14809900000000001"/>
    <n v="1.1486749999999999"/>
    <n v="4.7861000000000001E-2"/>
    <s v="5"/>
    <s v="scale_mpi_epyc_job_12523.out "/>
    <s v="scale_mpi_epyc_epyc005_2023-06-14_23-12-39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01276"/>
    <n v="0.140898"/>
    <n v="1.0238940000000001"/>
    <n v="4.4517000000000001E-2"/>
    <s v="5"/>
    <s v="scale_mpi_epyc_job_12523.out "/>
    <s v="scale_mpi_epyc_epyc005_2023-06-14_23-12-39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143139"/>
    <n v="0.14881800000000001"/>
    <n v="1.003981"/>
    <n v="4.5636000000000003E-2"/>
    <s v="5"/>
    <s v="scale_mpi_epyc_job_12523.out "/>
    <s v="scale_mpi_epyc_epyc005_2023-06-14_23-12-39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22438000000001"/>
    <n v="0.145369"/>
    <n v="0.98653800000000003"/>
    <n v="4.6977999999999999E-2"/>
    <s v="5"/>
    <s v="scale_mpi_epyc_job_12523.out "/>
    <s v="scale_mpi_epyc_epyc005_2023-06-14_23-12-39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64608999999999"/>
    <n v="0.14029800000000001"/>
    <n v="0.86847099999999999"/>
    <n v="4.3423999999999997E-2"/>
    <s v="5"/>
    <s v="scale_mpi_epyc_job_12523.out "/>
    <s v="scale_mpi_epyc_epyc005_2023-06-14_23-12-39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79649"/>
    <n v="0.15109"/>
    <n v="1.0569249999999999"/>
    <n v="5.5627999999999997E-2"/>
    <s v="5"/>
    <s v="scale_mpi_epyc_job_12523.out "/>
    <s v="scale_mpi_epyc_epyc005_2023-06-14_23-12-39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363552"/>
    <n v="0.144234"/>
    <n v="0.85640700000000003"/>
    <n v="4.7578000000000002E-2"/>
    <s v="5"/>
    <s v="scale_mpi_epyc_job_12523.out "/>
    <s v="scale_mpi_epyc_epyc005_2023-06-14_23-12-39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96901"/>
    <n v="0.13709199999999999"/>
    <n v="0.69866899999999998"/>
    <n v="4.1098000000000003E-2"/>
    <s v="5"/>
    <s v="scale_mpi_epyc_job_12523.out "/>
    <s v="scale_mpi_epyc_epyc005_2023-06-14_23-12-39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46809"/>
    <n v="0.13397400000000001"/>
    <n v="0.61984799999999995"/>
    <n v="3.8739999999999997E-2"/>
    <s v="5"/>
    <s v="scale_mpi_epyc_job_12523.out "/>
    <s v="scale_mpi_epyc_epyc005_2023-06-14_23-12-39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813327999999998"/>
    <n v="0.14618"/>
    <n v="0.72094800000000003"/>
    <n v="4.8063000000000002E-2"/>
    <s v="5"/>
    <s v="scale_mpi_epyc_job_12523.out "/>
    <s v="scale_mpi_epyc_epyc005_2023-06-14_23-12-39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77947999999999"/>
    <n v="0.124391"/>
    <n v="0.48123300000000002"/>
    <n v="3.4374000000000002E-2"/>
    <s v="5"/>
    <s v="scale_mpi_epyc_job_12523.out "/>
    <s v="scale_mpi_epyc_epyc005_2023-06-14_23-12-39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73195000000001"/>
    <n v="0.13280700000000001"/>
    <n v="0.41743000000000002"/>
    <n v="3.211E-2"/>
    <s v="5"/>
    <s v="scale_mpi_epyc_job_12523.out "/>
    <s v="scale_mpi_epyc_epyc005_2023-06-14_23-12-39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12102"/>
    <n v="0.14500399999999999"/>
    <n v="0.592866"/>
    <n v="4.9404999999999998E-2"/>
    <s v="5"/>
    <s v="scale_mpi_epyc_job_12523.out "/>
    <s v="scale_mpi_epyc_epyc005_2023-06-14_23-12-39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06289999999999"/>
    <n v="0.12234399999999999"/>
    <n v="0.36512600000000001"/>
    <n v="3.3193E-2"/>
    <s v="5"/>
    <s v="scale_mpi_epyc_job_12523.out "/>
    <s v="scale_mpi_epyc_epyc005_2023-06-14_23-12-39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832"/>
    <n v="0.12948000000000001"/>
    <n v="0.38398300000000002"/>
    <n v="3.8398000000000002E-2"/>
    <s v="5"/>
    <s v="scale_mpi_epyc_job_12523.out "/>
    <s v="scale_mpi_epyc_epyc005_2023-06-14_23-12-39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44624"/>
    <n v="0.13217599999999999"/>
    <n v="0.36456300000000003"/>
    <n v="4.0507000000000001E-2"/>
    <s v="5"/>
    <s v="scale_mpi_epyc_job_12523.out "/>
    <s v="scale_mpi_epyc_epyc005_2023-06-14_23-12-39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65635000000002"/>
    <n v="0.131658"/>
    <n v="0.33502799999999999"/>
    <n v="4.1879E-2"/>
    <s v="5"/>
    <s v="scale_mpi_epyc_job_12523.out "/>
    <s v="scale_mpi_epyc_epyc005_2023-06-14_23-12-39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75666999999999"/>
    <n v="0.13464300000000001"/>
    <n v="0.27069799999999999"/>
    <n v="3.8670999999999997E-2"/>
    <s v="5"/>
    <s v="scale_mpi_epyc_job_12523.out "/>
    <s v="scale_mpi_epyc_epyc005_2023-06-14_23-12-39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06767000000001"/>
    <n v="0.220523"/>
    <n v="0.66430500000000003"/>
    <n v="0.110717"/>
    <s v="5"/>
    <s v="scale_mpi_epyc_job_12523.out "/>
    <s v="scale_mpi_epyc_epyc005_2023-06-14_23-12-39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04017000000002"/>
    <n v="0.211534"/>
    <n v="0.50871299999999997"/>
    <n v="0.101743"/>
    <s v="5"/>
    <s v="scale_mpi_epyc_job_12523.out "/>
    <s v="scale_mpi_epyc_epyc005_2023-06-14_23-12-39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89541"/>
    <n v="0.21748999999999999"/>
    <n v="0.433508"/>
    <n v="0.108377"/>
    <s v="5"/>
    <s v="scale_mpi_epyc_job_12523.out "/>
    <s v="scale_mpi_epyc_epyc005_2023-06-14_23-12-39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770879000000001"/>
    <n v="0.217002"/>
    <n v="0.31751699999999999"/>
    <n v="0.105839"/>
    <s v="5"/>
    <s v="scale_mpi_epyc_job_12523.out "/>
    <s v="scale_mpi_epyc_epyc005_2023-06-14_23-12-39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811947000000004"/>
    <n v="0.22817499999999999"/>
    <n v="0.241011"/>
    <n v="0.120506"/>
    <s v="5"/>
    <s v="scale_mpi_epyc_job_12523.out "/>
    <s v="scale_mpi_epyc_epyc005_2023-06-14_23-12-39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79254"/>
    <n v="0.24365100000000001"/>
    <n v="0.13569899999999999"/>
    <n v="0.13569899999999999"/>
    <s v="5"/>
    <s v="scale_mpi_epyc_job_12523.out "/>
    <s v="scale_mpi_epyc_epyc005_2023-06-14_23-12-39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57386100000002"/>
    <n v="0.19225800000000001"/>
    <n v="0"/>
    <n v="0"/>
    <s v="5"/>
    <s v="scale_mpi_epyc_job_12523.out "/>
    <s v="scale_mpi_epyc_epyc005_2023-06-14_23-12-39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0522950000000009"/>
    <n v="0.20810699999999999"/>
    <n v="2.9963310000000001"/>
    <n v="9.6656000000000006E-2"/>
    <s v="5"/>
    <s v="scale_mpi_epyc_job_12523.out "/>
    <s v="scale_mpi_epyc_epyc005_2023-06-14_23-12-39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2775459999999992"/>
    <n v="0.150197"/>
    <n v="1.573482"/>
    <n v="5.2449000000000003E-2"/>
    <s v="5"/>
    <s v="scale_mpi_epyc_job_12523.out "/>
    <s v="scale_mpi_epyc_epyc005_2023-06-14_23-12-39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4955599999999993"/>
    <n v="0.14886099999999999"/>
    <n v="1.299715"/>
    <n v="4.4817999999999997E-2"/>
    <s v="5"/>
    <s v="scale_mpi_epyc_job_12523.out "/>
    <s v="scale_mpi_epyc_epyc005_2023-06-14_23-12-39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520880000000005"/>
    <n v="0.143484"/>
    <n v="1.208245"/>
    <n v="4.3152000000000003E-2"/>
    <s v="5"/>
    <s v="scale_mpi_epyc_job_12523.out "/>
    <s v="scale_mpi_epyc_epyc005_2023-06-14_23-12-39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272235"/>
    <n v="0.151201"/>
    <n v="1.2698910000000001"/>
    <n v="4.7032999999999998E-2"/>
    <s v="5"/>
    <s v="scale_mpi_epyc_job_12523.out "/>
    <s v="scale_mpi_epyc_epyc005_2023-06-14_23-12-39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378850999999999"/>
    <n v="0.13655400000000001"/>
    <n v="1.16567"/>
    <n v="4.4832999999999998E-2"/>
    <s v="5"/>
    <s v="scale_mpi_epyc_job_12523.out "/>
    <s v="scale_mpi_epyc_epyc005_2023-06-14_23-12-39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892986000000001"/>
    <n v="0.12854599999999999"/>
    <n v="0.87665199999999999"/>
    <n v="3.5066E-2"/>
    <s v="5"/>
    <s v="scale_mpi_epyc_job_12523.out "/>
    <s v="scale_mpi_epyc_epyc005_2023-06-14_23-12-39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150795"/>
    <n v="0.124754"/>
    <n v="0.84875599999999995"/>
    <n v="3.5365000000000001E-2"/>
    <s v="5"/>
    <s v="scale_mpi_epyc_job_12523.out "/>
    <s v="scale_mpi_epyc_epyc005_2023-06-14_23-12-39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76003"/>
    <n v="0.121228"/>
    <n v="0.71360199999999996"/>
    <n v="3.1026000000000001E-2"/>
    <s v="5"/>
    <s v="scale_mpi_epyc_job_12523.out "/>
    <s v="scale_mpi_epyc_epyc005_2023-06-14_23-12-39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101799"/>
    <n v="0.14146800000000001"/>
    <n v="0.99370000000000003"/>
    <n v="4.5168E-2"/>
    <s v="5"/>
    <s v="scale_mpi_epyc_job_12523.out "/>
    <s v="scale_mpi_epyc_epyc005_2023-06-14_23-12-39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561457000000001"/>
    <n v="0.14941299999999999"/>
    <n v="0.95678600000000003"/>
    <n v="4.5560999999999997E-2"/>
    <s v="5"/>
    <s v="scale_mpi_epyc_job_12523.out "/>
    <s v="scale_mpi_epyc_epyc005_2023-06-14_23-12-39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099757"/>
    <n v="0.13056699999999999"/>
    <n v="0.81898199999999999"/>
    <n v="4.0948999999999999E-2"/>
    <s v="5"/>
    <s v="scale_mpi_epyc_job_12523.out "/>
    <s v="scale_mpi_epyc_epyc005_2023-06-14_23-12-39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17160000000001"/>
    <n v="0.13829"/>
    <n v="0.76030900000000001"/>
    <n v="4.0016000000000003E-2"/>
    <s v="5"/>
    <s v="scale_mpi_epyc_job_12523.out "/>
    <s v="scale_mpi_epyc_epyc005_2023-06-14_23-12-39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78338"/>
    <n v="0.13242899999999999"/>
    <n v="0.74963999999999997"/>
    <n v="4.1647000000000003E-2"/>
    <s v="5"/>
    <s v="scale_mpi_epyc_job_12523.out "/>
    <s v="scale_mpi_epyc_epyc005_2023-06-14_23-12-39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916480999999999"/>
    <n v="0.15046399999999999"/>
    <n v="0.871112"/>
    <n v="5.1242000000000003E-2"/>
    <s v="5"/>
    <s v="scale_mpi_epyc_job_12523.out "/>
    <s v="scale_mpi_epyc_epyc005_2023-06-14_23-12-39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95762"/>
    <n v="0.154583"/>
    <n v="0.86391499999999999"/>
    <n v="5.3995000000000001E-2"/>
    <s v="5"/>
    <s v="scale_mpi_epyc_job_12523.out "/>
    <s v="scale_mpi_epyc_epyc005_2023-06-14_23-12-39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40200000000002"/>
    <n v="0.12567"/>
    <n v="0.57046300000000005"/>
    <n v="3.8031000000000002E-2"/>
    <s v="5"/>
    <s v="scale_mpi_epyc_job_12523.out "/>
    <s v="scale_mpi_epyc_epyc005_2023-06-14_23-12-39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06866"/>
    <n v="0.12792200000000001"/>
    <n v="0.49471300000000001"/>
    <n v="3.5337E-2"/>
    <s v="5"/>
    <s v="scale_mpi_epyc_job_12523.out "/>
    <s v="scale_mpi_epyc_epyc005_2023-06-14_23-12-39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84435999999999"/>
    <n v="0.143847"/>
    <n v="0.45167800000000002"/>
    <n v="3.4743999999999997E-2"/>
    <s v="5"/>
    <s v="scale_mpi_epyc_job_12523.out "/>
    <s v="scale_mpi_epyc_epyc005_2023-06-14_23-12-39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23007999999999"/>
    <n v="0.142149"/>
    <n v="0.58149899999999999"/>
    <n v="4.8458000000000001E-2"/>
    <s v="5"/>
    <s v="scale_mpi_epyc_job_12523.out "/>
    <s v="scale_mpi_epyc_epyc005_2023-06-14_23-12-39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9143"/>
    <n v="0.126413"/>
    <n v="0.399038"/>
    <n v="3.6276000000000003E-2"/>
    <s v="5"/>
    <s v="scale_mpi_epyc_job_12523.out "/>
    <s v="scale_mpi_epyc_epyc005_2023-06-14_23-12-39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6970999999998"/>
    <n v="0.12976299999999999"/>
    <n v="0.33416000000000001"/>
    <n v="3.3416000000000001E-2"/>
    <s v="5"/>
    <s v="scale_mpi_epyc_job_12523.out "/>
    <s v="scale_mpi_epyc_epyc005_2023-06-14_23-12-39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44937000000002"/>
    <n v="0.12495000000000001"/>
    <n v="0.30566300000000002"/>
    <n v="3.3963E-2"/>
    <s v="5"/>
    <s v="scale_mpi_epyc_job_12523.out "/>
    <s v="scale_mpi_epyc_epyc005_2023-06-14_23-12-39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75743000000001"/>
    <n v="0.12961400000000001"/>
    <n v="0.325127"/>
    <n v="4.0640999999999997E-2"/>
    <s v="5"/>
    <s v="scale_mpi_epyc_job_12523.out "/>
    <s v="scale_mpi_epyc_epyc005_2023-06-14_23-12-39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330412000000003"/>
    <n v="0.132914"/>
    <n v="0.27132099999999998"/>
    <n v="3.8760000000000003E-2"/>
    <s v="5"/>
    <s v="scale_mpi_epyc_job_12523.out "/>
    <s v="scale_mpi_epyc_epyc005_2023-06-14_23-12-39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75553000000002"/>
    <n v="0.20541200000000001"/>
    <n v="0.59255500000000005"/>
    <n v="9.8759E-2"/>
    <s v="5"/>
    <s v="scale_mpi_epyc_job_12523.out "/>
    <s v="scale_mpi_epyc_epyc005_2023-06-14_23-12-39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36162999999999"/>
    <n v="0.21842400000000001"/>
    <n v="0.50721000000000005"/>
    <n v="0.101442"/>
    <s v="5"/>
    <s v="scale_mpi_epyc_job_12523.out "/>
    <s v="scale_mpi_epyc_epyc005_2023-06-14_23-12-39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06969000000002"/>
    <n v="0.210257"/>
    <n v="0.41500999999999999"/>
    <n v="0.103753"/>
    <s v="5"/>
    <s v="scale_mpi_epyc_job_12523.out "/>
    <s v="scale_mpi_epyc_epyc005_2023-06-14_23-12-39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90739000000004"/>
    <n v="0.22828699999999999"/>
    <n v="0.31371700000000002"/>
    <n v="0.104572"/>
    <s v="5"/>
    <s v="scale_mpi_epyc_job_12523.out "/>
    <s v="scale_mpi_epyc_epyc005_2023-06-14_23-12-39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10974999999999"/>
    <n v="0.2442"/>
    <n v="0.27821299999999999"/>
    <n v="0.13910600000000001"/>
    <s v="5"/>
    <s v="scale_mpi_epyc_job_12523.out "/>
    <s v="scale_mpi_epyc_epyc005_2023-06-14_23-12-39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92420799999999"/>
    <n v="0.25778400000000001"/>
    <n v="0.14535100000000001"/>
    <n v="0.14535100000000001"/>
    <s v="5"/>
    <s v="scale_mpi_epyc_job_12523.out "/>
    <s v="scale_mpi_epyc_epyc005_2023-06-14_23-12-39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98424599999998"/>
    <n v="0.19850899999999999"/>
    <n v="0"/>
    <n v="0"/>
    <s v="5"/>
    <s v="scale_mpi_epyc_job_12523.out "/>
    <s v="scale_mpi_epyc_epyc005_2023-06-14_23-12-39.csv "/>
    <s v="e3 10000 100 100000 1 1"/>
    <n v="257.38653288461535"/>
    <n v="0.32949614951006057"/>
    <n v="257.05703673510527"/>
    <n v="257.71602903412543"/>
    <x v="0"/>
  </r>
  <r>
    <x v="1"/>
    <x v="0"/>
    <n v="100"/>
    <x v="1"/>
    <x v="31"/>
    <n v="1"/>
    <n v="6.8659829999999999"/>
    <n v="0.23013900000000001"/>
    <n v="3.711916"/>
    <n v="0.119739"/>
    <s v="6"/>
    <s v="scale_mpi_epyc_job_12526.out "/>
    <s v="scale_mpi_epyc_epyc006_2023-06-15_00-20-46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0585639999999996"/>
    <n v="0.20096800000000001"/>
    <n v="1.1535139999999999"/>
    <n v="3.8449999999999998E-2"/>
    <s v="6"/>
    <s v="scale_mpi_epyc_job_12526.out "/>
    <s v="scale_mpi_epyc_epyc006_2023-06-15_00-20-46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2050219999999996"/>
    <n v="0.15071599999999999"/>
    <n v="1.612193"/>
    <n v="5.5592999999999997E-2"/>
    <s v="6"/>
    <s v="scale_mpi_epyc_job_12526.out "/>
    <s v="scale_mpi_epyc_epyc006_2023-06-15_00-20-46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727309999999999"/>
    <n v="0.12634899999999999"/>
    <n v="0.984545"/>
    <n v="3.5161999999999999E-2"/>
    <s v="6"/>
    <s v="scale_mpi_epyc_job_12526.out "/>
    <s v="scale_mpi_epyc_epyc006_2023-06-15_00-20-46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408859999999997"/>
    <n v="0.15768699999999999"/>
    <n v="1.4278660000000001"/>
    <n v="5.2884E-2"/>
    <s v="6"/>
    <s v="scale_mpi_epyc_job_12526.out "/>
    <s v="scale_mpi_epyc_epyc006_2023-06-15_00-20-46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8183400000000001"/>
    <n v="0.15684799999999999"/>
    <n v="1.3587849999999999"/>
    <n v="5.2261000000000002E-2"/>
    <s v="6"/>
    <s v="scale_mpi_epyc_job_12526.out "/>
    <s v="scale_mpi_epyc_epyc006_2023-06-15_00-20-46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0369840000000003"/>
    <n v="0.150945"/>
    <n v="1.1121319999999999"/>
    <n v="4.4484999999999997E-2"/>
    <s v="6"/>
    <s v="scale_mpi_epyc_job_12526.out "/>
    <s v="scale_mpi_epyc_epyc006_2023-06-15_00-20-46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4030430000000003"/>
    <n v="0.15306700000000001"/>
    <n v="1.269952"/>
    <n v="5.2914999999999997E-2"/>
    <s v="6"/>
    <s v="scale_mpi_epyc_job_12526.out "/>
    <s v="scale_mpi_epyc_epyc006_2023-06-15_00-20-46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5445100000000007"/>
    <n v="0.146041"/>
    <n v="1.136971"/>
    <n v="4.9433999999999999E-2"/>
    <s v="6"/>
    <s v="scale_mpi_epyc_job_12526.out "/>
    <s v="scale_mpi_epyc_epyc006_2023-06-15_00-20-46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9952199999999998"/>
    <n v="0.13522700000000001"/>
    <n v="0.924678"/>
    <n v="4.2030999999999999E-2"/>
    <s v="6"/>
    <s v="scale_mpi_epyc_job_12526.out "/>
    <s v="scale_mpi_epyc_epyc006_2023-06-15_00-20-46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790269999999992"/>
    <n v="0.14701600000000001"/>
    <n v="1.0845309999999999"/>
    <n v="5.1644000000000002E-2"/>
    <s v="6"/>
    <s v="scale_mpi_epyc_job_12526.out "/>
    <s v="scale_mpi_epyc_epyc006_2023-06-15_00-20-46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903569999999991"/>
    <n v="0.144098"/>
    <n v="0.87429699999999999"/>
    <n v="4.3714999999999997E-2"/>
    <s v="6"/>
    <s v="scale_mpi_epyc_job_12526.out "/>
    <s v="scale_mpi_epyc_epyc006_2023-06-15_00-20-46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11300999999999"/>
    <n v="0.13992199999999999"/>
    <n v="0.85372999999999999"/>
    <n v="4.4933000000000001E-2"/>
    <s v="6"/>
    <s v="scale_mpi_epyc_job_12526.out "/>
    <s v="scale_mpi_epyc_epyc006_2023-06-15_00-20-46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23265999999999"/>
    <n v="0.13397800000000001"/>
    <n v="0.59770599999999996"/>
    <n v="3.3205999999999999E-2"/>
    <s v="6"/>
    <s v="scale_mpi_epyc_job_12526.out "/>
    <s v="scale_mpi_epyc_epyc006_2023-06-15_00-20-46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25783999999999"/>
    <n v="0.14210700000000001"/>
    <n v="0.78102099999999997"/>
    <n v="4.5941999999999997E-2"/>
    <s v="6"/>
    <s v="scale_mpi_epyc_job_12526.out "/>
    <s v="scale_mpi_epyc_epyc006_2023-06-15_00-20-46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37895"/>
    <n v="0.14208100000000001"/>
    <n v="0.69854099999999997"/>
    <n v="4.3659000000000003E-2"/>
    <s v="6"/>
    <s v="scale_mpi_epyc_job_12526.out "/>
    <s v="scale_mpi_epyc_epyc006_2023-06-15_00-20-46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277881000000001"/>
    <n v="0.13700000000000001"/>
    <n v="0.59675400000000001"/>
    <n v="3.9784E-2"/>
    <s v="6"/>
    <s v="scale_mpi_epyc_job_12526.out "/>
    <s v="scale_mpi_epyc_epyc006_2023-06-15_00-20-46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50842999999999"/>
    <n v="0.13863600000000001"/>
    <n v="0.48864099999999999"/>
    <n v="3.4903000000000003E-2"/>
    <s v="6"/>
    <s v="scale_mpi_epyc_job_12526.out "/>
    <s v="scale_mpi_epyc_epyc006_2023-06-15_00-20-46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16991999999999"/>
    <n v="0.13805899999999999"/>
    <n v="0.39887800000000001"/>
    <n v="3.0682999999999998E-2"/>
    <s v="6"/>
    <s v="scale_mpi_epyc_job_12526.out "/>
    <s v="scale_mpi_epyc_epyc006_2023-06-15_00-20-46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83323"/>
    <n v="0.14335800000000001"/>
    <n v="0.58472599999999997"/>
    <n v="4.8726999999999999E-2"/>
    <s v="6"/>
    <s v="scale_mpi_epyc_job_12526.out "/>
    <s v="scale_mpi_epyc_epyc006_2023-06-15_00-20-46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92875"/>
    <n v="0.141903"/>
    <n v="0.45178299999999999"/>
    <n v="4.1071000000000003E-2"/>
    <s v="6"/>
    <s v="scale_mpi_epyc_job_12526.out "/>
    <s v="scale_mpi_epyc_epyc006_2023-06-15_00-20-46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47285"/>
    <n v="0.123456"/>
    <n v="0.32833499999999999"/>
    <n v="3.2833000000000001E-2"/>
    <s v="6"/>
    <s v="scale_mpi_epyc_job_12526.out "/>
    <s v="scale_mpi_epyc_epyc006_2023-06-15_00-20-46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3951"/>
    <n v="0.13401099999999999"/>
    <n v="0.318934"/>
    <n v="3.5437000000000003E-2"/>
    <s v="6"/>
    <s v="scale_mpi_epyc_job_12526.out "/>
    <s v="scale_mpi_epyc_epyc006_2023-06-15_00-20-46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15664000000002"/>
    <n v="0.13264100000000001"/>
    <n v="0.314334"/>
    <n v="3.9292000000000001E-2"/>
    <s v="6"/>
    <s v="scale_mpi_epyc_job_12526.out "/>
    <s v="scale_mpi_epyc_epyc006_2023-06-15_00-20-46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42767"/>
    <n v="0.135491"/>
    <n v="0.260102"/>
    <n v="3.7157000000000003E-2"/>
    <s v="6"/>
    <s v="scale_mpi_epyc_job_12526.out "/>
    <s v="scale_mpi_epyc_epyc006_2023-06-15_00-20-46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46152000000001"/>
    <n v="0.135936"/>
    <n v="0.26290400000000003"/>
    <n v="4.3817000000000002E-2"/>
    <s v="6"/>
    <s v="scale_mpi_epyc_job_12526.out "/>
    <s v="scale_mpi_epyc_epyc006_2023-06-15_00-20-46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47935000000001"/>
    <n v="0.125637"/>
    <n v="0.19137199999999999"/>
    <n v="3.8274000000000002E-2"/>
    <s v="6"/>
    <s v="scale_mpi_epyc_job_12526.out "/>
    <s v="scale_mpi_epyc_epyc006_2023-06-15_00-20-46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28232000000003"/>
    <n v="0.22139500000000001"/>
    <n v="0.45659699999999998"/>
    <n v="0.114149"/>
    <s v="6"/>
    <s v="scale_mpi_epyc_job_12526.out "/>
    <s v="scale_mpi_epyc_epyc006_2023-06-15_00-20-46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47047000000001"/>
    <n v="0.24024300000000001"/>
    <n v="0.39876600000000001"/>
    <n v="0.13292200000000001"/>
    <s v="6"/>
    <s v="scale_mpi_epyc_job_12526.out "/>
    <s v="scale_mpi_epyc_epyc006_2023-06-15_00-20-46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85988000000003"/>
    <n v="0.25612800000000002"/>
    <n v="0.30124600000000001"/>
    <n v="0.15062300000000001"/>
    <s v="6"/>
    <s v="scale_mpi_epyc_job_12526.out "/>
    <s v="scale_mpi_epyc_epyc006_2023-06-15_00-20-46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69282999999993"/>
    <n v="0.25306099999999998"/>
    <n v="0.147871"/>
    <n v="0.147871"/>
    <s v="6"/>
    <s v="scale_mpi_epyc_job_12526.out "/>
    <s v="scale_mpi_epyc_epyc006_2023-06-15_00-20-46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2133100000001"/>
    <n v="0.26282800000000001"/>
    <n v="0"/>
    <n v="0"/>
    <s v="6"/>
    <s v="scale_mpi_epyc_job_12526.out "/>
    <s v="scale_mpi_epyc_epyc006_2023-06-15_00-20-46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7.0473039999999996"/>
    <n v="0.30944899999999997"/>
    <n v="6.0509880000000003"/>
    <n v="0.19519300000000001"/>
    <s v="6"/>
    <s v="scale_mpi_epyc_job_12526.out "/>
    <s v="scale_mpi_epyc_epyc006_2023-06-15_00-20-46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6.952286"/>
    <n v="0.13714999999999999"/>
    <n v="1.2163649999999999"/>
    <n v="4.0545999999999999E-2"/>
    <s v="6"/>
    <s v="scale_mpi_epyc_job_12526.out "/>
    <s v="scale_mpi_epyc_epyc006_2023-06-15_00-20-46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954750000000001"/>
    <n v="0.15743099999999999"/>
    <n v="1.788988"/>
    <n v="6.1689000000000001E-2"/>
    <s v="6"/>
    <s v="scale_mpi_epyc_job_12526.out "/>
    <s v="scale_mpi_epyc_epyc006_2023-06-15_00-20-46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218769999999997"/>
    <n v="0.14601500000000001"/>
    <n v="1.2196089999999999"/>
    <n v="4.3556999999999998E-2"/>
    <s v="6"/>
    <s v="scale_mpi_epyc_job_12526.out "/>
    <s v="scale_mpi_epyc_epyc006_2023-06-15_00-20-46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194770000000004"/>
    <n v="0.328212"/>
    <n v="1.0264990000000001"/>
    <n v="3.8018000000000003E-2"/>
    <s v="6"/>
    <s v="scale_mpi_epyc_job_12526.out "/>
    <s v="scale_mpi_epyc_epyc006_2023-06-15_00-20-46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8.0731990000000007"/>
    <n v="0.41944700000000001"/>
    <n v="0.92544199999999999"/>
    <n v="3.5594000000000001E-2"/>
    <s v="6"/>
    <s v="scale_mpi_epyc_job_12526.out "/>
    <s v="scale_mpi_epyc_epyc006_2023-06-15_00-20-46.csv "/>
    <s v="e1 10000 100 100000 1 27"/>
    <n v="7.8902751818181818"/>
    <n v="0.15369230499890646"/>
    <n v="7.7365828768192753"/>
    <n v="8.0439674868170883"/>
    <x v="0"/>
  </r>
  <r>
    <x v="1"/>
    <x v="0"/>
    <n v="100"/>
    <x v="1"/>
    <x v="25"/>
    <n v="1"/>
    <n v="8.0482669999999992"/>
    <n v="0.15185999999999999"/>
    <n v="1.2455050000000001"/>
    <n v="4.9820000000000003E-2"/>
    <s v="6"/>
    <s v="scale_mpi_epyc_job_12526.out "/>
    <s v="scale_mpi_epyc_epyc006_2023-06-15_00-20-46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942300000000007"/>
    <n v="0.14419899999999999"/>
    <n v="0.96924999999999994"/>
    <n v="4.0384999999999997E-2"/>
    <s v="6"/>
    <s v="scale_mpi_epyc_job_12526.out "/>
    <s v="scale_mpi_epyc_epyc006_2023-06-15_00-20-46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5891769999999994"/>
    <n v="0.128689"/>
    <n v="0.86170899999999995"/>
    <n v="3.7465999999999999E-2"/>
    <s v="6"/>
    <s v="scale_mpi_epyc_job_12526.out "/>
    <s v="scale_mpi_epyc_epyc006_2023-06-15_00-20-46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9013629999999999"/>
    <n v="0.14247299999999999"/>
    <n v="0.90467799999999998"/>
    <n v="4.1121999999999999E-2"/>
    <s v="6"/>
    <s v="scale_mpi_epyc_job_12526.out "/>
    <s v="scale_mpi_epyc_epyc006_2023-06-15_00-20-46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153100000000006"/>
    <n v="0.146644"/>
    <n v="0.88004300000000002"/>
    <n v="4.1907E-2"/>
    <s v="6"/>
    <s v="scale_mpi_epyc_job_12526.out "/>
    <s v="scale_mpi_epyc_epyc006_2023-06-15_00-20-46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8275620000000004"/>
    <n v="0.41076800000000002"/>
    <n v="1.3203609999999999"/>
    <n v="6.6017999999999993E-2"/>
    <s v="6"/>
    <s v="scale_mpi_epyc_job_12526.out "/>
    <s v="scale_mpi_epyc_epyc006_2023-06-15_00-20-46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9.980378"/>
    <n v="0.15759500000000001"/>
    <n v="1.12843"/>
    <n v="5.9390999999999999E-2"/>
    <s v="6"/>
    <s v="scale_mpi_epyc_job_12526.out "/>
    <s v="scale_mpi_epyc_epyc006_2023-06-15_00-20-46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579207"/>
    <n v="0.23397699999999999"/>
    <n v="2.5010650000000001"/>
    <n v="0.13894799999999999"/>
    <s v="6"/>
    <s v="scale_mpi_epyc_job_12526.out "/>
    <s v="scale_mpi_epyc_epyc006_2023-06-15_00-20-46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0.956699"/>
    <n v="0.14857400000000001"/>
    <n v="0.87905299999999997"/>
    <n v="5.1708999999999998E-2"/>
    <s v="6"/>
    <s v="scale_mpi_epyc_job_12526.out "/>
    <s v="scale_mpi_epyc_epyc006_2023-06-15_00-20-46.csv "/>
    <s v="e1 10000 100 100000 1 18"/>
    <n v="11.119783217391305"/>
    <n v="0.10245514262114744"/>
    <n v="11.017328074770157"/>
    <n v="11.222238360012453"/>
    <x v="0"/>
  </r>
  <r>
    <x v="1"/>
    <x v="0"/>
    <n v="100"/>
    <x v="1"/>
    <x v="16"/>
    <n v="1"/>
    <n v="11.53679"/>
    <n v="0.150889"/>
    <n v="0.53247500000000003"/>
    <n v="3.3279999999999997E-2"/>
    <s v="6"/>
    <s v="scale_mpi_epyc_job_12526.out "/>
    <s v="scale_mpi_epyc_epyc006_2023-06-15_00-20-46.csv "/>
    <s v="e1 10000 100 100000 1 17"/>
    <n v="11.685698913043476"/>
    <n v="0.13692201243225002"/>
    <n v="11.548776900611227"/>
    <n v="11.822620925475725"/>
    <x v="0"/>
  </r>
  <r>
    <x v="1"/>
    <x v="0"/>
    <n v="100"/>
    <x v="1"/>
    <x v="15"/>
    <n v="1"/>
    <n v="12.164341"/>
    <n v="0.13824"/>
    <n v="0.67927999999999999"/>
    <n v="4.5284999999999999E-2"/>
    <s v="6"/>
    <s v="scale_mpi_epyc_job_12526.out "/>
    <s v="scale_mpi_epyc_epyc006_2023-06-15_00-20-46.csv "/>
    <s v="e1 10000 100 100000 1 16"/>
    <n v="12.328149999999999"/>
    <n v="0.13658903521412447"/>
    <n v="12.191560964785875"/>
    <n v="12.464739035214123"/>
    <x v="0"/>
  </r>
  <r>
    <x v="1"/>
    <x v="0"/>
    <n v="100"/>
    <x v="1"/>
    <x v="14"/>
    <n v="1"/>
    <n v="13.007978"/>
    <n v="0.201768"/>
    <n v="0.500108"/>
    <n v="3.5721999999999997E-2"/>
    <s v="6"/>
    <s v="scale_mpi_epyc_job_12526.out "/>
    <s v="scale_mpi_epyc_epyc006_2023-06-15_00-20-46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3226"/>
    <n v="0.14491000000000001"/>
    <n v="0.542466"/>
    <n v="4.1728000000000001E-2"/>
    <s v="6"/>
    <s v="scale_mpi_epyc_job_12526.out "/>
    <s v="scale_mpi_epyc_epyc006_2023-06-15_00-20-46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2451000000001"/>
    <n v="0.139344"/>
    <n v="0.46319300000000002"/>
    <n v="3.8599000000000001E-2"/>
    <s v="6"/>
    <s v="scale_mpi_epyc_job_12526.out "/>
    <s v="scale_mpi_epyc_epyc006_2023-06-15_00-20-46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832879999999999"/>
    <n v="0.13583300000000001"/>
    <n v="0.40746900000000003"/>
    <n v="3.7043E-2"/>
    <s v="6"/>
    <s v="scale_mpi_epyc_job_12526.out "/>
    <s v="scale_mpi_epyc_epyc006_2023-06-15_00-20-46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200797000000001"/>
    <n v="0.129443"/>
    <n v="0.31118899999999999"/>
    <n v="3.1119000000000001E-2"/>
    <s v="6"/>
    <s v="scale_mpi_epyc_job_12526.out "/>
    <s v="scale_mpi_epyc_epyc006_2023-06-15_00-20-46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27341000000001"/>
    <n v="0.132881"/>
    <n v="0.39502999999999999"/>
    <n v="4.3892E-2"/>
    <s v="6"/>
    <s v="scale_mpi_epyc_job_12526.out "/>
    <s v="scale_mpi_epyc_epyc006_2023-06-15_00-20-46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33746999999999"/>
    <n v="0.121327"/>
    <n v="0.26100600000000002"/>
    <n v="3.2626000000000002E-2"/>
    <s v="6"/>
    <s v="scale_mpi_epyc_job_12526.out "/>
    <s v="scale_mpi_epyc_epyc006_2023-06-15_00-20-46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06939999999999"/>
    <n v="0.130027"/>
    <n v="0.29730000000000001"/>
    <n v="4.2471000000000002E-2"/>
    <s v="6"/>
    <s v="scale_mpi_epyc_job_12526.out "/>
    <s v="scale_mpi_epyc_epyc006_2023-06-15_00-20-46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36188000000001"/>
    <n v="0.119614"/>
    <n v="0.196043"/>
    <n v="3.2674000000000002E-2"/>
    <s v="6"/>
    <s v="scale_mpi_epyc_job_12526.out "/>
    <s v="scale_mpi_epyc_epyc006_2023-06-15_00-20-46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34183000000001"/>
    <n v="0.122709"/>
    <n v="0.189247"/>
    <n v="3.7849000000000001E-2"/>
    <s v="6"/>
    <s v="scale_mpi_epyc_job_12526.out "/>
    <s v="scale_mpi_epyc_epyc006_2023-06-15_00-20-46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66197000000003"/>
    <n v="0.21526000000000001"/>
    <n v="0.42867499999999997"/>
    <n v="0.107169"/>
    <s v="6"/>
    <s v="scale_mpi_epyc_job_12526.out "/>
    <s v="scale_mpi_epyc_epyc006_2023-06-15_00-20-46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95006999999997"/>
    <n v="0.21126500000000001"/>
    <n v="0.315249"/>
    <n v="0.105083"/>
    <s v="6"/>
    <s v="scale_mpi_epyc_job_12526.out "/>
    <s v="scale_mpi_epyc_epyc006_2023-06-15_00-20-46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415622999999997"/>
    <n v="0.217033"/>
    <n v="0.22317200000000001"/>
    <n v="0.111586"/>
    <s v="6"/>
    <s v="scale_mpi_epyc_job_12526.out "/>
    <s v="scale_mpi_epyc_epyc006_2023-06-15_00-20-46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97652999999994"/>
    <n v="0.22004399999999999"/>
    <n v="0.117172"/>
    <n v="0.117172"/>
    <s v="6"/>
    <s v="scale_mpi_epyc_job_12526.out "/>
    <s v="scale_mpi_epyc_epyc006_2023-06-15_00-20-46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1743599999999"/>
    <n v="0.196713"/>
    <n v="0"/>
    <n v="0"/>
    <s v="6"/>
    <s v="scale_mpi_epyc_job_12526.out "/>
    <s v="scale_mpi_epyc_epyc006_2023-06-15_00-20-46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6.9888669999999999"/>
    <n v="0.36016799999999999"/>
    <n v="7.699522"/>
    <n v="0.24837200000000001"/>
    <s v="6"/>
    <s v="scale_mpi_epyc_job_12526.out "/>
    <s v="scale_mpi_epyc_epyc006_2023-06-15_00-20-46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0092559999999997"/>
    <n v="0.153446"/>
    <n v="1.7807360000000001"/>
    <n v="5.9358000000000001E-2"/>
    <s v="6"/>
    <s v="scale_mpi_epyc_job_12526.out "/>
    <s v="scale_mpi_epyc_epyc006_2023-06-15_00-20-46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2586979999999999"/>
    <n v="0.150112"/>
    <n v="1.324306"/>
    <n v="4.5665999999999998E-2"/>
    <s v="6"/>
    <s v="scale_mpi_epyc_job_12526.out "/>
    <s v="scale_mpi_epyc_epyc006_2023-06-15_00-20-46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63111"/>
    <n v="0.14726300000000001"/>
    <n v="1.4420949999999999"/>
    <n v="5.1503E-2"/>
    <s v="6"/>
    <s v="scale_mpi_epyc_job_12526.out "/>
    <s v="scale_mpi_epyc_epyc006_2023-06-15_00-20-46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558779999999999"/>
    <n v="0.13877300000000001"/>
    <n v="1.190909"/>
    <n v="4.4108000000000001E-2"/>
    <s v="6"/>
    <s v="scale_mpi_epyc_job_12526.out "/>
    <s v="scale_mpi_epyc_epyc006_2023-06-15_00-20-46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8058290000000001"/>
    <n v="0.15080299999999999"/>
    <n v="1.377054"/>
    <n v="5.2963999999999997E-2"/>
    <s v="6"/>
    <s v="scale_mpi_epyc_job_12526.out "/>
    <s v="scale_mpi_epyc_epyc006_2023-06-15_00-20-46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0535019999999999"/>
    <n v="0.14976100000000001"/>
    <n v="1.2752650000000001"/>
    <n v="5.1011000000000001E-2"/>
    <s v="6"/>
    <s v="scale_mpi_epyc_job_12526.out "/>
    <s v="scale_mpi_epyc_epyc006_2023-06-15_00-20-46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469570000000001"/>
    <n v="0.14836199999999999"/>
    <n v="1.2774369999999999"/>
    <n v="5.3226999999999997E-2"/>
    <s v="6"/>
    <s v="scale_mpi_epyc_job_12526.out "/>
    <s v="scale_mpi_epyc_epyc006_2023-06-15_00-20-46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5878300000000003"/>
    <n v="0.148093"/>
    <n v="1.2343850000000001"/>
    <n v="5.3669000000000001E-2"/>
    <s v="6"/>
    <s v="scale_mpi_epyc_job_12526.out "/>
    <s v="scale_mpi_epyc_epyc006_2023-06-15_00-20-46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672470000000008"/>
    <n v="0.14674999999999999"/>
    <n v="1.0812679999999999"/>
    <n v="4.9148999999999998E-2"/>
    <s v="6"/>
    <s v="scale_mpi_epyc_job_12526.out "/>
    <s v="scale_mpi_epyc_epyc006_2023-06-15_00-20-46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195900000000002"/>
    <n v="0.14253399999999999"/>
    <n v="1.057348"/>
    <n v="5.0349999999999999E-2"/>
    <s v="6"/>
    <s v="scale_mpi_epyc_job_12526.out "/>
    <s v="scale_mpi_epyc_epyc006_2023-06-15_00-20-46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6075630000000007"/>
    <n v="0.14210900000000001"/>
    <n v="0.83337799999999995"/>
    <n v="4.1668999999999998E-2"/>
    <s v="6"/>
    <s v="scale_mpi_epyc_job_12526.out "/>
    <s v="scale_mpi_epyc_epyc006_2023-06-15_00-20-46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019733"/>
    <n v="0.14769199999999999"/>
    <n v="0.98013799999999995"/>
    <n v="5.1586E-2"/>
    <s v="6"/>
    <s v="scale_mpi_epyc_job_12526.out "/>
    <s v="scale_mpi_epyc_epyc006_2023-06-15_00-20-46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446286000000001"/>
    <n v="0.13563"/>
    <n v="0.74600900000000003"/>
    <n v="4.1445000000000003E-2"/>
    <s v="6"/>
    <s v="scale_mpi_epyc_job_12526.out "/>
    <s v="scale_mpi_epyc_epyc006_2023-06-15_00-20-46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0.941692"/>
    <n v="0.121047"/>
    <n v="0.56645000000000001"/>
    <n v="3.3321000000000003E-2"/>
    <s v="6"/>
    <s v="scale_mpi_epyc_job_12526.out "/>
    <s v="scale_mpi_epyc_epyc006_2023-06-15_00-20-46.csv "/>
    <s v="e1 10000 100 100000 1 18"/>
    <n v="11.119783217391305"/>
    <n v="0.10245514262114744"/>
    <n v="11.017328074770157"/>
    <n v="11.222238360012453"/>
    <x v="0"/>
  </r>
  <r>
    <x v="1"/>
    <x v="0"/>
    <n v="100"/>
    <x v="1"/>
    <x v="16"/>
    <n v="1"/>
    <n v="11.527850000000001"/>
    <n v="0.141177"/>
    <n v="0.68734399999999996"/>
    <n v="4.2958999999999997E-2"/>
    <s v="6"/>
    <s v="scale_mpi_epyc_job_12526.out "/>
    <s v="scale_mpi_epyc_epyc006_2023-06-15_00-20-46.csv "/>
    <s v="e1 10000 100 100000 1 17"/>
    <n v="11.685698913043476"/>
    <n v="0.13692201243225002"/>
    <n v="11.548776900611227"/>
    <n v="11.822620925475725"/>
    <x v="0"/>
  </r>
  <r>
    <x v="1"/>
    <x v="0"/>
    <n v="100"/>
    <x v="1"/>
    <x v="15"/>
    <n v="1"/>
    <n v="12.152875999999999"/>
    <n v="0.13983899999999999"/>
    <n v="0.70617399999999997"/>
    <n v="4.7078000000000002E-2"/>
    <s v="6"/>
    <s v="scale_mpi_epyc_job_12526.out "/>
    <s v="scale_mpi_epyc_epyc006_2023-06-15_00-20-46.csv "/>
    <s v="e1 10000 100 100000 1 16"/>
    <n v="12.328149999999999"/>
    <n v="0.13658903521412447"/>
    <n v="12.191560964785875"/>
    <n v="12.464739035214123"/>
    <x v="0"/>
  </r>
  <r>
    <x v="1"/>
    <x v="0"/>
    <n v="100"/>
    <x v="1"/>
    <x v="14"/>
    <n v="1"/>
    <n v="12.878278"/>
    <n v="0.137264"/>
    <n v="0.478435"/>
    <n v="3.4174000000000003E-2"/>
    <s v="6"/>
    <s v="scale_mpi_epyc_job_12526.out "/>
    <s v="scale_mpi_epyc_epyc006_2023-06-15_00-20-46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697565000000001"/>
    <n v="0.13745399999999999"/>
    <n v="0.50141500000000006"/>
    <n v="3.857E-2"/>
    <s v="6"/>
    <s v="scale_mpi_epyc_job_12526.out "/>
    <s v="scale_mpi_epyc_epyc006_2023-06-15_00-20-46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0342999999999"/>
    <n v="0.14660400000000001"/>
    <n v="0.51127999999999996"/>
    <n v="4.2606999999999999E-2"/>
    <s v="6"/>
    <s v="scale_mpi_epyc_job_12526.out "/>
    <s v="scale_mpi_epyc_epyc006_2023-06-15_00-20-46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87015"/>
    <n v="0.14168600000000001"/>
    <n v="0.34672999999999998"/>
    <n v="3.1521E-2"/>
    <s v="6"/>
    <s v="scale_mpi_epyc_job_12526.out "/>
    <s v="scale_mpi_epyc_epyc006_2023-06-15_00-20-46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65882"/>
    <n v="0.134663"/>
    <n v="0.35369800000000001"/>
    <n v="3.5369999999999999E-2"/>
    <s v="6"/>
    <s v="scale_mpi_epyc_job_12526.out "/>
    <s v="scale_mpi_epyc_epyc006_2023-06-15_00-20-46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903133"/>
    <n v="0.207756"/>
    <n v="0.55152100000000004"/>
    <n v="6.1280000000000001E-2"/>
    <s v="6"/>
    <s v="scale_mpi_epyc_job_12526.out "/>
    <s v="scale_mpi_epyc_epyc006_2023-06-15_00-20-46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26891"/>
    <n v="0.13020999999999999"/>
    <n v="0.32958500000000002"/>
    <n v="4.1197999999999999E-2"/>
    <s v="6"/>
    <s v="scale_mpi_epyc_job_12526.out "/>
    <s v="scale_mpi_epyc_epyc006_2023-06-15_00-20-46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74102999999999"/>
    <n v="0.120865"/>
    <n v="0.21310799999999999"/>
    <n v="3.0443999999999999E-2"/>
    <s v="6"/>
    <s v="scale_mpi_epyc_job_12526.out "/>
    <s v="scale_mpi_epyc_epyc006_2023-06-15_00-20-46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44431999999998"/>
    <n v="0.131717"/>
    <n v="0.18215200000000001"/>
    <n v="3.0359000000000001E-2"/>
    <s v="6"/>
    <s v="scale_mpi_epyc_job_12526.out "/>
    <s v="scale_mpi_epyc_epyc006_2023-06-15_00-20-46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46021999999999"/>
    <n v="0.13395000000000001"/>
    <n v="0.22736799999999999"/>
    <n v="4.5474000000000001E-2"/>
    <s v="6"/>
    <s v="scale_mpi_epyc_job_12526.out "/>
    <s v="scale_mpi_epyc_epyc006_2023-06-15_00-20-46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6.976283000000002"/>
    <n v="0.123373"/>
    <n v="0.14835899999999999"/>
    <n v="3.7089999999999998E-2"/>
    <s v="6"/>
    <s v="scale_mpi_epyc_job_12526.out "/>
    <s v="scale_mpi_epyc_epyc006_2023-06-15_00-20-46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434370000000001"/>
    <n v="0.43547200000000003"/>
    <n v="0.27497100000000002"/>
    <n v="9.1657000000000002E-2"/>
    <s v="6"/>
    <s v="scale_mpi_epyc_job_12526.out "/>
    <s v="scale_mpi_epyc_epyc006_2023-06-15_00-20-46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69869999999999"/>
    <n v="0.205734"/>
    <n v="0.20411199999999999"/>
    <n v="0.10205599999999999"/>
    <s v="6"/>
    <s v="scale_mpi_epyc_job_12526.out "/>
    <s v="scale_mpi_epyc_epyc006_2023-06-15_00-20-46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03206999999998"/>
    <n v="0.228995"/>
    <n v="0.12478300000000001"/>
    <n v="0.12478300000000001"/>
    <s v="6"/>
    <s v="scale_mpi_epyc_job_12526.out "/>
    <s v="scale_mpi_epyc_epyc006_2023-06-15_00-20-46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52879"/>
    <n v="0.225855"/>
    <n v="0"/>
    <n v="0"/>
    <s v="6"/>
    <s v="scale_mpi_epyc_job_12526.out "/>
    <s v="scale_mpi_epyc_epyc006_2023-06-15_00-20-46.csv "/>
    <s v="e1 10000 100 100000 1 1"/>
    <n v="186.54209166666666"/>
    <n v="0.34441681482777609"/>
    <n v="186.19767485183888"/>
    <n v="186.88650848149445"/>
    <x v="1"/>
  </r>
  <r>
    <x v="3"/>
    <x v="0"/>
    <n v="100"/>
    <x v="2"/>
    <x v="39"/>
    <n v="1"/>
    <n v="345.94810100000001"/>
    <n v="99.364485000000002"/>
    <n v="38.914228999999999"/>
    <n v="0.99780100000000005"/>
    <s v="1"/>
    <s v="scale_mpi_epyc_job_12521.out "/>
    <s v="scale_mpi_epyc_epyc001.orfeo.hpc_2023-06-14_23-08-25.csv "/>
    <s v="e2 10000 100 1 1 40"/>
    <n v="287.84322300000002"/>
    <n v="34.277677045734571"/>
    <n v="253.56554595426545"/>
    <n v="322.12090004573457"/>
    <x v="0"/>
  </r>
  <r>
    <x v="3"/>
    <x v="0"/>
    <n v="100"/>
    <x v="2"/>
    <x v="38"/>
    <n v="1"/>
    <n v="258.03081300000002"/>
    <n v="11.935582999999999"/>
    <n v="29.070782000000001"/>
    <n v="0.76502099999999995"/>
    <s v="1"/>
    <s v="scale_mpi_epyc_job_12521.out "/>
    <s v="scale_mpi_epyc_epyc001.orfeo.hpc_2023-06-14_23-08-25.csv "/>
    <s v="e2 10000 100 1 1 39"/>
    <n v="268.34287300000005"/>
    <n v="10.312059999999498"/>
    <n v="258.03081300000053"/>
    <n v="278.65493299999957"/>
    <x v="0"/>
  </r>
  <r>
    <x v="3"/>
    <x v="0"/>
    <n v="100"/>
    <x v="2"/>
    <x v="37"/>
    <n v="1"/>
    <n v="254.452382"/>
    <n v="11.578569"/>
    <n v="25.345994999999998"/>
    <n v="0.68502700000000005"/>
    <s v="1"/>
    <s v="scale_mpi_epyc_job_12521.out "/>
    <s v="scale_mpi_epyc_epyc001.orfeo.hpc_2023-06-14_23-08-25.csv "/>
    <s v="e2 10000 100 1 1 38"/>
    <n v="297.54777100000001"/>
    <n v="43.095389000000068"/>
    <n v="254.45238199999994"/>
    <n v="340.64316000000008"/>
    <x v="1"/>
  </r>
  <r>
    <x v="3"/>
    <x v="0"/>
    <n v="100"/>
    <x v="2"/>
    <x v="36"/>
    <n v="1"/>
    <n v="254.441926"/>
    <n v="11.478735"/>
    <n v="25.244268999999999"/>
    <n v="0.70123000000000002"/>
    <s v="1"/>
    <s v="scale_mpi_epyc_job_12521.out "/>
    <s v="scale_mpi_epyc_epyc001.orfeo.hpc_2023-06-14_23-08-25.csv "/>
    <s v="e2 10000 100 1 1 37"/>
    <n v="265.15357499999999"/>
    <n v="10.711649000000696"/>
    <n v="254.44192599999928"/>
    <n v="275.86522400000069"/>
    <x v="1"/>
  </r>
  <r>
    <x v="3"/>
    <x v="0"/>
    <n v="100"/>
    <x v="2"/>
    <x v="35"/>
    <n v="1"/>
    <n v="254.06126599999999"/>
    <n v="11.464453000000001"/>
    <n v="23.510045000000002"/>
    <n v="0.67171599999999998"/>
    <s v="1"/>
    <s v="scale_mpi_epyc_job_12521.out "/>
    <s v="scale_mpi_epyc_epyc001.orfeo.hpc_2023-06-14_23-08-25.csv "/>
    <s v="e2 10000 100 1 1 36"/>
    <n v="270.49737649999997"/>
    <n v="16.436110500000442"/>
    <n v="254.06126599999953"/>
    <n v="286.93348700000041"/>
    <x v="1"/>
  </r>
  <r>
    <x v="3"/>
    <x v="0"/>
    <n v="100"/>
    <x v="2"/>
    <x v="34"/>
    <n v="1"/>
    <n v="254.36493200000001"/>
    <n v="11.546322999999999"/>
    <n v="24.595682"/>
    <n v="0.72340199999999999"/>
    <s v="1"/>
    <s v="scale_mpi_epyc_job_12521.out "/>
    <s v="scale_mpi_epyc_epyc001.orfeo.hpc_2023-06-14_23-08-25.csv "/>
    <s v="e2 10000 100 1 1 35"/>
    <n v="257.69851800000004"/>
    <n v="3.3335859999978039"/>
    <n v="254.36493200000223"/>
    <n v="261.03210399999784"/>
    <x v="0"/>
  </r>
  <r>
    <x v="3"/>
    <x v="0"/>
    <n v="100"/>
    <x v="2"/>
    <x v="33"/>
    <n v="1"/>
    <n v="244.21717599999999"/>
    <n v="11.573941"/>
    <n v="23.143908"/>
    <n v="0.70133100000000004"/>
    <s v="1"/>
    <s v="scale_mpi_epyc_job_12521.out "/>
    <s v="scale_mpi_epyc_epyc001.orfeo.hpc_2023-06-14_23-08-25.csv "/>
    <s v="e2 10000 100 1 1 34"/>
    <n v="268.10301249999998"/>
    <n v="23.885836500000448"/>
    <n v="244.21717599999954"/>
    <n v="291.98884900000041"/>
    <x v="1"/>
  </r>
  <r>
    <x v="3"/>
    <x v="0"/>
    <n v="100"/>
    <x v="2"/>
    <x v="32"/>
    <n v="1"/>
    <n v="254.38502"/>
    <n v="11.492505"/>
    <n v="21.471834999999999"/>
    <n v="0.67099500000000001"/>
    <s v="1"/>
    <s v="scale_mpi_epyc_job_12521.out "/>
    <s v="scale_mpi_epyc_epyc001.orfeo.hpc_2023-06-14_23-08-25.csv "/>
    <s v="e2 10000 100 1 1 33"/>
    <n v="262.37275249999999"/>
    <n v="7.9877325000006776"/>
    <n v="254.38501999999932"/>
    <n v="270.36048500000066"/>
    <x v="1"/>
  </r>
  <r>
    <x v="3"/>
    <x v="0"/>
    <n v="100"/>
    <x v="2"/>
    <x v="31"/>
    <n v="1"/>
    <n v="254.33371099999999"/>
    <n v="11.519366"/>
    <n v="22.644425999999999"/>
    <n v="0.73046500000000003"/>
    <s v="1"/>
    <s v="scale_mpi_epyc_job_12521.out "/>
    <s v="scale_mpi_epyc_epyc001.orfeo.hpc_2023-06-14_23-08-25.csv "/>
    <s v="e2 10000 100 1 1 32"/>
    <n v="255.05606566666665"/>
    <n v="4.3806996455720366"/>
    <n v="250.67536602109462"/>
    <n v="259.43676531223866"/>
    <x v="1"/>
  </r>
  <r>
    <x v="3"/>
    <x v="0"/>
    <n v="100"/>
    <x v="2"/>
    <x v="30"/>
    <n v="1"/>
    <n v="245.82370900000001"/>
    <n v="14.472034000000001"/>
    <n v="20.861270999999999"/>
    <n v="0.69537599999999999"/>
    <s v="1"/>
    <s v="scale_mpi_epyc_job_12521.out "/>
    <s v="scale_mpi_epyc_epyc001.orfeo.hpc_2023-06-14_23-08-25.csv "/>
    <s v="e2 10000 100 1 1 31"/>
    <n v="254.06909199999998"/>
    <n v="9.4256262118407914"/>
    <n v="244.6434657881592"/>
    <n v="263.49471821184079"/>
    <x v="1"/>
  </r>
  <r>
    <x v="3"/>
    <x v="0"/>
    <n v="100"/>
    <x v="2"/>
    <x v="29"/>
    <n v="1"/>
    <n v="247.55525"/>
    <n v="16.243357"/>
    <n v="22.230836"/>
    <n v="0.76658099999999996"/>
    <s v="1"/>
    <s v="scale_mpi_epyc_job_12521.out "/>
    <s v="scale_mpi_epyc_epyc001.orfeo.hpc_2023-06-14_23-08-25.csv "/>
    <s v="e2 10000 100 1 1 30"/>
    <n v="288.37537366666669"/>
    <n v="63.355667493820398"/>
    <n v="225.0197061728463"/>
    <n v="351.73104116048711"/>
    <x v="1"/>
  </r>
  <r>
    <x v="3"/>
    <x v="0"/>
    <n v="100"/>
    <x v="2"/>
    <x v="28"/>
    <n v="1"/>
    <n v="248.501689"/>
    <n v="17.472856"/>
    <n v="22.878122999999999"/>
    <n v="0.81707600000000002"/>
    <s v="1"/>
    <s v="scale_mpi_epyc_job_12521.out "/>
    <s v="scale_mpi_epyc_epyc001.orfeo.hpc_2023-06-14_23-08-25.csv "/>
    <s v="e2 10000 100 1 1 29"/>
    <n v="294.24879800000002"/>
    <n v="63.431790534468078"/>
    <n v="230.81700746553196"/>
    <n v="357.68058853446809"/>
    <x v="1"/>
  </r>
  <r>
    <x v="3"/>
    <x v="0"/>
    <n v="100"/>
    <x v="2"/>
    <x v="27"/>
    <n v="1"/>
    <n v="260.81812400000001"/>
    <n v="20.158792999999999"/>
    <n v="25.055554999999998"/>
    <n v="0.92798400000000003"/>
    <s v="1"/>
    <s v="scale_mpi_epyc_job_12521.out "/>
    <s v="scale_mpi_epyc_epyc001.orfeo.hpc_2023-06-14_23-08-25.csv "/>
    <s v="e2 10000 100 1 1 28"/>
    <n v="256.61033480000003"/>
    <n v="6.4624509748986041"/>
    <n v="250.14788382510142"/>
    <n v="263.07278577489865"/>
    <x v="1"/>
  </r>
  <r>
    <x v="3"/>
    <x v="0"/>
    <n v="100"/>
    <x v="2"/>
    <x v="26"/>
    <n v="1"/>
    <n v="336.08840700000002"/>
    <n v="92.422456999999994"/>
    <n v="19.208352999999999"/>
    <n v="0.73878299999999997"/>
    <s v="1"/>
    <s v="scale_mpi_epyc_job_12521.out "/>
    <s v="scale_mpi_epyc_epyc001.orfeo.hpc_2023-06-14_23-08-25.csv "/>
    <s v="e2 10000 100 1 1 27"/>
    <n v="271.79864349999997"/>
    <n v="29.841001782661515"/>
    <n v="241.95764171733845"/>
    <n v="301.63964528266149"/>
    <x v="0"/>
  </r>
  <r>
    <x v="3"/>
    <x v="0"/>
    <n v="100"/>
    <x v="2"/>
    <x v="25"/>
    <n v="1"/>
    <n v="258.527423"/>
    <n v="18.901631999999999"/>
    <n v="16.761603000000001"/>
    <n v="0.67046399999999995"/>
    <s v="1"/>
    <s v="scale_mpi_epyc_job_12521.out "/>
    <s v="scale_mpi_epyc_epyc001.orfeo.hpc_2023-06-14_23-08-25.csv "/>
    <s v="e2 10000 100 1 1 26"/>
    <n v="263.28551283333337"/>
    <n v="14.556423374790151"/>
    <n v="248.72908945854323"/>
    <n v="277.84193620812351"/>
    <x v="1"/>
  </r>
  <r>
    <x v="3"/>
    <x v="0"/>
    <n v="100"/>
    <x v="2"/>
    <x v="24"/>
    <n v="1"/>
    <n v="260.22703799999999"/>
    <n v="19.499186999999999"/>
    <n v="17.666567000000001"/>
    <n v="0.73610699999999996"/>
    <s v="1"/>
    <s v="scale_mpi_epyc_job_12521.out "/>
    <s v="scale_mpi_epyc_epyc001.orfeo.hpc_2023-06-14_23-08-25.csv "/>
    <s v="e2 10000 100 1 1 25"/>
    <n v="255.57994799999997"/>
    <n v="9.2908985953008045"/>
    <n v="246.28904940469917"/>
    <n v="264.8708465953008"/>
    <x v="1"/>
  </r>
  <r>
    <x v="3"/>
    <x v="0"/>
    <n v="100"/>
    <x v="2"/>
    <x v="23"/>
    <n v="1"/>
    <n v="248.92886899999999"/>
    <n v="20.282098000000001"/>
    <n v="17.518018000000001"/>
    <n v="0.76165300000000002"/>
    <s v="1"/>
    <s v="scale_mpi_epyc_job_12521.out "/>
    <s v="scale_mpi_epyc_epyc001.orfeo.hpc_2023-06-14_23-08-25.csv "/>
    <s v="e2 10000 100 1 1 24"/>
    <n v="254.68807516666666"/>
    <n v="7.1268061362749622"/>
    <n v="247.56126903039171"/>
    <n v="261.81488130294161"/>
    <x v="1"/>
  </r>
  <r>
    <x v="3"/>
    <x v="0"/>
    <n v="100"/>
    <x v="2"/>
    <x v="22"/>
    <n v="1"/>
    <n v="259.77241700000002"/>
    <n v="20.872423000000001"/>
    <n v="20.792493"/>
    <n v="0.94511299999999998"/>
    <s v="1"/>
    <s v="scale_mpi_epyc_job_12521.out "/>
    <s v="scale_mpi_epyc_epyc001.orfeo.hpc_2023-06-14_23-08-25.csv "/>
    <s v="e2 10000 100 1 1 23"/>
    <n v="281.85817800000001"/>
    <n v="46.008809098211877"/>
    <n v="235.84936890178813"/>
    <n v="327.86698709821189"/>
    <x v="1"/>
  </r>
  <r>
    <x v="3"/>
    <x v="0"/>
    <n v="100"/>
    <x v="2"/>
    <x v="21"/>
    <n v="1"/>
    <n v="258.34625299999999"/>
    <n v="19.633452999999999"/>
    <n v="20.932690999999998"/>
    <n v="0.99679499999999999"/>
    <s v="1"/>
    <s v="scale_mpi_epyc_job_12521.out "/>
    <s v="scale_mpi_epyc_epyc001.orfeo.hpc_2023-06-14_23-08-25.csv "/>
    <s v="e2 10000 100 1 1 22"/>
    <n v="258.58006899999998"/>
    <n v="5.835655285024913"/>
    <n v="252.74441371497505"/>
    <n v="264.41572428502491"/>
    <x v="1"/>
  </r>
  <r>
    <x v="3"/>
    <x v="0"/>
    <n v="100"/>
    <x v="2"/>
    <x v="20"/>
    <n v="1"/>
    <n v="258.29727600000001"/>
    <n v="19.716128999999999"/>
    <n v="19.786767000000001"/>
    <n v="0.98933800000000005"/>
    <s v="1"/>
    <s v="scale_mpi_epyc_job_12521.out "/>
    <s v="scale_mpi_epyc_epyc001.orfeo.hpc_2023-06-14_23-08-25.csv "/>
    <s v="e2 10000 100 1 1 21"/>
    <n v="257.6053895"/>
    <n v="7.0449245533867062"/>
    <n v="250.56046494661331"/>
    <n v="264.65031405338669"/>
    <x v="1"/>
  </r>
  <r>
    <x v="3"/>
    <x v="0"/>
    <n v="100"/>
    <x v="2"/>
    <x v="19"/>
    <n v="1"/>
    <n v="257.60797200000002"/>
    <n v="19.261054000000001"/>
    <n v="25.000336000000001"/>
    <n v="1.3158069999999999"/>
    <s v="1"/>
    <s v="scale_mpi_epyc_job_12521.out "/>
    <s v="scale_mpi_epyc_epyc001.orfeo.hpc_2023-06-14_23-08-25.csv "/>
    <s v="e2 10000 100 1 1 20"/>
    <n v="260.09195233333332"/>
    <n v="4.9162277329131019"/>
    <n v="255.17572460042021"/>
    <n v="265.00818006624644"/>
    <x v="1"/>
  </r>
  <r>
    <x v="3"/>
    <x v="0"/>
    <n v="100"/>
    <x v="2"/>
    <x v="18"/>
    <n v="1"/>
    <n v="247.88467199999999"/>
    <n v="19.755500000000001"/>
    <n v="23.501988000000001"/>
    <n v="1.305666"/>
    <s v="1"/>
    <s v="scale_mpi_epyc_job_12521.out "/>
    <s v="scale_mpi_epyc_epyc001.orfeo.hpc_2023-06-14_23-08-25.csv "/>
    <s v="e2 10000 100 1 1 19"/>
    <n v="282.47351033333331"/>
    <n v="37.510501761874835"/>
    <n v="244.96300857145849"/>
    <n v="319.98401209520813"/>
    <x v="1"/>
  </r>
  <r>
    <x v="3"/>
    <x v="0"/>
    <n v="100"/>
    <x v="2"/>
    <x v="17"/>
    <n v="1"/>
    <n v="260.81210600000003"/>
    <n v="21.386227999999999"/>
    <n v="21.310725000000001"/>
    <n v="1.2535719999999999"/>
    <s v="1"/>
    <s v="scale_mpi_epyc_job_12521.out "/>
    <s v="scale_mpi_epyc_epyc001.orfeo.hpc_2023-06-14_23-08-25.csv "/>
    <s v="e2 10000 100 1 1 18"/>
    <n v="264.57688183333335"/>
    <n v="7.1892507091173714"/>
    <n v="257.387631124216"/>
    <n v="271.76613254245069"/>
    <x v="1"/>
  </r>
  <r>
    <x v="3"/>
    <x v="0"/>
    <n v="100"/>
    <x v="2"/>
    <x v="16"/>
    <n v="1"/>
    <n v="255.850549"/>
    <n v="18.041018000000001"/>
    <n v="16.500502000000001"/>
    <n v="1.0312809999999999"/>
    <s v="1"/>
    <s v="scale_mpi_epyc_job_12521.out "/>
    <s v="scale_mpi_epyc_epyc001.orfeo.hpc_2023-06-14_23-08-25.csv "/>
    <s v="e2 10000 100 1 1 17"/>
    <n v="272.89186850000004"/>
    <n v="32.814242938552304"/>
    <n v="240.07762556144775"/>
    <n v="305.70611143855234"/>
    <x v="1"/>
  </r>
  <r>
    <x v="3"/>
    <x v="0"/>
    <n v="100"/>
    <x v="2"/>
    <x v="15"/>
    <n v="1"/>
    <n v="257.79177399999998"/>
    <n v="19.872805"/>
    <n v="16.655135000000001"/>
    <n v="1.1103419999999999"/>
    <s v="1"/>
    <s v="scale_mpi_epyc_job_12521.out "/>
    <s v="scale_mpi_epyc_epyc001.orfeo.hpc_2023-06-14_23-08-25.csv "/>
    <s v="e2 10000 100 1 1 16"/>
    <n v="257.62389783333333"/>
    <n v="3.9434961898173944"/>
    <n v="253.68040164351595"/>
    <n v="261.56739402315071"/>
    <x v="1"/>
  </r>
  <r>
    <x v="3"/>
    <x v="0"/>
    <n v="100"/>
    <x v="2"/>
    <x v="14"/>
    <n v="1"/>
    <n v="341.78999800000003"/>
    <n v="103.771959"/>
    <n v="18.101514999999999"/>
    <n v="1.2929649999999999"/>
    <s v="1"/>
    <s v="scale_mpi_epyc_job_12521.out "/>
    <s v="scale_mpi_epyc_epyc001.orfeo.hpc_2023-06-14_23-08-25.csv "/>
    <s v="e2 10000 100 1 1 15"/>
    <n v="264.74894466666666"/>
    <n v="35.172723016869718"/>
    <n v="229.57622164979693"/>
    <n v="299.92166768353638"/>
    <x v="0"/>
  </r>
  <r>
    <x v="3"/>
    <x v="0"/>
    <n v="100"/>
    <x v="2"/>
    <x v="13"/>
    <n v="1"/>
    <n v="243.271816"/>
    <n v="12.317641"/>
    <n v="12.425032"/>
    <n v="0.95577199999999995"/>
    <s v="1"/>
    <s v="scale_mpi_epyc_job_12521.out "/>
    <s v="scale_mpi_epyc_epyc001.orfeo.hpc_2023-06-14_23-08-25.csv "/>
    <s v="e2 10000 100 1 1 14"/>
    <n v="250.95716316666667"/>
    <n v="4.3889080178284354"/>
    <n v="246.56825514883823"/>
    <n v="255.34607118449512"/>
    <x v="0"/>
  </r>
  <r>
    <x v="2"/>
    <x v="0"/>
    <n v="100"/>
    <x v="1"/>
    <x v="39"/>
    <n v="1"/>
    <n v="242.08601100000001"/>
    <n v="0.22390599999999999"/>
    <n v="4.143815"/>
    <n v="0.106252"/>
    <s v="4"/>
    <s v="scale_mpi_epyc_job_12522.out "/>
    <s v="scale_mpi_epyc_epyc004_2023-06-14_23-09-34.csv "/>
    <s v="e0 10000 100 100000 1 40"/>
    <n v="238.43948811111107"/>
    <n v="13.641973421076468"/>
    <n v="224.7975146900346"/>
    <n v="252.08146153218755"/>
    <x v="1"/>
  </r>
  <r>
    <x v="2"/>
    <x v="0"/>
    <n v="100"/>
    <x v="1"/>
    <x v="38"/>
    <n v="1"/>
    <n v="252.606278"/>
    <n v="0.23461799999999999"/>
    <n v="4.6889640000000004"/>
    <n v="0.123394"/>
    <s v="4"/>
    <s v="scale_mpi_epyc_job_12522.out "/>
    <s v="scale_mpi_epyc_epyc004_2023-06-14_23-09-34.csv "/>
    <s v="e0 10000 100 100000 1 39"/>
    <n v="238.92160244444449"/>
    <n v="13.415113174481229"/>
    <n v="225.50648926996325"/>
    <n v="252.33671561892572"/>
    <x v="0"/>
  </r>
  <r>
    <x v="2"/>
    <x v="0"/>
    <n v="100"/>
    <x v="1"/>
    <x v="37"/>
    <n v="1"/>
    <n v="252.79101600000001"/>
    <n v="0.23180500000000001"/>
    <n v="4.1998059999999997"/>
    <n v="0.113508"/>
    <s v="4"/>
    <s v="scale_mpi_epyc_job_12522.out "/>
    <s v="scale_mpi_epyc_epyc004_2023-06-14_23-09-34.csv "/>
    <s v="e0 10000 100 100000 1 38"/>
    <n v="234.93898466666667"/>
    <n v="12.80141521144286"/>
    <n v="222.1375694552238"/>
    <n v="247.74039987810954"/>
    <x v="0"/>
  </r>
  <r>
    <x v="2"/>
    <x v="0"/>
    <n v="100"/>
    <x v="1"/>
    <x v="36"/>
    <n v="1"/>
    <n v="252.114632"/>
    <n v="0.28585100000000002"/>
    <n v="3.7785570000000002"/>
    <n v="0.10496"/>
    <s v="4"/>
    <s v="scale_mpi_epyc_job_12522.out "/>
    <s v="scale_mpi_epyc_epyc004_2023-06-14_23-09-34.csv "/>
    <s v="e0 10000 100 100000 1 37"/>
    <n v="234.43151177777776"/>
    <n v="12.164707680429258"/>
    <n v="222.26680409734851"/>
    <n v="246.596219458207"/>
    <x v="0"/>
  </r>
  <r>
    <x v="2"/>
    <x v="0"/>
    <n v="100"/>
    <x v="1"/>
    <x v="35"/>
    <n v="1"/>
    <n v="249.38262499999999"/>
    <n v="0.242067"/>
    <n v="2.9951780000000001"/>
    <n v="8.5577E-2"/>
    <s v="4"/>
    <s v="scale_mpi_epyc_job_12522.out "/>
    <s v="scale_mpi_epyc_epyc004_2023-06-14_23-09-34.csv "/>
    <s v="e0 10000 100 100000 1 36"/>
    <n v="233.90658444444449"/>
    <n v="11.473062263743426"/>
    <n v="222.43352218070106"/>
    <n v="245.37964670818792"/>
    <x v="0"/>
  </r>
  <r>
    <x v="2"/>
    <x v="0"/>
    <n v="100"/>
    <x v="1"/>
    <x v="34"/>
    <n v="1"/>
    <n v="249.15853300000001"/>
    <n v="0.245888"/>
    <n v="3.2771690000000002"/>
    <n v="9.6387E-2"/>
    <s v="4"/>
    <s v="scale_mpi_epyc_job_12522.out "/>
    <s v="scale_mpi_epyc_epyc004_2023-06-14_23-09-34.csv "/>
    <s v="e0 10000 100 100000 1 35"/>
    <n v="233.4081161111111"/>
    <n v="10.869722205514689"/>
    <n v="222.53839390559642"/>
    <n v="244.27783831662578"/>
    <x v="0"/>
  </r>
  <r>
    <x v="2"/>
    <x v="0"/>
    <n v="100"/>
    <x v="1"/>
    <x v="33"/>
    <n v="1"/>
    <n v="248.51161999999999"/>
    <n v="0.235815"/>
    <n v="3.3997639999999998"/>
    <n v="0.103023"/>
    <s v="4"/>
    <s v="scale_mpi_epyc_job_12522.out "/>
    <s v="scale_mpi_epyc_epyc004_2023-06-14_23-09-34.csv "/>
    <s v="e0 10000 100 100000 1 34"/>
    <n v="237.21247650000001"/>
    <n v="10.097659047552519"/>
    <n v="227.11481745244748"/>
    <n v="247.31013554755253"/>
    <x v="0"/>
  </r>
  <r>
    <x v="2"/>
    <x v="0"/>
    <n v="100"/>
    <x v="1"/>
    <x v="32"/>
    <n v="1"/>
    <n v="247.32395199999999"/>
    <n v="0.19731000000000001"/>
    <n v="2.8197199999999998"/>
    <n v="8.8116E-2"/>
    <s v="4"/>
    <s v="scale_mpi_epyc_job_12522.out "/>
    <s v="scale_mpi_epyc_epyc004_2023-06-14_23-09-34.csv "/>
    <s v="e0 10000 100 100000 1 33"/>
    <n v="239.1409438"/>
    <n v="8.2859210083843404"/>
    <n v="230.85502279161565"/>
    <n v="247.42686480838435"/>
    <x v="1"/>
  </r>
  <r>
    <x v="2"/>
    <x v="0"/>
    <n v="100"/>
    <x v="1"/>
    <x v="31"/>
    <n v="1"/>
    <n v="246.29870199999999"/>
    <n v="0.192579"/>
    <n v="2.5248590000000002"/>
    <n v="8.1447000000000006E-2"/>
    <s v="4"/>
    <s v="scale_mpi_epyc_job_12522.out "/>
    <s v="scale_mpi_epyc_epyc004_2023-06-14_23-09-34.csv "/>
    <s v="e0 10000 100 100000 1 32"/>
    <n v="234.31604033333329"/>
    <n v="9.7105472769439949"/>
    <n v="224.60549305638929"/>
    <n v="244.02658761027729"/>
    <x v="0"/>
  </r>
  <r>
    <x v="2"/>
    <x v="0"/>
    <n v="100"/>
    <x v="1"/>
    <x v="30"/>
    <n v="1"/>
    <n v="245.39679100000001"/>
    <n v="0.25775300000000001"/>
    <n v="4.3129939999999998"/>
    <n v="0.143766"/>
    <s v="4"/>
    <s v="scale_mpi_epyc_job_12522.out "/>
    <s v="scale_mpi_epyc_epyc004_2023-06-14_23-09-34.csv "/>
    <s v="e0 10000 100 100000 1 31"/>
    <n v="227.22338266666665"/>
    <n v="8.1277001557496522"/>
    <n v="219.09568251091699"/>
    <n v="235.35108282241632"/>
    <x v="0"/>
  </r>
  <r>
    <x v="2"/>
    <x v="0"/>
    <n v="100"/>
    <x v="1"/>
    <x v="29"/>
    <n v="1"/>
    <n v="243.79067699999999"/>
    <n v="0.20549799999999999"/>
    <n v="2.5489850000000001"/>
    <n v="8.7896000000000002E-2"/>
    <s v="4"/>
    <s v="scale_mpi_epyc_job_12522.out "/>
    <s v="scale_mpi_epyc_epyc004_2023-06-14_23-09-34.csv "/>
    <s v="e0 10000 100 100000 1 30"/>
    <n v="227.07735199999999"/>
    <n v="7.4747587679870815"/>
    <n v="219.60259323201291"/>
    <n v="234.55211076798707"/>
    <x v="0"/>
  </r>
  <r>
    <x v="2"/>
    <x v="0"/>
    <n v="100"/>
    <x v="1"/>
    <x v="28"/>
    <n v="1"/>
    <n v="242.984298"/>
    <n v="0.22103300000000001"/>
    <n v="3.097788"/>
    <n v="0.110635"/>
    <s v="4"/>
    <s v="scale_mpi_epyc_job_12522.out "/>
    <s v="scale_mpi_epyc_epyc004_2023-06-14_23-09-34.csv "/>
    <s v="e0 10000 100 100000 1 29"/>
    <n v="227.05129899999997"/>
    <n v="7.1255487638554778"/>
    <n v="219.92575023614449"/>
    <n v="234.17684776385545"/>
    <x v="0"/>
  </r>
  <r>
    <x v="2"/>
    <x v="0"/>
    <n v="100"/>
    <x v="1"/>
    <x v="27"/>
    <n v="1"/>
    <n v="241.84795399999999"/>
    <n v="0.330347"/>
    <n v="5.9143759999999999"/>
    <n v="0.219051"/>
    <s v="4"/>
    <s v="scale_mpi_epyc_job_12522.out "/>
    <s v="scale_mpi_epyc_epyc004_2023-06-14_23-09-34.csv "/>
    <s v="e0 10000 100 100000 1 28"/>
    <n v="227.00327166666668"/>
    <n v="6.6390277515478644"/>
    <n v="220.36424391511881"/>
    <n v="233.64229941821455"/>
    <x v="0"/>
  </r>
  <r>
    <x v="2"/>
    <x v="0"/>
    <n v="100"/>
    <x v="1"/>
    <x v="26"/>
    <n v="1"/>
    <n v="240.69925699999999"/>
    <n v="0.218056"/>
    <n v="2.4317139999999999"/>
    <n v="9.3526999999999999E-2"/>
    <s v="4"/>
    <s v="scale_mpi_epyc_job_12522.out "/>
    <s v="scale_mpi_epyc_epyc004_2023-06-14_23-09-34.csv "/>
    <s v="e0 10000 100 100000 1 27"/>
    <n v="226.95645883333336"/>
    <n v="6.1478873289216418"/>
    <n v="220.8085715044117"/>
    <n v="233.10434616225501"/>
    <x v="0"/>
  </r>
  <r>
    <x v="2"/>
    <x v="0"/>
    <n v="100"/>
    <x v="1"/>
    <x v="25"/>
    <n v="1"/>
    <n v="239.981606"/>
    <n v="0.248032"/>
    <n v="2.6573950000000002"/>
    <n v="0.106296"/>
    <s v="4"/>
    <s v="scale_mpi_epyc_job_12522.out "/>
    <s v="scale_mpi_epyc_epyc004_2023-06-14_23-09-34.csv "/>
    <s v="e0 10000 100 100000 1 26"/>
    <n v="226.95393983333335"/>
    <n v="5.8276123508786384"/>
    <n v="221.12632748245471"/>
    <n v="232.78155218421199"/>
    <x v="0"/>
  </r>
  <r>
    <x v="2"/>
    <x v="0"/>
    <n v="100"/>
    <x v="1"/>
    <x v="24"/>
    <n v="1"/>
    <n v="238.98913300000001"/>
    <n v="0.29808099999999998"/>
    <n v="4.3764399999999997"/>
    <n v="0.18235199999999999"/>
    <s v="4"/>
    <s v="scale_mpi_epyc_job_12522.out "/>
    <s v="scale_mpi_epyc_epyc004_2023-06-14_23-09-34.csv "/>
    <s v="e0 10000 100 100000 1 25"/>
    <n v="226.88149133333334"/>
    <n v="5.4148569215912659"/>
    <n v="221.46663441174206"/>
    <n v="232.29634825492462"/>
    <x v="0"/>
  </r>
  <r>
    <x v="2"/>
    <x v="0"/>
    <n v="100"/>
    <x v="1"/>
    <x v="23"/>
    <n v="1"/>
    <n v="238.010797"/>
    <n v="0.31210500000000002"/>
    <n v="4.5612690000000002"/>
    <n v="0.19831599999999999"/>
    <s v="4"/>
    <s v="scale_mpi_epyc_job_12522.out "/>
    <s v="scale_mpi_epyc_epyc004_2023-06-14_23-09-34.csv "/>
    <s v="e0 10000 100 100000 1 24"/>
    <n v="226.85916366666666"/>
    <n v="4.9876148296142899"/>
    <n v="221.87154883705236"/>
    <n v="231.84677849628096"/>
    <x v="0"/>
  </r>
  <r>
    <x v="2"/>
    <x v="0"/>
    <n v="100"/>
    <x v="1"/>
    <x v="22"/>
    <n v="1"/>
    <n v="236.847579"/>
    <n v="0.240841"/>
    <n v="2.7585389999999999"/>
    <n v="0.125388"/>
    <s v="4"/>
    <s v="scale_mpi_epyc_job_12522.out "/>
    <s v="scale_mpi_epyc_epyc004_2023-06-14_23-09-34.csv "/>
    <s v="e0 10000 100 100000 1 23"/>
    <n v="226.79646933333333"/>
    <n v="4.4961892028002559"/>
    <n v="222.30028013053308"/>
    <n v="231.29265853613359"/>
    <x v="0"/>
  </r>
  <r>
    <x v="2"/>
    <x v="0"/>
    <n v="100"/>
    <x v="1"/>
    <x v="21"/>
    <n v="1"/>
    <n v="235.680307"/>
    <n v="0.23772399999999999"/>
    <n v="2.6812480000000001"/>
    <n v="0.12767800000000001"/>
    <s v="4"/>
    <s v="scale_mpi_epyc_job_12522.out "/>
    <s v="scale_mpi_epyc_epyc004_2023-06-14_23-09-34.csv "/>
    <s v="e0 10000 100 100000 1 22"/>
    <n v="226.64736000000002"/>
    <n v="4.0398412000356725"/>
    <n v="222.60751879996434"/>
    <n v="230.6872012000357"/>
    <x v="0"/>
  </r>
  <r>
    <x v="2"/>
    <x v="0"/>
    <n v="100"/>
    <x v="1"/>
    <x v="20"/>
    <n v="1"/>
    <n v="234.49544399999999"/>
    <n v="0.21992500000000001"/>
    <n v="2.2207620000000001"/>
    <n v="0.111038"/>
    <s v="4"/>
    <s v="scale_mpi_epyc_job_12522.out "/>
    <s v="scale_mpi_epyc_epyc004_2023-06-14_23-09-34.csv "/>
    <s v="e0 10000 100 100000 1 21"/>
    <n v="226.63828983333337"/>
    <n v="3.5139709634758178"/>
    <n v="223.12431886985755"/>
    <n v="230.1522607968092"/>
    <x v="0"/>
  </r>
  <r>
    <x v="2"/>
    <x v="0"/>
    <n v="100"/>
    <x v="1"/>
    <x v="19"/>
    <n v="1"/>
    <n v="233.20689400000001"/>
    <n v="0.206146"/>
    <n v="1.759366"/>
    <n v="9.2598E-2"/>
    <s v="4"/>
    <s v="scale_mpi_epyc_job_12522.out "/>
    <s v="scale_mpi_epyc_epyc004_2023-06-14_23-09-34.csv "/>
    <s v="e0 10000 100 100000 1 20"/>
    <n v="226.5032755"/>
    <n v="2.9980675308570084"/>
    <n v="223.50520796914299"/>
    <n v="229.50134303085702"/>
    <x v="0"/>
  </r>
  <r>
    <x v="2"/>
    <x v="0"/>
    <n v="100"/>
    <x v="1"/>
    <x v="18"/>
    <n v="1"/>
    <n v="232.14344700000001"/>
    <n v="0.27373900000000001"/>
    <n v="2.9863550000000001"/>
    <n v="0.165909"/>
    <s v="4"/>
    <s v="scale_mpi_epyc_job_12522.out "/>
    <s v="scale_mpi_epyc_epyc004_2023-06-14_23-09-34.csv "/>
    <s v="e0 10000 100 100000 1 19"/>
    <n v="226.39713083333334"/>
    <n v="2.570311284811527"/>
    <n v="223.8268195485218"/>
    <n v="228.96744211814487"/>
    <x v="0"/>
  </r>
  <r>
    <x v="2"/>
    <x v="0"/>
    <n v="100"/>
    <x v="1"/>
    <x v="17"/>
    <n v="1"/>
    <n v="230.715453"/>
    <n v="0.41742000000000001"/>
    <n v="5.2596470000000002"/>
    <n v="0.30939100000000003"/>
    <s v="4"/>
    <s v="scale_mpi_epyc_job_12522.out "/>
    <s v="scale_mpi_epyc_epyc004_2023-06-14_23-09-34.csv "/>
    <s v="e0 10000 100 100000 1 18"/>
    <n v="226.29282666666666"/>
    <n v="1.978071729865915"/>
    <n v="224.31475493680074"/>
    <n v="228.27089839653257"/>
    <x v="0"/>
  </r>
  <r>
    <x v="2"/>
    <x v="0"/>
    <n v="100"/>
    <x v="1"/>
    <x v="16"/>
    <n v="1"/>
    <n v="229.26094499999999"/>
    <n v="0.18597"/>
    <n v="1.2397450000000001"/>
    <n v="7.7483999999999997E-2"/>
    <s v="4"/>
    <s v="scale_mpi_epyc_job_12522.out "/>
    <s v="scale_mpi_epyc_epyc004_2023-06-14_23-09-34.csv "/>
    <s v="e0 10000 100 100000 1 17"/>
    <n v="226.17541916666664"/>
    <n v="1.3825488994763868"/>
    <n v="224.79287026719027"/>
    <n v="227.55796806614302"/>
    <x v="0"/>
  </r>
  <r>
    <x v="2"/>
    <x v="0"/>
    <n v="100"/>
    <x v="1"/>
    <x v="15"/>
    <n v="1"/>
    <n v="229.21209999999999"/>
    <n v="0.18573300000000001"/>
    <n v="1.1550149999999999"/>
    <n v="7.7001E-2"/>
    <s v="4"/>
    <s v="scale_mpi_epyc_job_12522.out "/>
    <s v="scale_mpi_epyc_epyc004_2023-06-14_23-09-34.csv "/>
    <s v="e0 10000 100 100000 1 16"/>
    <n v="226.28677216666668"/>
    <n v="1.3085374014419617"/>
    <n v="224.97823476522473"/>
    <n v="227.59530956810863"/>
    <x v="0"/>
  </r>
  <r>
    <x v="2"/>
    <x v="0"/>
    <n v="100"/>
    <x v="1"/>
    <x v="14"/>
    <n v="1"/>
    <n v="229.01157900000001"/>
    <n v="0.20036499999999999"/>
    <n v="1.1681619999999999"/>
    <n v="8.344E-2"/>
    <s v="4"/>
    <s v="scale_mpi_epyc_job_12522.out "/>
    <s v="scale_mpi_epyc_epyc004_2023-06-14_23-09-34.csv "/>
    <s v="e0 10000 100 100000 1 15"/>
    <n v="226.33905849999999"/>
    <n v="1.1953515257583951"/>
    <n v="225.14370697424161"/>
    <n v="227.53441002575838"/>
    <x v="0"/>
  </r>
  <r>
    <x v="2"/>
    <x v="0"/>
    <n v="100"/>
    <x v="1"/>
    <x v="13"/>
    <n v="1"/>
    <n v="227.72395399999999"/>
    <n v="0.20385300000000001"/>
    <n v="1.258686"/>
    <n v="9.6822000000000005E-2"/>
    <s v="4"/>
    <s v="scale_mpi_epyc_job_12522.out "/>
    <s v="scale_mpi_epyc_epyc004_2023-06-14_23-09-34.csv "/>
    <s v="e0 10000 100 100000 1 14"/>
    <n v="226.25896833333334"/>
    <n v="0.65691653175059983"/>
    <n v="225.60205180158275"/>
    <n v="226.91588486508394"/>
    <x v="0"/>
  </r>
  <r>
    <x v="2"/>
    <x v="0"/>
    <n v="100"/>
    <x v="1"/>
    <x v="12"/>
    <n v="1"/>
    <n v="227.64336900000001"/>
    <n v="0.20171800000000001"/>
    <n v="1.1129960000000001"/>
    <n v="9.2749999999999999E-2"/>
    <s v="4"/>
    <s v="scale_mpi_epyc_job_12522.out "/>
    <s v="scale_mpi_epyc_epyc004_2023-06-14_23-09-34.csv "/>
    <s v="e0 10000 100 100000 1 13"/>
    <n v="226.37342450000003"/>
    <n v="0.56879339369204274"/>
    <n v="225.80463110630799"/>
    <n v="226.94221789369206"/>
    <x v="0"/>
  </r>
  <r>
    <x v="2"/>
    <x v="0"/>
    <n v="100"/>
    <x v="1"/>
    <x v="11"/>
    <n v="1"/>
    <n v="226.72314399999999"/>
    <n v="0.214448"/>
    <n v="1.1608039999999999"/>
    <n v="0.105528"/>
    <s v="4"/>
    <s v="scale_mpi_epyc_job_12522.out "/>
    <s v="scale_mpi_epyc_epyc004_2023-06-14_23-09-34.csv "/>
    <s v="e0 10000 100 100000 1 12"/>
    <n v="226.36254050000002"/>
    <n v="0.1691338841753294"/>
    <n v="226.1934066158247"/>
    <n v="226.53167438417535"/>
    <x v="0"/>
  </r>
  <r>
    <x v="1"/>
    <x v="0"/>
    <n v="100"/>
    <x v="2"/>
    <x v="31"/>
    <n v="1"/>
    <n v="16.249917"/>
    <n v="9.4369569999999996"/>
    <n v="12.701657000000001"/>
    <n v="0.40973100000000001"/>
    <s v="5"/>
    <s v="scale_mpi_epyc_job_12524.out "/>
    <s v="scale_mpi_epyc_epyc005_2023-06-15_00-08-09.csv "/>
    <s v="e1 10000 100 1 1 32"/>
    <n v="24.472715285714287"/>
    <n v="4.2394312831035652"/>
    <n v="20.233284002610723"/>
    <n v="28.71214656881785"/>
    <x v="0"/>
  </r>
  <r>
    <x v="1"/>
    <x v="0"/>
    <n v="100"/>
    <x v="2"/>
    <x v="30"/>
    <n v="1"/>
    <n v="17.248553999999999"/>
    <n v="10.380172"/>
    <n v="9.3311770000000003"/>
    <n v="0.31103900000000001"/>
    <s v="5"/>
    <s v="scale_mpi_epyc_job_12524.out "/>
    <s v="scale_mpi_epyc_epyc005_2023-06-15_00-08-09.csv "/>
    <s v="e1 10000 100 1 1 31"/>
    <n v="23.604585428571426"/>
    <n v="3.5020286835659928"/>
    <n v="20.102556745005433"/>
    <n v="27.106614112137418"/>
    <x v="0"/>
  </r>
  <r>
    <x v="1"/>
    <x v="0"/>
    <n v="100"/>
    <x v="2"/>
    <x v="29"/>
    <n v="1"/>
    <n v="18.572386000000002"/>
    <n v="11.480893"/>
    <n v="8.6783160000000006"/>
    <n v="0.29925200000000002"/>
    <s v="5"/>
    <s v="scale_mpi_epyc_job_12524.out "/>
    <s v="scale_mpi_epyc_epyc005_2023-06-15_00-08-09.csv "/>
    <s v="e1 10000 100 1 1 30"/>
    <n v="23.459589428571427"/>
    <n v="2.8216196305069023"/>
    <n v="20.637969798064525"/>
    <n v="26.281209059078328"/>
    <x v="0"/>
  </r>
  <r>
    <x v="1"/>
    <x v="0"/>
    <n v="100"/>
    <x v="2"/>
    <x v="28"/>
    <n v="1"/>
    <n v="24.704487"/>
    <n v="14.072331999999999"/>
    <n v="86.562693999999993"/>
    <n v="3.0915249999999999"/>
    <s v="5"/>
    <s v="scale_mpi_epyc_job_12524.out "/>
    <s v="scale_mpi_epyc_epyc005_2023-06-15_00-08-09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6.221554000000001"/>
    <n v="15.782014999999999"/>
    <n v="88.953682000000001"/>
    <n v="3.294581"/>
    <s v="5"/>
    <s v="scale_mpi_epyc_job_12524.out "/>
    <s v="scale_mpi_epyc_epyc005_2023-06-15_00-08-09.csv "/>
    <s v="e1 10000 100 1 1 28"/>
    <n v="25.260013142857144"/>
    <n v="0.86731017016821066"/>
    <n v="24.392702972688934"/>
    <n v="26.127323313025354"/>
    <x v="0"/>
  </r>
  <r>
    <x v="1"/>
    <x v="0"/>
    <n v="100"/>
    <x v="2"/>
    <x v="26"/>
    <n v="1"/>
    <n v="24.856204999999999"/>
    <n v="14.608135000000001"/>
    <n v="100.938306"/>
    <n v="3.8822429999999999"/>
    <s v="5"/>
    <s v="scale_mpi_epyc_job_12524.out "/>
    <s v="scale_mpi_epyc_epyc005_2023-06-15_00-08-09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5.281758"/>
    <n v="13.131103"/>
    <n v="71.884238999999994"/>
    <n v="2.8753700000000002"/>
    <s v="5"/>
    <s v="scale_mpi_epyc_job_12524.out "/>
    <s v="scale_mpi_epyc_epyc005_2023-06-15_00-08-09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5.604911000000001"/>
    <n v="14.444271000000001"/>
    <n v="90.809985999999995"/>
    <n v="3.7837489999999998"/>
    <s v="5"/>
    <s v="scale_mpi_epyc_job_12524.out "/>
    <s v="scale_mpi_epyc_epyc005_2023-06-15_00-08-09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6.951021999999998"/>
    <n v="14.644278"/>
    <n v="82.236046000000002"/>
    <n v="3.5754800000000002"/>
    <s v="5"/>
    <s v="scale_mpi_epyc_job_12524.out "/>
    <s v="scale_mpi_epyc_epyc005_2023-06-15_00-08-09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5.720524999999999"/>
    <n v="13.051876999999999"/>
    <n v="47.704058000000003"/>
    <n v="2.1683659999999998"/>
    <s v="5"/>
    <s v="scale_mpi_epyc_job_12524.out "/>
    <s v="scale_mpi_epyc_epyc005_2023-06-15_00-08-09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7.594539999999999"/>
    <n v="13.1648"/>
    <n v="45.430968999999997"/>
    <n v="2.1633789999999999"/>
    <s v="5"/>
    <s v="scale_mpi_epyc_job_12524.out "/>
    <s v="scale_mpi_epyc_epyc005_2023-06-15_00-08-09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6.985420000000001"/>
    <n v="12.69129"/>
    <n v="46.161504000000001"/>
    <n v="2.3080750000000001"/>
    <s v="5"/>
    <s v="scale_mpi_epyc_job_12524.out "/>
    <s v="scale_mpi_epyc_epyc005_2023-06-15_00-08-09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6.227930000000001"/>
    <n v="12.140961000000001"/>
    <n v="44.109279999999998"/>
    <n v="2.3215409999999999"/>
    <s v="5"/>
    <s v="scale_mpi_epyc_job_12524.out "/>
    <s v="scale_mpi_epyc_epyc005_2023-06-15_00-08-09.csv "/>
    <s v="e1 10000 100 1 1 20"/>
    <n v="27.656563999999996"/>
    <n v="0.80291047797207804"/>
    <n v="26.853653522027919"/>
    <n v="28.459474477972073"/>
    <x v="0"/>
  </r>
  <r>
    <x v="1"/>
    <x v="0"/>
    <n v="100"/>
    <x v="2"/>
    <x v="18"/>
    <n v="1"/>
    <n v="28.598441000000001"/>
    <n v="12.922329"/>
    <n v="33.819248999999999"/>
    <n v="1.8788469999999999"/>
    <s v="5"/>
    <s v="scale_mpi_epyc_job_12524.out "/>
    <s v="scale_mpi_epyc_epyc005_2023-06-15_00-08-09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8.377282999999998"/>
    <n v="12.489197000000001"/>
    <n v="30.563469999999999"/>
    <n v="1.7978510000000001"/>
    <s v="5"/>
    <s v="scale_mpi_epyc_job_12524.out "/>
    <s v="scale_mpi_epyc_epyc005_2023-06-15_00-08-09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8.906866999999998"/>
    <n v="12.305225999999999"/>
    <n v="30.636821999999999"/>
    <n v="1.914801"/>
    <s v="5"/>
    <s v="scale_mpi_epyc_job_12524.out "/>
    <s v="scale_mpi_epyc_epyc005_2023-06-15_00-08-09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0.568027000000001"/>
    <n v="12.811188"/>
    <n v="31.859476000000001"/>
    <n v="2.1239650000000001"/>
    <s v="5"/>
    <s v="scale_mpi_epyc_job_12524.out "/>
    <s v="scale_mpi_epyc_epyc005_2023-06-15_00-08-09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8.617094000000002"/>
    <n v="12.376028"/>
    <n v="31.381384000000001"/>
    <n v="2.241527"/>
    <s v="5"/>
    <s v="scale_mpi_epyc_job_12524.out "/>
    <s v="scale_mpi_epyc_epyc005_2023-06-15_00-08-09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5.408560000000001"/>
    <n v="11.699192"/>
    <n v="19.130635000000002"/>
    <n v="1.471587"/>
    <s v="5"/>
    <s v="scale_mpi_epyc_job_12524.out "/>
    <s v="scale_mpi_epyc_epyc005_2023-06-15_00-08-09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7.245736000000001"/>
    <n v="12.583739"/>
    <n v="25.174665000000001"/>
    <n v="2.0978889999999999"/>
    <s v="5"/>
    <s v="scale_mpi_epyc_job_12524.out "/>
    <s v="scale_mpi_epyc_epyc005_2023-06-15_00-08-09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021363000000001"/>
    <n v="11.325922"/>
    <n v="11.306753"/>
    <n v="1.027887"/>
    <s v="5"/>
    <s v="scale_mpi_epyc_job_12524.out "/>
    <s v="scale_mpi_epyc_epyc005_2023-06-15_00-08-09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8.333839999999999"/>
    <n v="11.272511"/>
    <n v="12.411153000000001"/>
    <n v="1.241115"/>
    <s v="5"/>
    <s v="scale_mpi_epyc_job_12524.out "/>
    <s v="scale_mpi_epyc_epyc005_2023-06-15_00-08-09.csv "/>
    <s v="e1 10000 100 1 1 11"/>
    <n v="28.982091466666663"/>
    <n v="0.63499078867073755"/>
    <n v="28.347100677995925"/>
    <n v="29.617082255337401"/>
    <x v="0"/>
  </r>
  <r>
    <x v="1"/>
    <x v="0"/>
    <n v="100"/>
    <x v="2"/>
    <x v="9"/>
    <n v="1"/>
    <n v="30.06034"/>
    <n v="11.313295999999999"/>
    <n v="10.934863"/>
    <n v="1.214985"/>
    <s v="5"/>
    <s v="scale_mpi_epyc_job_12524.out "/>
    <s v="scale_mpi_epyc_epyc005_2023-06-15_00-08-09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2.050002999999997"/>
    <n v="11.320845"/>
    <n v="9.5298400000000001"/>
    <n v="1.19123"/>
    <s v="5"/>
    <s v="scale_mpi_epyc_job_12524.out "/>
    <s v="scale_mpi_epyc_epyc005_2023-06-15_00-08-09.csv "/>
    <s v="e1 10000 100 1 1 9"/>
    <n v="32.727560133333334"/>
    <n v="0.64489872289527661"/>
    <n v="32.082661410438057"/>
    <n v="33.372458856228612"/>
    <x v="0"/>
  </r>
  <r>
    <x v="1"/>
    <x v="0"/>
    <n v="100"/>
    <x v="2"/>
    <x v="7"/>
    <n v="1"/>
    <n v="34.504967000000001"/>
    <n v="11.197877999999999"/>
    <n v="8.8547759999999993"/>
    <n v="1.2649680000000001"/>
    <s v="5"/>
    <s v="scale_mpi_epyc_job_12524.out "/>
    <s v="scale_mpi_epyc_epyc005_2023-06-15_00-08-09.csv "/>
    <s v="e1 10000 100 1 1 8"/>
    <n v="35.285584399999998"/>
    <n v="0.56156210318440647"/>
    <n v="34.72402229681559"/>
    <n v="35.847146503184405"/>
    <x v="0"/>
  </r>
  <r>
    <x v="1"/>
    <x v="0"/>
    <n v="100"/>
    <x v="2"/>
    <x v="6"/>
    <n v="1"/>
    <n v="38.89311"/>
    <n v="12.382960000000001"/>
    <n v="8.3897080000000006"/>
    <n v="1.398285"/>
    <s v="5"/>
    <s v="scale_mpi_epyc_job_12524.out "/>
    <s v="scale_mpi_epyc_epyc005_2023-06-15_00-08-09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2.165379999999999"/>
    <n v="11.326957"/>
    <n v="7.1947299999999998"/>
    <n v="1.4389460000000001"/>
    <s v="5"/>
    <s v="scale_mpi_epyc_job_12524.out "/>
    <s v="scale_mpi_epyc_epyc005_2023-06-15_00-08-09.csv "/>
    <s v="e1 10000 100 1 1 6"/>
    <n v="43.240172200000003"/>
    <n v="0.69800222102710197"/>
    <n v="42.5421699789729"/>
    <n v="43.938174421027107"/>
    <x v="0"/>
  </r>
  <r>
    <x v="1"/>
    <x v="0"/>
    <n v="100"/>
    <x v="2"/>
    <x v="4"/>
    <n v="1"/>
    <n v="48.228369000000001"/>
    <n v="11.279597000000001"/>
    <n v="6.2127850000000002"/>
    <n v="1.553196"/>
    <s v="5"/>
    <s v="scale_mpi_epyc_job_12524.out "/>
    <s v="scale_mpi_epyc_epyc005_2023-06-15_00-08-09.csv "/>
    <s v="e1 10000 100 1 1 5"/>
    <n v="49.282806000000001"/>
    <n v="0.74370203175404348"/>
    <n v="48.539103968245961"/>
    <n v="50.026508031754041"/>
    <x v="0"/>
  </r>
  <r>
    <x v="1"/>
    <x v="0"/>
    <n v="100"/>
    <x v="2"/>
    <x v="3"/>
    <n v="1"/>
    <n v="59.132471000000002"/>
    <n v="13.125755"/>
    <n v="5.2708250000000003"/>
    <n v="1.756942"/>
    <s v="5"/>
    <s v="scale_mpi_epyc_job_12524.out "/>
    <s v="scale_mpi_epyc_epyc005_2023-06-15_00-08-09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3.923987999999994"/>
    <n v="12.776108000000001"/>
    <n v="4.1616530000000003"/>
    <n v="2.0808270000000002"/>
    <s v="5"/>
    <s v="scale_mpi_epyc_job_12524.out "/>
    <s v="scale_mpi_epyc_epyc005_2023-06-15_00-08-09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5.602244"/>
    <n v="13.242233000000001"/>
    <n v="2.7303730000000002"/>
    <n v="2.7303730000000002"/>
    <s v="5"/>
    <s v="scale_mpi_epyc_job_12524.out "/>
    <s v="scale_mpi_epyc_epyc005_2023-06-15_00-08-09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1.91881799999999"/>
    <n v="5.7331269999999996"/>
    <n v="0"/>
    <n v="0"/>
    <s v="5"/>
    <s v="scale_mpi_epyc_job_12524.out "/>
    <s v="scale_mpi_epyc_epyc005_2023-06-15_00-08-09.csv "/>
    <s v="e1 10000 100 1 1 1"/>
    <n v="191.97639806666666"/>
    <n v="0.46254488362789614"/>
    <n v="191.51385318303878"/>
    <n v="192.43894295029455"/>
    <x v="1"/>
  </r>
  <r>
    <x v="1"/>
    <x v="0"/>
    <n v="100"/>
    <x v="2"/>
    <x v="31"/>
    <n v="1"/>
    <n v="27.247181999999999"/>
    <n v="15.478149999999999"/>
    <n v="106.591864"/>
    <n v="3.438447"/>
    <s v="5"/>
    <s v="scale_mpi_epyc_job_12524.out "/>
    <s v="scale_mpi_epyc_epyc005_2023-06-15_00-08-09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5.419799999999999"/>
    <n v="14.519634999999999"/>
    <n v="110.27060899999999"/>
    <n v="3.6756869999999999"/>
    <s v="5"/>
    <s v="scale_mpi_epyc_job_12524.out "/>
    <s v="scale_mpi_epyc_epyc005_2023-06-15_00-08-09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4.506505000000001"/>
    <n v="14.406010999999999"/>
    <n v="80.606020000000001"/>
    <n v="2.7795179999999999"/>
    <s v="5"/>
    <s v="scale_mpi_epyc_job_12524.out "/>
    <s v="scale_mpi_epyc_epyc005_2023-06-15_00-08-09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182062999999999"/>
    <n v="15.138904"/>
    <n v="104.937872"/>
    <n v="3.7477809999999998"/>
    <s v="5"/>
    <s v="scale_mpi_epyc_job_12524.out "/>
    <s v="scale_mpi_epyc_epyc005_2023-06-15_00-08-09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4.858170000000001"/>
    <n v="15.803789"/>
    <n v="106.432292"/>
    <n v="3.9419369999999998"/>
    <s v="5"/>
    <s v="scale_mpi_epyc_job_12524.out "/>
    <s v="scale_mpi_epyc_epyc005_2023-06-15_00-08-09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4.676428999999999"/>
    <n v="13.189973"/>
    <n v="63.695597999999997"/>
    <n v="2.4498310000000001"/>
    <s v="5"/>
    <s v="scale_mpi_epyc_job_12524.out "/>
    <s v="scale_mpi_epyc_epyc005_2023-06-15_00-08-09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6.767436"/>
    <n v="15.441148"/>
    <n v="79.218861000000004"/>
    <n v="3.1687539999999998"/>
    <s v="5"/>
    <s v="scale_mpi_epyc_job_12524.out "/>
    <s v="scale_mpi_epyc_epyc005_2023-06-15_00-08-09.csv "/>
    <s v="e1 10000 100 1 1 26"/>
    <n v="25.691116066666666"/>
    <n v="0.91643665341018821"/>
    <n v="24.774679413256479"/>
    <n v="26.607552720076853"/>
    <x v="0"/>
  </r>
  <r>
    <x v="1"/>
    <x v="0"/>
    <n v="100"/>
    <x v="2"/>
    <x v="24"/>
    <n v="1"/>
    <n v="26.751488999999999"/>
    <n v="14.603211"/>
    <n v="76.705276999999995"/>
    <n v="3.196053"/>
    <s v="5"/>
    <s v="scale_mpi_epyc_job_12524.out "/>
    <s v="scale_mpi_epyc_epyc005_2023-06-15_00-08-09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6.606632000000001"/>
    <n v="13.031243999999999"/>
    <n v="57.785831999999999"/>
    <n v="2.5124270000000002"/>
    <s v="5"/>
    <s v="scale_mpi_epyc_job_12524.out "/>
    <s v="scale_mpi_epyc_epyc005_2023-06-15_00-08-09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5.570772999999999"/>
    <n v="13.574975"/>
    <n v="47.694164000000001"/>
    <n v="2.1679170000000001"/>
    <s v="5"/>
    <s v="scale_mpi_epyc_job_12524.out "/>
    <s v="scale_mpi_epyc_epyc005_2023-06-15_00-08-09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6.971876000000002"/>
    <n v="13.473305999999999"/>
    <n v="40.748137"/>
    <n v="1.9403870000000001"/>
    <s v="5"/>
    <s v="scale_mpi_epyc_job_12524.out "/>
    <s v="scale_mpi_epyc_epyc005_2023-06-15_00-08-09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9.507750999999999"/>
    <n v="13.333348000000001"/>
    <n v="35.908881000000001"/>
    <n v="1.795444"/>
    <s v="5"/>
    <s v="scale_mpi_epyc_job_12524.out "/>
    <s v="scale_mpi_epyc_epyc005_2023-06-15_00-08-09.csv "/>
    <s v="e1 10000 100 1 1 21"/>
    <n v="27.120550733333335"/>
    <n v="1.3229857788994259"/>
    <n v="25.797564954433909"/>
    <n v="28.443536512232761"/>
    <x v="0"/>
  </r>
  <r>
    <x v="1"/>
    <x v="0"/>
    <n v="100"/>
    <x v="2"/>
    <x v="19"/>
    <n v="1"/>
    <n v="29.194144000000001"/>
    <n v="13.203104"/>
    <n v="48.382601000000001"/>
    <n v="2.5464530000000001"/>
    <s v="5"/>
    <s v="scale_mpi_epyc_job_12524.out "/>
    <s v="scale_mpi_epyc_epyc005_2023-06-15_00-08-09.csv "/>
    <s v="e1 10000 100 1 1 20"/>
    <n v="27.656563999999996"/>
    <n v="0.80291047797207804"/>
    <n v="26.853653522027919"/>
    <n v="28.459474477972073"/>
    <x v="0"/>
  </r>
  <r>
    <x v="1"/>
    <x v="0"/>
    <n v="100"/>
    <x v="2"/>
    <x v="18"/>
    <n v="1"/>
    <n v="29.518823999999999"/>
    <n v="13.293066"/>
    <n v="45.204787000000003"/>
    <n v="2.511377"/>
    <s v="5"/>
    <s v="scale_mpi_epyc_job_12524.out "/>
    <s v="scale_mpi_epyc_epyc005_2023-06-15_00-08-09.csv "/>
    <s v="e1 10000 100 1 1 19"/>
    <n v="28.395312133333331"/>
    <n v="0.90368940206585346"/>
    <n v="27.491622731267476"/>
    <n v="29.299001535399185"/>
    <x v="0"/>
  </r>
  <r>
    <x v="1"/>
    <x v="0"/>
    <n v="100"/>
    <x v="2"/>
    <x v="17"/>
    <n v="1"/>
    <n v="29.399851999999999"/>
    <n v="13.248296"/>
    <n v="36.859921"/>
    <n v="2.168231"/>
    <s v="5"/>
    <s v="scale_mpi_epyc_job_12524.out "/>
    <s v="scale_mpi_epyc_epyc005_2023-06-15_00-08-09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32.054848999999997"/>
    <n v="14.596871"/>
    <n v="43.128638000000002"/>
    <n v="2.6955399999999998"/>
    <s v="5"/>
    <s v="scale_mpi_epyc_job_12524.out "/>
    <s v="scale_mpi_epyc_epyc005_2023-06-15_00-08-09.csv "/>
    <s v="e1 10000 100 1 1 17"/>
    <n v="29.646154599999992"/>
    <n v="1.0708546290642178"/>
    <n v="28.575299970935774"/>
    <n v="30.71700922906421"/>
    <x v="0"/>
  </r>
  <r>
    <x v="1"/>
    <x v="0"/>
    <n v="100"/>
    <x v="2"/>
    <x v="15"/>
    <n v="1"/>
    <n v="29.992038000000001"/>
    <n v="12.387309"/>
    <n v="30.459237000000002"/>
    <n v="2.0306160000000002"/>
    <s v="5"/>
    <s v="scale_mpi_epyc_job_12524.out "/>
    <s v="scale_mpi_epyc_epyc005_2023-06-15_00-08-09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8.521974"/>
    <n v="12.739993"/>
    <n v="26.436098000000001"/>
    <n v="1.888293"/>
    <s v="5"/>
    <s v="scale_mpi_epyc_job_12524.out "/>
    <s v="scale_mpi_epyc_epyc005_2023-06-15_00-08-09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6.703074000000001"/>
    <n v="12.716519"/>
    <n v="17.637198999999999"/>
    <n v="1.356708"/>
    <s v="5"/>
    <s v="scale_mpi_epyc_job_12524.out "/>
    <s v="scale_mpi_epyc_epyc005_2023-06-15_00-08-09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7.72063"/>
    <n v="12.524374"/>
    <n v="20.587111"/>
    <n v="1.7155929999999999"/>
    <s v="5"/>
    <s v="scale_mpi_epyc_job_12524.out "/>
    <s v="scale_mpi_epyc_epyc005_2023-06-15_00-08-09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8.346131"/>
    <n v="12.582661999999999"/>
    <n v="14.006384000000001"/>
    <n v="1.2733080000000001"/>
    <s v="5"/>
    <s v="scale_mpi_epyc_job_12524.out "/>
    <s v="scale_mpi_epyc_epyc005_2023-06-15_00-08-09.csv "/>
    <s v="e1 10000 100 1 1 12"/>
    <n v="27.615154666666662"/>
    <n v="0.62425106587272639"/>
    <n v="26.990903600793935"/>
    <n v="28.239405732539389"/>
    <x v="0"/>
  </r>
  <r>
    <x v="1"/>
    <x v="0"/>
    <n v="100"/>
    <x v="2"/>
    <x v="10"/>
    <n v="1"/>
    <n v="29.560905999999999"/>
    <n v="12.450434"/>
    <n v="12.002076000000001"/>
    <n v="1.2002079999999999"/>
    <s v="5"/>
    <s v="scale_mpi_epyc_job_12524.out "/>
    <s v="scale_mpi_epyc_epyc005_2023-06-15_00-08-09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0.680436"/>
    <n v="11.927103000000001"/>
    <n v="9.7225149999999996"/>
    <n v="1.080279"/>
    <s v="5"/>
    <s v="scale_mpi_epyc_job_12524.out "/>
    <s v="scale_mpi_epyc_epyc005_2023-06-15_00-08-09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3.246161999999998"/>
    <n v="12.462413"/>
    <n v="9.8038729999999994"/>
    <n v="1.225484"/>
    <s v="5"/>
    <s v="scale_mpi_epyc_job_12524.out "/>
    <s v="scale_mpi_epyc_epyc005_2023-06-15_00-08-09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5.908368000000003"/>
    <n v="12.56981"/>
    <n v="9.5411909999999995"/>
    <n v="1.363027"/>
    <s v="5"/>
    <s v="scale_mpi_epyc_job_12524.out "/>
    <s v="scale_mpi_epyc_epyc005_2023-06-15_00-08-09.csv "/>
    <s v="e1 10000 100 1 1 8"/>
    <n v="35.285584399999998"/>
    <n v="0.56156210318440647"/>
    <n v="34.72402229681559"/>
    <n v="35.847146503184405"/>
    <x v="0"/>
  </r>
  <r>
    <x v="1"/>
    <x v="0"/>
    <n v="100"/>
    <x v="2"/>
    <x v="6"/>
    <n v="1"/>
    <n v="38.951118999999998"/>
    <n v="12.398263"/>
    <n v="8.0239539999999998"/>
    <n v="1.337326"/>
    <s v="5"/>
    <s v="scale_mpi_epyc_job_12524.out "/>
    <s v="scale_mpi_epyc_epyc005_2023-06-15_00-08-09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3.177368000000001"/>
    <n v="12.302412"/>
    <n v="7.4308389999999997"/>
    <n v="1.4861679999999999"/>
    <s v="5"/>
    <s v="scale_mpi_epyc_job_12524.out "/>
    <s v="scale_mpi_epyc_epyc005_2023-06-15_00-08-09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006084000000001"/>
    <n v="12.057344000000001"/>
    <n v="6.589925"/>
    <n v="1.647481"/>
    <s v="5"/>
    <s v="scale_mpi_epyc_job_12524.out "/>
    <s v="scale_mpi_epyc_epyc005_2023-06-15_00-08-09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9.427602"/>
    <n v="13.473478999999999"/>
    <n v="5.688104"/>
    <n v="1.8960349999999999"/>
    <s v="5"/>
    <s v="scale_mpi_epyc_job_12524.out "/>
    <s v="scale_mpi_epyc_epyc005_2023-06-15_00-08-09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3.677864"/>
    <n v="12.49841"/>
    <n v="4.2781450000000003"/>
    <n v="2.1390729999999998"/>
    <s v="5"/>
    <s v="scale_mpi_epyc_job_12524.out "/>
    <s v="scale_mpi_epyc_epyc005_2023-06-15_00-08-09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7.146376"/>
    <n v="14.753506"/>
    <n v="3.1190799999999999"/>
    <n v="3.1190799999999999"/>
    <s v="5"/>
    <s v="scale_mpi_epyc_job_12524.out "/>
    <s v="scale_mpi_epyc_epyc005_2023-06-15_00-08-09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1.81899799999999"/>
    <n v="5.6878339999999996"/>
    <n v="0"/>
    <n v="0"/>
    <s v="5"/>
    <s v="scale_mpi_epyc_job_12524.out "/>
    <s v="scale_mpi_epyc_epyc005_2023-06-15_00-08-09.csv "/>
    <s v="e1 10000 100 1 1 1"/>
    <n v="191.97639806666666"/>
    <n v="0.46254488362789614"/>
    <n v="191.51385318303878"/>
    <n v="192.43894295029455"/>
    <x v="1"/>
  </r>
  <r>
    <x v="1"/>
    <x v="0"/>
    <n v="100"/>
    <x v="2"/>
    <x v="31"/>
    <n v="1"/>
    <n v="28.168702"/>
    <n v="16.949607"/>
    <n v="128.87683100000001"/>
    <n v="4.1573169999999999"/>
    <s v="5"/>
    <s v="scale_mpi_epyc_job_12524.out "/>
    <s v="scale_mpi_epyc_epyc005_2023-06-15_00-08-09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5.573601"/>
    <n v="16.452933000000002"/>
    <n v="106.687434"/>
    <n v="3.5562480000000001"/>
    <s v="5"/>
    <s v="scale_mpi_epyc_job_12524.out "/>
    <s v="scale_mpi_epyc_epyc005_2023-06-15_00-08-09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5.101206000000001"/>
    <n v="15.173315000000001"/>
    <n v="104.235534"/>
    <n v="3.5943290000000001"/>
    <s v="5"/>
    <s v="scale_mpi_epyc_job_12524.out "/>
    <s v="scale_mpi_epyc_epyc005_2023-06-15_00-08-09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902391000000001"/>
    <n v="15.737316"/>
    <n v="114.227042"/>
    <n v="4.0795370000000002"/>
    <s v="5"/>
    <s v="scale_mpi_epyc_job_12524.out "/>
    <s v="scale_mpi_epyc_epyc005_2023-06-15_00-08-09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4.710056000000002"/>
    <n v="14.567259"/>
    <n v="89.025614000000004"/>
    <n v="3.2972450000000002"/>
    <s v="5"/>
    <s v="scale_mpi_epyc_job_12524.out "/>
    <s v="scale_mpi_epyc_epyc005_2023-06-15_00-08-09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4.689900999999999"/>
    <n v="14.821688"/>
    <n v="93.712827000000004"/>
    <n v="3.6043400000000001"/>
    <s v="5"/>
    <s v="scale_mpi_epyc_job_12524.out "/>
    <s v="scale_mpi_epyc_epyc005_2023-06-15_00-08-09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6.759149000000001"/>
    <n v="15.250688"/>
    <n v="98.759749999999997"/>
    <n v="3.9503900000000001"/>
    <s v="5"/>
    <s v="scale_mpi_epyc_job_12524.out "/>
    <s v="scale_mpi_epyc_epyc005_2023-06-15_00-08-09.csv "/>
    <s v="e1 10000 100 1 1 26"/>
    <n v="25.691116066666666"/>
    <n v="0.91643665341018821"/>
    <n v="24.774679413256479"/>
    <n v="26.607552720076853"/>
    <x v="0"/>
  </r>
  <r>
    <x v="1"/>
    <x v="0"/>
    <n v="100"/>
    <x v="2"/>
    <x v="24"/>
    <n v="1"/>
    <n v="26.848375999999998"/>
    <n v="14.093762"/>
    <n v="70.244082000000006"/>
    <n v="2.9268369999999999"/>
    <s v="5"/>
    <s v="scale_mpi_epyc_job_12524.out "/>
    <s v="scale_mpi_epyc_epyc005_2023-06-15_00-08-09.csv "/>
    <s v="e1 10000 100 1 1 25"/>
    <n v="25.746910533333335"/>
    <n v="1.029428159387727"/>
    <n v="24.717482373945607"/>
    <n v="26.776338692721062"/>
    <x v="0"/>
  </r>
  <r>
    <x v="1"/>
    <x v="0"/>
    <n v="100"/>
    <x v="2"/>
    <x v="23"/>
    <n v="1"/>
    <n v="26.616678"/>
    <n v="14.472816"/>
    <n v="77.175594000000004"/>
    <n v="3.355461"/>
    <s v="5"/>
    <s v="scale_mpi_epyc_job_12524.out "/>
    <s v="scale_mpi_epyc_epyc005_2023-06-15_00-08-09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7.216968000000001"/>
    <n v="13.532576000000001"/>
    <n v="63.960973000000003"/>
    <n v="2.9073169999999999"/>
    <s v="5"/>
    <s v="scale_mpi_epyc_job_12524.out "/>
    <s v="scale_mpi_epyc_epyc005_2023-06-15_00-08-09.csv "/>
    <s v="e1 10000 100 1 1 23"/>
    <n v="26.126541266666667"/>
    <n v="0.95223458220947665"/>
    <n v="25.174306684457189"/>
    <n v="27.078775848876145"/>
    <x v="0"/>
  </r>
  <r>
    <x v="1"/>
    <x v="0"/>
    <n v="100"/>
    <x v="2"/>
    <x v="21"/>
    <n v="1"/>
    <n v="27.164048000000001"/>
    <n v="13.518601"/>
    <n v="44.192368000000002"/>
    <n v="2.1043980000000002"/>
    <s v="5"/>
    <s v="scale_mpi_epyc_job_12524.out "/>
    <s v="scale_mpi_epyc_epyc005_2023-06-15_00-08-09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7.062687"/>
    <n v="13.473229"/>
    <n v="41.707557000000001"/>
    <n v="2.085378"/>
    <s v="5"/>
    <s v="scale_mpi_epyc_job_12524.out "/>
    <s v="scale_mpi_epyc_epyc005_2023-06-15_00-08-09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8.716735"/>
    <n v="13.625927000000001"/>
    <n v="41.105300999999997"/>
    <n v="2.1634370000000001"/>
    <s v="5"/>
    <s v="scale_mpi_epyc_job_12524.out "/>
    <s v="scale_mpi_epyc_epyc005_2023-06-15_00-08-09.csv "/>
    <s v="e1 10000 100 1 1 20"/>
    <n v="27.656563999999996"/>
    <n v="0.80291047797207804"/>
    <n v="26.853653522027919"/>
    <n v="28.459474477972073"/>
    <x v="0"/>
  </r>
  <r>
    <x v="1"/>
    <x v="0"/>
    <n v="100"/>
    <x v="2"/>
    <x v="18"/>
    <n v="1"/>
    <n v="28.969604"/>
    <n v="13.227312"/>
    <n v="39.537188"/>
    <n v="2.19651"/>
    <s v="5"/>
    <s v="scale_mpi_epyc_job_12524.out "/>
    <s v="scale_mpi_epyc_epyc005_2023-06-15_00-08-09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7.786171"/>
    <n v="11.842788000000001"/>
    <n v="29.204763"/>
    <n v="1.717927"/>
    <s v="5"/>
    <s v="scale_mpi_epyc_job_12524.out "/>
    <s v="scale_mpi_epyc_epyc005_2023-06-15_00-08-09.csv "/>
    <s v="e1 10000 100 1 1 18"/>
    <n v="29.1361472"/>
    <n v="1.0307427110269212"/>
    <n v="28.105404488973079"/>
    <n v="30.166889911026921"/>
    <x v="0"/>
  </r>
  <r>
    <x v="1"/>
    <x v="0"/>
    <n v="100"/>
    <x v="2"/>
    <x v="16"/>
    <n v="1"/>
    <n v="30.080874000000001"/>
    <n v="13.02946"/>
    <n v="30.491129999999998"/>
    <n v="1.9056960000000001"/>
    <s v="5"/>
    <s v="scale_mpi_epyc_job_12524.out "/>
    <s v="scale_mpi_epyc_epyc005_2023-06-15_00-08-09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1.329809000000001"/>
    <n v="12.021179"/>
    <n v="24.132597000000001"/>
    <n v="1.60884"/>
    <s v="5"/>
    <s v="scale_mpi_epyc_job_12524.out "/>
    <s v="scale_mpi_epyc_epyc005_2023-06-15_00-08-09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7.743735000000001"/>
    <n v="12.718128"/>
    <n v="34.367719000000001"/>
    <n v="2.4548369999999999"/>
    <s v="5"/>
    <s v="scale_mpi_epyc_job_12524.out "/>
    <s v="scale_mpi_epyc_epyc005_2023-06-15_00-08-09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7.306125000000002"/>
    <n v="12.973962999999999"/>
    <n v="25.883868"/>
    <n v="1.9910669999999999"/>
    <s v="5"/>
    <s v="scale_mpi_epyc_job_12524.out "/>
    <s v="scale_mpi_epyc_epyc005_2023-06-15_00-08-09.csv "/>
    <s v="e1 10000 100 1 1 14"/>
    <n v="26.064264800000004"/>
    <n v="0.90916184220725249"/>
    <n v="25.155102957792749"/>
    <n v="26.973426642207258"/>
    <x v="0"/>
  </r>
  <r>
    <x v="1"/>
    <x v="0"/>
    <n v="100"/>
    <x v="2"/>
    <x v="12"/>
    <n v="1"/>
    <n v="26.512733000000001"/>
    <n v="11.851654"/>
    <n v="17.353241000000001"/>
    <n v="1.4461029999999999"/>
    <s v="5"/>
    <s v="scale_mpi_epyc_job_12524.out "/>
    <s v="scale_mpi_epyc_epyc005_2023-06-15_00-08-09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160153999999999"/>
    <n v="11.377627"/>
    <n v="11.981598"/>
    <n v="1.0892360000000001"/>
    <s v="5"/>
    <s v="scale_mpi_epyc_job_12524.out "/>
    <s v="scale_mpi_epyc_epyc005_2023-06-15_00-08-09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9.043759999999999"/>
    <n v="11.879141000000001"/>
    <n v="10.853832000000001"/>
    <n v="1.085383"/>
    <s v="5"/>
    <s v="scale_mpi_epyc_job_12524.out "/>
    <s v="scale_mpi_epyc_epyc005_2023-06-15_00-08-09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29.98733"/>
    <n v="11.150795"/>
    <n v="9.9675840000000004"/>
    <n v="1.1075090000000001"/>
    <s v="5"/>
    <s v="scale_mpi_epyc_job_12524.out "/>
    <s v="scale_mpi_epyc_epyc005_2023-06-15_00-08-09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2.681015000000002"/>
    <n v="11.878862"/>
    <n v="9.5156139999999994"/>
    <n v="1.189452"/>
    <s v="5"/>
    <s v="scale_mpi_epyc_job_12524.out "/>
    <s v="scale_mpi_epyc_epyc005_2023-06-15_00-08-09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5.953119999999998"/>
    <n v="12.562025"/>
    <n v="9.9283710000000003"/>
    <n v="1.418339"/>
    <s v="5"/>
    <s v="scale_mpi_epyc_job_12524.out "/>
    <s v="scale_mpi_epyc_epyc005_2023-06-15_00-08-09.csv "/>
    <s v="e1 10000 100 1 1 8"/>
    <n v="35.285584399999998"/>
    <n v="0.56156210318440647"/>
    <n v="34.72402229681559"/>
    <n v="35.847146503184405"/>
    <x v="0"/>
  </r>
  <r>
    <x v="1"/>
    <x v="0"/>
    <n v="100"/>
    <x v="2"/>
    <x v="6"/>
    <n v="1"/>
    <n v="38.436293999999997"/>
    <n v="11.81268"/>
    <n v="8.5850539999999995"/>
    <n v="1.4308419999999999"/>
    <s v="5"/>
    <s v="scale_mpi_epyc_job_12524.out "/>
    <s v="scale_mpi_epyc_epyc005_2023-06-15_00-08-09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3.183864"/>
    <n v="12.27703"/>
    <n v="9.0808529999999994"/>
    <n v="1.816171"/>
    <s v="5"/>
    <s v="scale_mpi_epyc_job_12524.out "/>
    <s v="scale_mpi_epyc_epyc005_2023-06-15_00-08-09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394922999999999"/>
    <n v="12.398607999999999"/>
    <n v="6.5750409999999997"/>
    <n v="1.6437600000000001"/>
    <s v="5"/>
    <s v="scale_mpi_epyc_job_12524.out "/>
    <s v="scale_mpi_epyc_epyc005_2023-06-15_00-08-09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8.162497000000002"/>
    <n v="12.194635999999999"/>
    <n v="5.2677259999999997"/>
    <n v="1.7559089999999999"/>
    <s v="5"/>
    <s v="scale_mpi_epyc_job_12524.out "/>
    <s v="scale_mpi_epyc_epyc005_2023-06-15_00-08-09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4.297165000000007"/>
    <n v="13.122858000000001"/>
    <n v="4.1721630000000003"/>
    <n v="2.0860810000000001"/>
    <s v="5"/>
    <s v="scale_mpi_epyc_job_12524.out "/>
    <s v="scale_mpi_epyc_epyc005_2023-06-15_00-08-09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8.849912"/>
    <n v="16.453469999999999"/>
    <n v="2.9866459999999999"/>
    <n v="2.9866459999999999"/>
    <s v="5"/>
    <s v="scale_mpi_epyc_job_12524.out "/>
    <s v="scale_mpi_epyc_epyc005_2023-06-15_00-08-09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1.61070900000001"/>
    <n v="5.4214349999999998"/>
    <n v="0"/>
    <n v="0"/>
    <s v="5"/>
    <s v="scale_mpi_epyc_job_12524.out "/>
    <s v="scale_mpi_epyc_epyc005_2023-06-15_00-08-09.csv "/>
    <s v="e1 10000 100 1 1 1"/>
    <n v="191.97639806666666"/>
    <n v="0.46254488362789614"/>
    <n v="191.51385318303878"/>
    <n v="192.43894295029455"/>
    <x v="1"/>
  </r>
  <r>
    <x v="4"/>
    <x v="0"/>
    <n v="100"/>
    <x v="1"/>
    <x v="31"/>
    <n v="1"/>
    <n v="9.2569440000000007"/>
    <n v="0.187556"/>
    <n v="2.2245339999999998"/>
    <n v="7.1759000000000003E-2"/>
    <s v="1"/>
    <s v="scale_mpi_epyc_job_12527.out "/>
    <s v="scale_mpi_epyc_epyc001.orfeo.hpc_2023-06-15_01-08-46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6519390000000005"/>
    <n v="0.14634900000000001"/>
    <n v="1.323323"/>
    <n v="4.4110999999999997E-2"/>
    <s v="1"/>
    <s v="scale_mpi_epyc_job_12527.out "/>
    <s v="scale_mpi_epyc_epyc001.orfeo.hpc_2023-06-15_01-08-46.csv "/>
    <s v="e3 10000 100 100000 1 31"/>
    <n v="9.3816031153846158"/>
    <n v="0.12371869642119264"/>
    <n v="9.2578844189634228"/>
    <n v="9.5053218118058087"/>
    <x v="0"/>
  </r>
  <r>
    <x v="4"/>
    <x v="0"/>
    <n v="100"/>
    <x v="1"/>
    <x v="29"/>
    <n v="1"/>
    <n v="9.4789580000000004"/>
    <n v="0.148864"/>
    <n v="1.389942"/>
    <n v="4.7928999999999999E-2"/>
    <s v="1"/>
    <s v="scale_mpi_epyc_job_12527.out "/>
    <s v="scale_mpi_epyc_epyc001.orfeo.hpc_2023-06-15_01-08-46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10.267467"/>
    <n v="0.38650699999999999"/>
    <n v="2.8263229999999999"/>
    <n v="0.10094"/>
    <s v="1"/>
    <s v="scale_mpi_epyc_job_12527.out "/>
    <s v="scale_mpi_epyc_epyc001.orfeo.hpc_2023-06-15_01-08-46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556713"/>
    <n v="0.14760899999999999"/>
    <n v="1.201905"/>
    <n v="4.4514999999999999E-2"/>
    <s v="1"/>
    <s v="scale_mpi_epyc_job_12527.out "/>
    <s v="scale_mpi_epyc_epyc001.orfeo.hpc_2023-06-15_01-08-46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657097"/>
    <n v="0.155002"/>
    <n v="1.346001"/>
    <n v="5.1769000000000003E-2"/>
    <s v="1"/>
    <s v="scale_mpi_epyc_job_12527.out "/>
    <s v="scale_mpi_epyc_epyc001.orfeo.hpc_2023-06-15_01-08-46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1.251856"/>
    <n v="0.127169"/>
    <n v="0.89454900000000004"/>
    <n v="3.5782000000000001E-2"/>
    <s v="1"/>
    <s v="scale_mpi_epyc_job_12527.out "/>
    <s v="scale_mpi_epyc_epyc001.orfeo.hpc_2023-06-15_01-08-46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325386999999999"/>
    <n v="0.148428"/>
    <n v="1.160655"/>
    <n v="4.8361000000000001E-2"/>
    <s v="1"/>
    <s v="scale_mpi_epyc_job_12527.out "/>
    <s v="scale_mpi_epyc_epyc001.orfeo.hpc_2023-06-15_01-08-46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64033999999999"/>
    <n v="0.13849600000000001"/>
    <n v="0.94069800000000003"/>
    <n v="4.0899999999999999E-2"/>
    <s v="1"/>
    <s v="scale_mpi_epyc_job_12527.out "/>
    <s v="scale_mpi_epyc_epyc001.orfeo.hpc_2023-06-15_01-08-46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224750999999999"/>
    <n v="0.20377300000000001"/>
    <n v="1.0293209999999999"/>
    <n v="4.6787000000000002E-2"/>
    <s v="1"/>
    <s v="scale_mpi_epyc_job_12527.out "/>
    <s v="scale_mpi_epyc_epyc001.orfeo.hpc_2023-06-15_01-08-46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445"/>
    <n v="0.13675899999999999"/>
    <n v="0.86042300000000005"/>
    <n v="4.0973000000000002E-2"/>
    <s v="1"/>
    <s v="scale_mpi_epyc_job_12527.out "/>
    <s v="scale_mpi_epyc_epyc001.orfeo.hpc_2023-06-15_01-08-46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407897"/>
    <n v="0.278005"/>
    <n v="3.6254059999999999"/>
    <n v="0.18126999999999999"/>
    <s v="1"/>
    <s v="scale_mpi_epyc_job_12527.out "/>
    <s v="scale_mpi_epyc_epyc001.orfeo.hpc_2023-06-15_01-08-46.csv "/>
    <s v="e3 10000 100 100000 1 21"/>
    <n v="13.096389884615384"/>
    <n v="0.1596983413500761"/>
    <n v="12.936691543265308"/>
    <n v="13.25608822596546"/>
    <x v="0"/>
  </r>
  <r>
    <x v="4"/>
    <x v="0"/>
    <n v="100"/>
    <x v="1"/>
    <x v="19"/>
    <n v="1"/>
    <n v="13.691530999999999"/>
    <n v="0.1426"/>
    <n v="0.88979200000000003"/>
    <n v="4.6830999999999998E-2"/>
    <s v="1"/>
    <s v="scale_mpi_epyc_job_12527.out "/>
    <s v="scale_mpi_epyc_epyc001.orfeo.hpc_2023-06-15_01-08-46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587657"/>
    <n v="0.300066"/>
    <n v="0.57561200000000001"/>
    <n v="3.1977999999999999E-2"/>
    <s v="1"/>
    <s v="scale_mpi_epyc_job_12527.out "/>
    <s v="scale_mpi_epyc_epyc001.orfeo.hpc_2023-06-15_01-08-46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5.068122000000001"/>
    <n v="0.138351"/>
    <n v="0.62225200000000003"/>
    <n v="3.6602999999999997E-2"/>
    <s v="1"/>
    <s v="scale_mpi_epyc_job_12527.out "/>
    <s v="scale_mpi_epyc_epyc001.orfeo.hpc_2023-06-15_01-08-46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55344000000001"/>
    <n v="0.121631"/>
    <n v="0.52731600000000001"/>
    <n v="3.2957E-2"/>
    <s v="1"/>
    <s v="scale_mpi_epyc_job_12527.out "/>
    <s v="scale_mpi_epyc_epyc001.orfeo.hpc_2023-06-15_01-08-46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79537999999999"/>
    <n v="0.124025"/>
    <n v="0.49750699999999998"/>
    <n v="3.3167000000000002E-2"/>
    <s v="1"/>
    <s v="scale_mpi_epyc_job_12527.out "/>
    <s v="scale_mpi_epyc_epyc001.orfeo.hpc_2023-06-15_01-08-46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94493"/>
    <n v="0.14490800000000001"/>
    <n v="0.57755500000000004"/>
    <n v="4.1253999999999999E-2"/>
    <s v="1"/>
    <s v="scale_mpi_epyc_job_12527.out "/>
    <s v="scale_mpi_epyc_epyc001.orfeo.hpc_2023-06-15_01-08-46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50102999999999"/>
    <n v="0.134436"/>
    <n v="0.52520500000000003"/>
    <n v="4.0399999999999998E-2"/>
    <s v="1"/>
    <s v="scale_mpi_epyc_job_12527.out "/>
    <s v="scale_mpi_epyc_epyc001.orfeo.hpc_2023-06-15_01-08-46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15033"/>
    <n v="0.14346300000000001"/>
    <n v="0.49402200000000002"/>
    <n v="4.1168999999999997E-2"/>
    <s v="1"/>
    <s v="scale_mpi_epyc_job_12527.out "/>
    <s v="scale_mpi_epyc_epyc001.orfeo.hpc_2023-06-15_01-08-46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911655"/>
    <n v="0.12945899999999999"/>
    <n v="0.32855600000000001"/>
    <n v="2.9869E-2"/>
    <s v="1"/>
    <s v="scale_mpi_epyc_job_12527.out "/>
    <s v="scale_mpi_epyc_epyc001.orfeo.hpc_2023-06-15_01-08-46.csv "/>
    <s v="e3 10000 100 100000 1 12"/>
    <n v="21.73824484615384"/>
    <n v="0.13605743734813985"/>
    <n v="21.602187408805701"/>
    <n v="21.874302283501979"/>
    <x v="0"/>
  </r>
  <r>
    <x v="4"/>
    <x v="0"/>
    <n v="100"/>
    <x v="1"/>
    <x v="10"/>
    <n v="1"/>
    <n v="23.596245"/>
    <n v="0.13119"/>
    <n v="0.39562900000000001"/>
    <n v="3.9563000000000001E-2"/>
    <s v="1"/>
    <s v="scale_mpi_epyc_job_12527.out "/>
    <s v="scale_mpi_epyc_epyc001.orfeo.hpc_2023-06-15_01-08-46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93559"/>
    <n v="0.131825"/>
    <n v="0.27667199999999997"/>
    <n v="3.0741000000000001E-2"/>
    <s v="1"/>
    <s v="scale_mpi_epyc_job_12527.out "/>
    <s v="scale_mpi_epyc_epyc001.orfeo.hpc_2023-06-15_01-08-46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800678000000001"/>
    <n v="0.22795599999999999"/>
    <n v="1.1223559999999999"/>
    <n v="0.140295"/>
    <s v="1"/>
    <s v="scale_mpi_epyc_job_12527.out "/>
    <s v="scale_mpi_epyc_epyc001.orfeo.hpc_2023-06-15_01-08-46.csv "/>
    <s v="e3 10000 100 100000 1 9"/>
    <n v="28.694976346153847"/>
    <n v="4.1658933501006773E-2"/>
    <n v="28.653317412652839"/>
    <n v="28.736635279654855"/>
    <x v="0"/>
  </r>
  <r>
    <x v="4"/>
    <x v="0"/>
    <n v="100"/>
    <x v="1"/>
    <x v="7"/>
    <n v="1"/>
    <n v="32.202553999999999"/>
    <n v="0.13681099999999999"/>
    <n v="0.25559700000000002"/>
    <n v="3.6513999999999998E-2"/>
    <s v="1"/>
    <s v="scale_mpi_epyc_job_12527.out "/>
    <s v="scale_mpi_epyc_epyc001.orfeo.hpc_2023-06-15_01-08-46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28434"/>
    <n v="0.18845500000000001"/>
    <n v="0.43365399999999998"/>
    <n v="7.2276000000000007E-2"/>
    <s v="1"/>
    <s v="scale_mpi_epyc_job_12527.out "/>
    <s v="scale_mpi_epyc_epyc001.orfeo.hpc_2023-06-15_01-08-46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70333000000001"/>
    <n v="0.18224399999999999"/>
    <n v="0.35669699999999999"/>
    <n v="7.1339E-2"/>
    <s v="1"/>
    <s v="scale_mpi_epyc_job_12527.out "/>
    <s v="scale_mpi_epyc_epyc001.orfeo.hpc_2023-06-15_01-08-46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20373000000002"/>
    <n v="0.169852"/>
    <n v="0.27765800000000002"/>
    <n v="6.9415000000000004E-2"/>
    <s v="1"/>
    <s v="scale_mpi_epyc_job_12527.out "/>
    <s v="scale_mpi_epyc_epyc001.orfeo.hpc_2023-06-15_01-08-46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874957000000002"/>
    <n v="0.169796"/>
    <n v="0.21287800000000001"/>
    <n v="7.0958999999999994E-2"/>
    <s v="1"/>
    <s v="scale_mpi_epyc_job_12527.out "/>
    <s v="scale_mpi_epyc_epyc001.orfeo.hpc_2023-06-15_01-08-46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961314999999999"/>
    <n v="0.18995200000000001"/>
    <n v="0.18384800000000001"/>
    <n v="9.1924000000000006E-2"/>
    <s v="1"/>
    <s v="scale_mpi_epyc_job_12527.out "/>
    <s v="scale_mpi_epyc_epyc001.orfeo.hpc_2023-06-15_01-08-46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8.13541699999999"/>
    <n v="0.18484400000000001"/>
    <n v="8.9297000000000001E-2"/>
    <n v="8.9297000000000001E-2"/>
    <s v="1"/>
    <s v="scale_mpi_epyc_job_12527.out "/>
    <s v="scale_mpi_epyc_epyc001.orfeo.hpc_2023-06-15_01-08-46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18750899999998"/>
    <n v="0.149284"/>
    <n v="0"/>
    <n v="0"/>
    <s v="1"/>
    <s v="scale_mpi_epyc_job_12527.out "/>
    <s v="scale_mpi_epyc_epyc001.orfeo.hpc_2023-06-15_01-08-46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1765279999999994"/>
    <n v="0.31944899999999998"/>
    <n v="6.6704910000000002"/>
    <n v="0.21517700000000001"/>
    <s v="1"/>
    <s v="scale_mpi_epyc_job_12527.out "/>
    <s v="scale_mpi_epyc_epyc001.orfeo.hpc_2023-06-15_01-08-46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801960000000001"/>
    <n v="0.12817500000000001"/>
    <n v="1.0883940000000001"/>
    <n v="3.628E-2"/>
    <s v="1"/>
    <s v="scale_mpi_epyc_job_12527.out "/>
    <s v="scale_mpi_epyc_epyc001.orfeo.hpc_2023-06-15_01-08-46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10.138832000000001"/>
    <n v="0.12058000000000001"/>
    <n v="0.90589799999999998"/>
    <n v="3.1237999999999998E-2"/>
    <s v="1"/>
    <s v="scale_mpi_epyc_job_12527.out "/>
    <s v="scale_mpi_epyc_epyc001.orfeo.hpc_2023-06-15_01-08-46.csv "/>
    <s v="e3 10000 100 100000 1 30"/>
    <n v="9.6491385769230806"/>
    <n v="0.18890941285992058"/>
    <n v="9.4602291640631595"/>
    <n v="9.8380479897830018"/>
    <x v="0"/>
  </r>
  <r>
    <x v="4"/>
    <x v="0"/>
    <n v="100"/>
    <x v="1"/>
    <x v="28"/>
    <n v="1"/>
    <n v="9.9864069999999998"/>
    <n v="0.139876"/>
    <n v="1.18367"/>
    <n v="4.2273999999999999E-2"/>
    <s v="1"/>
    <s v="scale_mpi_epyc_job_12527.out "/>
    <s v="scale_mpi_epyc_epyc001.orfeo.hpc_2023-06-15_01-08-46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36103"/>
    <n v="0.25702900000000001"/>
    <n v="4.2230800000000004"/>
    <n v="0.15640999999999999"/>
    <s v="1"/>
    <s v="scale_mpi_epyc_job_12527.out "/>
    <s v="scale_mpi_epyc_epyc001.orfeo.hpc_2023-06-15_01-08-46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707414"/>
    <n v="0.15690899999999999"/>
    <n v="1.3416140000000001"/>
    <n v="5.1601000000000001E-2"/>
    <s v="1"/>
    <s v="scale_mpi_epyc_job_12527.out "/>
    <s v="scale_mpi_epyc_epyc001.orfeo.hpc_2023-06-15_01-08-46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915291"/>
    <n v="0.15012500000000001"/>
    <n v="1.214629"/>
    <n v="4.8585000000000003E-2"/>
    <s v="1"/>
    <s v="scale_mpi_epyc_job_12527.out "/>
    <s v="scale_mpi_epyc_epyc001.orfeo.hpc_2023-06-15_01-08-46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555778"/>
    <n v="0.12989200000000001"/>
    <n v="0.92885200000000001"/>
    <n v="3.8702E-2"/>
    <s v="1"/>
    <s v="scale_mpi_epyc_job_12527.out "/>
    <s v="scale_mpi_epyc_epyc001.orfeo.hpc_2023-06-15_01-08-46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698046"/>
    <n v="0.15517500000000001"/>
    <n v="1.2816529999999999"/>
    <n v="5.5724000000000003E-2"/>
    <s v="1"/>
    <s v="scale_mpi_epyc_job_12527.out "/>
    <s v="scale_mpi_epyc_epyc001.orfeo.hpc_2023-06-15_01-08-46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113216"/>
    <n v="0.1216"/>
    <n v="0.68925199999999998"/>
    <n v="3.1329999999999997E-2"/>
    <s v="1"/>
    <s v="scale_mpi_epyc_job_12527.out "/>
    <s v="scale_mpi_epyc_epyc001.orfeo.hpc_2023-06-15_01-08-46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14412"/>
    <n v="0.13365099999999999"/>
    <n v="0.82762999999999998"/>
    <n v="3.9411000000000002E-2"/>
    <s v="1"/>
    <s v="scale_mpi_epyc_job_12527.out "/>
    <s v="scale_mpi_epyc_epyc001.orfeo.hpc_2023-06-15_01-08-46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06415999999999"/>
    <n v="0.12657299999999999"/>
    <n v="0.66115699999999999"/>
    <n v="3.3057999999999997E-2"/>
    <s v="1"/>
    <s v="scale_mpi_epyc_job_12527.out "/>
    <s v="scale_mpi_epyc_epyc001.orfeo.hpc_2023-06-15_01-08-46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21872999999999"/>
    <n v="0.137937"/>
    <n v="0.87695000000000001"/>
    <n v="4.6155000000000002E-2"/>
    <s v="1"/>
    <s v="scale_mpi_epyc_job_12527.out "/>
    <s v="scale_mpi_epyc_epyc001.orfeo.hpc_2023-06-15_01-08-46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41852999999999"/>
    <n v="0.12471400000000001"/>
    <n v="0.64205199999999996"/>
    <n v="3.567E-2"/>
    <s v="1"/>
    <s v="scale_mpi_epyc_job_12527.out "/>
    <s v="scale_mpi_epyc_epyc001.orfeo.hpc_2023-06-15_01-08-46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4.875354"/>
    <n v="0.12843099999999999"/>
    <n v="0.65801299999999996"/>
    <n v="3.8706999999999998E-2"/>
    <s v="1"/>
    <s v="scale_mpi_epyc_job_12527.out "/>
    <s v="scale_mpi_epyc_epyc001.orfeo.hpc_2023-06-15_01-08-46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994588"/>
    <n v="0.15420200000000001"/>
    <n v="0.56847599999999998"/>
    <n v="3.5529999999999999E-2"/>
    <s v="1"/>
    <s v="scale_mpi_epyc_job_12527.out "/>
    <s v="scale_mpi_epyc_epyc001.orfeo.hpc_2023-06-15_01-08-46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707298000000002"/>
    <n v="0.11784500000000001"/>
    <n v="0.44733600000000001"/>
    <n v="2.9822000000000001E-2"/>
    <s v="1"/>
    <s v="scale_mpi_epyc_job_12527.out "/>
    <s v="scale_mpi_epyc_epyc001.orfeo.hpc_2023-06-15_01-08-46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24853999999999"/>
    <n v="0.17818500000000001"/>
    <n v="0.621255"/>
    <n v="4.4374999999999998E-2"/>
    <s v="1"/>
    <s v="scale_mpi_epyc_job_12527.out "/>
    <s v="scale_mpi_epyc_epyc001.orfeo.hpc_2023-06-15_01-08-46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44436"/>
    <n v="0.140623"/>
    <n v="0.49998900000000002"/>
    <n v="3.8461000000000002E-2"/>
    <s v="1"/>
    <s v="scale_mpi_epyc_job_12527.out "/>
    <s v="scale_mpi_epyc_epyc001.orfeo.hpc_2023-06-15_01-08-46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260966"/>
    <n v="0.26647100000000001"/>
    <n v="0.36589700000000003"/>
    <n v="3.0491000000000001E-2"/>
    <s v="1"/>
    <s v="scale_mpi_epyc_job_12527.out "/>
    <s v="scale_mpi_epyc_epyc001.orfeo.hpc_2023-06-15_01-08-46.csv "/>
    <s v="e3 10000 100 100000 1 13"/>
    <n v="20.124444192307692"/>
    <n v="3.9616744214437956E-2"/>
    <n v="20.084827448093254"/>
    <n v="20.16406093652213"/>
    <x v="0"/>
  </r>
  <r>
    <x v="4"/>
    <x v="0"/>
    <n v="100"/>
    <x v="1"/>
    <x v="11"/>
    <n v="1"/>
    <n v="21.648793999999999"/>
    <n v="0.116967"/>
    <n v="0.32773200000000002"/>
    <n v="2.9794000000000001E-2"/>
    <s v="1"/>
    <s v="scale_mpi_epyc_job_12527.out "/>
    <s v="scale_mpi_epyc_epyc001.orfeo.hpc_2023-06-15_01-08-46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3195"/>
    <n v="0.118744"/>
    <n v="0.32566000000000001"/>
    <n v="3.2565999999999998E-2"/>
    <s v="1"/>
    <s v="scale_mpi_epyc_job_12527.out "/>
    <s v="scale_mpi_epyc_epyc001.orfeo.hpc_2023-06-15_01-08-46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64439999999998"/>
    <n v="0.116381"/>
    <n v="0.26290400000000003"/>
    <n v="2.9211999999999998E-2"/>
    <s v="1"/>
    <s v="scale_mpi_epyc_job_12527.out "/>
    <s v="scale_mpi_epyc_epyc001.orfeo.hpc_2023-06-15_01-08-46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731117000000001"/>
    <n v="0.17511099999999999"/>
    <n v="0.21976899999999999"/>
    <n v="2.7470999999999999E-2"/>
    <s v="1"/>
    <s v="scale_mpi_epyc_job_12527.out "/>
    <s v="scale_mpi_epyc_epyc001.orfeo.hpc_2023-06-15_01-08-46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138190999999999"/>
    <n v="0.12556300000000001"/>
    <n v="0.24914900000000001"/>
    <n v="3.5593E-2"/>
    <s v="1"/>
    <s v="scale_mpi_epyc_job_12527.out "/>
    <s v="scale_mpi_epyc_epyc001.orfeo.hpc_2023-06-15_01-08-46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667504000000001"/>
    <n v="0.12039"/>
    <n v="0.19341"/>
    <n v="3.2235E-2"/>
    <s v="1"/>
    <s v="scale_mpi_epyc_job_12527.out "/>
    <s v="scale_mpi_epyc_epyc001.orfeo.hpc_2023-06-15_01-08-46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2.772511000000002"/>
    <n v="0.26275999999999999"/>
    <n v="0.805786"/>
    <n v="0.16115699999999999"/>
    <s v="1"/>
    <s v="scale_mpi_epyc_job_12527.out "/>
    <s v="scale_mpi_epyc_epyc001.orfeo.hpc_2023-06-15_01-08-46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50191000000001"/>
    <n v="0.17938499999999999"/>
    <n v="0.293846"/>
    <n v="7.3460999999999999E-2"/>
    <s v="1"/>
    <s v="scale_mpi_epyc_job_12527.out "/>
    <s v="scale_mpi_epyc_epyc001.orfeo.hpc_2023-06-15_01-08-46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754931999999997"/>
    <n v="0.167181"/>
    <n v="0.211039"/>
    <n v="7.0346000000000006E-2"/>
    <s v="1"/>
    <s v="scale_mpi_epyc_job_12527.out "/>
    <s v="scale_mpi_epyc_epyc001.orfeo.hpc_2023-06-15_01-08-46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813443000000007"/>
    <n v="0.175345"/>
    <n v="0.15422"/>
    <n v="7.7109999999999998E-2"/>
    <s v="1"/>
    <s v="scale_mpi_epyc_job_12527.out "/>
    <s v="scale_mpi_epyc_epyc001.orfeo.hpc_2023-06-15_01-08-46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38652"/>
    <n v="0.18357999999999999"/>
    <n v="8.9940000000000006E-2"/>
    <n v="8.9940000000000006E-2"/>
    <s v="1"/>
    <s v="scale_mpi_epyc_job_12527.out "/>
    <s v="scale_mpi_epyc_epyc001.orfeo.hpc_2023-06-15_01-08-46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19694900000002"/>
    <n v="0.253521"/>
    <n v="0"/>
    <n v="0"/>
    <s v="1"/>
    <s v="scale_mpi_epyc_job_12527.out "/>
    <s v="scale_mpi_epyc_epyc001.orfeo.hpc_2023-06-15_01-08-46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2509840000000008"/>
    <n v="0.29931799999999997"/>
    <n v="3.6287389999999999"/>
    <n v="0.11705599999999999"/>
    <s v="1"/>
    <s v="scale_mpi_epyc_job_12527.out "/>
    <s v="scale_mpi_epyc_epyc001.orfeo.hpc_2023-06-15_01-08-46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851099999999995"/>
    <n v="0.17639099999999999"/>
    <n v="1.004407"/>
    <n v="3.3480000000000003E-2"/>
    <s v="1"/>
    <s v="scale_mpi_epyc_job_12527.out "/>
    <s v="scale_mpi_epyc_epyc001.orfeo.hpc_2023-06-15_01-08-46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4797229999999999"/>
    <n v="0.18477199999999999"/>
    <n v="2.6730740000000002"/>
    <n v="9.2175000000000007E-2"/>
    <s v="1"/>
    <s v="scale_mpi_epyc_job_12527.out "/>
    <s v="scale_mpi_epyc_epyc001.orfeo.hpc_2023-06-15_01-08-46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8184889999999996"/>
    <n v="0.15040000000000001"/>
    <n v="1.4339580000000001"/>
    <n v="5.1213000000000002E-2"/>
    <s v="1"/>
    <s v="scale_mpi_epyc_job_12527.out "/>
    <s v="scale_mpi_epyc_epyc001.orfeo.hpc_2023-06-15_01-08-46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027305999999999"/>
    <n v="0.14985799999999999"/>
    <n v="1.2336370000000001"/>
    <n v="4.5690000000000001E-2"/>
    <s v="1"/>
    <s v="scale_mpi_epyc_job_12527.out "/>
    <s v="scale_mpi_epyc_epyc001.orfeo.hpc_2023-06-15_01-08-46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566983"/>
    <n v="0.13955699999999999"/>
    <n v="1.0197309999999999"/>
    <n v="3.9219999999999998E-2"/>
    <s v="1"/>
    <s v="scale_mpi_epyc_job_12527.out "/>
    <s v="scale_mpi_epyc_epyc001.orfeo.hpc_2023-06-15_01-08-46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23796"/>
    <n v="0.137517"/>
    <n v="0.99993600000000005"/>
    <n v="3.9996999999999998E-2"/>
    <s v="1"/>
    <s v="scale_mpi_epyc_job_12527.out "/>
    <s v="scale_mpi_epyc_epyc001.orfeo.hpc_2023-06-15_01-08-46.csv "/>
    <s v="e3 10000 100 100000 1 26"/>
    <n v="10.863405653846154"/>
    <n v="0.11624165237863653"/>
    <n v="10.747164001467517"/>
    <n v="10.979647306224791"/>
    <x v="0"/>
  </r>
  <r>
    <x v="4"/>
    <x v="0"/>
    <n v="100"/>
    <x v="1"/>
    <x v="24"/>
    <n v="1"/>
    <n v="11.27825"/>
    <n v="0.120516"/>
    <n v="0.69245999999999996"/>
    <n v="2.8851999999999999E-2"/>
    <s v="1"/>
    <s v="scale_mpi_epyc_job_12527.out "/>
    <s v="scale_mpi_epyc_epyc001.orfeo.hpc_2023-06-15_01-08-46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09774"/>
    <n v="0.13766200000000001"/>
    <n v="0.95709599999999995"/>
    <n v="4.1612999999999997E-2"/>
    <s v="1"/>
    <s v="scale_mpi_epyc_job_12527.out "/>
    <s v="scale_mpi_epyc_epyc001.orfeo.hpc_2023-06-15_01-08-46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088843000000001"/>
    <n v="0.14213799999999999"/>
    <n v="0.87100999999999995"/>
    <n v="3.9591000000000001E-2"/>
    <s v="1"/>
    <s v="scale_mpi_epyc_job_12527.out "/>
    <s v="scale_mpi_epyc_epyc001.orfeo.hpc_2023-06-15_01-08-46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569277"/>
    <n v="0.117565"/>
    <n v="0.60743400000000003"/>
    <n v="2.8924999999999999E-2"/>
    <s v="1"/>
    <s v="scale_mpi_epyc_job_12527.out "/>
    <s v="scale_mpi_epyc_epyc001.orfeo.hpc_2023-06-15_01-08-46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14224"/>
    <n v="0.13376299999999999"/>
    <n v="0.791771"/>
    <n v="3.9588999999999999E-2"/>
    <s v="1"/>
    <s v="scale_mpi_epyc_job_12527.out "/>
    <s v="scale_mpi_epyc_epyc001.orfeo.hpc_2023-06-15_01-08-46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659983"/>
    <n v="0.143099"/>
    <n v="0.89028799999999997"/>
    <n v="4.6857000000000003E-2"/>
    <s v="1"/>
    <s v="scale_mpi_epyc_job_12527.out "/>
    <s v="scale_mpi_epyc_epyc001.orfeo.hpc_2023-06-15_01-08-46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156779999999999"/>
    <n v="0.12730900000000001"/>
    <n v="0.63722599999999996"/>
    <n v="3.5401000000000002E-2"/>
    <s v="1"/>
    <s v="scale_mpi_epyc_job_12527.out "/>
    <s v="scale_mpi_epyc_epyc001.orfeo.hpc_2023-06-15_01-08-46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5.050172"/>
    <n v="0.14119999999999999"/>
    <n v="0.72274400000000005"/>
    <n v="4.2514000000000003E-2"/>
    <s v="1"/>
    <s v="scale_mpi_epyc_job_12527.out "/>
    <s v="scale_mpi_epyc_epyc001.orfeo.hpc_2023-06-15_01-08-46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60982999999999"/>
    <n v="0.149094"/>
    <n v="0.495392"/>
    <n v="3.0962E-2"/>
    <s v="1"/>
    <s v="scale_mpi_epyc_job_12527.out "/>
    <s v="scale_mpi_epyc_epyc001.orfeo.hpc_2023-06-15_01-08-46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78887999999998"/>
    <n v="0.12044100000000001"/>
    <n v="0.47482999999999997"/>
    <n v="3.1655000000000003E-2"/>
    <s v="1"/>
    <s v="scale_mpi_epyc_job_12527.out "/>
    <s v="scale_mpi_epyc_epyc001.orfeo.hpc_2023-06-15_01-08-46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20132999999999"/>
    <n v="0.16967699999999999"/>
    <n v="0.42000500000000002"/>
    <n v="0.03"/>
    <s v="1"/>
    <s v="scale_mpi_epyc_job_12527.out "/>
    <s v="scale_mpi_epyc_epyc001.orfeo.hpc_2023-06-15_01-08-46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44736"/>
    <n v="0.134441"/>
    <n v="0.50936099999999995"/>
    <n v="3.9182000000000002E-2"/>
    <s v="1"/>
    <s v="scale_mpi_epyc_job_12527.out "/>
    <s v="scale_mpi_epyc_epyc001.orfeo.hpc_2023-06-15_01-08-46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089983"/>
    <n v="0.12678300000000001"/>
    <n v="0.38517099999999999"/>
    <n v="3.2098000000000002E-2"/>
    <s v="1"/>
    <s v="scale_mpi_epyc_job_12527.out "/>
    <s v="scale_mpi_epyc_epyc001.orfeo.hpc_2023-06-15_01-08-46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98461000000002"/>
    <n v="0.132021"/>
    <n v="0.35939599999999999"/>
    <n v="3.2672E-2"/>
    <s v="1"/>
    <s v="scale_mpi_epyc_job_12527.out "/>
    <s v="scale_mpi_epyc_epyc001.orfeo.hpc_2023-06-15_01-08-46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623446999999999"/>
    <n v="0.157084"/>
    <n v="0.29426200000000002"/>
    <n v="2.9426000000000001E-2"/>
    <s v="1"/>
    <s v="scale_mpi_epyc_job_12527.out "/>
    <s v="scale_mpi_epyc_epyc001.orfeo.hpc_2023-06-15_01-08-46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98147000000002"/>
    <n v="0.114568"/>
    <n v="0.25878899999999999"/>
    <n v="2.8753999999999998E-2"/>
    <s v="1"/>
    <s v="scale_mpi_epyc_job_12527.out "/>
    <s v="scale_mpi_epyc_epyc001.orfeo.hpc_2023-06-15_01-08-46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37715"/>
    <n v="0.12632499999999999"/>
    <n v="0.246478"/>
    <n v="3.0810000000000001E-2"/>
    <s v="1"/>
    <s v="scale_mpi_epyc_job_12527.out "/>
    <s v="scale_mpi_epyc_epyc001.orfeo.hpc_2023-06-15_01-08-46.csv "/>
    <s v="e3 10000 100 100000 1 9"/>
    <n v="28.694976346153847"/>
    <n v="4.1658933501006773E-2"/>
    <n v="28.653317412652839"/>
    <n v="28.736635279654855"/>
    <x v="0"/>
  </r>
  <r>
    <x v="4"/>
    <x v="0"/>
    <n v="100"/>
    <x v="1"/>
    <x v="7"/>
    <n v="1"/>
    <n v="32.128889000000001"/>
    <n v="0.12937000000000001"/>
    <n v="0.241978"/>
    <n v="3.4568000000000002E-2"/>
    <s v="1"/>
    <s v="scale_mpi_epyc_job_12527.out "/>
    <s v="scale_mpi_epyc_epyc001.orfeo.hpc_2023-06-15_01-08-46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622067999999999"/>
    <n v="0.12080100000000001"/>
    <n v="0.20052600000000001"/>
    <n v="3.3420999999999999E-2"/>
    <s v="1"/>
    <s v="scale_mpi_epyc_job_12527.out "/>
    <s v="scale_mpi_epyc_epyc001.orfeo.hpc_2023-06-15_01-08-46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3.011442000000002"/>
    <n v="0.441581"/>
    <n v="0.89836400000000005"/>
    <n v="0.179673"/>
    <s v="1"/>
    <s v="scale_mpi_epyc_job_12527.out "/>
    <s v="scale_mpi_epyc_epyc001.orfeo.hpc_2023-06-15_01-08-46.csv "/>
    <s v="e3 10000 100 100000 1 6"/>
    <n v="42.800457730769224"/>
    <n v="7.699122272283114E-2"/>
    <n v="42.723466508046393"/>
    <n v="42.877448953492056"/>
    <x v="0"/>
  </r>
  <r>
    <x v="4"/>
    <x v="0"/>
    <n v="100"/>
    <x v="1"/>
    <x v="4"/>
    <n v="1"/>
    <n v="51.387863000000003"/>
    <n v="0.27855999999999997"/>
    <n v="0.71526900000000004"/>
    <n v="0.178817"/>
    <s v="1"/>
    <s v="scale_mpi_epyc_job_12527.out "/>
    <s v="scale_mpi_epyc_epyc001.orfeo.hpc_2023-06-15_01-08-46.csv "/>
    <s v="e3 10000 100 100000 1 5"/>
    <n v="51.310618769230764"/>
    <n v="4.3597463587045207E-2"/>
    <n v="51.267021305643716"/>
    <n v="51.354216232817812"/>
    <x v="0"/>
  </r>
  <r>
    <x v="4"/>
    <x v="0"/>
    <n v="100"/>
    <x v="1"/>
    <x v="3"/>
    <n v="1"/>
    <n v="63.823501"/>
    <n v="0.20424300000000001"/>
    <n v="0.32054500000000002"/>
    <n v="0.106848"/>
    <s v="1"/>
    <s v="scale_mpi_epyc_job_12527.out "/>
    <s v="scale_mpi_epyc_epyc001.orfeo.hpc_2023-06-15_01-08-46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88373000000001"/>
    <n v="0.180918"/>
    <n v="0.153057"/>
    <n v="7.6527999999999999E-2"/>
    <s v="1"/>
    <s v="scale_mpi_epyc_job_12527.out "/>
    <s v="scale_mpi_epyc_epyc001.orfeo.hpc_2023-06-15_01-08-46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7837399999999"/>
    <n v="0.20921200000000001"/>
    <n v="0.112104"/>
    <n v="0.112104"/>
    <s v="1"/>
    <s v="scale_mpi_epyc_job_12527.out "/>
    <s v="scale_mpi_epyc_epyc001.orfeo.hpc_2023-06-15_01-08-46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01032900000001"/>
    <n v="0.14765300000000001"/>
    <n v="0"/>
    <n v="0"/>
    <s v="1"/>
    <s v="scale_mpi_epyc_job_12527.out "/>
    <s v="scale_mpi_epyc_epyc001.orfeo.hpc_2023-06-15_01-08-46.csv "/>
    <s v="e3 10000 100 100000 1 1"/>
    <n v="257.38653288461535"/>
    <n v="0.32949614951006057"/>
    <n v="257.05703673510527"/>
    <n v="257.71602903412543"/>
    <x v="0"/>
  </r>
  <r>
    <x v="1"/>
    <x v="0"/>
    <n v="100"/>
    <x v="2"/>
    <x v="31"/>
    <n v="1"/>
    <n v="16.438590000000001"/>
    <n v="9.5226989999999994"/>
    <n v="10.769594"/>
    <n v="0.34740599999999999"/>
    <s v="4"/>
    <s v="scale_mpi_epyc_job_12528.out "/>
    <s v="scale_mpi_epyc_epyc004_2023-06-15_01-09-46.csv "/>
    <s v="e1 10000 100 1 1 32"/>
    <n v="24.472715285714287"/>
    <n v="4.2394312831035652"/>
    <n v="20.233284002610723"/>
    <n v="28.71214656881785"/>
    <x v="0"/>
  </r>
  <r>
    <x v="1"/>
    <x v="0"/>
    <n v="100"/>
    <x v="2"/>
    <x v="30"/>
    <n v="1"/>
    <n v="17.252742999999999"/>
    <n v="10.198653999999999"/>
    <n v="8.2273870000000002"/>
    <n v="0.27424599999999999"/>
    <s v="4"/>
    <s v="scale_mpi_epyc_job_12528.out "/>
    <s v="scale_mpi_epyc_epyc004_2023-06-15_01-09-46.csv "/>
    <s v="e1 10000 100 1 1 31"/>
    <n v="23.604585428571426"/>
    <n v="3.5020286835659928"/>
    <n v="20.102556745005433"/>
    <n v="27.106614112137418"/>
    <x v="0"/>
  </r>
  <r>
    <x v="1"/>
    <x v="0"/>
    <n v="100"/>
    <x v="2"/>
    <x v="29"/>
    <n v="1"/>
    <n v="18.272074"/>
    <n v="11.102397"/>
    <n v="8.4134569999999993"/>
    <n v="0.29011900000000002"/>
    <s v="4"/>
    <s v="scale_mpi_epyc_job_12528.out "/>
    <s v="scale_mpi_epyc_epyc004_2023-06-15_01-09-46.csv "/>
    <s v="e1 10000 100 1 1 30"/>
    <n v="23.459589428571427"/>
    <n v="2.8216196305069023"/>
    <n v="20.637969798064525"/>
    <n v="26.281209059078328"/>
    <x v="0"/>
  </r>
  <r>
    <x v="1"/>
    <x v="0"/>
    <n v="100"/>
    <x v="2"/>
    <x v="28"/>
    <n v="1"/>
    <n v="24.994496000000002"/>
    <n v="14.389479"/>
    <n v="98.573982999999998"/>
    <n v="3.520499"/>
    <s v="4"/>
    <s v="scale_mpi_epyc_job_12528.out "/>
    <s v="scale_mpi_epyc_epyc004_2023-06-15_01-09-46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4.908436999999999"/>
    <n v="15.194915"/>
    <n v="108.467812"/>
    <n v="4.0173259999999997"/>
    <s v="4"/>
    <s v="scale_mpi_epyc_job_12528.out "/>
    <s v="scale_mpi_epyc_epyc004_2023-06-15_01-09-46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4.540572000000001"/>
    <n v="13.445997999999999"/>
    <n v="74.487468000000007"/>
    <n v="2.864903"/>
    <s v="4"/>
    <s v="scale_mpi_epyc_job_12528.out "/>
    <s v="scale_mpi_epyc_epyc004_2023-06-15_01-09-46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5.275725000000001"/>
    <n v="14.172348"/>
    <n v="78.980360000000005"/>
    <n v="3.159214"/>
    <s v="4"/>
    <s v="scale_mpi_epyc_job_12528.out "/>
    <s v="scale_mpi_epyc_epyc004_2023-06-15_01-09-46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4.912337000000001"/>
    <n v="13.347975"/>
    <n v="73.869326999999998"/>
    <n v="3.0778889999999999"/>
    <s v="4"/>
    <s v="scale_mpi_epyc_job_12528.out "/>
    <s v="scale_mpi_epyc_epyc004_2023-06-15_01-09-46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5.193845"/>
    <n v="14.282139000000001"/>
    <n v="89.603521999999998"/>
    <n v="3.8958050000000002"/>
    <s v="4"/>
    <s v="scale_mpi_epyc_job_12528.out "/>
    <s v="scale_mpi_epyc_epyc004_2023-06-15_01-09-46.csv "/>
    <s v="e1 10000 100 1 1 24"/>
    <n v="26.426474133333336"/>
    <n v="0.87095573928265357"/>
    <n v="25.555518394050683"/>
    <n v="27.297429872615989"/>
    <x v="0"/>
  </r>
  <r>
    <x v="1"/>
    <x v="0"/>
    <n v="100"/>
    <x v="2"/>
    <x v="22"/>
    <n v="1"/>
    <n v="25.042591999999999"/>
    <n v="12.948283999999999"/>
    <n v="57.568055999999999"/>
    <n v="2.61673"/>
    <s v="4"/>
    <s v="scale_mpi_epyc_job_12528.out "/>
    <s v="scale_mpi_epyc_epyc004_2023-06-15_01-09-46.csv "/>
    <s v="e1 10000 100 1 1 23"/>
    <n v="26.126541266666667"/>
    <n v="0.95223458220947665"/>
    <n v="25.174306684457189"/>
    <n v="27.078775848876145"/>
    <x v="0"/>
  </r>
  <r>
    <x v="1"/>
    <x v="0"/>
    <n v="100"/>
    <x v="2"/>
    <x v="21"/>
    <n v="1"/>
    <n v="25.405991"/>
    <n v="12.197538"/>
    <n v="47.84478"/>
    <n v="2.2783229999999999"/>
    <s v="4"/>
    <s v="scale_mpi_epyc_job_12528.out "/>
    <s v="scale_mpi_epyc_epyc004_2023-06-15_01-09-46.csv "/>
    <s v="e1 10000 100 1 1 22"/>
    <n v="26.793312199999999"/>
    <n v="0.87583957376065891"/>
    <n v="25.917472626239341"/>
    <n v="27.669151773760657"/>
    <x v="0"/>
  </r>
  <r>
    <x v="1"/>
    <x v="0"/>
    <n v="100"/>
    <x v="2"/>
    <x v="20"/>
    <n v="1"/>
    <n v="25.591736999999998"/>
    <n v="12.929334000000001"/>
    <n v="61.294311"/>
    <n v="3.0647160000000002"/>
    <s v="4"/>
    <s v="scale_mpi_epyc_job_12528.out "/>
    <s v="scale_mpi_epyc_epyc004_2023-06-15_01-09-46.csv "/>
    <s v="e1 10000 100 1 1 21"/>
    <n v="27.120550733333335"/>
    <n v="1.3229857788994259"/>
    <n v="25.797564954433909"/>
    <n v="28.443536512232761"/>
    <x v="0"/>
  </r>
  <r>
    <x v="1"/>
    <x v="0"/>
    <n v="100"/>
    <x v="2"/>
    <x v="19"/>
    <n v="1"/>
    <n v="26.730391000000001"/>
    <n v="12.701128000000001"/>
    <n v="30.006139000000001"/>
    <n v="1.57927"/>
    <s v="4"/>
    <s v="scale_mpi_epyc_job_12528.out "/>
    <s v="scale_mpi_epyc_epyc004_2023-06-15_01-09-46.csv "/>
    <s v="e1 10000 100 1 1 20"/>
    <n v="27.656563999999996"/>
    <n v="0.80291047797207804"/>
    <n v="26.853653522027919"/>
    <n v="28.459474477972073"/>
    <x v="0"/>
  </r>
  <r>
    <x v="1"/>
    <x v="0"/>
    <n v="100"/>
    <x v="2"/>
    <x v="18"/>
    <n v="1"/>
    <n v="27.436267000000001"/>
    <n v="12.367374999999999"/>
    <n v="38.493702999999996"/>
    <n v="2.1385390000000002"/>
    <s v="4"/>
    <s v="scale_mpi_epyc_job_12528.out "/>
    <s v="scale_mpi_epyc_epyc004_2023-06-15_01-09-46.csv "/>
    <s v="e1 10000 100 1 1 19"/>
    <n v="28.395312133333331"/>
    <n v="0.90368940206585346"/>
    <n v="27.491622731267476"/>
    <n v="29.299001535399185"/>
    <x v="0"/>
  </r>
  <r>
    <x v="1"/>
    <x v="0"/>
    <n v="100"/>
    <x v="2"/>
    <x v="17"/>
    <n v="1"/>
    <n v="26.725912999999998"/>
    <n v="11.644857"/>
    <n v="31.366741999999999"/>
    <n v="1.845102"/>
    <s v="4"/>
    <s v="scale_mpi_epyc_job_12528.out "/>
    <s v="scale_mpi_epyc_epyc004_2023-06-15_01-09-46.csv "/>
    <s v="e1 10000 100 1 1 18"/>
    <n v="29.1361472"/>
    <n v="1.0307427110269212"/>
    <n v="28.105404488973079"/>
    <n v="30.166889911026921"/>
    <x v="0"/>
  </r>
  <r>
    <x v="1"/>
    <x v="0"/>
    <n v="100"/>
    <x v="2"/>
    <x v="16"/>
    <n v="1"/>
    <n v="27.668821000000001"/>
    <n v="11.37641"/>
    <n v="28.779024"/>
    <n v="1.798689"/>
    <s v="4"/>
    <s v="scale_mpi_epyc_job_12528.out "/>
    <s v="scale_mpi_epyc_epyc004_2023-06-15_01-09-46.csv "/>
    <s v="e1 10000 100 1 1 17"/>
    <n v="29.646154599999992"/>
    <n v="1.0708546290642178"/>
    <n v="28.575299970935774"/>
    <n v="30.71700922906421"/>
    <x v="0"/>
  </r>
  <r>
    <x v="1"/>
    <x v="0"/>
    <n v="100"/>
    <x v="2"/>
    <x v="15"/>
    <n v="1"/>
    <n v="29.255486000000001"/>
    <n v="13.022038"/>
    <n v="36.509554999999999"/>
    <n v="2.43397"/>
    <s v="4"/>
    <s v="scale_mpi_epyc_job_12528.out "/>
    <s v="scale_mpi_epyc_epyc004_2023-06-15_01-09-46.csv "/>
    <s v="e1 10000 100 1 1 16"/>
    <n v="30.654017133333333"/>
    <n v="0.98892203942378865"/>
    <n v="29.665095093909546"/>
    <n v="31.642939172757121"/>
    <x v="0"/>
  </r>
  <r>
    <x v="1"/>
    <x v="0"/>
    <n v="100"/>
    <x v="2"/>
    <x v="14"/>
    <n v="1"/>
    <n v="26.674800999999999"/>
    <n v="12.186901000000001"/>
    <n v="31.513090999999999"/>
    <n v="2.2509350000000001"/>
    <s v="4"/>
    <s v="scale_mpi_epyc_job_12528.out "/>
    <s v="scale_mpi_epyc_epyc004_2023-06-15_01-09-46.csv "/>
    <s v="e1 10000 100 1 1 15"/>
    <n v="27.957936466666673"/>
    <n v="0.94194740770900842"/>
    <n v="27.015989058957665"/>
    <n v="28.899883874375682"/>
    <x v="0"/>
  </r>
  <r>
    <x v="1"/>
    <x v="0"/>
    <n v="100"/>
    <x v="2"/>
    <x v="13"/>
    <n v="1"/>
    <n v="24.642278000000001"/>
    <n v="11.047599999999999"/>
    <n v="16.377320999999998"/>
    <n v="1.2597940000000001"/>
    <s v="4"/>
    <s v="scale_mpi_epyc_job_12528.out "/>
    <s v="scale_mpi_epyc_epyc004_2023-06-15_01-09-46.csv "/>
    <s v="e1 10000 100 1 1 14"/>
    <n v="26.064264800000004"/>
    <n v="0.90916184220725249"/>
    <n v="25.155102957792749"/>
    <n v="26.973426642207258"/>
    <x v="0"/>
  </r>
  <r>
    <x v="1"/>
    <x v="0"/>
    <n v="100"/>
    <x v="2"/>
    <x v="12"/>
    <n v="1"/>
    <n v="26.197354000000001"/>
    <n v="11.619693"/>
    <n v="20.393333999999999"/>
    <n v="1.699444"/>
    <s v="4"/>
    <s v="scale_mpi_epyc_job_12528.out "/>
    <s v="scale_mpi_epyc_epyc004_2023-06-15_01-09-46.csv "/>
    <s v="e1 10000 100 1 1 13"/>
    <n v="27.233559333333332"/>
    <n v="0.82321700438164702"/>
    <n v="26.410342328951685"/>
    <n v="28.056776337714979"/>
    <x v="0"/>
  </r>
  <r>
    <x v="1"/>
    <x v="0"/>
    <n v="100"/>
    <x v="2"/>
    <x v="11"/>
    <n v="1"/>
    <n v="26.738430999999999"/>
    <n v="11.013767"/>
    <n v="12.557359"/>
    <n v="1.141578"/>
    <s v="4"/>
    <s v="scale_mpi_epyc_job_12528.out "/>
    <s v="scale_mpi_epyc_epyc004_2023-06-15_01-09-46.csv "/>
    <s v="e1 10000 100 1 1 12"/>
    <n v="27.615154666666662"/>
    <n v="0.62425106587272639"/>
    <n v="26.990903600793935"/>
    <n v="28.239405732539389"/>
    <x v="0"/>
  </r>
  <r>
    <x v="1"/>
    <x v="0"/>
    <n v="100"/>
    <x v="2"/>
    <x v="10"/>
    <n v="1"/>
    <n v="28.15849"/>
    <n v="11.090002999999999"/>
    <n v="10.603517"/>
    <n v="1.060352"/>
    <s v="4"/>
    <s v="scale_mpi_epyc_job_12528.out "/>
    <s v="scale_mpi_epyc_epyc004_2023-06-15_01-09-46.csv "/>
    <s v="e1 10000 100 1 1 11"/>
    <n v="28.982091466666663"/>
    <n v="0.63499078867073755"/>
    <n v="28.347100677995925"/>
    <n v="29.617082255337401"/>
    <x v="0"/>
  </r>
  <r>
    <x v="1"/>
    <x v="0"/>
    <n v="100"/>
    <x v="2"/>
    <x v="9"/>
    <n v="1"/>
    <n v="29.305112000000001"/>
    <n v="10.550478999999999"/>
    <n v="9.5163659999999997"/>
    <n v="1.057374"/>
    <s v="4"/>
    <s v="scale_mpi_epyc_job_12528.out "/>
    <s v="scale_mpi_epyc_epyc004_2023-06-15_01-09-46.csv "/>
    <s v="e1 10000 100 1 1 10"/>
    <n v="30.412464799999999"/>
    <n v="0.72774818109002992"/>
    <n v="29.68471661890997"/>
    <n v="31.140212981090027"/>
    <x v="0"/>
  </r>
  <r>
    <x v="1"/>
    <x v="0"/>
    <n v="100"/>
    <x v="2"/>
    <x v="8"/>
    <n v="1"/>
    <n v="31.971985"/>
    <n v="11.247133"/>
    <n v="9.3502360000000007"/>
    <n v="1.168779"/>
    <s v="4"/>
    <s v="scale_mpi_epyc_job_12528.out "/>
    <s v="scale_mpi_epyc_epyc004_2023-06-15_01-09-46.csv "/>
    <s v="e1 10000 100 1 1 9"/>
    <n v="32.727560133333334"/>
    <n v="0.64489872289527661"/>
    <n v="32.082661410438057"/>
    <n v="33.372458856228612"/>
    <x v="0"/>
  </r>
  <r>
    <x v="1"/>
    <x v="0"/>
    <n v="100"/>
    <x v="2"/>
    <x v="7"/>
    <n v="1"/>
    <n v="34.76923"/>
    <n v="11.461914"/>
    <n v="8.1257640000000002"/>
    <n v="1.1608229999999999"/>
    <s v="4"/>
    <s v="scale_mpi_epyc_job_12528.out "/>
    <s v="scale_mpi_epyc_epyc004_2023-06-15_01-09-46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8.273266"/>
    <n v="11.770011999999999"/>
    <n v="7.426666"/>
    <n v="1.237778"/>
    <s v="4"/>
    <s v="scale_mpi_epyc_job_12528.out "/>
    <s v="scale_mpi_epyc_epyc004_2023-06-15_01-09-46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2.310032999999997"/>
    <n v="11.486013"/>
    <n v="6.8060989999999997"/>
    <n v="1.3612200000000001"/>
    <s v="4"/>
    <s v="scale_mpi_epyc_job_12528.out "/>
    <s v="scale_mpi_epyc_epyc004_2023-06-15_01-09-46.csv "/>
    <s v="e1 10000 100 1 1 6"/>
    <n v="43.240172200000003"/>
    <n v="0.69800222102710197"/>
    <n v="42.5421699789729"/>
    <n v="43.938174421027107"/>
    <x v="0"/>
  </r>
  <r>
    <x v="1"/>
    <x v="0"/>
    <n v="100"/>
    <x v="2"/>
    <x v="4"/>
    <n v="1"/>
    <n v="48.478656999999998"/>
    <n v="11.570437"/>
    <n v="5.885993"/>
    <n v="1.471498"/>
    <s v="4"/>
    <s v="scale_mpi_epyc_job_12528.out "/>
    <s v="scale_mpi_epyc_epyc004_2023-06-15_01-09-46.csv "/>
    <s v="e1 10000 100 1 1 5"/>
    <n v="49.282806000000001"/>
    <n v="0.74370203175404348"/>
    <n v="48.539103968245961"/>
    <n v="50.026508031754041"/>
    <x v="0"/>
  </r>
  <r>
    <x v="1"/>
    <x v="0"/>
    <n v="100"/>
    <x v="2"/>
    <x v="3"/>
    <n v="1"/>
    <n v="58.420290999999999"/>
    <n v="12.398699000000001"/>
    <n v="5.1562910000000004"/>
    <n v="1.718764"/>
    <s v="4"/>
    <s v="scale_mpi_epyc_job_12528.out "/>
    <s v="scale_mpi_epyc_epyc004_2023-06-15_01-09-46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3.228230999999994"/>
    <n v="12.169423"/>
    <n v="4.0097509999999996"/>
    <n v="2.0048750000000002"/>
    <s v="4"/>
    <s v="scale_mpi_epyc_job_12528.out "/>
    <s v="scale_mpi_epyc_epyc004_2023-06-15_01-09-46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5.882178"/>
    <n v="13.460812000000001"/>
    <n v="2.8890180000000001"/>
    <n v="2.8890180000000001"/>
    <s v="4"/>
    <s v="scale_mpi_epyc_job_12528.out "/>
    <s v="scale_mpi_epyc_epyc004_2023-06-15_01-09-46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608643"/>
    <n v="5.6281759999999998"/>
    <n v="0"/>
    <n v="0"/>
    <s v="4"/>
    <s v="scale_mpi_epyc_job_12528.out "/>
    <s v="scale_mpi_epyc_epyc004_2023-06-15_01-09-46.csv "/>
    <s v="e1 10000 100 1 1 1"/>
    <n v="191.97639806666666"/>
    <n v="0.46254488362789614"/>
    <n v="191.51385318303878"/>
    <n v="192.43894295029455"/>
    <x v="0"/>
  </r>
  <r>
    <x v="1"/>
    <x v="0"/>
    <n v="100"/>
    <x v="2"/>
    <x v="31"/>
    <n v="1"/>
    <n v="25.215900000000001"/>
    <n v="14.855479000000001"/>
    <n v="96.599631000000002"/>
    <n v="3.116117"/>
    <s v="4"/>
    <s v="scale_mpi_epyc_job_12528.out "/>
    <s v="scale_mpi_epyc_epyc004_2023-06-15_01-09-46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3.625221"/>
    <n v="13.733713"/>
    <n v="95.038081000000005"/>
    <n v="3.1679360000000001"/>
    <s v="4"/>
    <s v="scale_mpi_epyc_job_12528.out "/>
    <s v="scale_mpi_epyc_epyc004_2023-06-15_01-09-46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4.526492000000001"/>
    <n v="14.447546000000001"/>
    <n v="87.066714000000005"/>
    <n v="3.0023"/>
    <s v="4"/>
    <s v="scale_mpi_epyc_job_12528.out "/>
    <s v="scale_mpi_epyc_epyc004_2023-06-15_01-09-46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5.971795"/>
    <n v="16.0139"/>
    <n v="118.49034"/>
    <n v="4.2317980000000004"/>
    <s v="4"/>
    <s v="scale_mpi_epyc_job_12528.out "/>
    <s v="scale_mpi_epyc_epyc004_2023-06-15_01-09-46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4.687673"/>
    <n v="14.325621999999999"/>
    <n v="86.919015999999999"/>
    <n v="3.2192229999999999"/>
    <s v="4"/>
    <s v="scale_mpi_epyc_job_12528.out "/>
    <s v="scale_mpi_epyc_epyc004_2023-06-15_01-09-46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4.435244000000001"/>
    <n v="13.711702000000001"/>
    <n v="78.801471000000006"/>
    <n v="3.0308259999999998"/>
    <s v="4"/>
    <s v="scale_mpi_epyc_job_12528.out "/>
    <s v="scale_mpi_epyc_epyc004_2023-06-15_01-09-46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5.290078000000001"/>
    <n v="15.018083000000001"/>
    <n v="90.147825999999995"/>
    <n v="3.6059130000000001"/>
    <s v="4"/>
    <s v="scale_mpi_epyc_job_12528.out "/>
    <s v="scale_mpi_epyc_epyc004_2023-06-15_01-09-46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4.855713999999999"/>
    <n v="13.709775"/>
    <n v="59.211554999999997"/>
    <n v="2.4671479999999999"/>
    <s v="4"/>
    <s v="scale_mpi_epyc_job_12528.out "/>
    <s v="scale_mpi_epyc_epyc004_2023-06-15_01-09-46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6.297032000000002"/>
    <n v="13.978289"/>
    <n v="77.186312000000001"/>
    <n v="3.3559269999999999"/>
    <s v="4"/>
    <s v="scale_mpi_epyc_job_12528.out "/>
    <s v="scale_mpi_epyc_epyc004_2023-06-15_01-09-46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6.015201000000001"/>
    <n v="13.41877"/>
    <n v="41.681829999999998"/>
    <n v="1.8946289999999999"/>
    <s v="4"/>
    <s v="scale_mpi_epyc_job_12528.out "/>
    <s v="scale_mpi_epyc_epyc004_2023-06-15_01-09-46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6.627986"/>
    <n v="13.086637"/>
    <n v="55.388610999999997"/>
    <n v="2.637553"/>
    <s v="4"/>
    <s v="scale_mpi_epyc_job_12528.out "/>
    <s v="scale_mpi_epyc_epyc004_2023-06-15_01-09-46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6.762796000000002"/>
    <n v="12.565905000000001"/>
    <n v="39.180957999999997"/>
    <n v="1.9590479999999999"/>
    <s v="4"/>
    <s v="scale_mpi_epyc_job_12528.out "/>
    <s v="scale_mpi_epyc_epyc004_2023-06-15_01-09-46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866864"/>
    <n v="13.87256"/>
    <n v="53.025368"/>
    <n v="2.7908089999999999"/>
    <s v="4"/>
    <s v="scale_mpi_epyc_job_12528.out "/>
    <s v="scale_mpi_epyc_epyc004_2023-06-15_01-09-46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7.801096999999999"/>
    <n v="13.408322999999999"/>
    <n v="48.072702"/>
    <n v="2.670706"/>
    <s v="4"/>
    <s v="scale_mpi_epyc_job_12528.out "/>
    <s v="scale_mpi_epyc_epyc004_2023-06-15_01-09-46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9.253927000000001"/>
    <n v="13.602662"/>
    <n v="39.438240999999998"/>
    <n v="2.3198970000000001"/>
    <s v="4"/>
    <s v="scale_mpi_epyc_job_12528.out "/>
    <s v="scale_mpi_epyc_epyc004_2023-06-15_01-09-46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9.571397999999999"/>
    <n v="12.871271999999999"/>
    <n v="29.848787000000002"/>
    <n v="1.8655489999999999"/>
    <s v="4"/>
    <s v="scale_mpi_epyc_job_12528.out "/>
    <s v="scale_mpi_epyc_epyc004_2023-06-15_01-09-46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29.401132"/>
    <n v="12.428748000000001"/>
    <n v="27.776813000000001"/>
    <n v="1.851788"/>
    <s v="4"/>
    <s v="scale_mpi_epyc_job_12528.out "/>
    <s v="scale_mpi_epyc_epyc004_2023-06-15_01-09-46.csv "/>
    <s v="e1 10000 100 1 1 16"/>
    <n v="30.654017133333333"/>
    <n v="0.98892203942378865"/>
    <n v="29.665095093909546"/>
    <n v="31.642939172757121"/>
    <x v="0"/>
  </r>
  <r>
    <x v="1"/>
    <x v="0"/>
    <n v="100"/>
    <x v="2"/>
    <x v="14"/>
    <n v="1"/>
    <n v="27.289179000000001"/>
    <n v="13.078576"/>
    <n v="32.919606999999999"/>
    <n v="2.3514010000000001"/>
    <s v="4"/>
    <s v="scale_mpi_epyc_job_12528.out "/>
    <s v="scale_mpi_epyc_epyc004_2023-06-15_01-09-46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6.291947"/>
    <n v="12.626327"/>
    <n v="20.257722999999999"/>
    <n v="1.5582860000000001"/>
    <s v="4"/>
    <s v="scale_mpi_epyc_job_12528.out "/>
    <s v="scale_mpi_epyc_epyc004_2023-06-15_01-09-46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7.727595999999998"/>
    <n v="13.129204"/>
    <n v="21.733571999999999"/>
    <n v="1.811131"/>
    <s v="4"/>
    <s v="scale_mpi_epyc_job_12528.out "/>
    <s v="scale_mpi_epyc_epyc004_2023-06-15_01-09-46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407335"/>
    <n v="11.718882000000001"/>
    <n v="13.0427"/>
    <n v="1.1857"/>
    <s v="4"/>
    <s v="scale_mpi_epyc_job_12528.out "/>
    <s v="scale_mpi_epyc_epyc004_2023-06-15_01-09-46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8.921029999999998"/>
    <n v="11.844179"/>
    <n v="10.282145999999999"/>
    <n v="1.0282150000000001"/>
    <s v="4"/>
    <s v="scale_mpi_epyc_job_12528.out "/>
    <s v="scale_mpi_epyc_epyc004_2023-06-15_01-09-46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0.506423000000002"/>
    <n v="11.718033"/>
    <n v="10.184402"/>
    <n v="1.1315999999999999"/>
    <s v="4"/>
    <s v="scale_mpi_epyc_job_12528.out "/>
    <s v="scale_mpi_epyc_epyc004_2023-06-15_01-09-46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3.413407999999997"/>
    <n v="12.579132"/>
    <n v="9.1835310000000003"/>
    <n v="1.1479410000000001"/>
    <s v="4"/>
    <s v="scale_mpi_epyc_job_12528.out "/>
    <s v="scale_mpi_epyc_epyc004_2023-06-15_01-09-46.csv "/>
    <s v="e1 10000 100 1 1 9"/>
    <n v="32.727560133333334"/>
    <n v="0.64489872289527661"/>
    <n v="32.082661410438057"/>
    <n v="33.372458856228612"/>
    <x v="0"/>
  </r>
  <r>
    <x v="1"/>
    <x v="0"/>
    <n v="100"/>
    <x v="2"/>
    <x v="7"/>
    <n v="1"/>
    <n v="35.423074"/>
    <n v="12.175566"/>
    <n v="9.7090750000000003"/>
    <n v="1.387011"/>
    <s v="4"/>
    <s v="scale_mpi_epyc_job_12528.out "/>
    <s v="scale_mpi_epyc_epyc004_2023-06-15_01-09-46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8.482796"/>
    <n v="11.963481"/>
    <n v="8.6436899999999994"/>
    <n v="1.440615"/>
    <s v="4"/>
    <s v="scale_mpi_epyc_job_12528.out "/>
    <s v="scale_mpi_epyc_epyc004_2023-06-15_01-09-46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3.750864999999997"/>
    <n v="12.947578"/>
    <n v="7.6727230000000004"/>
    <n v="1.534545"/>
    <s v="4"/>
    <s v="scale_mpi_epyc_job_12528.out "/>
    <s v="scale_mpi_epyc_epyc004_2023-06-15_01-09-46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756374999999998"/>
    <n v="12.841753000000001"/>
    <n v="6.6689889999999998"/>
    <n v="1.6672469999999999"/>
    <s v="4"/>
    <s v="scale_mpi_epyc_job_12528.out "/>
    <s v="scale_mpi_epyc_epyc004_2023-06-15_01-09-46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9.437587999999998"/>
    <n v="13.496627"/>
    <n v="5.6119310000000002"/>
    <n v="1.870644"/>
    <s v="4"/>
    <s v="scale_mpi_epyc_job_12528.out "/>
    <s v="scale_mpi_epyc_epyc004_2023-06-15_01-09-46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4.183795000000003"/>
    <n v="13.117559"/>
    <n v="4.2771869999999996"/>
    <n v="2.1385939999999999"/>
    <s v="4"/>
    <s v="scale_mpi_epyc_job_12528.out "/>
    <s v="scale_mpi_epyc_epyc004_2023-06-15_01-09-46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6.254446"/>
    <n v="13.816056"/>
    <n v="3.0122450000000001"/>
    <n v="3.0122450000000001"/>
    <s v="4"/>
    <s v="scale_mpi_epyc_job_12528.out "/>
    <s v="scale_mpi_epyc_epyc004_2023-06-15_01-09-46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14174700000001"/>
    <n v="5.1290889999999996"/>
    <n v="0"/>
    <n v="0"/>
    <s v="4"/>
    <s v="scale_mpi_epyc_job_12528.out "/>
    <s v="scale_mpi_epyc_epyc004_2023-06-15_01-09-46.csv "/>
    <s v="e1 10000 100 1 1 1"/>
    <n v="191.97639806666666"/>
    <n v="0.46254488362789614"/>
    <n v="191.51385318303878"/>
    <n v="192.43894295029455"/>
    <x v="1"/>
  </r>
  <r>
    <x v="1"/>
    <x v="0"/>
    <n v="100"/>
    <x v="2"/>
    <x v="31"/>
    <n v="1"/>
    <n v="25.769798999999999"/>
    <n v="15.110617"/>
    <n v="126.86717"/>
    <n v="4.0924889999999996"/>
    <s v="4"/>
    <s v="scale_mpi_epyc_job_12528.out "/>
    <s v="scale_mpi_epyc_epyc004_2023-06-15_01-09-46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4.780093999999998"/>
    <n v="15.385294"/>
    <n v="114.716802"/>
    <n v="3.823893"/>
    <s v="4"/>
    <s v="scale_mpi_epyc_job_12528.out "/>
    <s v="scale_mpi_epyc_epyc004_2023-06-15_01-09-46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3.651437000000001"/>
    <n v="13.279425"/>
    <n v="52.363308000000004"/>
    <n v="1.805631"/>
    <s v="4"/>
    <s v="scale_mpi_epyc_job_12528.out "/>
    <s v="scale_mpi_epyc_epyc004_2023-06-15_01-09-46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4.604327000000001"/>
    <n v="15.466996"/>
    <n v="122.265305"/>
    <n v="4.3666179999999999"/>
    <s v="4"/>
    <s v="scale_mpi_epyc_job_12528.out "/>
    <s v="scale_mpi_epyc_epyc004_2023-06-15_01-09-46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5.675464999999999"/>
    <n v="15.782209"/>
    <n v="93.209052"/>
    <n v="3.4521869999999999"/>
    <s v="4"/>
    <s v="scale_mpi_epyc_job_12528.out "/>
    <s v="scale_mpi_epyc_epyc004_2023-06-15_01-09-46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4.195262"/>
    <n v="13.57795"/>
    <n v="66.736440000000002"/>
    <n v="2.566786"/>
    <s v="4"/>
    <s v="scale_mpi_epyc_job_12528.out "/>
    <s v="scale_mpi_epyc_epyc004_2023-06-15_01-09-46.csv "/>
    <s v="e1 10000 100 1 1 27"/>
    <n v="25.5579286"/>
    <n v="1.2687559091977465"/>
    <n v="24.289172690802253"/>
    <n v="26.826684509197747"/>
    <x v="0"/>
  </r>
  <r>
    <x v="1"/>
    <x v="0"/>
    <n v="100"/>
    <x v="2"/>
    <x v="25"/>
    <n v="1"/>
    <n v="25.048192"/>
    <n v="13.802618000000001"/>
    <n v="85.318325999999999"/>
    <n v="3.4127329999999998"/>
    <s v="4"/>
    <s v="scale_mpi_epyc_job_12528.out "/>
    <s v="scale_mpi_epyc_epyc004_2023-06-15_01-09-46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5.68308"/>
    <n v="15.750144000000001"/>
    <n v="86.667224000000004"/>
    <n v="3.6111339999999998"/>
    <s v="4"/>
    <s v="scale_mpi_epyc_job_12528.out "/>
    <s v="scale_mpi_epyc_epyc004_2023-06-15_01-09-46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6.254923999999999"/>
    <n v="13.972794"/>
    <n v="66.514058000000006"/>
    <n v="2.8919160000000002"/>
    <s v="4"/>
    <s v="scale_mpi_epyc_job_12528.out "/>
    <s v="scale_mpi_epyc_epyc004_2023-06-15_01-09-46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6.093337999999999"/>
    <n v="13.626901"/>
    <n v="63.972403"/>
    <n v="2.9078360000000001"/>
    <s v="4"/>
    <s v="scale_mpi_epyc_job_12528.out "/>
    <s v="scale_mpi_epyc_epyc004_2023-06-15_01-09-46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7.339942000000001"/>
    <n v="13.993143999999999"/>
    <n v="51.461962"/>
    <n v="2.4505699999999999"/>
    <s v="4"/>
    <s v="scale_mpi_epyc_job_12528.out "/>
    <s v="scale_mpi_epyc_epyc004_2023-06-15_01-09-46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6.924624999999999"/>
    <n v="13.595368000000001"/>
    <n v="53.579419999999999"/>
    <n v="2.6789710000000002"/>
    <s v="4"/>
    <s v="scale_mpi_epyc_job_12528.out "/>
    <s v="scale_mpi_epyc_epyc004_2023-06-15_01-09-46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529188000000001"/>
    <n v="13.615883"/>
    <n v="44.442785999999998"/>
    <n v="2.3390939999999998"/>
    <s v="4"/>
    <s v="scale_mpi_epyc_job_12528.out "/>
    <s v="scale_mpi_epyc_epyc004_2023-06-15_01-09-46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8.86694"/>
    <n v="15.011597999999999"/>
    <n v="60.975884999999998"/>
    <n v="3.3875489999999999"/>
    <s v="4"/>
    <s v="scale_mpi_epyc_job_12528.out "/>
    <s v="scale_mpi_epyc_epyc004_2023-06-15_01-09-46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9.355512000000001"/>
    <n v="13.692131"/>
    <n v="42.813938999999998"/>
    <n v="2.5184669999999998"/>
    <s v="4"/>
    <s v="scale_mpi_epyc_job_12528.out "/>
    <s v="scale_mpi_epyc_epyc004_2023-06-15_01-09-46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9.386144000000002"/>
    <n v="12.738409000000001"/>
    <n v="27.76585"/>
    <n v="1.735366"/>
    <s v="4"/>
    <s v="scale_mpi_epyc_job_12528.out "/>
    <s v="scale_mpi_epyc_epyc004_2023-06-15_01-09-46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1.424174000000001"/>
    <n v="14.003197"/>
    <n v="31.428571999999999"/>
    <n v="2.0952380000000002"/>
    <s v="4"/>
    <s v="scale_mpi_epyc_job_12528.out "/>
    <s v="scale_mpi_epyc_epyc004_2023-06-15_01-09-46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8.102293"/>
    <n v="14.231896000000001"/>
    <n v="40.143943"/>
    <n v="2.8674249999999999"/>
    <s v="4"/>
    <s v="scale_mpi_epyc_job_12528.out "/>
    <s v="scale_mpi_epyc_epyc004_2023-06-15_01-09-46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6.707013"/>
    <n v="12.935672"/>
    <n v="24.118956000000001"/>
    <n v="1.8553040000000001"/>
    <s v="4"/>
    <s v="scale_mpi_epyc_job_12528.out "/>
    <s v="scale_mpi_epyc_epyc004_2023-06-15_01-09-46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8.013945"/>
    <n v="13.112916"/>
    <n v="21.641292"/>
    <n v="1.8034410000000001"/>
    <s v="4"/>
    <s v="scale_mpi_epyc_job_12528.out "/>
    <s v="scale_mpi_epyc_epyc004_2023-06-15_01-09-46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721432"/>
    <n v="11.852043"/>
    <n v="12.222237"/>
    <n v="1.1111120000000001"/>
    <s v="4"/>
    <s v="scale_mpi_epyc_job_12528.out "/>
    <s v="scale_mpi_epyc_epyc004_2023-06-15_01-09-46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30.184038999999999"/>
    <n v="13.027314000000001"/>
    <n v="12.149896999999999"/>
    <n v="1.21499"/>
    <s v="4"/>
    <s v="scale_mpi_epyc_job_12528.out "/>
    <s v="scale_mpi_epyc_epyc004_2023-06-15_01-09-46.csv "/>
    <s v="e1 10000 100 1 1 11"/>
    <n v="28.982091466666663"/>
    <n v="0.63499078867073755"/>
    <n v="28.347100677995925"/>
    <n v="29.617082255337401"/>
    <x v="0"/>
  </r>
  <r>
    <x v="1"/>
    <x v="0"/>
    <n v="100"/>
    <x v="2"/>
    <x v="9"/>
    <n v="1"/>
    <n v="31.489021999999999"/>
    <n v="12.599594"/>
    <n v="14.45246"/>
    <n v="1.605829"/>
    <s v="4"/>
    <s v="scale_mpi_epyc_job_12528.out "/>
    <s v="scale_mpi_epyc_epyc004_2023-06-15_01-09-46.csv "/>
    <s v="e1 10000 100 1 1 10"/>
    <n v="30.412464799999999"/>
    <n v="0.72774818109002992"/>
    <n v="29.68471661890997"/>
    <n v="31.140212981090027"/>
    <x v="0"/>
  </r>
  <r>
    <x v="1"/>
    <x v="0"/>
    <n v="100"/>
    <x v="2"/>
    <x v="8"/>
    <n v="1"/>
    <n v="32.883127999999999"/>
    <n v="11.981248000000001"/>
    <n v="12.178343"/>
    <n v="1.5222929999999999"/>
    <s v="4"/>
    <s v="scale_mpi_epyc_job_12528.out "/>
    <s v="scale_mpi_epyc_epyc004_2023-06-15_01-09-46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6.203577000000003"/>
    <n v="12.933712999999999"/>
    <n v="10.572779000000001"/>
    <n v="1.510397"/>
    <s v="4"/>
    <s v="scale_mpi_epyc_job_12528.out "/>
    <s v="scale_mpi_epyc_epyc004_2023-06-15_01-09-46.csv "/>
    <s v="e1 10000 100 1 1 8"/>
    <n v="35.285584399999998"/>
    <n v="0.56156210318440647"/>
    <n v="34.72402229681559"/>
    <n v="35.847146503184405"/>
    <x v="0"/>
  </r>
  <r>
    <x v="1"/>
    <x v="0"/>
    <n v="100"/>
    <x v="2"/>
    <x v="6"/>
    <n v="1"/>
    <n v="39.836753000000002"/>
    <n v="13.235908999999999"/>
    <n v="9.9166100000000004"/>
    <n v="1.652768"/>
    <s v="4"/>
    <s v="scale_mpi_epyc_job_12528.out "/>
    <s v="scale_mpi_epyc_epyc004_2023-06-15_01-09-46.csv "/>
    <s v="e1 10000 100 1 1 7"/>
    <n v="38.721189333333335"/>
    <n v="0.65179271488225254"/>
    <n v="38.06939661845108"/>
    <n v="39.37298204821559"/>
    <x v="0"/>
  </r>
  <r>
    <x v="1"/>
    <x v="0"/>
    <n v="100"/>
    <x v="2"/>
    <x v="5"/>
    <n v="1"/>
    <n v="43.693058999999998"/>
    <n v="12.77459"/>
    <n v="8.4965019999999996"/>
    <n v="1.6993"/>
    <s v="4"/>
    <s v="scale_mpi_epyc_job_12528.out "/>
    <s v="scale_mpi_epyc_epyc004_2023-06-15_01-09-46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411760999999998"/>
    <n v="12.463998"/>
    <n v="7.1646049999999999"/>
    <n v="1.7911509999999999"/>
    <s v="4"/>
    <s v="scale_mpi_epyc_job_12528.out "/>
    <s v="scale_mpi_epyc_epyc004_2023-06-15_01-09-46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9.027509000000002"/>
    <n v="13.083294"/>
    <n v="5.9044350000000003"/>
    <n v="1.968145"/>
    <s v="4"/>
    <s v="scale_mpi_epyc_job_12528.out "/>
    <s v="scale_mpi_epyc_epyc004_2023-06-15_01-09-46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5.013067000000007"/>
    <n v="13.927237"/>
    <n v="4.7138119999999999"/>
    <n v="2.3569059999999999"/>
    <s v="4"/>
    <s v="scale_mpi_epyc_job_12528.out "/>
    <s v="scale_mpi_epyc_epyc004_2023-06-15_01-09-46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7.055278"/>
    <n v="14.613251"/>
    <n v="3.4102990000000002"/>
    <n v="3.4102990000000002"/>
    <s v="4"/>
    <s v="scale_mpi_epyc_job_12528.out "/>
    <s v="scale_mpi_epyc_epyc004_2023-06-15_01-09-46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86773600000001"/>
    <n v="5.9951160000000003"/>
    <n v="0"/>
    <n v="0"/>
    <s v="4"/>
    <s v="scale_mpi_epyc_job_12528.out "/>
    <s v="scale_mpi_epyc_epyc004_2023-06-15_01-09-46.csv "/>
    <s v="e1 10000 100 1 1 1"/>
    <n v="191.97639806666666"/>
    <n v="0.46254488362789614"/>
    <n v="191.51385318303878"/>
    <n v="192.43894295029455"/>
    <x v="0"/>
  </r>
  <r>
    <x v="4"/>
    <x v="0"/>
    <n v="100"/>
    <x v="2"/>
    <x v="31"/>
    <n v="1"/>
    <n v="18.857565000000001"/>
    <n v="9.8607329999999997"/>
    <n v="18.557364"/>
    <n v="0.59862499999999996"/>
    <s v="2"/>
    <s v="scale_mpi_epyc_job_12525.out "/>
    <s v="scale_mpi_epyc_epyc002_2023-06-15_01-01-48.csv "/>
    <s v="e3 10000 100 1 1 32"/>
    <n v="28.555880818181819"/>
    <n v="3.120008026697195"/>
    <n v="25.435872791484623"/>
    <n v="31.675888844879015"/>
    <x v="0"/>
  </r>
  <r>
    <x v="4"/>
    <x v="0"/>
    <n v="100"/>
    <x v="2"/>
    <x v="30"/>
    <n v="1"/>
    <n v="19.468097"/>
    <n v="10.345176"/>
    <n v="9.7740919999999996"/>
    <n v="0.32580300000000001"/>
    <s v="2"/>
    <s v="scale_mpi_epyc_job_12525.out "/>
    <s v="scale_mpi_epyc_epyc002_2023-06-15_01-01-48.csv "/>
    <s v="e3 10000 100 1 1 31"/>
    <n v="27.372491545454544"/>
    <n v="2.613665951232687"/>
    <n v="24.758825594221857"/>
    <n v="29.98615749668723"/>
    <x v="0"/>
  </r>
  <r>
    <x v="4"/>
    <x v="0"/>
    <n v="100"/>
    <x v="2"/>
    <x v="29"/>
    <n v="1"/>
    <n v="21.126950999999998"/>
    <n v="11.671623"/>
    <n v="9.779515"/>
    <n v="0.337225"/>
    <s v="2"/>
    <s v="scale_mpi_epyc_job_12525.out "/>
    <s v="scale_mpi_epyc_epyc002_2023-06-15_01-01-48.csv "/>
    <s v="e3 10000 100 1 1 30"/>
    <n v="27.182831272727274"/>
    <n v="2.0515951917361068"/>
    <n v="25.131236080991165"/>
    <n v="29.234426464463382"/>
    <x v="0"/>
  </r>
  <r>
    <x v="4"/>
    <x v="0"/>
    <n v="100"/>
    <x v="2"/>
    <x v="28"/>
    <n v="1"/>
    <n v="28.262557000000001"/>
    <n v="14.764766"/>
    <n v="104.700395"/>
    <n v="3.7393000000000001"/>
    <s v="2"/>
    <s v="scale_mpi_epyc_job_12525.out "/>
    <s v="scale_mpi_epyc_epyc002_2023-06-15_01-01-48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8.741811999999999"/>
    <n v="15.091945000000001"/>
    <n v="93.136155000000002"/>
    <n v="3.449487"/>
    <s v="2"/>
    <s v="scale_mpi_epyc_job_12525.out "/>
    <s v="scale_mpi_epyc_epyc002_2023-06-15_01-01-48.csv "/>
    <s v="e3 10000 100 1 1 28"/>
    <n v="28.303809363636365"/>
    <n v="0.65267639395377974"/>
    <n v="27.651132969682585"/>
    <n v="28.956485757590144"/>
    <x v="1"/>
  </r>
  <r>
    <x v="4"/>
    <x v="0"/>
    <n v="100"/>
    <x v="2"/>
    <x v="26"/>
    <n v="1"/>
    <n v="29.326355"/>
    <n v="15.254148000000001"/>
    <n v="84.587869999999995"/>
    <n v="3.2533799999999999"/>
    <s v="2"/>
    <s v="scale_mpi_epyc_job_12525.out "/>
    <s v="scale_mpi_epyc_epyc002_2023-06-15_01-01-48.csv "/>
    <s v="e3 10000 100 1 1 27"/>
    <n v="28.312944454545459"/>
    <n v="0.96101509190255641"/>
    <n v="27.351929362642903"/>
    <n v="29.273959546448015"/>
    <x v="0"/>
  </r>
  <r>
    <x v="4"/>
    <x v="0"/>
    <n v="100"/>
    <x v="2"/>
    <x v="25"/>
    <n v="1"/>
    <n v="27.352684"/>
    <n v="13.579686000000001"/>
    <n v="73.266586000000004"/>
    <n v="2.930663"/>
    <s v="2"/>
    <s v="scale_mpi_epyc_job_12525.out "/>
    <s v="scale_mpi_epyc_epyc002_2023-06-15_01-01-48.csv "/>
    <s v="e3 10000 100 1 1 26"/>
    <n v="28.806910181818182"/>
    <n v="0.91194637523494659"/>
    <n v="27.894963806583235"/>
    <n v="29.71885655705313"/>
    <x v="0"/>
  </r>
  <r>
    <x v="4"/>
    <x v="0"/>
    <n v="100"/>
    <x v="2"/>
    <x v="24"/>
    <n v="1"/>
    <n v="29.431356000000001"/>
    <n v="13.33348"/>
    <n v="55.424002999999999"/>
    <n v="2.3093330000000001"/>
    <s v="2"/>
    <s v="scale_mpi_epyc_job_12525.out "/>
    <s v="scale_mpi_epyc_epyc002_2023-06-15_01-01-48.csv "/>
    <s v="e3 10000 100 1 1 25"/>
    <n v="29.531173000000003"/>
    <n v="0.73502955137668502"/>
    <n v="28.796143448623319"/>
    <n v="30.266202551376686"/>
    <x v="1"/>
  </r>
  <r>
    <x v="4"/>
    <x v="0"/>
    <n v="100"/>
    <x v="2"/>
    <x v="23"/>
    <n v="1"/>
    <n v="28.813421999999999"/>
    <n v="13.090942999999999"/>
    <n v="64.301112000000003"/>
    <n v="2.7957010000000002"/>
    <s v="2"/>
    <s v="scale_mpi_epyc_job_12525.out "/>
    <s v="scale_mpi_epyc_epyc002_2023-06-15_01-01-48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0.536121999999999"/>
    <n v="11.464601999999999"/>
    <n v="27.995037"/>
    <n v="1.272502"/>
    <s v="2"/>
    <s v="scale_mpi_epyc_job_12525.out "/>
    <s v="scale_mpi_epyc_epyc002_2023-06-15_01-01-48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0.900186000000001"/>
    <n v="13.007398"/>
    <n v="35.792628999999998"/>
    <n v="1.7044109999999999"/>
    <s v="2"/>
    <s v="scale_mpi_epyc_job_12525.out "/>
    <s v="scale_mpi_epyc_epyc002_2023-06-15_01-01-48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2.111660999999998"/>
    <n v="11.327502000000001"/>
    <n v="21.123080000000002"/>
    <n v="1.056154"/>
    <s v="2"/>
    <s v="scale_mpi_epyc_job_12525.out "/>
    <s v="scale_mpi_epyc_epyc002_2023-06-15_01-01-48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2.197384999999997"/>
    <n v="12.601106"/>
    <n v="30.647482"/>
    <n v="1.6130249999999999"/>
    <s v="2"/>
    <s v="scale_mpi_epyc_job_12525.out "/>
    <s v="scale_mpi_epyc_epyc002_2023-06-15_01-01-48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3.858331999999997"/>
    <n v="12.341499000000001"/>
    <n v="24.125668000000001"/>
    <n v="1.3403149999999999"/>
    <s v="2"/>
    <s v="scale_mpi_epyc_job_12525.out "/>
    <s v="scale_mpi_epyc_epyc002_2023-06-15_01-01-48.csv "/>
    <s v="e3 10000 100 1 1 19"/>
    <n v="34.633298818181814"/>
    <n v="0.62417317628897595"/>
    <n v="34.009125641892837"/>
    <n v="35.257471994470791"/>
    <x v="0"/>
  </r>
  <r>
    <x v="4"/>
    <x v="0"/>
    <n v="100"/>
    <x v="2"/>
    <x v="17"/>
    <n v="1"/>
    <n v="34.188077999999997"/>
    <n v="11.133191"/>
    <n v="17.479443"/>
    <n v="1.028203"/>
    <s v="2"/>
    <s v="scale_mpi_epyc_job_12525.out "/>
    <s v="scale_mpi_epyc_epyc002_2023-06-15_01-01-48.csv "/>
    <s v="e3 10000 100 1 1 18"/>
    <n v="35.415514181818182"/>
    <n v="0.62641157069740472"/>
    <n v="34.789102611120775"/>
    <n v="36.041925752515588"/>
    <x v="0"/>
  </r>
  <r>
    <x v="4"/>
    <x v="0"/>
    <n v="100"/>
    <x v="2"/>
    <x v="16"/>
    <n v="1"/>
    <n v="36.788285000000002"/>
    <n v="12.161122000000001"/>
    <n v="19.466429000000002"/>
    <n v="1.2166520000000001"/>
    <s v="2"/>
    <s v="scale_mpi_epyc_job_12525.out "/>
    <s v="scale_mpi_epyc_epyc002_2023-06-15_01-01-48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8.073045999999998"/>
    <n v="12.17699"/>
    <n v="15.743190999999999"/>
    <n v="1.0495460000000001"/>
    <s v="2"/>
    <s v="scale_mpi_epyc_job_12525.out "/>
    <s v="scale_mpi_epyc_epyc002_2023-06-15_01-01-48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1.287279000000002"/>
    <n v="12.343714"/>
    <n v="32.992694999999998"/>
    <n v="2.3566210000000001"/>
    <s v="2"/>
    <s v="scale_mpi_epyc_job_12525.out "/>
    <s v="scale_mpi_epyc_epyc002_2023-06-15_01-01-48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31.068997"/>
    <n v="12.329878000000001"/>
    <n v="12.540075999999999"/>
    <n v="0.96462099999999995"/>
    <s v="2"/>
    <s v="scale_mpi_epyc_job_12525.out "/>
    <s v="scale_mpi_epyc_epyc002_2023-06-15_01-01-48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2.279285999999999"/>
    <n v="12.116776"/>
    <n v="17.892028"/>
    <n v="1.4910019999999999"/>
    <s v="2"/>
    <s v="scale_mpi_epyc_job_12525.out "/>
    <s v="scale_mpi_epyc_epyc002_2023-06-15_01-01-48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2.998159999999999"/>
    <n v="11.371356"/>
    <n v="10.427491"/>
    <n v="0.94795399999999996"/>
    <s v="2"/>
    <s v="scale_mpi_epyc_job_12525.out "/>
    <s v="scale_mpi_epyc_epyc002_2023-06-15_01-01-48.csv "/>
    <s v="e3 10000 100 1 1 12"/>
    <n v="33.611000090909094"/>
    <n v="0.46158462443756471"/>
    <n v="33.149415466471531"/>
    <n v="34.072584715346657"/>
    <x v="0"/>
  </r>
  <r>
    <x v="4"/>
    <x v="0"/>
    <n v="100"/>
    <x v="2"/>
    <x v="10"/>
    <n v="1"/>
    <n v="35.186508000000003"/>
    <n v="11.665450999999999"/>
    <n v="10.145374"/>
    <n v="1.014537"/>
    <s v="2"/>
    <s v="scale_mpi_epyc_job_12525.out "/>
    <s v="scale_mpi_epyc_epyc002_2023-06-15_01-01-48.csv "/>
    <s v="e3 10000 100 1 1 11"/>
    <n v="35.974690454545453"/>
    <n v="0.63008700186600619"/>
    <n v="35.344603452679443"/>
    <n v="36.604777456411462"/>
    <x v="0"/>
  </r>
  <r>
    <x v="4"/>
    <x v="0"/>
    <n v="100"/>
    <x v="2"/>
    <x v="9"/>
    <n v="1"/>
    <n v="38.039318999999999"/>
    <n v="12.209714999999999"/>
    <n v="12.847161"/>
    <n v="1.427462"/>
    <s v="2"/>
    <s v="scale_mpi_epyc_job_12525.out "/>
    <s v="scale_mpi_epyc_epyc002_2023-06-15_01-01-48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39.867024000000001"/>
    <n v="11.236908"/>
    <n v="10.081950000000001"/>
    <n v="1.2602439999999999"/>
    <s v="2"/>
    <s v="scale_mpi_epyc_job_12525.out "/>
    <s v="scale_mpi_epyc_epyc002_2023-06-15_01-01-48.csv "/>
    <s v="e3 10000 100 1 1 9"/>
    <n v="40.784883090909098"/>
    <n v="0.60798373847651088"/>
    <n v="40.176899352432585"/>
    <n v="41.392866829385611"/>
    <x v="0"/>
  </r>
  <r>
    <x v="4"/>
    <x v="0"/>
    <n v="100"/>
    <x v="2"/>
    <x v="7"/>
    <n v="1"/>
    <n v="44.431744000000002"/>
    <n v="12.145292"/>
    <n v="8.3303060000000002"/>
    <n v="1.1900440000000001"/>
    <s v="2"/>
    <s v="scale_mpi_epyc_job_12525.out "/>
    <s v="scale_mpi_epyc_epyc002_2023-06-15_01-01-48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8.712626999999998"/>
    <n v="12.068908"/>
    <n v="7.7155329999999998"/>
    <n v="1.285922"/>
    <s v="2"/>
    <s v="scale_mpi_epyc_job_12525.out "/>
    <s v="scale_mpi_epyc_epyc002_2023-06-15_01-01-48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458564000000003"/>
    <n v="11.78664"/>
    <n v="6.8492959999999998"/>
    <n v="1.3698589999999999"/>
    <s v="2"/>
    <s v="scale_mpi_epyc_job_12525.out "/>
    <s v="scale_mpi_epyc_epyc002_2023-06-15_01-01-48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3.504547000000002"/>
    <n v="12.369028999999999"/>
    <n v="6.2811919999999999"/>
    <n v="1.570298"/>
    <s v="2"/>
    <s v="scale_mpi_epyc_job_12525.out "/>
    <s v="scale_mpi_epyc_epyc002_2023-06-15_01-01-48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7.759451999999996"/>
    <n v="14.112361999999999"/>
    <n v="5.2325299999999997"/>
    <n v="1.7441770000000001"/>
    <s v="2"/>
    <s v="scale_mpi_epyc_job_12525.out "/>
    <s v="scale_mpi_epyc_epyc002_2023-06-15_01-01-48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8.116828999999996"/>
    <n v="13.434324"/>
    <n v="4.1942750000000002"/>
    <n v="2.0971380000000002"/>
    <s v="2"/>
    <s v="scale_mpi_epyc_job_12525.out "/>
    <s v="scale_mpi_epyc_epyc002_2023-06-15_01-01-48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1.40036000000001"/>
    <n v="13.633020999999999"/>
    <n v="2.834886"/>
    <n v="2.834886"/>
    <s v="2"/>
    <s v="scale_mpi_epyc_job_12525.out "/>
    <s v="scale_mpi_epyc_epyc002_2023-06-15_01-01-48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69584099999997"/>
    <n v="5.4911399999999997"/>
    <n v="0"/>
    <n v="0"/>
    <s v="2"/>
    <s v="scale_mpi_epyc_job_12525.out "/>
    <s v="scale_mpi_epyc_epyc002_2023-06-15_01-01-48.csv "/>
    <s v="e3 10000 100 1 1 1"/>
    <n v="262.84056227272725"/>
    <n v="0.3891545094982331"/>
    <n v="262.45140776322904"/>
    <n v="263.22971678222547"/>
    <x v="1"/>
  </r>
  <r>
    <x v="4"/>
    <x v="0"/>
    <n v="100"/>
    <x v="2"/>
    <x v="31"/>
    <n v="1"/>
    <n v="29.277774000000001"/>
    <n v="16.030702000000002"/>
    <n v="116.401905"/>
    <n v="3.7549000000000001"/>
    <s v="2"/>
    <s v="scale_mpi_epyc_job_12525.out "/>
    <s v="scale_mpi_epyc_epyc002_2023-06-15_01-01-48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7.273917999999998"/>
    <n v="14.775641999999999"/>
    <n v="75.122018999999995"/>
    <n v="2.504067"/>
    <s v="2"/>
    <s v="scale_mpi_epyc_job_12525.out "/>
    <s v="scale_mpi_epyc_epyc002_2023-06-15_01-01-48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6.767682000000001"/>
    <n v="13.849477"/>
    <n v="64.096041"/>
    <n v="2.2102080000000002"/>
    <s v="2"/>
    <s v="scale_mpi_epyc_job_12525.out "/>
    <s v="scale_mpi_epyc_epyc002_2023-06-15_01-01-48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7.805249"/>
    <n v="15.047914"/>
    <n v="92.487835000000004"/>
    <n v="3.303137"/>
    <s v="2"/>
    <s v="scale_mpi_epyc_job_12525.out "/>
    <s v="scale_mpi_epyc_epyc002_2023-06-15_01-01-48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9.260069999999999"/>
    <n v="15.723067"/>
    <n v="85.366506999999999"/>
    <n v="3.1617220000000001"/>
    <s v="2"/>
    <s v="scale_mpi_epyc_job_12525.out "/>
    <s v="scale_mpi_epyc_epyc002_2023-06-15_01-01-48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5.972335000000001"/>
    <n v="12.728061"/>
    <n v="54.055141999999996"/>
    <n v="2.0790440000000001"/>
    <s v="2"/>
    <s v="scale_mpi_epyc_job_12525.out "/>
    <s v="scale_mpi_epyc_epyc002_2023-06-15_01-01-48.csv "/>
    <s v="e3 10000 100 1 1 27"/>
    <n v="28.312944454545459"/>
    <n v="0.96101509190255641"/>
    <n v="27.351929362642903"/>
    <n v="29.273959546448015"/>
    <x v="0"/>
  </r>
  <r>
    <x v="4"/>
    <x v="0"/>
    <n v="100"/>
    <x v="2"/>
    <x v="25"/>
    <n v="1"/>
    <n v="29.291878000000001"/>
    <n v="13.925661"/>
    <n v="65.743238000000005"/>
    <n v="2.6297299999999999"/>
    <s v="2"/>
    <s v="scale_mpi_epyc_job_12525.out "/>
    <s v="scale_mpi_epyc_epyc002_2023-06-15_01-01-48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30.544501"/>
    <n v="15.03759"/>
    <n v="58.948743"/>
    <n v="2.4561980000000001"/>
    <s v="2"/>
    <s v="scale_mpi_epyc_job_12525.out "/>
    <s v="scale_mpi_epyc_epyc002_2023-06-15_01-01-48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29.791253000000001"/>
    <n v="13.723986999999999"/>
    <n v="60.844486000000003"/>
    <n v="2.6454119999999999"/>
    <s v="2"/>
    <s v="scale_mpi_epyc_job_12525.out "/>
    <s v="scale_mpi_epyc_epyc002_2023-06-15_01-01-48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0.139479999999999"/>
    <n v="12.914812"/>
    <n v="26.379076000000001"/>
    <n v="1.199049"/>
    <s v="2"/>
    <s v="scale_mpi_epyc_job_12525.out "/>
    <s v="scale_mpi_epyc_epyc002_2023-06-15_01-01-48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1.6264"/>
    <n v="13.072676"/>
    <n v="29.922886999999999"/>
    <n v="1.4248989999999999"/>
    <s v="2"/>
    <s v="scale_mpi_epyc_job_12525.out "/>
    <s v="scale_mpi_epyc_epyc002_2023-06-15_01-01-48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1.466275"/>
    <n v="12.7271"/>
    <n v="31.823571000000001"/>
    <n v="1.5911789999999999"/>
    <s v="2"/>
    <s v="scale_mpi_epyc_job_12525.out "/>
    <s v="scale_mpi_epyc_epyc002_2023-06-15_01-01-48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2.862389"/>
    <n v="13.500230999999999"/>
    <n v="30.499697999999999"/>
    <n v="1.6052470000000001"/>
    <s v="2"/>
    <s v="scale_mpi_epyc_job_12525.out "/>
    <s v="scale_mpi_epyc_epyc002_2023-06-15_01-01-48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4.834453000000003"/>
    <n v="12.528083000000001"/>
    <n v="19.943733000000002"/>
    <n v="1.107985"/>
    <s v="2"/>
    <s v="scale_mpi_epyc_job_12525.out "/>
    <s v="scale_mpi_epyc_epyc002_2023-06-15_01-01-48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5.996873000000001"/>
    <n v="13.106128"/>
    <n v="26.338633000000002"/>
    <n v="1.549331"/>
    <s v="2"/>
    <s v="scale_mpi_epyc_job_12525.out "/>
    <s v="scale_mpi_epyc_epyc002_2023-06-15_01-01-48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6.123348"/>
    <n v="13.28023"/>
    <n v="21.454719000000001"/>
    <n v="1.3409199999999999"/>
    <s v="2"/>
    <s v="scale_mpi_epyc_job_12525.out "/>
    <s v="scale_mpi_epyc_epyc002_2023-06-15_01-01-48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7.657843999999997"/>
    <n v="11.972365"/>
    <n v="20.134989999999998"/>
    <n v="1.342333"/>
    <s v="2"/>
    <s v="scale_mpi_epyc_job_12525.out "/>
    <s v="scale_mpi_epyc_epyc002_2023-06-15_01-01-48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1.868863000000001"/>
    <n v="13.340265"/>
    <n v="31.951658999999999"/>
    <n v="2.2822610000000001"/>
    <s v="2"/>
    <s v="scale_mpi_epyc_job_12525.out "/>
    <s v="scale_mpi_epyc_epyc002_2023-06-15_01-01-48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31.731552000000001"/>
    <n v="12.700784000000001"/>
    <n v="16.052555999999999"/>
    <n v="1.234812"/>
    <s v="2"/>
    <s v="scale_mpi_epyc_job_12525.out "/>
    <s v="scale_mpi_epyc_epyc002_2023-06-15_01-01-48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2.905825999999998"/>
    <n v="12.706348999999999"/>
    <n v="16.543576999999999"/>
    <n v="1.3786309999999999"/>
    <s v="2"/>
    <s v="scale_mpi_epyc_job_12525.out "/>
    <s v="scale_mpi_epyc_epyc002_2023-06-15_01-01-48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4.035513999999999"/>
    <n v="12.194131"/>
    <n v="11.844244"/>
    <n v="1.076749"/>
    <s v="2"/>
    <s v="scale_mpi_epyc_job_12525.out "/>
    <s v="scale_mpi_epyc_epyc002_2023-06-15_01-01-48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7.114503999999997"/>
    <n v="13.534673"/>
    <n v="11.601603000000001"/>
    <n v="1.1601600000000001"/>
    <s v="2"/>
    <s v="scale_mpi_epyc_job_12525.out "/>
    <s v="scale_mpi_epyc_epyc002_2023-06-15_01-01-48.csv "/>
    <s v="e3 10000 100 1 1 11"/>
    <n v="35.974690454545453"/>
    <n v="0.63008700186600619"/>
    <n v="35.344603452679443"/>
    <n v="36.604777456411462"/>
    <x v="0"/>
  </r>
  <r>
    <x v="4"/>
    <x v="0"/>
    <n v="100"/>
    <x v="2"/>
    <x v="9"/>
    <n v="1"/>
    <n v="38.349522999999998"/>
    <n v="12.498858999999999"/>
    <n v="10.828192"/>
    <n v="1.2031320000000001"/>
    <s v="2"/>
    <s v="scale_mpi_epyc_job_12525.out "/>
    <s v="scale_mpi_epyc_epyc002_2023-06-15_01-01-48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0.746299999999998"/>
    <n v="12.095749"/>
    <n v="10.239212999999999"/>
    <n v="1.2799020000000001"/>
    <s v="2"/>
    <s v="scale_mpi_epyc_job_12525.out "/>
    <s v="scale_mpi_epyc_epyc002_2023-06-15_01-01-48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924253"/>
    <n v="12.722894"/>
    <n v="9.9048510000000007"/>
    <n v="1.414979"/>
    <s v="2"/>
    <s v="scale_mpi_epyc_job_12525.out "/>
    <s v="scale_mpi_epyc_epyc002_2023-06-15_01-01-48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9.003323000000002"/>
    <n v="12.345094"/>
    <n v="8.7166530000000009"/>
    <n v="1.4527749999999999"/>
    <s v="2"/>
    <s v="scale_mpi_epyc_job_12525.out "/>
    <s v="scale_mpi_epyc_epyc002_2023-06-15_01-01-48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870716999999999"/>
    <n v="12.187697"/>
    <n v="7.8980110000000003"/>
    <n v="1.579602"/>
    <s v="2"/>
    <s v="scale_mpi_epyc_job_12525.out "/>
    <s v="scale_mpi_epyc_epyc002_2023-06-15_01-01-48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3.857852000000001"/>
    <n v="12.656959000000001"/>
    <n v="6.9175620000000002"/>
    <n v="1.7293909999999999"/>
    <s v="2"/>
    <s v="scale_mpi_epyc_job_12525.out "/>
    <s v="scale_mpi_epyc_epyc002_2023-06-15_01-01-48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6.861461000000006"/>
    <n v="13.087785999999999"/>
    <n v="5.324948"/>
    <n v="1.774983"/>
    <s v="2"/>
    <s v="scale_mpi_epyc_job_12525.out "/>
    <s v="scale_mpi_epyc_epyc002_2023-06-15_01-01-48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8.301580000000001"/>
    <n v="13.607540999999999"/>
    <n v="4.3057970000000001"/>
    <n v="2.152898"/>
    <s v="2"/>
    <s v="scale_mpi_epyc_job_12525.out "/>
    <s v="scale_mpi_epyc_epyc002_2023-06-15_01-01-48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1.833552"/>
    <n v="14.061959999999999"/>
    <n v="2.7839849999999999"/>
    <n v="2.7839849999999999"/>
    <s v="2"/>
    <s v="scale_mpi_epyc_job_12525.out "/>
    <s v="scale_mpi_epyc_epyc002_2023-06-15_01-01-48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3.21369900000002"/>
    <n v="5.8145759999999997"/>
    <n v="0"/>
    <n v="0"/>
    <s v="2"/>
    <s v="scale_mpi_epyc_job_12525.out "/>
    <s v="scale_mpi_epyc_epyc002_2023-06-15_01-01-48.csv "/>
    <s v="e3 10000 100 1 1 1"/>
    <n v="262.84056227272725"/>
    <n v="0.3891545094982331"/>
    <n v="262.45140776322904"/>
    <n v="263.22971678222547"/>
    <x v="1"/>
  </r>
  <r>
    <x v="4"/>
    <x v="0"/>
    <n v="100"/>
    <x v="2"/>
    <x v="31"/>
    <n v="1"/>
    <n v="29.735647"/>
    <n v="15.804273999999999"/>
    <n v="118.943426"/>
    <n v="3.8368850000000001"/>
    <s v="2"/>
    <s v="scale_mpi_epyc_job_12525.out "/>
    <s v="scale_mpi_epyc_epyc002_2023-06-15_01-01-48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8.79617"/>
    <n v="16.065802999999999"/>
    <n v="123.1533"/>
    <n v="4.1051099999999998"/>
    <s v="2"/>
    <s v="scale_mpi_epyc_job_12525.out "/>
    <s v="scale_mpi_epyc_epyc002_2023-06-15_01-01-48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7.814381999999998"/>
    <n v="13.650717999999999"/>
    <n v="76.499831"/>
    <n v="2.6379250000000001"/>
    <s v="2"/>
    <s v="scale_mpi_epyc_job_12525.out "/>
    <s v="scale_mpi_epyc_epyc002_2023-06-15_01-01-48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7.794041"/>
    <n v="15.381917"/>
    <n v="73.970590999999999"/>
    <n v="2.641807"/>
    <s v="2"/>
    <s v="scale_mpi_epyc_job_12525.out "/>
    <s v="scale_mpi_epyc_epyc002_2023-06-15_01-01-48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9.241278000000001"/>
    <n v="14.857530000000001"/>
    <n v="78.659638999999999"/>
    <n v="2.9133200000000001"/>
    <s v="2"/>
    <s v="scale_mpi_epyc_job_12525.out "/>
    <s v="scale_mpi_epyc_epyc002_2023-06-15_01-01-48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8.453137999999999"/>
    <n v="14.491766"/>
    <n v="68.683451000000005"/>
    <n v="2.6416710000000001"/>
    <s v="2"/>
    <s v="scale_mpi_epyc_job_12525.out "/>
    <s v="scale_mpi_epyc_epyc002_2023-06-15_01-01-48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9.694421999999999"/>
    <n v="14.911161999999999"/>
    <n v="73.193333999999993"/>
    <n v="2.9277329999999999"/>
    <s v="2"/>
    <s v="scale_mpi_epyc_job_12525.out "/>
    <s v="scale_mpi_epyc_epyc002_2023-06-15_01-01-48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30.476417000000001"/>
    <n v="13.43796"/>
    <n v="47.747835000000002"/>
    <n v="1.989493"/>
    <s v="2"/>
    <s v="scale_mpi_epyc_job_12525.out "/>
    <s v="scale_mpi_epyc_epyc002_2023-06-15_01-01-48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32.061324999999997"/>
    <n v="13.839727999999999"/>
    <n v="49.517634999999999"/>
    <n v="2.1529410000000002"/>
    <s v="2"/>
    <s v="scale_mpi_epyc_job_12525.out "/>
    <s v="scale_mpi_epyc_epyc002_2023-06-15_01-01-48.csv "/>
    <s v="e3 10000 100 1 1 24"/>
    <n v="29.907702363636364"/>
    <n v="1.4409196911815423"/>
    <n v="28.466782672454823"/>
    <n v="31.348622054817906"/>
    <x v="0"/>
  </r>
  <r>
    <x v="4"/>
    <x v="0"/>
    <n v="100"/>
    <x v="2"/>
    <x v="22"/>
    <n v="1"/>
    <n v="31.796049"/>
    <n v="13.161806"/>
    <n v="32.924992000000003"/>
    <n v="1.496591"/>
    <s v="2"/>
    <s v="scale_mpi_epyc_job_12525.out "/>
    <s v="scale_mpi_epyc_epyc002_2023-06-15_01-01-48.csv "/>
    <s v="e3 10000 100 1 1 23"/>
    <n v="30.852577636363637"/>
    <n v="0.86032267131331586"/>
    <n v="29.992254965050321"/>
    <n v="31.712900307676954"/>
    <x v="0"/>
  </r>
  <r>
    <x v="4"/>
    <x v="0"/>
    <n v="100"/>
    <x v="2"/>
    <x v="21"/>
    <n v="1"/>
    <n v="30.622461000000001"/>
    <n v="13.561686"/>
    <n v="45.928497"/>
    <n v="2.187071"/>
    <s v="2"/>
    <s v="scale_mpi_epyc_job_12525.out "/>
    <s v="scale_mpi_epyc_epyc002_2023-06-15_01-01-48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3.432938"/>
    <n v="12.775845"/>
    <n v="35.030878000000001"/>
    <n v="1.751544"/>
    <s v="2"/>
    <s v="scale_mpi_epyc_job_12525.out "/>
    <s v="scale_mpi_epyc_epyc002_2023-06-15_01-01-48.csv "/>
    <s v="e3 10000 100 1 1 21"/>
    <n v="31.945945545454538"/>
    <n v="0.80928593773575619"/>
    <n v="31.136659607718784"/>
    <n v="32.755231483190293"/>
    <x v="0"/>
  </r>
  <r>
    <x v="4"/>
    <x v="0"/>
    <n v="100"/>
    <x v="2"/>
    <x v="19"/>
    <n v="1"/>
    <n v="33.434100000000001"/>
    <n v="12.957936"/>
    <n v="37.229159000000003"/>
    <n v="1.9594290000000001"/>
    <s v="2"/>
    <s v="scale_mpi_epyc_job_12525.out "/>
    <s v="scale_mpi_epyc_epyc002_2023-06-15_01-01-48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4.711084"/>
    <n v="12.388588"/>
    <n v="27.825996"/>
    <n v="1.5458890000000001"/>
    <s v="2"/>
    <s v="scale_mpi_epyc_job_12525.out "/>
    <s v="scale_mpi_epyc_epyc002_2023-06-15_01-01-48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6.387591"/>
    <n v="12.926579"/>
    <n v="23.551511000000001"/>
    <n v="1.385383"/>
    <s v="2"/>
    <s v="scale_mpi_epyc_job_12525.out "/>
    <s v="scale_mpi_epyc_epyc002_2023-06-15_01-01-48.csv "/>
    <s v="e3 10000 100 1 1 18"/>
    <n v="35.415514181818182"/>
    <n v="0.62641157069740472"/>
    <n v="34.789102611120775"/>
    <n v="36.041925752515588"/>
    <x v="0"/>
  </r>
  <r>
    <x v="4"/>
    <x v="0"/>
    <n v="100"/>
    <x v="2"/>
    <x v="16"/>
    <n v="1"/>
    <n v="37.070523000000001"/>
    <n v="13.08648"/>
    <n v="26.432304999999999"/>
    <n v="1.6520189999999999"/>
    <s v="2"/>
    <s v="scale_mpi_epyc_job_12525.out "/>
    <s v="scale_mpi_epyc_epyc002_2023-06-15_01-01-48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7.856665"/>
    <n v="12.607217"/>
    <n v="18.441814999999998"/>
    <n v="1.229454"/>
    <s v="2"/>
    <s v="scale_mpi_epyc_job_12525.out "/>
    <s v="scale_mpi_epyc_epyc002_2023-06-15_01-01-48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1.92173"/>
    <n v="13.845613999999999"/>
    <n v="37.333745999999998"/>
    <n v="2.666696"/>
    <s v="2"/>
    <s v="scale_mpi_epyc_job_12525.out "/>
    <s v="scale_mpi_epyc_epyc002_2023-06-15_01-01-48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30.904726"/>
    <n v="12.109862"/>
    <n v="17.915676000000001"/>
    <n v="1.3781289999999999"/>
    <s v="2"/>
    <s v="scale_mpi_epyc_job_12525.out "/>
    <s v="scale_mpi_epyc_epyc002_2023-06-15_01-01-48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3.103636000000002"/>
    <n v="12.938345"/>
    <n v="21.861395000000002"/>
    <n v="1.8217829999999999"/>
    <s v="2"/>
    <s v="scale_mpi_epyc_job_12525.out "/>
    <s v="scale_mpi_epyc_epyc002_2023-06-15_01-01-48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3.504607999999998"/>
    <n v="11.621549"/>
    <n v="11.743653"/>
    <n v="1.0676049999999999"/>
    <s v="2"/>
    <s v="scale_mpi_epyc_job_12525.out "/>
    <s v="scale_mpi_epyc_epyc002_2023-06-15_01-01-48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5.592737999999997"/>
    <n v="12.056910999999999"/>
    <n v="11.446598"/>
    <n v="1.14466"/>
    <s v="2"/>
    <s v="scale_mpi_epyc_job_12525.out "/>
    <s v="scale_mpi_epyc_epyc002_2023-06-15_01-01-48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8.000222000000001"/>
    <n v="12.164716"/>
    <n v="9.8943729999999999"/>
    <n v="1.099375"/>
    <s v="2"/>
    <s v="scale_mpi_epyc_job_12525.out "/>
    <s v="scale_mpi_epyc_epyc002_2023-06-15_01-01-48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0.944132000000003"/>
    <n v="12.269835"/>
    <n v="9.5022719999999996"/>
    <n v="1.187784"/>
    <s v="2"/>
    <s v="scale_mpi_epyc_job_12525.out "/>
    <s v="scale_mpi_epyc_epyc002_2023-06-15_01-01-48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504646000000001"/>
    <n v="12.263603"/>
    <n v="9.1107239999999994"/>
    <n v="1.3015319999999999"/>
    <s v="2"/>
    <s v="scale_mpi_epyc_job_12525.out "/>
    <s v="scale_mpi_epyc_epyc002_2023-06-15_01-01-48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9.457146999999999"/>
    <n v="12.823658"/>
    <n v="9.0431600000000003"/>
    <n v="1.507193"/>
    <s v="2"/>
    <s v="scale_mpi_epyc_job_12525.out "/>
    <s v="scale_mpi_epyc_epyc002_2023-06-15_01-01-48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796835000000002"/>
    <n v="12.137174999999999"/>
    <n v="7.4393310000000001"/>
    <n v="1.4878659999999999"/>
    <s v="2"/>
    <s v="scale_mpi_epyc_job_12525.out "/>
    <s v="scale_mpi_epyc_epyc002_2023-06-15_01-01-48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3.664794999999998"/>
    <n v="12.494324000000001"/>
    <n v="6.7392830000000004"/>
    <n v="1.6848209999999999"/>
    <s v="2"/>
    <s v="scale_mpi_epyc_job_12525.out "/>
    <s v="scale_mpi_epyc_epyc002_2023-06-15_01-01-48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5.518208999999999"/>
    <n v="11.803234"/>
    <n v="5.0900020000000001"/>
    <n v="1.6966669999999999"/>
    <s v="2"/>
    <s v="scale_mpi_epyc_job_12525.out "/>
    <s v="scale_mpi_epyc_epyc002_2023-06-15_01-01-48.csv "/>
    <s v="e3 10000 100 1 1 4"/>
    <n v="76.960016909090896"/>
    <n v="0.95290523912233482"/>
    <n v="76.007111669968566"/>
    <n v="77.912922148213227"/>
    <x v="0"/>
  </r>
  <r>
    <x v="4"/>
    <x v="0"/>
    <n v="100"/>
    <x v="2"/>
    <x v="2"/>
    <n v="1"/>
    <n v="97.98921"/>
    <n v="13.246324"/>
    <n v="4.4451770000000002"/>
    <n v="2.222588"/>
    <s v="2"/>
    <s v="scale_mpi_epyc_job_12525.out "/>
    <s v="scale_mpi_epyc_epyc002_2023-06-15_01-01-48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27909399999999"/>
    <n v="14.500734"/>
    <n v="2.9916369999999999"/>
    <n v="2.9916369999999999"/>
    <s v="2"/>
    <s v="scale_mpi_epyc_job_12525.out "/>
    <s v="scale_mpi_epyc_epyc002_2023-06-15_01-01-48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520037"/>
    <n v="5.3336399999999999"/>
    <n v="0"/>
    <n v="0"/>
    <s v="2"/>
    <s v="scale_mpi_epyc_job_12525.out "/>
    <s v="scale_mpi_epyc_epyc002_2023-06-15_01-01-48.csv "/>
    <s v="e3 10000 100 1 1 1"/>
    <n v="262.84056227272725"/>
    <n v="0.3891545094982331"/>
    <n v="262.45140776322904"/>
    <n v="263.22971678222547"/>
    <x v="1"/>
  </r>
  <r>
    <x v="4"/>
    <x v="0"/>
    <n v="100"/>
    <x v="2"/>
    <x v="31"/>
    <n v="1"/>
    <n v="28.443304999999999"/>
    <n v="14.129782000000001"/>
    <n v="81.871607999999995"/>
    <n v="2.6410200000000001"/>
    <s v="5"/>
    <s v="scale_mpi_epyc_job_12529.out "/>
    <s v="scale_mpi_epyc_epyc005_2023-06-15_01-13-26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7.101067"/>
    <n v="14.357704999999999"/>
    <n v="98.597210000000004"/>
    <n v="3.2865739999999999"/>
    <s v="5"/>
    <s v="scale_mpi_epyc_job_12529.out "/>
    <s v="scale_mpi_epyc_epyc005_2023-06-15_01-13-26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7.600873"/>
    <n v="13.777307"/>
    <n v="85.206969000000001"/>
    <n v="2.9381710000000001"/>
    <s v="5"/>
    <s v="scale_mpi_epyc_job_12529.out "/>
    <s v="scale_mpi_epyc_epyc005_2023-06-15_01-13-26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6.522893"/>
    <n v="14.533839"/>
    <n v="89.744675000000001"/>
    <n v="3.2051669999999999"/>
    <s v="5"/>
    <s v="scale_mpi_epyc_job_12529.out "/>
    <s v="scale_mpi_epyc_epyc005_2023-06-15_01-13-26.csv "/>
    <s v="e3 10000 100 1 1 29"/>
    <n v="27.530865545454539"/>
    <n v="0.80907990139503461"/>
    <n v="26.721785644059505"/>
    <n v="28.339945446849573"/>
    <x v="0"/>
  </r>
  <r>
    <x v="4"/>
    <x v="0"/>
    <n v="100"/>
    <x v="2"/>
    <x v="27"/>
    <n v="1"/>
    <n v="27.458379000000001"/>
    <n v="14.395142999999999"/>
    <n v="75.960297999999995"/>
    <n v="2.8133439999999998"/>
    <s v="5"/>
    <s v="scale_mpi_epyc_job_12529.out "/>
    <s v="scale_mpi_epyc_epyc005_2023-06-15_01-13-26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8.178194000000001"/>
    <n v="14.278031"/>
    <n v="95.100013000000004"/>
    <n v="3.6576930000000001"/>
    <s v="5"/>
    <s v="scale_mpi_epyc_job_12529.out "/>
    <s v="scale_mpi_epyc_epyc005_2023-06-15_01-13-26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8.969446999999999"/>
    <n v="14.306025"/>
    <n v="68.741078999999999"/>
    <n v="2.7496429999999998"/>
    <s v="5"/>
    <s v="scale_mpi_epyc_job_12529.out "/>
    <s v="scale_mpi_epyc_epyc005_2023-06-15_01-13-26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8.518894"/>
    <n v="13.381983999999999"/>
    <n v="64.223746000000006"/>
    <n v="2.675989"/>
    <s v="5"/>
    <s v="scale_mpi_epyc_job_12529.out "/>
    <s v="scale_mpi_epyc_epyc005_2023-06-15_01-13-26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29.217041999999999"/>
    <n v="12.926005999999999"/>
    <n v="55.186236000000001"/>
    <n v="2.3994019999999998"/>
    <s v="5"/>
    <s v="scale_mpi_epyc_job_12529.out "/>
    <s v="scale_mpi_epyc_epyc005_2023-06-15_01-13-26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0.081824999999998"/>
    <n v="12.297923000000001"/>
    <n v="28.452175"/>
    <n v="1.2932809999999999"/>
    <s v="5"/>
    <s v="scale_mpi_epyc_job_12529.out "/>
    <s v="scale_mpi_epyc_epyc005_2023-06-15_01-13-26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0.191659000000001"/>
    <n v="13.107129"/>
    <n v="42.713932999999997"/>
    <n v="2.0339969999999998"/>
    <s v="5"/>
    <s v="scale_mpi_epyc_job_12529.out "/>
    <s v="scale_mpi_epyc_epyc005_2023-06-15_01-13-26.csv "/>
    <s v="e3 10000 100 1 1 22"/>
    <n v="31.137478818181819"/>
    <n v="0.60061049642654196"/>
    <n v="30.536868321755279"/>
    <n v="31.738089314608359"/>
    <x v="0"/>
  </r>
  <r>
    <x v="4"/>
    <x v="0"/>
    <n v="100"/>
    <x v="2"/>
    <x v="20"/>
    <n v="1"/>
    <n v="32.521853"/>
    <n v="12.301527999999999"/>
    <n v="39.123336000000002"/>
    <n v="1.956167"/>
    <s v="5"/>
    <s v="scale_mpi_epyc_job_12529.out "/>
    <s v="scale_mpi_epyc_epyc005_2023-06-15_01-13-26.csv "/>
    <s v="e3 10000 100 1 1 21"/>
    <n v="31.945945545454538"/>
    <n v="0.80928593773575619"/>
    <n v="31.136659607718784"/>
    <n v="32.755231483190293"/>
    <x v="1"/>
  </r>
  <r>
    <x v="4"/>
    <x v="0"/>
    <n v="100"/>
    <x v="2"/>
    <x v="19"/>
    <n v="1"/>
    <n v="32.611519999999999"/>
    <n v="11.660155"/>
    <n v="22.153015"/>
    <n v="1.165948"/>
    <s v="5"/>
    <s v="scale_mpi_epyc_job_12529.out "/>
    <s v="scale_mpi_epyc_epyc005_2023-06-15_01-13-26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5.183725000000003"/>
    <n v="11.884853"/>
    <n v="22.007000999999999"/>
    <n v="1.2226109999999999"/>
    <s v="5"/>
    <s v="scale_mpi_epyc_job_12529.out "/>
    <s v="scale_mpi_epyc_epyc005_2023-06-15_01-13-26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4.973528000000002"/>
    <n v="11.705949"/>
    <n v="23.113310999999999"/>
    <n v="1.359607"/>
    <s v="5"/>
    <s v="scale_mpi_epyc_job_12529.out "/>
    <s v="scale_mpi_epyc_epyc005_2023-06-15_01-13-26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4.836922000000001"/>
    <n v="11.371293"/>
    <n v="19.631868999999998"/>
    <n v="1.2269920000000001"/>
    <s v="5"/>
    <s v="scale_mpi_epyc_job_12529.out "/>
    <s v="scale_mpi_epyc_epyc005_2023-06-15_01-13-26.csv "/>
    <s v="e3 10000 100 1 1 17"/>
    <n v="36.482004272727266"/>
    <n v="0.78074141509577255"/>
    <n v="35.701262857631491"/>
    <n v="37.262745687823042"/>
    <x v="0"/>
  </r>
  <r>
    <x v="4"/>
    <x v="0"/>
    <n v="100"/>
    <x v="2"/>
    <x v="15"/>
    <n v="1"/>
    <n v="36.654815999999997"/>
    <n v="11.851682"/>
    <n v="19.634795"/>
    <n v="1.308986"/>
    <s v="5"/>
    <s v="scale_mpi_epyc_job_12529.out "/>
    <s v="scale_mpi_epyc_epyc005_2023-06-15_01-13-26.csv "/>
    <s v="e3 10000 100 1 1 16"/>
    <n v="37.986182636363644"/>
    <n v="0.77675278234596001"/>
    <n v="37.209429854017685"/>
    <n v="38.762935418709603"/>
    <x v="0"/>
  </r>
  <r>
    <x v="4"/>
    <x v="0"/>
    <n v="100"/>
    <x v="2"/>
    <x v="14"/>
    <n v="1"/>
    <n v="31.049880999999999"/>
    <n v="12.539164"/>
    <n v="30.639906"/>
    <n v="2.1885650000000001"/>
    <s v="5"/>
    <s v="scale_mpi_epyc_job_12529.out "/>
    <s v="scale_mpi_epyc_epyc005_2023-06-15_01-13-26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29.649918"/>
    <n v="10.84845"/>
    <n v="13.195365000000001"/>
    <n v="1.015028"/>
    <s v="5"/>
    <s v="scale_mpi_epyc_job_12529.out "/>
    <s v="scale_mpi_epyc_epyc005_2023-06-15_01-13-26.csv "/>
    <s v="e3 10000 100 1 1 14"/>
    <n v="31.130062636363633"/>
    <n v="0.83030307877786647"/>
    <n v="30.299759557585766"/>
    <n v="31.960365715141499"/>
    <x v="0"/>
  </r>
  <r>
    <x v="4"/>
    <x v="0"/>
    <n v="100"/>
    <x v="2"/>
    <x v="12"/>
    <n v="1"/>
    <n v="31.834575000000001"/>
    <n v="11.686533000000001"/>
    <n v="13.162426999999999"/>
    <n v="1.0968690000000001"/>
    <s v="5"/>
    <s v="scale_mpi_epyc_job_12529.out "/>
    <s v="scale_mpi_epyc_epyc005_2023-06-15_01-13-26.csv "/>
    <s v="e3 10000 100 1 1 13"/>
    <n v="32.661107999999999"/>
    <n v="0.54243821318024199"/>
    <n v="32.118669786819758"/>
    <n v="33.203546213180239"/>
    <x v="0"/>
  </r>
  <r>
    <x v="4"/>
    <x v="0"/>
    <n v="100"/>
    <x v="2"/>
    <x v="11"/>
    <n v="1"/>
    <n v="33.275444999999998"/>
    <n v="11.638941000000001"/>
    <n v="10.518325000000001"/>
    <n v="0.95621100000000003"/>
    <s v="5"/>
    <s v="scale_mpi_epyc_job_12529.out "/>
    <s v="scale_mpi_epyc_epyc005_2023-06-15_01-13-26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5.220419999999997"/>
    <n v="11.623048000000001"/>
    <n v="9.4651029999999992"/>
    <n v="0.94650999999999996"/>
    <s v="5"/>
    <s v="scale_mpi_epyc_job_12529.out "/>
    <s v="scale_mpi_epyc_epyc005_2023-06-15_01-13-26.csv "/>
    <s v="e3 10000 100 1 1 11"/>
    <n v="35.974690454545453"/>
    <n v="0.63008700186600619"/>
    <n v="35.344603452679443"/>
    <n v="36.604777456411462"/>
    <x v="0"/>
  </r>
  <r>
    <x v="4"/>
    <x v="0"/>
    <n v="100"/>
    <x v="2"/>
    <x v="9"/>
    <n v="1"/>
    <n v="37.643113"/>
    <n v="11.671533"/>
    <n v="9.4345689999999998"/>
    <n v="1.0482849999999999"/>
    <s v="5"/>
    <s v="scale_mpi_epyc_job_12529.out "/>
    <s v="scale_mpi_epyc_epyc005_2023-06-15_01-13-26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0.911358"/>
    <n v="12.073060999999999"/>
    <n v="8.7491319999999995"/>
    <n v="1.0936410000000001"/>
    <s v="5"/>
    <s v="scale_mpi_epyc_job_12529.out "/>
    <s v="scale_mpi_epyc_epyc005_2023-06-15_01-13-26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206059000000003"/>
    <n v="11.796103"/>
    <n v="9.3640100000000004"/>
    <n v="1.3377159999999999"/>
    <s v="5"/>
    <s v="scale_mpi_epyc_job_12529.out "/>
    <s v="scale_mpi_epyc_epyc005_2023-06-15_01-13-26.csv "/>
    <s v="e3 10000 100 1 1 8"/>
    <n v="44.6600389090909"/>
    <n v="0.28323245950338016"/>
    <n v="44.376806449587519"/>
    <n v="44.943271368594282"/>
    <x v="0"/>
  </r>
  <r>
    <x v="4"/>
    <x v="0"/>
    <n v="100"/>
    <x v="2"/>
    <x v="6"/>
    <n v="1"/>
    <n v="48.368510000000001"/>
    <n v="11.727492"/>
    <n v="7.5268269999999999"/>
    <n v="1.2544709999999999"/>
    <s v="5"/>
    <s v="scale_mpi_epyc_job_12529.out "/>
    <s v="scale_mpi_epyc_epyc005_2023-06-15_01-13-26.csv "/>
    <s v="e3 10000 100 1 1 7"/>
    <n v="49.100004818181816"/>
    <n v="0.67075628645049801"/>
    <n v="48.429248531731318"/>
    <n v="49.770761104632314"/>
    <x v="0"/>
  </r>
  <r>
    <x v="4"/>
    <x v="0"/>
    <n v="100"/>
    <x v="2"/>
    <x v="5"/>
    <n v="1"/>
    <n v="54.353805999999999"/>
    <n v="11.690075"/>
    <n v="6.7174779999999998"/>
    <n v="1.343496"/>
    <s v="5"/>
    <s v="scale_mpi_epyc_job_12529.out "/>
    <s v="scale_mpi_epyc_epyc005_2023-06-15_01-13-26.csv "/>
    <s v="e3 10000 100 1 1 6"/>
    <n v="55.111271090909092"/>
    <n v="0.75540303145061194"/>
    <n v="54.35586805945848"/>
    <n v="55.866674122359704"/>
    <x v="0"/>
  </r>
  <r>
    <x v="4"/>
    <x v="0"/>
    <n v="100"/>
    <x v="2"/>
    <x v="4"/>
    <n v="1"/>
    <n v="64.500917999999999"/>
    <n v="12.986974"/>
    <n v="5.9068719999999999"/>
    <n v="1.476718"/>
    <s v="5"/>
    <s v="scale_mpi_epyc_job_12529.out "/>
    <s v="scale_mpi_epyc_epyc005_2023-06-15_01-13-26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6.816824999999994"/>
    <n v="13.085829"/>
    <n v="4.9668489999999998"/>
    <n v="1.655616"/>
    <s v="5"/>
    <s v="scale_mpi_epyc_job_12529.out "/>
    <s v="scale_mpi_epyc_epyc005_2023-06-15_01-13-26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7.942151999999993"/>
    <n v="13.288824"/>
    <n v="4.2977670000000003"/>
    <n v="2.1488839999999998"/>
    <s v="5"/>
    <s v="scale_mpi_epyc_job_12529.out "/>
    <s v="scale_mpi_epyc_epyc005_2023-06-15_01-13-26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56964199999999"/>
    <n v="14.905167"/>
    <n v="2.967727"/>
    <n v="2.967727"/>
    <s v="5"/>
    <s v="scale_mpi_epyc_job_12529.out "/>
    <s v="scale_mpi_epyc_epyc005_2023-06-15_01-13-26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84149200000002"/>
    <n v="5.7489030000000003"/>
    <n v="0"/>
    <n v="0"/>
    <s v="5"/>
    <s v="scale_mpi_epyc_job_12529.out "/>
    <s v="scale_mpi_epyc_epyc005_2023-06-15_01-13-26.csv "/>
    <s v="e3 10000 100 1 1 1"/>
    <n v="262.84056227272725"/>
    <n v="0.3891545094982331"/>
    <n v="262.45140776322904"/>
    <n v="263.22971678222547"/>
    <x v="1"/>
  </r>
  <r>
    <x v="4"/>
    <x v="0"/>
    <n v="100"/>
    <x v="2"/>
    <x v="31"/>
    <n v="1"/>
    <n v="29.818275"/>
    <n v="14.875723000000001"/>
    <n v="104.99635000000001"/>
    <n v="3.3869790000000002"/>
    <s v="5"/>
    <s v="scale_mpi_epyc_job_12529.out "/>
    <s v="scale_mpi_epyc_epyc005_2023-06-15_01-13-26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8.175241"/>
    <n v="14.882555999999999"/>
    <n v="87.657246000000001"/>
    <n v="2.9219080000000002"/>
    <s v="5"/>
    <s v="scale_mpi_epyc_job_12529.out "/>
    <s v="scale_mpi_epyc_epyc005_2023-06-15_01-13-26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9.181584999999998"/>
    <n v="15.429746"/>
    <n v="82.306500999999997"/>
    <n v="2.838155"/>
    <s v="5"/>
    <s v="scale_mpi_epyc_job_12529.out "/>
    <s v="scale_mpi_epyc_epyc005_2023-06-15_01-13-26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7.644742999999998"/>
    <n v="14.006525999999999"/>
    <n v="68.669267000000005"/>
    <n v="2.452474"/>
    <s v="5"/>
    <s v="scale_mpi_epyc_job_12529.out "/>
    <s v="scale_mpi_epyc_epyc005_2023-06-15_01-13-26.csv "/>
    <s v="e3 10000 100 1 1 29"/>
    <n v="27.530865545454539"/>
    <n v="0.80907990139503461"/>
    <n v="26.721785644059505"/>
    <n v="28.339945446849573"/>
    <x v="1"/>
  </r>
  <r>
    <x v="4"/>
    <x v="0"/>
    <n v="100"/>
    <x v="2"/>
    <x v="27"/>
    <n v="1"/>
    <n v="27.596685999999998"/>
    <n v="14.908561000000001"/>
    <n v="89.953838000000005"/>
    <n v="3.3316240000000001"/>
    <s v="5"/>
    <s v="scale_mpi_epyc_job_12529.out "/>
    <s v="scale_mpi_epyc_epyc005_2023-06-15_01-13-26.csv "/>
    <s v="e3 10000 100 1 1 28"/>
    <n v="28.303809363636365"/>
    <n v="0.65267639395377974"/>
    <n v="27.651132969682585"/>
    <n v="28.956485757590144"/>
    <x v="0"/>
  </r>
  <r>
    <x v="4"/>
    <x v="0"/>
    <n v="100"/>
    <x v="2"/>
    <x v="26"/>
    <n v="1"/>
    <n v="28.016739999999999"/>
    <n v="14.767051"/>
    <n v="73.186873000000006"/>
    <n v="2.81488"/>
    <s v="5"/>
    <s v="scale_mpi_epyc_job_12529.out "/>
    <s v="scale_mpi_epyc_epyc005_2023-06-15_01-13-26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9.466736999999998"/>
    <n v="15.278354999999999"/>
    <n v="79.349772000000002"/>
    <n v="3.173991"/>
    <s v="5"/>
    <s v="scale_mpi_epyc_job_12529.out "/>
    <s v="scale_mpi_epyc_epyc005_2023-06-15_01-13-26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8.713787"/>
    <n v="13.494851000000001"/>
    <n v="46.261406000000001"/>
    <n v="1.927559"/>
    <s v="5"/>
    <s v="scale_mpi_epyc_job_12529.out "/>
    <s v="scale_mpi_epyc_epyc005_2023-06-15_01-13-26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28.419115999999999"/>
    <n v="13.612875000000001"/>
    <n v="55.100729000000001"/>
    <n v="2.3956840000000001"/>
    <s v="5"/>
    <s v="scale_mpi_epyc_job_12529.out "/>
    <s v="scale_mpi_epyc_epyc005_2023-06-15_01-13-26.csv "/>
    <s v="e3 10000 100 1 1 24"/>
    <n v="29.907702363636364"/>
    <n v="1.4409196911815423"/>
    <n v="28.466782672454823"/>
    <n v="31.348622054817906"/>
    <x v="0"/>
  </r>
  <r>
    <x v="4"/>
    <x v="0"/>
    <n v="100"/>
    <x v="2"/>
    <x v="22"/>
    <n v="1"/>
    <n v="31.067869000000002"/>
    <n v="12.763688999999999"/>
    <n v="33.582661999999999"/>
    <n v="1.5264850000000001"/>
    <s v="5"/>
    <s v="scale_mpi_epyc_job_12529.out "/>
    <s v="scale_mpi_epyc_epyc005_2023-06-15_01-13-26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0.641877000000001"/>
    <n v="13.588210999999999"/>
    <n v="36.830427999999998"/>
    <n v="1.75383"/>
    <s v="5"/>
    <s v="scale_mpi_epyc_job_12529.out "/>
    <s v="scale_mpi_epyc_epyc005_2023-06-15_01-13-26.csv "/>
    <s v="e3 10000 100 1 1 22"/>
    <n v="31.137478818181819"/>
    <n v="0.60061049642654196"/>
    <n v="30.536868321755279"/>
    <n v="31.738089314608359"/>
    <x v="1"/>
  </r>
  <r>
    <x v="4"/>
    <x v="0"/>
    <n v="100"/>
    <x v="2"/>
    <x v="20"/>
    <n v="1"/>
    <n v="30.713965999999999"/>
    <n v="12.729618"/>
    <n v="31.315484000000001"/>
    <n v="1.565774"/>
    <s v="5"/>
    <s v="scale_mpi_epyc_job_12529.out "/>
    <s v="scale_mpi_epyc_epyc005_2023-06-15_01-13-26.csv "/>
    <s v="e3 10000 100 1 1 21"/>
    <n v="31.945945545454538"/>
    <n v="0.80928593773575619"/>
    <n v="31.136659607718784"/>
    <n v="32.755231483190293"/>
    <x v="0"/>
  </r>
  <r>
    <x v="4"/>
    <x v="0"/>
    <n v="100"/>
    <x v="2"/>
    <x v="19"/>
    <n v="1"/>
    <n v="32.043413999999999"/>
    <n v="12.970173000000001"/>
    <n v="25.012792999999999"/>
    <n v="1.3164629999999999"/>
    <s v="5"/>
    <s v="scale_mpi_epyc_job_12529.out "/>
    <s v="scale_mpi_epyc_epyc005_2023-06-15_01-13-26.csv "/>
    <s v="e3 10000 100 1 1 20"/>
    <n v="32.938693636363638"/>
    <n v="0.77594632760584825"/>
    <n v="32.162747308757787"/>
    <n v="33.714639963969489"/>
    <x v="0"/>
  </r>
  <r>
    <x v="4"/>
    <x v="0"/>
    <n v="100"/>
    <x v="2"/>
    <x v="18"/>
    <n v="1"/>
    <n v="34.823165000000003"/>
    <n v="13.469787999999999"/>
    <n v="27.529434999999999"/>
    <n v="1.5294129999999999"/>
    <s v="5"/>
    <s v="scale_mpi_epyc_job_12529.out "/>
    <s v="scale_mpi_epyc_epyc005_2023-06-15_01-13-26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5.446109"/>
    <n v="12.457229999999999"/>
    <n v="24.179680999999999"/>
    <n v="1.422334"/>
    <s v="5"/>
    <s v="scale_mpi_epyc_job_12529.out "/>
    <s v="scale_mpi_epyc_epyc005_2023-06-15_01-13-26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5.583854000000002"/>
    <n v="12.815994999999999"/>
    <n v="27.739231"/>
    <n v="1.7337020000000001"/>
    <s v="5"/>
    <s v="scale_mpi_epyc_job_12529.out "/>
    <s v="scale_mpi_epyc_epyc005_2023-06-15_01-13-26.csv "/>
    <s v="e3 10000 100 1 1 17"/>
    <n v="36.482004272727266"/>
    <n v="0.78074141509577255"/>
    <n v="35.701262857631491"/>
    <n v="37.262745687823042"/>
    <x v="0"/>
  </r>
  <r>
    <x v="4"/>
    <x v="0"/>
    <n v="100"/>
    <x v="2"/>
    <x v="15"/>
    <n v="1"/>
    <n v="38.540691000000002"/>
    <n v="12.805292"/>
    <n v="15.632458"/>
    <n v="1.0421640000000001"/>
    <s v="5"/>
    <s v="scale_mpi_epyc_job_12529.out "/>
    <s v="scale_mpi_epyc_epyc005_2023-06-15_01-13-26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1.130298"/>
    <n v="12.955347"/>
    <n v="32.451695999999998"/>
    <n v="2.3179780000000001"/>
    <s v="5"/>
    <s v="scale_mpi_epyc_job_12529.out "/>
    <s v="scale_mpi_epyc_epyc005_2023-06-15_01-13-26.csv "/>
    <s v="e3 10000 100 1 1 15"/>
    <n v="31.583262363636365"/>
    <n v="0.7274431510359417"/>
    <n v="30.855819212600423"/>
    <n v="32.310705514672307"/>
    <x v="1"/>
  </r>
  <r>
    <x v="4"/>
    <x v="0"/>
    <n v="100"/>
    <x v="2"/>
    <x v="13"/>
    <n v="1"/>
    <n v="31.724792000000001"/>
    <n v="12.555336"/>
    <n v="16.931605999999999"/>
    <n v="1.3024309999999999"/>
    <s v="5"/>
    <s v="scale_mpi_epyc_job_12529.out "/>
    <s v="scale_mpi_epyc_epyc005_2023-06-15_01-13-26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3.815666999999998"/>
    <n v="13.258213"/>
    <n v="19.750973999999999"/>
    <n v="1.645915"/>
    <s v="5"/>
    <s v="scale_mpi_epyc_job_12529.out "/>
    <s v="scale_mpi_epyc_epyc005_2023-06-15_01-13-26.csv "/>
    <s v="e3 10000 100 1 1 13"/>
    <n v="32.661107999999999"/>
    <n v="0.54243821318024199"/>
    <n v="32.118669786819758"/>
    <n v="33.203546213180239"/>
    <x v="0"/>
  </r>
  <r>
    <x v="4"/>
    <x v="0"/>
    <n v="100"/>
    <x v="2"/>
    <x v="11"/>
    <n v="1"/>
    <n v="33.505406000000001"/>
    <n v="11.721717999999999"/>
    <n v="11.306635"/>
    <n v="1.027876"/>
    <s v="5"/>
    <s v="scale_mpi_epyc_job_12529.out "/>
    <s v="scale_mpi_epyc_epyc005_2023-06-15_01-13-26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6.585866000000003"/>
    <n v="12.19791"/>
    <n v="11.750597000000001"/>
    <n v="1.17506"/>
    <s v="5"/>
    <s v="scale_mpi_epyc_job_12529.out "/>
    <s v="scale_mpi_epyc_epyc005_2023-06-15_01-13-26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8.558425"/>
    <n v="12.687441"/>
    <n v="11.710988"/>
    <n v="1.301221"/>
    <s v="5"/>
    <s v="scale_mpi_epyc_job_12529.out "/>
    <s v="scale_mpi_epyc_epyc005_2023-06-15_01-13-26.csv "/>
    <s v="e3 10000 100 1 1 10"/>
    <n v="38.05554345454545"/>
    <n v="0.49471280833042591"/>
    <n v="37.560830646215024"/>
    <n v="38.550256262875877"/>
    <x v="0"/>
  </r>
  <r>
    <x v="4"/>
    <x v="0"/>
    <n v="100"/>
    <x v="2"/>
    <x v="8"/>
    <n v="1"/>
    <n v="40.830457000000003"/>
    <n v="12.171237"/>
    <n v="11.723583"/>
    <n v="1.4654480000000001"/>
    <s v="5"/>
    <s v="scale_mpi_epyc_job_12529.out "/>
    <s v="scale_mpi_epyc_epyc005_2023-06-15_01-13-26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813763999999999"/>
    <n v="12.538454"/>
    <n v="9.7947199999999999"/>
    <n v="1.399246"/>
    <s v="5"/>
    <s v="scale_mpi_epyc_job_12529.out "/>
    <s v="scale_mpi_epyc_epyc005_2023-06-15_01-13-26.csv "/>
    <s v="e3 10000 100 1 1 8"/>
    <n v="44.6600389090909"/>
    <n v="0.28323245950338016"/>
    <n v="44.376806449587519"/>
    <n v="44.943271368594282"/>
    <x v="1"/>
  </r>
  <r>
    <x v="4"/>
    <x v="0"/>
    <n v="100"/>
    <x v="2"/>
    <x v="6"/>
    <n v="1"/>
    <n v="49.377555000000001"/>
    <n v="12.718734"/>
    <n v="8.7876460000000005"/>
    <n v="1.4646079999999999"/>
    <s v="5"/>
    <s v="scale_mpi_epyc_job_12529.out "/>
    <s v="scale_mpi_epyc_epyc005_2023-06-15_01-13-26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161797"/>
    <n v="11.530176000000001"/>
    <n v="7.3363889999999996"/>
    <n v="1.4672780000000001"/>
    <s v="5"/>
    <s v="scale_mpi_epyc_job_12529.out "/>
    <s v="scale_mpi_epyc_epyc005_2023-06-15_01-13-26.csv "/>
    <s v="e3 10000 100 1 1 6"/>
    <n v="55.111271090909092"/>
    <n v="0.75540303145061194"/>
    <n v="54.35586805945848"/>
    <n v="55.866674122359704"/>
    <x v="0"/>
  </r>
  <r>
    <x v="4"/>
    <x v="0"/>
    <n v="100"/>
    <x v="2"/>
    <x v="4"/>
    <n v="1"/>
    <n v="63.814366999999997"/>
    <n v="12.601773"/>
    <n v="6.9100830000000002"/>
    <n v="1.7275210000000001"/>
    <s v="5"/>
    <s v="scale_mpi_epyc_job_12529.out "/>
    <s v="scale_mpi_epyc_epyc005_2023-06-15_01-13-26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6.895459000000002"/>
    <n v="13.177576"/>
    <n v="5.35487"/>
    <n v="1.7849569999999999"/>
    <s v="5"/>
    <s v="scale_mpi_epyc_job_12529.out "/>
    <s v="scale_mpi_epyc_epyc005_2023-06-15_01-13-26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8.638160999999997"/>
    <n v="14.035263"/>
    <n v="4.1540549999999996"/>
    <n v="2.0770270000000002"/>
    <s v="5"/>
    <s v="scale_mpi_epyc_job_12529.out "/>
    <s v="scale_mpi_epyc_epyc005_2023-06-15_01-13-26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2.031183"/>
    <n v="14.373858999999999"/>
    <n v="2.9150239999999998"/>
    <n v="2.9150239999999998"/>
    <s v="5"/>
    <s v="scale_mpi_epyc_job_12529.out "/>
    <s v="scale_mpi_epyc_epyc005_2023-06-15_01-13-26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90017399999999"/>
    <n v="5.6774810000000002"/>
    <n v="0"/>
    <n v="0"/>
    <s v="5"/>
    <s v="scale_mpi_epyc_job_12529.out "/>
    <s v="scale_mpi_epyc_epyc005_2023-06-15_01-13-26.csv "/>
    <s v="e3 10000 100 1 1 1"/>
    <n v="262.84056227272725"/>
    <n v="0.3891545094982331"/>
    <n v="262.45140776322904"/>
    <n v="263.22971678222547"/>
    <x v="1"/>
  </r>
  <r>
    <x v="4"/>
    <x v="0"/>
    <n v="100"/>
    <x v="2"/>
    <x v="31"/>
    <n v="1"/>
    <n v="29.962693999999999"/>
    <n v="14.867955"/>
    <n v="80.851785000000007"/>
    <n v="2.6081219999999998"/>
    <s v="5"/>
    <s v="scale_mpi_epyc_job_12529.out "/>
    <s v="scale_mpi_epyc_epyc005_2023-06-15_01-13-26.csv "/>
    <s v="e3 10000 100 1 1 32"/>
    <n v="28.555880818181819"/>
    <n v="3.120008026697195"/>
    <n v="25.435872791484623"/>
    <n v="31.675888844879015"/>
    <x v="1"/>
  </r>
  <r>
    <x v="4"/>
    <x v="0"/>
    <n v="100"/>
    <x v="2"/>
    <x v="30"/>
    <n v="1"/>
    <n v="28.468699999999998"/>
    <n v="14.737856000000001"/>
    <n v="84.531755000000004"/>
    <n v="2.8177249999999998"/>
    <s v="5"/>
    <s v="scale_mpi_epyc_job_12529.out "/>
    <s v="scale_mpi_epyc_epyc005_2023-06-15_01-13-26.csv "/>
    <s v="e3 10000 100 1 1 31"/>
    <n v="27.372491545454544"/>
    <n v="2.613665951232687"/>
    <n v="24.758825594221857"/>
    <n v="29.98615749668723"/>
    <x v="1"/>
  </r>
  <r>
    <x v="4"/>
    <x v="0"/>
    <n v="100"/>
    <x v="2"/>
    <x v="29"/>
    <n v="1"/>
    <n v="27.708075000000001"/>
    <n v="14.707532"/>
    <n v="83.393674000000004"/>
    <n v="2.8756439999999999"/>
    <s v="5"/>
    <s v="scale_mpi_epyc_job_12529.out "/>
    <s v="scale_mpi_epyc_epyc005_2023-06-15_01-13-26.csv "/>
    <s v="e3 10000 100 1 1 30"/>
    <n v="27.182831272727274"/>
    <n v="2.0515951917361068"/>
    <n v="25.131236080991165"/>
    <n v="29.234426464463382"/>
    <x v="1"/>
  </r>
  <r>
    <x v="4"/>
    <x v="0"/>
    <n v="100"/>
    <x v="2"/>
    <x v="28"/>
    <n v="1"/>
    <n v="28.509045"/>
    <n v="13.995791000000001"/>
    <n v="72.145975000000007"/>
    <n v="2.5766420000000001"/>
    <s v="5"/>
    <s v="scale_mpi_epyc_job_12529.out "/>
    <s v="scale_mpi_epyc_epyc005_2023-06-15_01-13-26.csv "/>
    <s v="e3 10000 100 1 1 29"/>
    <n v="27.530865545454539"/>
    <n v="0.80907990139503461"/>
    <n v="26.721785644059505"/>
    <n v="28.339945446849573"/>
    <x v="0"/>
  </r>
  <r>
    <x v="4"/>
    <x v="0"/>
    <n v="100"/>
    <x v="2"/>
    <x v="27"/>
    <n v="1"/>
    <n v="28.262505999999998"/>
    <n v="14.159580999999999"/>
    <n v="66.889651000000001"/>
    <n v="2.4773939999999999"/>
    <s v="5"/>
    <s v="scale_mpi_epyc_job_12529.out "/>
    <s v="scale_mpi_epyc_epyc005_2023-06-15_01-13-26.csv "/>
    <s v="e3 10000 100 1 1 28"/>
    <n v="28.303809363636365"/>
    <n v="0.65267639395377974"/>
    <n v="27.651132969682585"/>
    <n v="28.956485757590144"/>
    <x v="1"/>
  </r>
  <r>
    <x v="4"/>
    <x v="0"/>
    <n v="100"/>
    <x v="2"/>
    <x v="26"/>
    <n v="1"/>
    <n v="28.036757999999999"/>
    <n v="13.534948999999999"/>
    <n v="63.857905000000002"/>
    <n v="2.456073"/>
    <s v="5"/>
    <s v="scale_mpi_epyc_job_12529.out "/>
    <s v="scale_mpi_epyc_epyc005_2023-06-15_01-13-26.csv "/>
    <s v="e3 10000 100 1 1 27"/>
    <n v="28.312944454545459"/>
    <n v="0.96101509190255641"/>
    <n v="27.351929362642903"/>
    <n v="29.273959546448015"/>
    <x v="1"/>
  </r>
  <r>
    <x v="4"/>
    <x v="0"/>
    <n v="100"/>
    <x v="2"/>
    <x v="25"/>
    <n v="1"/>
    <n v="28.759004999999998"/>
    <n v="14.422159000000001"/>
    <n v="79.759895"/>
    <n v="3.1903959999999998"/>
    <s v="5"/>
    <s v="scale_mpi_epyc_job_12529.out "/>
    <s v="scale_mpi_epyc_epyc005_2023-06-15_01-13-26.csv "/>
    <s v="e3 10000 100 1 1 26"/>
    <n v="28.806910181818182"/>
    <n v="0.91194637523494659"/>
    <n v="27.894963806583235"/>
    <n v="29.71885655705313"/>
    <x v="1"/>
  </r>
  <r>
    <x v="4"/>
    <x v="0"/>
    <n v="100"/>
    <x v="2"/>
    <x v="24"/>
    <n v="1"/>
    <n v="28.477972000000001"/>
    <n v="13.345267"/>
    <n v="62.778601999999999"/>
    <n v="2.6157750000000002"/>
    <s v="5"/>
    <s v="scale_mpi_epyc_job_12529.out "/>
    <s v="scale_mpi_epyc_epyc005_2023-06-15_01-13-26.csv "/>
    <s v="e3 10000 100 1 1 25"/>
    <n v="29.531173000000003"/>
    <n v="0.73502955137668502"/>
    <n v="28.796143448623319"/>
    <n v="30.266202551376686"/>
    <x v="0"/>
  </r>
  <r>
    <x v="4"/>
    <x v="0"/>
    <n v="100"/>
    <x v="2"/>
    <x v="23"/>
    <n v="1"/>
    <n v="29.984109"/>
    <n v="13.525853"/>
    <n v="52.6462"/>
    <n v="2.2889650000000001"/>
    <s v="5"/>
    <s v="scale_mpi_epyc_job_12529.out "/>
    <s v="scale_mpi_epyc_epyc005_2023-06-15_01-13-26.csv "/>
    <s v="e3 10000 100 1 1 24"/>
    <n v="29.907702363636364"/>
    <n v="1.4409196911815423"/>
    <n v="28.466782672454823"/>
    <n v="31.348622054817906"/>
    <x v="1"/>
  </r>
  <r>
    <x v="4"/>
    <x v="0"/>
    <n v="100"/>
    <x v="2"/>
    <x v="22"/>
    <n v="1"/>
    <n v="31.166457999999999"/>
    <n v="12.863949"/>
    <n v="38.703265000000002"/>
    <n v="1.759239"/>
    <s v="5"/>
    <s v="scale_mpi_epyc_job_12529.out "/>
    <s v="scale_mpi_epyc_epyc005_2023-06-15_01-13-26.csv "/>
    <s v="e3 10000 100 1 1 23"/>
    <n v="30.852577636363637"/>
    <n v="0.86032267131331586"/>
    <n v="29.992254965050321"/>
    <n v="31.712900307676954"/>
    <x v="1"/>
  </r>
  <r>
    <x v="4"/>
    <x v="0"/>
    <n v="100"/>
    <x v="2"/>
    <x v="21"/>
    <n v="1"/>
    <n v="31.899415999999999"/>
    <n v="13.067178999999999"/>
    <n v="36.823506999999999"/>
    <n v="1.7535000000000001"/>
    <s v="5"/>
    <s v="scale_mpi_epyc_job_12529.out "/>
    <s v="scale_mpi_epyc_epyc005_2023-06-15_01-13-26.csv "/>
    <s v="e3 10000 100 1 1 22"/>
    <n v="31.137478818181819"/>
    <n v="0.60061049642654196"/>
    <n v="30.536868321755279"/>
    <n v="31.738089314608359"/>
    <x v="0"/>
  </r>
  <r>
    <x v="4"/>
    <x v="0"/>
    <n v="100"/>
    <x v="2"/>
    <x v="20"/>
    <n v="1"/>
    <n v="32.799320000000002"/>
    <n v="12.031867999999999"/>
    <n v="21.473379999999999"/>
    <n v="1.073669"/>
    <s v="5"/>
    <s v="scale_mpi_epyc_job_12529.out "/>
    <s v="scale_mpi_epyc_epyc005_2023-06-15_01-13-26.csv "/>
    <s v="e3 10000 100 1 1 21"/>
    <n v="31.945945545454538"/>
    <n v="0.80928593773575619"/>
    <n v="31.136659607718784"/>
    <n v="32.755231483190293"/>
    <x v="0"/>
  </r>
  <r>
    <x v="4"/>
    <x v="0"/>
    <n v="100"/>
    <x v="2"/>
    <x v="19"/>
    <n v="1"/>
    <n v="32.950705999999997"/>
    <n v="12.313589"/>
    <n v="27.285187000000001"/>
    <n v="1.4360619999999999"/>
    <s v="5"/>
    <s v="scale_mpi_epyc_job_12529.out "/>
    <s v="scale_mpi_epyc_epyc005_2023-06-15_01-13-26.csv "/>
    <s v="e3 10000 100 1 1 20"/>
    <n v="32.938693636363638"/>
    <n v="0.77594632760584825"/>
    <n v="32.162747308757787"/>
    <n v="33.714639963969489"/>
    <x v="1"/>
  </r>
  <r>
    <x v="4"/>
    <x v="0"/>
    <n v="100"/>
    <x v="2"/>
    <x v="18"/>
    <n v="1"/>
    <n v="34.531650999999997"/>
    <n v="12.370518000000001"/>
    <n v="28.527144"/>
    <n v="1.5848409999999999"/>
    <s v="5"/>
    <s v="scale_mpi_epyc_job_12529.out "/>
    <s v="scale_mpi_epyc_epyc005_2023-06-15_01-13-26.csv "/>
    <s v="e3 10000 100 1 1 19"/>
    <n v="34.633298818181814"/>
    <n v="0.62417317628897595"/>
    <n v="34.009125641892837"/>
    <n v="35.257471994470791"/>
    <x v="1"/>
  </r>
  <r>
    <x v="4"/>
    <x v="0"/>
    <n v="100"/>
    <x v="2"/>
    <x v="17"/>
    <n v="1"/>
    <n v="35.265526999999999"/>
    <n v="13.028624000000001"/>
    <n v="26.150976"/>
    <n v="1.5382929999999999"/>
    <s v="5"/>
    <s v="scale_mpi_epyc_job_12529.out "/>
    <s v="scale_mpi_epyc_epyc005_2023-06-15_01-13-26.csv "/>
    <s v="e3 10000 100 1 1 18"/>
    <n v="35.415514181818182"/>
    <n v="0.62641157069740472"/>
    <n v="34.789102611120775"/>
    <n v="36.041925752515588"/>
    <x v="1"/>
  </r>
  <r>
    <x v="4"/>
    <x v="0"/>
    <n v="100"/>
    <x v="2"/>
    <x v="16"/>
    <n v="1"/>
    <n v="36.022010000000002"/>
    <n v="12.837754"/>
    <n v="23.751861999999999"/>
    <n v="1.484491"/>
    <s v="5"/>
    <s v="scale_mpi_epyc_job_12529.out "/>
    <s v="scale_mpi_epyc_epyc005_2023-06-15_01-13-26.csv "/>
    <s v="e3 10000 100 1 1 17"/>
    <n v="36.482004272727266"/>
    <n v="0.78074141509577255"/>
    <n v="35.701262857631491"/>
    <n v="37.262745687823042"/>
    <x v="1"/>
  </r>
  <r>
    <x v="4"/>
    <x v="0"/>
    <n v="100"/>
    <x v="2"/>
    <x v="15"/>
    <n v="1"/>
    <n v="37.42407"/>
    <n v="11.837358999999999"/>
    <n v="21.522531000000001"/>
    <n v="1.4348350000000001"/>
    <s v="5"/>
    <s v="scale_mpi_epyc_job_12529.out "/>
    <s v="scale_mpi_epyc_epyc005_2023-06-15_01-13-26.csv "/>
    <s v="e3 10000 100 1 1 16"/>
    <n v="37.986182636363644"/>
    <n v="0.77675278234596001"/>
    <n v="37.209429854017685"/>
    <n v="38.762935418709603"/>
    <x v="1"/>
  </r>
  <r>
    <x v="4"/>
    <x v="0"/>
    <n v="100"/>
    <x v="2"/>
    <x v="14"/>
    <n v="1"/>
    <n v="32.809812000000001"/>
    <n v="13.015712000000001"/>
    <n v="31.36449"/>
    <n v="2.2403209999999998"/>
    <s v="5"/>
    <s v="scale_mpi_epyc_job_12529.out "/>
    <s v="scale_mpi_epyc_epyc005_2023-06-15_01-13-26.csv "/>
    <s v="e3 10000 100 1 1 15"/>
    <n v="31.583262363636365"/>
    <n v="0.7274431510359417"/>
    <n v="30.855819212600423"/>
    <n v="32.310705514672307"/>
    <x v="0"/>
  </r>
  <r>
    <x v="4"/>
    <x v="0"/>
    <n v="100"/>
    <x v="2"/>
    <x v="13"/>
    <n v="1"/>
    <n v="30.434512999999999"/>
    <n v="11.560632"/>
    <n v="13.631354"/>
    <n v="1.0485660000000001"/>
    <s v="5"/>
    <s v="scale_mpi_epyc_job_12529.out "/>
    <s v="scale_mpi_epyc_epyc005_2023-06-15_01-13-26.csv "/>
    <s v="e3 10000 100 1 1 14"/>
    <n v="31.130062636363633"/>
    <n v="0.83030307877786647"/>
    <n v="30.299759557585766"/>
    <n v="31.960365715141499"/>
    <x v="1"/>
  </r>
  <r>
    <x v="4"/>
    <x v="0"/>
    <n v="100"/>
    <x v="2"/>
    <x v="12"/>
    <n v="1"/>
    <n v="32.417546999999999"/>
    <n v="12.153727"/>
    <n v="18.007776"/>
    <n v="1.500648"/>
    <s v="5"/>
    <s v="scale_mpi_epyc_job_12529.out "/>
    <s v="scale_mpi_epyc_epyc005_2023-06-15_01-13-26.csv "/>
    <s v="e3 10000 100 1 1 13"/>
    <n v="32.661107999999999"/>
    <n v="0.54243821318024199"/>
    <n v="32.118669786819758"/>
    <n v="33.203546213180239"/>
    <x v="1"/>
  </r>
  <r>
    <x v="4"/>
    <x v="0"/>
    <n v="100"/>
    <x v="2"/>
    <x v="11"/>
    <n v="1"/>
    <n v="33.496979000000003"/>
    <n v="11.517681"/>
    <n v="12.371741999999999"/>
    <n v="1.1247039999999999"/>
    <s v="5"/>
    <s v="scale_mpi_epyc_job_12529.out "/>
    <s v="scale_mpi_epyc_epyc005_2023-06-15_01-13-26.csv "/>
    <s v="e3 10000 100 1 1 12"/>
    <n v="33.611000090909094"/>
    <n v="0.46158462443756471"/>
    <n v="33.149415466471531"/>
    <n v="34.072584715346657"/>
    <x v="1"/>
  </r>
  <r>
    <x v="4"/>
    <x v="0"/>
    <n v="100"/>
    <x v="2"/>
    <x v="10"/>
    <n v="1"/>
    <n v="35.477283999999997"/>
    <n v="11.93416"/>
    <n v="11.095181999999999"/>
    <n v="1.109518"/>
    <s v="5"/>
    <s v="scale_mpi_epyc_job_12529.out "/>
    <s v="scale_mpi_epyc_epyc005_2023-06-15_01-13-26.csv "/>
    <s v="e3 10000 100 1 1 11"/>
    <n v="35.974690454545453"/>
    <n v="0.63008700186600619"/>
    <n v="35.344603452679443"/>
    <n v="36.604777456411462"/>
    <x v="1"/>
  </r>
  <r>
    <x v="4"/>
    <x v="0"/>
    <n v="100"/>
    <x v="2"/>
    <x v="9"/>
    <n v="1"/>
    <n v="37.617019999999997"/>
    <n v="11.769551999999999"/>
    <n v="10.63753"/>
    <n v="1.181948"/>
    <s v="5"/>
    <s v="scale_mpi_epyc_job_12529.out "/>
    <s v="scale_mpi_epyc_epyc005_2023-06-15_01-13-26.csv "/>
    <s v="e3 10000 100 1 1 10"/>
    <n v="38.05554345454545"/>
    <n v="0.49471280833042591"/>
    <n v="37.560830646215024"/>
    <n v="38.550256262875877"/>
    <x v="1"/>
  </r>
  <r>
    <x v="4"/>
    <x v="0"/>
    <n v="100"/>
    <x v="2"/>
    <x v="8"/>
    <n v="1"/>
    <n v="40.263247"/>
    <n v="11.631482999999999"/>
    <n v="9.8990550000000006"/>
    <n v="1.237382"/>
    <s v="5"/>
    <s v="scale_mpi_epyc_job_12529.out "/>
    <s v="scale_mpi_epyc_epyc005_2023-06-15_01-13-26.csv "/>
    <s v="e3 10000 100 1 1 9"/>
    <n v="40.784883090909098"/>
    <n v="0.60798373847651088"/>
    <n v="40.176899352432585"/>
    <n v="41.392866829385611"/>
    <x v="1"/>
  </r>
  <r>
    <x v="4"/>
    <x v="0"/>
    <n v="100"/>
    <x v="2"/>
    <x v="7"/>
    <n v="1"/>
    <n v="44.239356999999998"/>
    <n v="12.022109"/>
    <n v="9.9001669999999997"/>
    <n v="1.41431"/>
    <s v="5"/>
    <s v="scale_mpi_epyc_job_12529.out "/>
    <s v="scale_mpi_epyc_epyc005_2023-06-15_01-13-26.csv "/>
    <s v="e3 10000 100 1 1 8"/>
    <n v="44.6600389090909"/>
    <n v="0.28323245950338016"/>
    <n v="44.376806449587519"/>
    <n v="44.943271368594282"/>
    <x v="0"/>
  </r>
  <r>
    <x v="4"/>
    <x v="0"/>
    <n v="100"/>
    <x v="2"/>
    <x v="6"/>
    <n v="1"/>
    <n v="49.604340000000001"/>
    <n v="12.964738000000001"/>
    <n v="8.4141980000000007"/>
    <n v="1.402366"/>
    <s v="5"/>
    <s v="scale_mpi_epyc_job_12529.out "/>
    <s v="scale_mpi_epyc_epyc005_2023-06-15_01-13-26.csv "/>
    <s v="e3 10000 100 1 1 7"/>
    <n v="49.100004818181816"/>
    <n v="0.67075628645049801"/>
    <n v="48.429248531731318"/>
    <n v="49.770761104632314"/>
    <x v="1"/>
  </r>
  <r>
    <x v="4"/>
    <x v="0"/>
    <n v="100"/>
    <x v="2"/>
    <x v="5"/>
    <n v="1"/>
    <n v="54.643313999999997"/>
    <n v="12.032520999999999"/>
    <n v="7.4140309999999996"/>
    <n v="1.4828060000000001"/>
    <s v="5"/>
    <s v="scale_mpi_epyc_job_12529.out "/>
    <s v="scale_mpi_epyc_epyc005_2023-06-15_01-13-26.csv "/>
    <s v="e3 10000 100 1 1 6"/>
    <n v="55.111271090909092"/>
    <n v="0.75540303145061194"/>
    <n v="54.35586805945848"/>
    <n v="55.866674122359704"/>
    <x v="1"/>
  </r>
  <r>
    <x v="4"/>
    <x v="0"/>
    <n v="100"/>
    <x v="2"/>
    <x v="4"/>
    <n v="1"/>
    <n v="64.350819000000001"/>
    <n v="13.235613000000001"/>
    <n v="6.5851680000000004"/>
    <n v="1.6462920000000001"/>
    <s v="5"/>
    <s v="scale_mpi_epyc_job_12529.out "/>
    <s v="scale_mpi_epyc_epyc005_2023-06-15_01-13-26.csv "/>
    <s v="e3 10000 100 1 1 5"/>
    <n v="64.105800181818182"/>
    <n v="0.62900611665669115"/>
    <n v="63.476794065161492"/>
    <n v="64.734806298474879"/>
    <x v="1"/>
  </r>
  <r>
    <x v="4"/>
    <x v="0"/>
    <n v="100"/>
    <x v="2"/>
    <x v="3"/>
    <n v="1"/>
    <n v="77.440443000000002"/>
    <n v="13.790129"/>
    <n v="5.521388"/>
    <n v="1.840463"/>
    <s v="5"/>
    <s v="scale_mpi_epyc_job_12529.out "/>
    <s v="scale_mpi_epyc_epyc005_2023-06-15_01-13-26.csv "/>
    <s v="e3 10000 100 1 1 4"/>
    <n v="76.960016909090896"/>
    <n v="0.95290523912233482"/>
    <n v="76.007111669968566"/>
    <n v="77.912922148213227"/>
    <x v="1"/>
  </r>
  <r>
    <x v="4"/>
    <x v="0"/>
    <n v="100"/>
    <x v="2"/>
    <x v="2"/>
    <n v="1"/>
    <n v="97.834909999999994"/>
    <n v="13.17456"/>
    <n v="4.1942139999999997"/>
    <n v="2.0971069999999998"/>
    <s v="5"/>
    <s v="scale_mpi_epyc_job_12529.out "/>
    <s v="scale_mpi_epyc_epyc005_2023-06-15_01-13-26.csv "/>
    <s v="e3 10000 100 1 1 3"/>
    <n v="98.141300181818181"/>
    <n v="0.80067476773124679"/>
    <n v="97.340625414086929"/>
    <n v="98.941974949549433"/>
    <x v="1"/>
  </r>
  <r>
    <x v="4"/>
    <x v="0"/>
    <n v="100"/>
    <x v="2"/>
    <x v="1"/>
    <n v="1"/>
    <n v="141.282185"/>
    <n v="13.588679000000001"/>
    <n v="2.9527730000000001"/>
    <n v="2.9527730000000001"/>
    <s v="5"/>
    <s v="scale_mpi_epyc_job_12529.out "/>
    <s v="scale_mpi_epyc_epyc005_2023-06-15_01-13-26.csv "/>
    <s v="e3 10000 100 1 1 2"/>
    <n v="143.37170909090909"/>
    <n v="4.0383837927718522"/>
    <n v="139.33332529813725"/>
    <n v="147.41009288368093"/>
    <x v="1"/>
  </r>
  <r>
    <x v="4"/>
    <x v="0"/>
    <n v="100"/>
    <x v="2"/>
    <x v="0"/>
    <n v="1"/>
    <n v="262.87953700000003"/>
    <n v="5.6247550000000004"/>
    <n v="0"/>
    <n v="0"/>
    <s v="5"/>
    <s v="scale_mpi_epyc_job_12529.out "/>
    <s v="scale_mpi_epyc_epyc005_2023-06-15_01-13-26.csv "/>
    <s v="e3 10000 100 1 1 1"/>
    <n v="262.84056227272725"/>
    <n v="0.3891545094982331"/>
    <n v="262.45140776322904"/>
    <n v="263.22971678222547"/>
    <x v="1"/>
  </r>
  <r>
    <x v="1"/>
    <x v="0"/>
    <n v="100"/>
    <x v="1"/>
    <x v="31"/>
    <n v="1"/>
    <n v="6.8203930000000001"/>
    <n v="0.21598000000000001"/>
    <n v="3.4627370000000002"/>
    <n v="0.11170099999999999"/>
    <s v="1"/>
    <s v="scale_mpi_epyc_job_12530.out "/>
    <s v="scale_mpi_epyc_epyc001.orfeo.hpc_2023-06-15_02-04-28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6.9733020000000003"/>
    <n v="0.142955"/>
    <n v="1.2432879999999999"/>
    <n v="4.1443000000000001E-2"/>
    <s v="1"/>
    <s v="scale_mpi_epyc_job_12530.out "/>
    <s v="scale_mpi_epyc_epyc001.orfeo.hpc_2023-06-15_02-04-28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616340000000003"/>
    <n v="0.12645500000000001"/>
    <n v="1.1225419999999999"/>
    <n v="3.8707999999999999E-2"/>
    <s v="1"/>
    <s v="scale_mpi_epyc_job_12530.out "/>
    <s v="scale_mpi_epyc_epyc001.orfeo.hpc_2023-06-15_02-04-28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710370000000003"/>
    <n v="0.19483900000000001"/>
    <n v="2.5828630000000001"/>
    <n v="9.2244999999999994E-2"/>
    <s v="1"/>
    <s v="scale_mpi_epyc_job_12530.out "/>
    <s v="scale_mpi_epyc_epyc001.orfeo.hpc_2023-06-15_02-04-28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6691890000000003"/>
    <n v="0.13430400000000001"/>
    <n v="1.089013"/>
    <n v="4.0334000000000002E-2"/>
    <s v="1"/>
    <s v="scale_mpi_epyc_job_12530.out "/>
    <s v="scale_mpi_epyc_epyc001.orfeo.hpc_2023-06-15_02-04-28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6908669999999999"/>
    <n v="0.124324"/>
    <n v="0.87314099999999994"/>
    <n v="3.3582000000000001E-2"/>
    <s v="1"/>
    <s v="scale_mpi_epyc_job_12530.out "/>
    <s v="scale_mpi_epyc_epyc001.orfeo.hpc_2023-06-15_02-04-28.csv "/>
    <s v="e1 10000 100 100000 1 27"/>
    <n v="7.8902751818181818"/>
    <n v="0.15369230499890646"/>
    <n v="7.7365828768192753"/>
    <n v="8.0439674868170883"/>
    <x v="0"/>
  </r>
  <r>
    <x v="1"/>
    <x v="0"/>
    <n v="100"/>
    <x v="1"/>
    <x v="25"/>
    <n v="1"/>
    <n v="8.1961379999999995"/>
    <n v="0.12626399999999999"/>
    <n v="0.905111"/>
    <n v="3.6204E-2"/>
    <s v="1"/>
    <s v="scale_mpi_epyc_job_12530.out "/>
    <s v="scale_mpi_epyc_epyc001.orfeo.hpc_2023-06-15_02-04-28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439739999999997"/>
    <n v="0.13969100000000001"/>
    <n v="0.93964099999999995"/>
    <n v="3.9151999999999999E-2"/>
    <s v="1"/>
    <s v="scale_mpi_epyc_job_12530.out "/>
    <s v="scale_mpi_epyc_epyc001.orfeo.hpc_2023-06-15_02-04-28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5744539999999994"/>
    <n v="0.134634"/>
    <n v="0.92670300000000005"/>
    <n v="4.0291E-2"/>
    <s v="1"/>
    <s v="scale_mpi_epyc_job_12530.out "/>
    <s v="scale_mpi_epyc_epyc001.orfeo.hpc_2023-06-15_02-04-28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699779999999997"/>
    <n v="0.14501900000000001"/>
    <n v="1.16049"/>
    <n v="5.2749999999999998E-2"/>
    <s v="1"/>
    <s v="scale_mpi_epyc_job_12530.out "/>
    <s v="scale_mpi_epyc_epyc001.orfeo.hpc_2023-06-15_02-04-28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1981450000000002"/>
    <n v="0.14147699999999999"/>
    <n v="0.89536499999999997"/>
    <n v="4.2636E-2"/>
    <s v="1"/>
    <s v="scale_mpi_epyc_job_12530.out "/>
    <s v="scale_mpi_epyc_epyc001.orfeo.hpc_2023-06-15_02-04-28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7179830000000003"/>
    <n v="0.13511000000000001"/>
    <n v="0.79194699999999996"/>
    <n v="3.9597E-2"/>
    <s v="1"/>
    <s v="scale_mpi_epyc_job_12530.out "/>
    <s v="scale_mpi_epyc_epyc001.orfeo.hpc_2023-06-15_02-04-28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46077"/>
    <n v="0.119808"/>
    <n v="0.626892"/>
    <n v="3.2994000000000002E-2"/>
    <s v="1"/>
    <s v="scale_mpi_epyc_job_12530.out "/>
    <s v="scale_mpi_epyc_epyc001.orfeo.hpc_2023-06-15_02-04-28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0543"/>
    <n v="0.122462"/>
    <n v="0.65285400000000005"/>
    <n v="3.6269999999999997E-2"/>
    <s v="1"/>
    <s v="scale_mpi_epyc_job_12530.out "/>
    <s v="scale_mpi_epyc_epyc001.orfeo.hpc_2023-06-15_02-04-28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58731"/>
    <n v="0.138266"/>
    <n v="0.71462499999999995"/>
    <n v="4.2036999999999998E-2"/>
    <s v="1"/>
    <s v="scale_mpi_epyc_job_12530.out "/>
    <s v="scale_mpi_epyc_epyc001.orfeo.hpc_2023-06-15_02-04-28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680401"/>
    <n v="0.14055400000000001"/>
    <n v="0.77164699999999997"/>
    <n v="4.8228E-2"/>
    <s v="1"/>
    <s v="scale_mpi_epyc_job_12530.out "/>
    <s v="scale_mpi_epyc_epyc001.orfeo.hpc_2023-06-15_02-04-28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288410000000001"/>
    <n v="0.13234599999999999"/>
    <n v="0.67335900000000004"/>
    <n v="4.4891E-2"/>
    <s v="1"/>
    <s v="scale_mpi_epyc_job_12530.out "/>
    <s v="scale_mpi_epyc_epyc001.orfeo.hpc_2023-06-15_02-04-28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36271999999999"/>
    <n v="0.117593"/>
    <n v="0.44205699999999998"/>
    <n v="3.1576E-2"/>
    <s v="1"/>
    <s v="scale_mpi_epyc_job_12530.out "/>
    <s v="scale_mpi_epyc_epyc001.orfeo.hpc_2023-06-15_02-04-28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684536"/>
    <n v="0.14139099999999999"/>
    <n v="0.54265699999999994"/>
    <n v="4.1743000000000002E-2"/>
    <s v="1"/>
    <s v="scale_mpi_epyc_job_12530.out "/>
    <s v="scale_mpi_epyc_epyc001.orfeo.hpc_2023-06-15_02-04-28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48394"/>
    <n v="0.13719500000000001"/>
    <n v="0.48811599999999999"/>
    <n v="4.0675999999999997E-2"/>
    <s v="1"/>
    <s v="scale_mpi_epyc_job_12530.out "/>
    <s v="scale_mpi_epyc_epyc001.orfeo.hpc_2023-06-15_02-04-28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58184999999999"/>
    <n v="0.13169800000000001"/>
    <n v="0.34270400000000001"/>
    <n v="3.1154999999999999E-2"/>
    <s v="1"/>
    <s v="scale_mpi_epyc_job_12530.out "/>
    <s v="scale_mpi_epyc_epyc001.orfeo.hpc_2023-06-15_02-04-28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19157000000001"/>
    <n v="0.120922"/>
    <n v="0.34044099999999999"/>
    <n v="3.4043999999999998E-2"/>
    <s v="1"/>
    <s v="scale_mpi_epyc_job_12530.out "/>
    <s v="scale_mpi_epyc_epyc001.orfeo.hpc_2023-06-15_02-04-28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52329999999998"/>
    <n v="0.18942800000000001"/>
    <n v="0.26541799999999999"/>
    <n v="2.9491E-2"/>
    <s v="1"/>
    <s v="scale_mpi_epyc_job_12530.out "/>
    <s v="scale_mpi_epyc_epyc001.orfeo.hpc_2023-06-15_02-04-28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780494000000001"/>
    <n v="0.125641"/>
    <n v="0.25017299999999998"/>
    <n v="3.1272000000000001E-2"/>
    <s v="1"/>
    <s v="scale_mpi_epyc_job_12530.out "/>
    <s v="scale_mpi_epyc_epyc001.orfeo.hpc_2023-06-15_02-04-28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309494999999998"/>
    <n v="0.12531200000000001"/>
    <n v="0.23776900000000001"/>
    <n v="3.3966999999999997E-2"/>
    <s v="1"/>
    <s v="scale_mpi_epyc_job_12530.out "/>
    <s v="scale_mpi_epyc_epyc001.orfeo.hpc_2023-06-15_02-04-28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558039000000001"/>
    <n v="0.124683"/>
    <n v="0.20769000000000001"/>
    <n v="3.4615E-2"/>
    <s v="1"/>
    <s v="scale_mpi_epyc_job_12530.out "/>
    <s v="scale_mpi_epyc_epyc001.orfeo.hpc_2023-06-15_02-04-28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861124"/>
    <n v="0.12421699999999999"/>
    <n v="0.18496599999999999"/>
    <n v="3.6992999999999998E-2"/>
    <s v="1"/>
    <s v="scale_mpi_epyc_job_12530.out "/>
    <s v="scale_mpi_epyc_epyc001.orfeo.hpc_2023-06-15_02-04-28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231090999999999"/>
    <n v="0.37369599999999997"/>
    <n v="0.53133600000000003"/>
    <n v="0.13283400000000001"/>
    <s v="1"/>
    <s v="scale_mpi_epyc_job_12530.out "/>
    <s v="scale_mpi_epyc_epyc001.orfeo.hpc_2023-06-15_02-04-28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207410000000003"/>
    <n v="0.26395299999999999"/>
    <n v="0.22759799999999999"/>
    <n v="7.5866000000000003E-2"/>
    <s v="1"/>
    <s v="scale_mpi_epyc_job_12530.out "/>
    <s v="scale_mpi_epyc_epyc001.orfeo.hpc_2023-06-15_02-04-28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82065000000003"/>
    <n v="0.18567800000000001"/>
    <n v="0.17799400000000001"/>
    <n v="8.8997000000000007E-2"/>
    <s v="1"/>
    <s v="scale_mpi_epyc_job_12530.out "/>
    <s v="scale_mpi_epyc_epyc001.orfeo.hpc_2023-06-15_02-04-28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67948999999999"/>
    <n v="0.26676899999999998"/>
    <n v="0.169353"/>
    <n v="0.169353"/>
    <s v="1"/>
    <s v="scale_mpi_epyc_job_12530.out "/>
    <s v="scale_mpi_epyc_epyc001.orfeo.hpc_2023-06-15_02-04-28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8354900000001"/>
    <n v="0.24998000000000001"/>
    <n v="0"/>
    <n v="0"/>
    <s v="1"/>
    <s v="scale_mpi_epyc_job_12530.out "/>
    <s v="scale_mpi_epyc_epyc001.orfeo.hpc_2023-06-15_02-04-28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6.9427159999999999"/>
    <n v="0.240755"/>
    <n v="4.2581910000000001"/>
    <n v="0.13736100000000001"/>
    <s v="1"/>
    <s v="scale_mpi_epyc_job_12530.out "/>
    <s v="scale_mpi_epyc_epyc001.orfeo.hpc_2023-06-15_02-04-28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6.94841"/>
    <n v="0.13456699999999999"/>
    <n v="1.0913550000000001"/>
    <n v="3.6379000000000002E-2"/>
    <s v="1"/>
    <s v="scale_mpi_epyc_job_12530.out "/>
    <s v="scale_mpi_epyc_epyc001.orfeo.hpc_2023-06-15_02-04-28.csv "/>
    <s v="e1 10000 100 100000 1 31"/>
    <n v="7.1072796363636375"/>
    <n v="0.15711102310565489"/>
    <n v="6.9501686132579827"/>
    <n v="7.2643906594692922"/>
    <x v="0"/>
  </r>
  <r>
    <x v="1"/>
    <x v="0"/>
    <n v="100"/>
    <x v="1"/>
    <x v="29"/>
    <n v="1"/>
    <n v="7.1986990000000004"/>
    <n v="0.14552300000000001"/>
    <n v="1.2313909999999999"/>
    <n v="4.2462E-2"/>
    <s v="1"/>
    <s v="scale_mpi_epyc_job_12530.out "/>
    <s v="scale_mpi_epyc_epyc001.orfeo.hpc_2023-06-15_02-04-28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070040000000001"/>
    <n v="0.160687"/>
    <n v="0.95274000000000003"/>
    <n v="3.4026000000000001E-2"/>
    <s v="1"/>
    <s v="scale_mpi_epyc_job_12530.out "/>
    <s v="scale_mpi_epyc_epyc001.orfeo.hpc_2023-06-15_02-04-28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051129999999997"/>
    <n v="0.153005"/>
    <n v="1.430795"/>
    <n v="5.2991999999999997E-2"/>
    <s v="1"/>
    <s v="scale_mpi_epyc_job_12530.out "/>
    <s v="scale_mpi_epyc_epyc001.orfeo.hpc_2023-06-15_02-04-28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7449250000000003"/>
    <n v="0.14476"/>
    <n v="1.3390120000000001"/>
    <n v="5.1499999999999997E-2"/>
    <s v="1"/>
    <s v="scale_mpi_epyc_job_12530.out "/>
    <s v="scale_mpi_epyc_epyc001.orfeo.hpc_2023-06-15_02-04-28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7.9284460000000001"/>
    <n v="0.13771900000000001"/>
    <n v="1.0513729999999999"/>
    <n v="4.2055000000000002E-2"/>
    <s v="1"/>
    <s v="scale_mpi_epyc_job_12530.out "/>
    <s v="scale_mpi_epyc_epyc001.orfeo.hpc_2023-06-15_02-04-28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321840000000002"/>
    <n v="0.14415900000000001"/>
    <n v="1.1707529999999999"/>
    <n v="4.8780999999999998E-2"/>
    <s v="1"/>
    <s v="scale_mpi_epyc_job_12530.out "/>
    <s v="scale_mpi_epyc_epyc001.orfeo.hpc_2023-06-15_02-04-28.csv "/>
    <s v="e1 10000 100 100000 1 25"/>
    <n v="8.4049835454545434"/>
    <n v="0.1616022681666674"/>
    <n v="8.2433812772878756"/>
    <n v="8.5665858136212112"/>
    <x v="0"/>
  </r>
  <r>
    <x v="1"/>
    <x v="0"/>
    <n v="100"/>
    <x v="1"/>
    <x v="23"/>
    <n v="1"/>
    <n v="8.5352589999999999"/>
    <n v="0.140901"/>
    <n v="0.99802500000000005"/>
    <n v="4.3392E-2"/>
    <s v="1"/>
    <s v="scale_mpi_epyc_job_12530.out "/>
    <s v="scale_mpi_epyc_epyc001.orfeo.hpc_2023-06-15_02-04-28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282589999999992"/>
    <n v="0.124834"/>
    <n v="0.76076100000000002"/>
    <n v="3.458E-2"/>
    <s v="1"/>
    <s v="scale_mpi_epyc_job_12530.out "/>
    <s v="scale_mpi_epyc_epyc001.orfeo.hpc_2023-06-15_02-04-28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258150000000008"/>
    <n v="0.13608500000000001"/>
    <n v="0.85333800000000004"/>
    <n v="4.0634999999999998E-2"/>
    <s v="1"/>
    <s v="scale_mpi_epyc_job_12530.out "/>
    <s v="scale_mpi_epyc_epyc001.orfeo.hpc_2023-06-15_02-04-28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696270000000005"/>
    <n v="0.116187"/>
    <n v="0.58002100000000001"/>
    <n v="2.9000999999999999E-2"/>
    <s v="1"/>
    <s v="scale_mpi_epyc_job_12530.out "/>
    <s v="scale_mpi_epyc_epyc001.orfeo.hpc_2023-06-15_02-04-28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9.9736030000000007"/>
    <n v="0.152309"/>
    <n v="1.0325839999999999"/>
    <n v="5.4346999999999999E-2"/>
    <s v="1"/>
    <s v="scale_mpi_epyc_job_12530.out "/>
    <s v="scale_mpi_epyc_epyc001.orfeo.hpc_2023-06-15_02-04-28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429238"/>
    <n v="0.13431599999999999"/>
    <n v="0.67917099999999997"/>
    <n v="3.7732000000000002E-2"/>
    <s v="1"/>
    <s v="scale_mpi_epyc_job_12530.out "/>
    <s v="scale_mpi_epyc_epyc001.orfeo.hpc_2023-06-15_02-04-28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0.923598999999999"/>
    <n v="0.138179"/>
    <n v="0.75581799999999999"/>
    <n v="4.446E-2"/>
    <s v="1"/>
    <s v="scale_mpi_epyc_job_12530.out "/>
    <s v="scale_mpi_epyc_epyc001.orfeo.hpc_2023-06-15_02-04-28.csv "/>
    <s v="e1 10000 100 100000 1 18"/>
    <n v="11.119783217391305"/>
    <n v="0.10245514262114744"/>
    <n v="11.017328074770157"/>
    <n v="11.222238360012453"/>
    <x v="0"/>
  </r>
  <r>
    <x v="1"/>
    <x v="0"/>
    <n v="100"/>
    <x v="1"/>
    <x v="16"/>
    <n v="1"/>
    <n v="11.480147000000001"/>
    <n v="0.121984"/>
    <n v="0.53121200000000002"/>
    <n v="3.3201000000000001E-2"/>
    <s v="1"/>
    <s v="scale_mpi_epyc_job_12530.out "/>
    <s v="scale_mpi_epyc_epyc001.orfeo.hpc_2023-06-15_02-04-28.csv "/>
    <s v="e1 10000 100 100000 1 17"/>
    <n v="11.685698913043476"/>
    <n v="0.13692201243225002"/>
    <n v="11.548776900611227"/>
    <n v="11.822620925475725"/>
    <x v="0"/>
  </r>
  <r>
    <x v="1"/>
    <x v="0"/>
    <n v="100"/>
    <x v="1"/>
    <x v="15"/>
    <n v="1"/>
    <n v="12.16818"/>
    <n v="0.135189"/>
    <n v="0.62999700000000003"/>
    <n v="4.2000000000000003E-2"/>
    <s v="1"/>
    <s v="scale_mpi_epyc_job_12530.out "/>
    <s v="scale_mpi_epyc_epyc001.orfeo.hpc_2023-06-15_02-04-28.csv "/>
    <s v="e1 10000 100 100000 1 16"/>
    <n v="12.328149999999999"/>
    <n v="0.13658903521412447"/>
    <n v="12.191560964785875"/>
    <n v="12.464739035214123"/>
    <x v="0"/>
  </r>
  <r>
    <x v="1"/>
    <x v="0"/>
    <n v="100"/>
    <x v="1"/>
    <x v="14"/>
    <n v="1"/>
    <n v="12.867409"/>
    <n v="0.12994600000000001"/>
    <n v="0.52929700000000002"/>
    <n v="3.7807E-2"/>
    <s v="1"/>
    <s v="scale_mpi_epyc_job_12530.out "/>
    <s v="scale_mpi_epyc_epyc001.orfeo.hpc_2023-06-15_02-04-28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674291"/>
    <n v="0.12089800000000001"/>
    <n v="0.412858"/>
    <n v="3.1758000000000002E-2"/>
    <s v="1"/>
    <s v="scale_mpi_epyc_job_12530.out "/>
    <s v="scale_mpi_epyc_epyc001.orfeo.hpc_2023-06-15_02-04-28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58813"/>
    <n v="0.14471100000000001"/>
    <n v="0.61302000000000001"/>
    <n v="5.1084999999999998E-2"/>
    <s v="1"/>
    <s v="scale_mpi_epyc_job_12530.out "/>
    <s v="scale_mpi_epyc_epyc001.orfeo.hpc_2023-06-15_02-04-28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76763000000001"/>
    <n v="0.12835099999999999"/>
    <n v="0.36310799999999999"/>
    <n v="3.3009999999999998E-2"/>
    <s v="1"/>
    <s v="scale_mpi_epyc_job_12530.out "/>
    <s v="scale_mpi_epyc_epyc001.orfeo.hpc_2023-06-15_02-04-28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28609999999998"/>
    <n v="0.114594"/>
    <n v="0.28284199999999998"/>
    <n v="2.8284E-2"/>
    <s v="1"/>
    <s v="scale_mpi_epyc_job_12530.out "/>
    <s v="scale_mpi_epyc_epyc001.orfeo.hpc_2023-06-15_02-04-28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5887"/>
    <n v="0.13731599999999999"/>
    <n v="0.37287199999999998"/>
    <n v="4.1430000000000002E-2"/>
    <s v="1"/>
    <s v="scale_mpi_epyc_job_12530.out "/>
    <s v="scale_mpi_epyc_epyc001.orfeo.hpc_2023-06-15_02-04-28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793392000000001"/>
    <n v="0.11561399999999999"/>
    <n v="0.24592800000000001"/>
    <n v="3.0741000000000001E-2"/>
    <s v="1"/>
    <s v="scale_mpi_epyc_job_12530.out "/>
    <s v="scale_mpi_epyc_epyc001.orfeo.hpc_2023-06-15_02-04-28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291831999999999"/>
    <n v="0.12547"/>
    <n v="0.24727399999999999"/>
    <n v="3.5325000000000002E-2"/>
    <s v="1"/>
    <s v="scale_mpi_epyc_job_12530.out "/>
    <s v="scale_mpi_epyc_epyc001.orfeo.hpc_2023-06-15_02-04-28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526693999999999"/>
    <n v="0.115298"/>
    <n v="0.18143599999999999"/>
    <n v="3.0238999999999999E-2"/>
    <s v="1"/>
    <s v="scale_mpi_epyc_job_12530.out "/>
    <s v="scale_mpi_epyc_epyc001.orfeo.hpc_2023-06-15_02-04-28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869057999999999"/>
    <n v="0.12534899999999999"/>
    <n v="0.17487800000000001"/>
    <n v="3.4976E-2"/>
    <s v="1"/>
    <s v="scale_mpi_epyc_job_12530.out "/>
    <s v="scale_mpi_epyc_epyc001.orfeo.hpc_2023-06-15_02-04-28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6.987012"/>
    <n v="0.12606200000000001"/>
    <n v="0.14717"/>
    <n v="3.6792999999999999E-2"/>
    <s v="1"/>
    <s v="scale_mpi_epyc_job_12530.out "/>
    <s v="scale_mpi_epyc_epyc001.orfeo.hpc_2023-06-15_02-04-28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80323000000001"/>
    <n v="0.25733"/>
    <n v="0.47195199999999998"/>
    <n v="0.15731700000000001"/>
    <s v="1"/>
    <s v="scale_mpi_epyc_job_12530.out "/>
    <s v="scale_mpi_epyc_epyc001.orfeo.hpc_2023-06-15_02-04-28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25265000000002"/>
    <n v="0.19431999999999999"/>
    <n v="0.170574"/>
    <n v="8.5287000000000002E-2"/>
    <s v="1"/>
    <s v="scale_mpi_epyc_job_12530.out "/>
    <s v="scale_mpi_epyc_epyc001.orfeo.hpc_2023-06-15_02-04-28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64038999999994"/>
    <n v="0.25714199999999998"/>
    <n v="0.15912200000000001"/>
    <n v="0.15912200000000001"/>
    <s v="1"/>
    <s v="scale_mpi_epyc_job_12530.out "/>
    <s v="scale_mpi_epyc_epyc001.orfeo.hpc_2023-06-15_02-04-28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2411799999999"/>
    <n v="0.203821"/>
    <n v="0"/>
    <n v="0"/>
    <s v="1"/>
    <s v="scale_mpi_epyc_job_12530.out "/>
    <s v="scale_mpi_epyc_epyc001.orfeo.hpc_2023-06-15_02-04-28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6.8686780000000001"/>
    <n v="0.24950900000000001"/>
    <n v="4.5191480000000004"/>
    <n v="0.14577899999999999"/>
    <s v="1"/>
    <s v="scale_mpi_epyc_job_12530.out "/>
    <s v="scale_mpi_epyc_epyc001.orfeo.hpc_2023-06-15_02-04-28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6.9316979999999999"/>
    <n v="0.11902500000000001"/>
    <n v="0.93734399999999996"/>
    <n v="3.1244999999999998E-2"/>
    <s v="1"/>
    <s v="scale_mpi_epyc_job_12530.out "/>
    <s v="scale_mpi_epyc_epyc001.orfeo.hpc_2023-06-15_02-04-28.csv "/>
    <s v="e1 10000 100 100000 1 31"/>
    <n v="7.1072796363636375"/>
    <n v="0.15711102310565489"/>
    <n v="6.9501686132579827"/>
    <n v="7.2643906594692922"/>
    <x v="0"/>
  </r>
  <r>
    <x v="1"/>
    <x v="0"/>
    <n v="100"/>
    <x v="1"/>
    <x v="29"/>
    <n v="1"/>
    <n v="7.1674179999999996"/>
    <n v="0.14452499999999999"/>
    <n v="1.414822"/>
    <n v="4.8786999999999997E-2"/>
    <s v="1"/>
    <s v="scale_mpi_epyc_job_12530.out "/>
    <s v="scale_mpi_epyc_epyc001.orfeo.hpc_2023-06-15_02-04-28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2850229999999998"/>
    <n v="0.13747599999999999"/>
    <n v="1.303037"/>
    <n v="4.6537000000000002E-2"/>
    <s v="1"/>
    <s v="scale_mpi_epyc_job_12530.out "/>
    <s v="scale_mpi_epyc_epyc001.orfeo.hpc_2023-06-15_02-04-28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695480000000002"/>
    <n v="0.13738800000000001"/>
    <n v="1.214399"/>
    <n v="4.4977999999999997E-2"/>
    <s v="1"/>
    <s v="scale_mpi_epyc_job_12530.out "/>
    <s v="scale_mpi_epyc_epyc001.orfeo.hpc_2023-06-15_02-04-28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7735089999999998"/>
    <n v="0.14276700000000001"/>
    <n v="1.1803760000000001"/>
    <n v="4.5399000000000002E-2"/>
    <s v="1"/>
    <s v="scale_mpi_epyc_job_12530.out "/>
    <s v="scale_mpi_epyc_epyc001.orfeo.hpc_2023-06-15_02-04-28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7.9481020000000004"/>
    <n v="0.140768"/>
    <n v="1.188752"/>
    <n v="4.7550000000000002E-2"/>
    <s v="1"/>
    <s v="scale_mpi_epyc_job_12530.out "/>
    <s v="scale_mpi_epyc_epyc001.orfeo.hpc_2023-06-15_02-04-28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2599129999999992"/>
    <n v="0.12396699999999999"/>
    <n v="0.70963200000000004"/>
    <n v="2.9568000000000001E-2"/>
    <s v="1"/>
    <s v="scale_mpi_epyc_job_12530.out "/>
    <s v="scale_mpi_epyc_epyc001.orfeo.hpc_2023-06-15_02-04-28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5976909999999993"/>
    <n v="0.122862"/>
    <n v="0.77049500000000004"/>
    <n v="3.3500000000000002E-2"/>
    <s v="1"/>
    <s v="scale_mpi_epyc_job_12530.out "/>
    <s v="scale_mpi_epyc_epyc001.orfeo.hpc_2023-06-15_02-04-28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8.8965750000000003"/>
    <n v="0.13561599999999999"/>
    <n v="0.81859400000000004"/>
    <n v="3.7208999999999999E-2"/>
    <s v="1"/>
    <s v="scale_mpi_epyc_job_12530.out "/>
    <s v="scale_mpi_epyc_epyc001.orfeo.hpc_2023-06-15_02-04-28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1593490000000006"/>
    <n v="0.125775"/>
    <n v="0.72495100000000001"/>
    <n v="3.4521000000000003E-2"/>
    <s v="1"/>
    <s v="scale_mpi_epyc_job_12530.out "/>
    <s v="scale_mpi_epyc_epyc001.orfeo.hpc_2023-06-15_02-04-28.csv "/>
    <s v="e1 10000 100 100000 1 22"/>
    <n v="9.3080216363636357"/>
    <n v="0.13388485799482511"/>
    <n v="9.1741367783688101"/>
    <n v="9.4419064943584612"/>
    <x v="0"/>
  </r>
  <r>
    <x v="1"/>
    <x v="0"/>
    <n v="100"/>
    <x v="1"/>
    <x v="20"/>
    <n v="1"/>
    <n v="9.7183989999999998"/>
    <n v="0.14203499999999999"/>
    <n v="0.91553600000000002"/>
    <n v="4.5776999999999998E-2"/>
    <s v="1"/>
    <s v="scale_mpi_epyc_job_12530.out "/>
    <s v="scale_mpi_epyc_epyc001.orfeo.hpc_2023-06-15_02-04-28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54911"/>
    <n v="0.151148"/>
    <n v="0.99754399999999999"/>
    <n v="5.2502E-2"/>
    <s v="1"/>
    <s v="scale_mpi_epyc_job_12530.out "/>
    <s v="scale_mpi_epyc_epyc001.orfeo.hpc_2023-06-15_02-04-28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02690000000001"/>
    <n v="0.13787199999999999"/>
    <n v="0.82477599999999995"/>
    <n v="4.5821000000000001E-2"/>
    <s v="1"/>
    <s v="scale_mpi_epyc_job_12530.out "/>
    <s v="scale_mpi_epyc_epyc001.orfeo.hpc_2023-06-15_02-04-28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06431000000001"/>
    <n v="0.13822400000000001"/>
    <n v="0.64614000000000005"/>
    <n v="3.8008E-2"/>
    <s v="1"/>
    <s v="scale_mpi_epyc_job_12530.out "/>
    <s v="scale_mpi_epyc_epyc001.orfeo.hpc_2023-06-15_02-04-28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685426"/>
    <n v="0.13408400000000001"/>
    <n v="0.646845"/>
    <n v="4.0427999999999999E-2"/>
    <s v="1"/>
    <s v="scale_mpi_epyc_job_12530.out "/>
    <s v="scale_mpi_epyc_epyc001.orfeo.hpc_2023-06-15_02-04-28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282423"/>
    <n v="0.12585199999999999"/>
    <n v="0.56727399999999994"/>
    <n v="3.7817999999999997E-2"/>
    <s v="1"/>
    <s v="scale_mpi_epyc_job_12530.out "/>
    <s v="scale_mpi_epyc_epyc001.orfeo.hpc_2023-06-15_02-04-28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66595"/>
    <n v="0.13333500000000001"/>
    <n v="0.61625200000000002"/>
    <n v="4.4018000000000002E-2"/>
    <s v="1"/>
    <s v="scale_mpi_epyc_job_12530.out "/>
    <s v="scale_mpi_epyc_epyc001.orfeo.hpc_2023-06-15_02-04-28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673598"/>
    <n v="0.121604"/>
    <n v="0.44069900000000001"/>
    <n v="3.39E-2"/>
    <s v="1"/>
    <s v="scale_mpi_epyc_job_12530.out "/>
    <s v="scale_mpi_epyc_epyc001.orfeo.hpc_2023-06-15_02-04-28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43134"/>
    <n v="0.1328"/>
    <n v="0.47986000000000001"/>
    <n v="3.9988000000000003E-2"/>
    <s v="1"/>
    <s v="scale_mpi_epyc_job_12530.out "/>
    <s v="scale_mpi_epyc_epyc001.orfeo.hpc_2023-06-15_02-04-28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60828"/>
    <n v="0.13076199999999999"/>
    <n v="0.38392999999999999"/>
    <n v="3.4903000000000003E-2"/>
    <s v="1"/>
    <s v="scale_mpi_epyc_job_12530.out "/>
    <s v="scale_mpi_epyc_epyc001.orfeo.hpc_2023-06-15_02-04-28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37799000000001"/>
    <n v="0.11999700000000001"/>
    <n v="0.30379699999999998"/>
    <n v="3.0380000000000001E-2"/>
    <s v="1"/>
    <s v="scale_mpi_epyc_job_12530.out "/>
    <s v="scale_mpi_epyc_epyc001.orfeo.hpc_2023-06-15_02-04-28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69614000000001"/>
    <n v="0.12784599999999999"/>
    <n v="0.33665600000000001"/>
    <n v="3.7406000000000002E-2"/>
    <s v="1"/>
    <s v="scale_mpi_epyc_job_12530.out "/>
    <s v="scale_mpi_epyc_epyc001.orfeo.hpc_2023-06-15_02-04-28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799161000000002"/>
    <n v="0.121199"/>
    <n v="0.25281799999999999"/>
    <n v="3.1601999999999998E-2"/>
    <s v="1"/>
    <s v="scale_mpi_epyc_job_12530.out "/>
    <s v="scale_mpi_epyc_epyc001.orfeo.hpc_2023-06-15_02-04-28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300816000000001"/>
    <n v="0.12664900000000001"/>
    <n v="0.234567"/>
    <n v="3.3509999999999998E-2"/>
    <s v="1"/>
    <s v="scale_mpi_epyc_job_12530.out "/>
    <s v="scale_mpi_epyc_epyc001.orfeo.hpc_2023-06-15_02-04-28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557344000000001"/>
    <n v="0.12142699999999999"/>
    <n v="0.19137399999999999"/>
    <n v="3.1896000000000001E-2"/>
    <s v="1"/>
    <s v="scale_mpi_epyc_job_12530.out "/>
    <s v="scale_mpi_epyc_epyc001.orfeo.hpc_2023-06-15_02-04-28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865483999999999"/>
    <n v="0.113651"/>
    <n v="0.15387400000000001"/>
    <n v="3.0775E-2"/>
    <s v="1"/>
    <s v="scale_mpi_epyc_job_12530.out "/>
    <s v="scale_mpi_epyc_epyc001.orfeo.hpc_2023-06-15_02-04-28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45217000000001"/>
    <n v="0.172406"/>
    <n v="0.29708000000000001"/>
    <n v="7.4270000000000003E-2"/>
    <s v="1"/>
    <s v="scale_mpi_epyc_job_12530.out "/>
    <s v="scale_mpi_epyc_epyc001.orfeo.hpc_2023-06-15_02-04-28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085830999999999"/>
    <n v="0.186921"/>
    <n v="0.265098"/>
    <n v="8.8366E-2"/>
    <s v="1"/>
    <s v="scale_mpi_epyc_job_12530.out "/>
    <s v="scale_mpi_epyc_epyc001.orfeo.hpc_2023-06-15_02-04-28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96326999999998"/>
    <n v="0.19413800000000001"/>
    <n v="0.191327"/>
    <n v="9.5663999999999999E-2"/>
    <s v="1"/>
    <s v="scale_mpi_epyc_job_12530.out "/>
    <s v="scale_mpi_epyc_epyc001.orfeo.hpc_2023-06-15_02-04-28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517517999999995"/>
    <n v="0.21024200000000001"/>
    <n v="0.113189"/>
    <n v="0.113189"/>
    <s v="1"/>
    <s v="scale_mpi_epyc_job_12530.out "/>
    <s v="scale_mpi_epyc_epyc001.orfeo.hpc_2023-06-15_02-04-28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86685"/>
    <n v="0.162213"/>
    <n v="0"/>
    <n v="0"/>
    <s v="1"/>
    <s v="scale_mpi_epyc_job_12530.out "/>
    <s v="scale_mpi_epyc_epyc001.orfeo.hpc_2023-06-15_02-04-28.csv "/>
    <s v="e1 10000 100 100000 1 1"/>
    <n v="186.54209166666666"/>
    <n v="0.34441681482777609"/>
    <n v="186.19767485183888"/>
    <n v="186.88650848149445"/>
    <x v="1"/>
  </r>
  <r>
    <x v="4"/>
    <x v="0"/>
    <n v="100"/>
    <x v="1"/>
    <x v="31"/>
    <n v="1"/>
    <n v="9.2667359999999999"/>
    <n v="0.38636900000000002"/>
    <n v="8.5595180000000006"/>
    <n v="0.276113"/>
    <s v="4"/>
    <s v="scale_mpi_epyc_job_12531.out "/>
    <s v="scale_mpi_epyc_epyc004_2023-06-15_02-14-1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483430000000002"/>
    <n v="0.14804999999999999"/>
    <n v="1.498909"/>
    <n v="4.9964000000000001E-2"/>
    <s v="4"/>
    <s v="scale_mpi_epyc_job_12531.out "/>
    <s v="scale_mpi_epyc_epyc004_2023-06-15_02-14-13.csv "/>
    <s v="e3 10000 100 100000 1 31"/>
    <n v="9.3816031153846158"/>
    <n v="0.12371869642119264"/>
    <n v="9.2578844189634228"/>
    <n v="9.5053218118058087"/>
    <x v="0"/>
  </r>
  <r>
    <x v="4"/>
    <x v="0"/>
    <n v="100"/>
    <x v="1"/>
    <x v="29"/>
    <n v="1"/>
    <n v="9.5304800000000007"/>
    <n v="0.16144900000000001"/>
    <n v="1.6148"/>
    <n v="5.5683000000000003E-2"/>
    <s v="4"/>
    <s v="scale_mpi_epyc_job_12531.out "/>
    <s v="scale_mpi_epyc_epyc004_2023-06-15_02-14-1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10.424125999999999"/>
    <n v="0.147815"/>
    <n v="1.2929029999999999"/>
    <n v="4.6175000000000001E-2"/>
    <s v="4"/>
    <s v="scale_mpi_epyc_job_12531.out "/>
    <s v="scale_mpi_epyc_epyc004_2023-06-15_02-14-13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276007"/>
    <n v="0.14285900000000001"/>
    <n v="1.1174219999999999"/>
    <n v="4.1385999999999999E-2"/>
    <s v="4"/>
    <s v="scale_mpi_epyc_job_12531.out "/>
    <s v="scale_mpi_epyc_epyc004_2023-06-15_02-14-1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608713"/>
    <n v="0.139621"/>
    <n v="0.95612299999999995"/>
    <n v="3.6774000000000001E-2"/>
    <s v="4"/>
    <s v="scale_mpi_epyc_job_12531.out "/>
    <s v="scale_mpi_epyc_epyc004_2023-06-15_02-14-13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897624"/>
    <n v="0.13203300000000001"/>
    <n v="0.96952300000000002"/>
    <n v="3.8781000000000003E-2"/>
    <s v="4"/>
    <s v="scale_mpi_epyc_job_12531.out "/>
    <s v="scale_mpi_epyc_epyc004_2023-06-15_02-14-1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344260999999999"/>
    <n v="0.16217699999999999"/>
    <n v="0.72372700000000001"/>
    <n v="3.0155000000000001E-2"/>
    <s v="4"/>
    <s v="scale_mpi_epyc_job_12531.out "/>
    <s v="scale_mpi_epyc_epyc004_2023-06-15_02-14-13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810964999999999"/>
    <n v="0.132295"/>
    <n v="0.92590700000000004"/>
    <n v="4.0257000000000001E-2"/>
    <s v="4"/>
    <s v="scale_mpi_epyc_job_12531.out "/>
    <s v="scale_mpi_epyc_epyc004_2023-06-15_02-14-13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2.132294"/>
    <n v="0.13924500000000001"/>
    <n v="0.93539300000000003"/>
    <n v="4.2518E-2"/>
    <s v="4"/>
    <s v="scale_mpi_epyc_job_12531.out "/>
    <s v="scale_mpi_epyc_epyc004_2023-06-15_02-14-13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897952999999999"/>
    <n v="0.12232"/>
    <n v="0.61110100000000001"/>
    <n v="2.9100000000000001E-2"/>
    <s v="4"/>
    <s v="scale_mpi_epyc_job_12531.out "/>
    <s v="scale_mpi_epyc_epyc004_2023-06-15_02-14-13.csv "/>
    <s v="e3 10000 100 100000 1 22"/>
    <n v="12.596708"/>
    <n v="0.19322536242634572"/>
    <n v="12.403482637573655"/>
    <n v="12.789933362426344"/>
    <x v="0"/>
  </r>
  <r>
    <x v="4"/>
    <x v="0"/>
    <n v="100"/>
    <x v="1"/>
    <x v="20"/>
    <n v="1"/>
    <n v="13.142751000000001"/>
    <n v="0.128941"/>
    <n v="0.714472"/>
    <n v="3.5723999999999999E-2"/>
    <s v="4"/>
    <s v="scale_mpi_epyc_job_12531.out "/>
    <s v="scale_mpi_epyc_epyc004_2023-06-15_02-14-13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86460999999999"/>
    <n v="0.148091"/>
    <n v="0.93985200000000002"/>
    <n v="4.9466000000000003E-2"/>
    <s v="4"/>
    <s v="scale_mpi_epyc_job_12531.out "/>
    <s v="scale_mpi_epyc_epyc004_2023-06-15_02-14-13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40542999999999"/>
    <n v="0.138961"/>
    <n v="0.76501300000000005"/>
    <n v="4.2500999999999997E-2"/>
    <s v="4"/>
    <s v="scale_mpi_epyc_job_12531.out "/>
    <s v="scale_mpi_epyc_epyc004_2023-06-15_02-14-13.csv "/>
    <s v="e3 10000 100 100000 1 19"/>
    <n v="14.32700723076923"/>
    <n v="0.15283457974479744"/>
    <n v="14.174172651024431"/>
    <n v="14.479841810514028"/>
    <x v="0"/>
  </r>
  <r>
    <x v="4"/>
    <x v="0"/>
    <n v="100"/>
    <x v="1"/>
    <x v="17"/>
    <n v="1"/>
    <n v="15.357428000000001"/>
    <n v="0.12979599999999999"/>
    <n v="0.68209500000000001"/>
    <n v="4.0122999999999999E-2"/>
    <s v="4"/>
    <s v="scale_mpi_epyc_job_12531.out "/>
    <s v="scale_mpi_epyc_epyc004_2023-06-15_02-14-13.csv "/>
    <s v="e3 10000 100 100000 1 18"/>
    <n v="14.982954076923075"/>
    <n v="0.12400510884523741"/>
    <n v="14.858948968077838"/>
    <n v="15.106959185768313"/>
    <x v="0"/>
  </r>
  <r>
    <x v="4"/>
    <x v="0"/>
    <n v="100"/>
    <x v="1"/>
    <x v="16"/>
    <n v="1"/>
    <n v="15.864004"/>
    <n v="0.135683"/>
    <n v="0.70396999999999998"/>
    <n v="4.3998000000000002E-2"/>
    <s v="4"/>
    <s v="scale_mpi_epyc_job_12531.out "/>
    <s v="scale_mpi_epyc_epyc004_2023-06-15_02-14-13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7.069759999999999"/>
    <n v="0.14882200000000001"/>
    <n v="0.61753199999999997"/>
    <n v="4.1168999999999997E-2"/>
    <s v="4"/>
    <s v="scale_mpi_epyc_job_12531.out "/>
    <s v="scale_mpi_epyc_epyc004_2023-06-15_02-14-13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77622000000002"/>
    <n v="0.14569799999999999"/>
    <n v="0.59299500000000005"/>
    <n v="4.2356999999999999E-2"/>
    <s v="4"/>
    <s v="scale_mpi_epyc_job_12531.out "/>
    <s v="scale_mpi_epyc_epyc004_2023-06-15_02-14-13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44128"/>
    <n v="0.121822"/>
    <n v="0.40071299999999999"/>
    <n v="3.0824000000000001E-2"/>
    <s v="4"/>
    <s v="scale_mpi_epyc_job_12531.out "/>
    <s v="scale_mpi_epyc_epyc004_2023-06-15_02-14-1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088331"/>
    <n v="0.12554299999999999"/>
    <n v="0.38709199999999999"/>
    <n v="3.2258000000000002E-2"/>
    <s v="4"/>
    <s v="scale_mpi_epyc_job_12531.out "/>
    <s v="scale_mpi_epyc_epyc004_2023-06-15_02-14-1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82891999999999"/>
    <n v="0.13325699999999999"/>
    <n v="0.372755"/>
    <n v="3.3887E-2"/>
    <s v="4"/>
    <s v="scale_mpi_epyc_job_12531.out "/>
    <s v="scale_mpi_epyc_epyc004_2023-06-15_02-14-1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1572999999999"/>
    <n v="0.12964600000000001"/>
    <n v="0.34003899999999998"/>
    <n v="3.4004E-2"/>
    <s v="4"/>
    <s v="scale_mpi_epyc_job_12531.out "/>
    <s v="scale_mpi_epyc_epyc004_2023-06-15_02-14-13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57215"/>
    <n v="0.12008099999999999"/>
    <n v="0.2722"/>
    <n v="3.0244E-2"/>
    <s v="4"/>
    <s v="scale_mpi_epyc_job_12531.out "/>
    <s v="scale_mpi_epyc_epyc004_2023-06-15_02-14-13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89139999999998"/>
    <n v="0.12982399999999999"/>
    <n v="0.25993100000000002"/>
    <n v="3.2490999999999999E-2"/>
    <s v="4"/>
    <s v="scale_mpi_epyc_job_12531.out "/>
    <s v="scale_mpi_epyc_epyc004_2023-06-15_02-14-1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170959000000003"/>
    <n v="0.122515"/>
    <n v="0.22628100000000001"/>
    <n v="3.2326000000000001E-2"/>
    <s v="4"/>
    <s v="scale_mpi_epyc_job_12531.out "/>
    <s v="scale_mpi_epyc_epyc004_2023-06-15_02-14-13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744567000000004"/>
    <n v="0.21859200000000001"/>
    <n v="0.69092600000000004"/>
    <n v="0.11515400000000001"/>
    <s v="4"/>
    <s v="scale_mpi_epyc_job_12531.out "/>
    <s v="scale_mpi_epyc_epyc004_2023-06-15_02-14-1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81781000000002"/>
    <n v="0.237896"/>
    <n v="0.67966499999999996"/>
    <n v="0.135933"/>
    <s v="4"/>
    <s v="scale_mpi_epyc_job_12531.out "/>
    <s v="scale_mpi_epyc_epyc004_2023-06-15_02-14-1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49930000000001"/>
    <n v="0.20341100000000001"/>
    <n v="0.39939200000000002"/>
    <n v="9.9848000000000006E-2"/>
    <s v="4"/>
    <s v="scale_mpi_epyc_job_12531.out "/>
    <s v="scale_mpi_epyc_epyc004_2023-06-15_02-14-1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982520999999998"/>
    <n v="0.20593500000000001"/>
    <n v="0.31717499999999998"/>
    <n v="0.105725"/>
    <s v="4"/>
    <s v="scale_mpi_epyc_job_12531.out "/>
    <s v="scale_mpi_epyc_epyc004_2023-06-15_02-14-13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854089999999999"/>
    <n v="0.18904000000000001"/>
    <n v="0.17627599999999999"/>
    <n v="8.8137999999999994E-2"/>
    <s v="4"/>
    <s v="scale_mpi_epyc_job_12531.out "/>
    <s v="scale_mpi_epyc_epyc004_2023-06-15_02-14-1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8.058021"/>
    <n v="0.218107"/>
    <n v="0.11859699999999999"/>
    <n v="0.11859699999999999"/>
    <s v="4"/>
    <s v="scale_mpi_epyc_job_12531.out "/>
    <s v="scale_mpi_epyc_epyc004_2023-06-15_02-14-13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8.06687299999999"/>
    <n v="0.208479"/>
    <n v="0"/>
    <n v="0"/>
    <s v="4"/>
    <s v="scale_mpi_epyc_job_12531.out "/>
    <s v="scale_mpi_epyc_epyc004_2023-06-15_02-14-13.csv "/>
    <s v="e3 10000 100 100000 1 1"/>
    <n v="257.38653288461535"/>
    <n v="0.32949614951006057"/>
    <n v="257.05703673510527"/>
    <n v="257.71602903412543"/>
    <x v="0"/>
  </r>
  <r>
    <x v="4"/>
    <x v="0"/>
    <n v="100"/>
    <x v="1"/>
    <x v="31"/>
    <n v="1"/>
    <n v="9.2699400000000001"/>
    <n v="0.24279600000000001"/>
    <n v="4.3527740000000001"/>
    <n v="0.14041200000000001"/>
    <s v="4"/>
    <s v="scale_mpi_epyc_job_12531.out "/>
    <s v="scale_mpi_epyc_epyc004_2023-06-15_02-14-13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696529999999999"/>
    <n v="0.14276700000000001"/>
    <n v="1.407408"/>
    <n v="4.6913999999999997E-2"/>
    <s v="4"/>
    <s v="scale_mpi_epyc_job_12531.out "/>
    <s v="scale_mpi_epyc_epyc004_2023-06-15_02-14-1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10.149440999999999"/>
    <n v="0.14192399999999999"/>
    <n v="1.4081969999999999"/>
    <n v="4.8558999999999998E-2"/>
    <s v="4"/>
    <s v="scale_mpi_epyc_job_12531.out "/>
    <s v="scale_mpi_epyc_epyc004_2023-06-15_02-14-13.csv "/>
    <s v="e3 10000 100 100000 1 30"/>
    <n v="9.6491385769230806"/>
    <n v="0.18890941285992058"/>
    <n v="9.4602291640631595"/>
    <n v="9.8380479897830018"/>
    <x v="0"/>
  </r>
  <r>
    <x v="4"/>
    <x v="0"/>
    <n v="100"/>
    <x v="1"/>
    <x v="28"/>
    <n v="1"/>
    <n v="10.048959999999999"/>
    <n v="0.151223"/>
    <n v="1.417138"/>
    <n v="5.0611999999999997E-2"/>
    <s v="4"/>
    <s v="scale_mpi_epyc_job_12531.out "/>
    <s v="scale_mpi_epyc_epyc004_2023-06-15_02-14-13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273163"/>
    <n v="0.125414"/>
    <n v="0.91954599999999997"/>
    <n v="3.4056999999999997E-2"/>
    <s v="4"/>
    <s v="scale_mpi_epyc_job_12531.out "/>
    <s v="scale_mpi_epyc_epyc004_2023-06-15_02-14-13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883932"/>
    <n v="0.13553399999999999"/>
    <n v="1.0244470000000001"/>
    <n v="3.9402E-2"/>
    <s v="4"/>
    <s v="scale_mpi_epyc_job_12531.out "/>
    <s v="scale_mpi_epyc_epyc004_2023-06-15_02-14-13.csv "/>
    <s v="e3 10000 100 100000 1 27"/>
    <n v="10.583970884615384"/>
    <n v="0.17099758991090244"/>
    <n v="10.412973294704482"/>
    <n v="10.754968474526287"/>
    <x v="0"/>
  </r>
  <r>
    <x v="4"/>
    <x v="0"/>
    <n v="100"/>
    <x v="1"/>
    <x v="25"/>
    <n v="1"/>
    <n v="10.963298999999999"/>
    <n v="0.14838000000000001"/>
    <n v="0.93400700000000003"/>
    <n v="3.7359999999999997E-2"/>
    <s v="4"/>
    <s v="scale_mpi_epyc_job_12531.out "/>
    <s v="scale_mpi_epyc_epyc004_2023-06-15_02-14-1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637150999999999"/>
    <n v="0.142156"/>
    <n v="0.92044000000000004"/>
    <n v="3.8351999999999997E-2"/>
    <s v="4"/>
    <s v="scale_mpi_epyc_job_12531.out "/>
    <s v="scale_mpi_epyc_epyc004_2023-06-15_02-14-13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715158000000001"/>
    <n v="0.1308"/>
    <n v="0.86692400000000003"/>
    <n v="3.7692000000000003E-2"/>
    <s v="4"/>
    <s v="scale_mpi_epyc_job_12531.out "/>
    <s v="scale_mpi_epyc_epyc004_2023-06-15_02-14-13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126727000000001"/>
    <n v="0.14479700000000001"/>
    <n v="0.89748000000000006"/>
    <n v="4.0794999999999998E-2"/>
    <s v="4"/>
    <s v="scale_mpi_epyc_job_12531.out "/>
    <s v="scale_mpi_epyc_epyc004_2023-06-15_02-14-13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53313000000001"/>
    <n v="0.150116"/>
    <n v="1.0410299999999999"/>
    <n v="4.9572999999999999E-2"/>
    <s v="4"/>
    <s v="scale_mpi_epyc_job_12531.out "/>
    <s v="scale_mpi_epyc_epyc004_2023-06-15_02-14-13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3.135693"/>
    <n v="0.14086199999999999"/>
    <n v="0.89694700000000005"/>
    <n v="4.4846999999999998E-2"/>
    <s v="4"/>
    <s v="scale_mpi_epyc_job_12531.out "/>
    <s v="scale_mpi_epyc_epyc004_2023-06-15_02-14-13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493926"/>
    <n v="0.120813"/>
    <n v="0.56129300000000004"/>
    <n v="2.9541999999999999E-2"/>
    <s v="4"/>
    <s v="scale_mpi_epyc_job_12531.out "/>
    <s v="scale_mpi_epyc_epyc004_2023-06-15_02-14-13.csv "/>
    <s v="e3 10000 100 100000 1 20"/>
    <n v="13.651308038461538"/>
    <n v="0.11481910648581574"/>
    <n v="13.536488931975722"/>
    <n v="13.766127144947355"/>
    <x v="0"/>
  </r>
  <r>
    <x v="4"/>
    <x v="0"/>
    <n v="100"/>
    <x v="1"/>
    <x v="18"/>
    <n v="1"/>
    <n v="14.190967000000001"/>
    <n v="0.140045"/>
    <n v="0.74851000000000001"/>
    <n v="4.1584000000000003E-2"/>
    <s v="4"/>
    <s v="scale_mpi_epyc_job_12531.out "/>
    <s v="scale_mpi_epyc_epyc004_2023-06-15_02-14-13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64153999999999"/>
    <n v="0.14289499999999999"/>
    <n v="0.74923399999999996"/>
    <n v="4.4073000000000001E-2"/>
    <s v="4"/>
    <s v="scale_mpi_epyc_job_12531.out "/>
    <s v="scale_mpi_epyc_epyc004_2023-06-15_02-14-1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6.032036000000002"/>
    <n v="0.203428"/>
    <n v="1.748526"/>
    <n v="0.10928300000000001"/>
    <s v="4"/>
    <s v="scale_mpi_epyc_job_12531.out "/>
    <s v="scale_mpi_epyc_epyc004_2023-06-15_02-14-13.csv "/>
    <s v="e3 10000 100 100000 1 17"/>
    <n v="15.859912115384617"/>
    <n v="0.12658426369522788"/>
    <n v="15.733327851689388"/>
    <n v="15.986496379079846"/>
    <x v="0"/>
  </r>
  <r>
    <x v="4"/>
    <x v="0"/>
    <n v="100"/>
    <x v="1"/>
    <x v="15"/>
    <n v="1"/>
    <n v="16.811059"/>
    <n v="0.160136"/>
    <n v="1.0039389999999999"/>
    <n v="6.6929000000000002E-2"/>
    <s v="4"/>
    <s v="scale_mpi_epyc_job_12531.out "/>
    <s v="scale_mpi_epyc_epyc004_2023-06-15_02-14-13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69772"/>
    <n v="0.12067899999999999"/>
    <n v="0.44980500000000001"/>
    <n v="3.2128999999999998E-2"/>
    <s v="4"/>
    <s v="scale_mpi_epyc_job_12531.out "/>
    <s v="scale_mpi_epyc_epyc004_2023-06-15_02-14-13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719761999999999"/>
    <n v="0.14303199999999999"/>
    <n v="0.463833"/>
    <n v="3.5679000000000002E-2"/>
    <s v="4"/>
    <s v="scale_mpi_epyc_job_12531.out "/>
    <s v="scale_mpi_epyc_epyc004_2023-06-15_02-14-13.csv "/>
    <s v="e3 10000 100 100000 1 14"/>
    <n v="18.780608192307689"/>
    <n v="5.2310577369835014E-2"/>
    <n v="18.728297614937855"/>
    <n v="18.832918769677523"/>
    <x v="0"/>
  </r>
  <r>
    <x v="4"/>
    <x v="0"/>
    <n v="100"/>
    <x v="1"/>
    <x v="12"/>
    <n v="1"/>
    <n v="20.126301000000002"/>
    <n v="0.14446899999999999"/>
    <n v="0.47919499999999998"/>
    <n v="3.9933000000000003E-2"/>
    <s v="4"/>
    <s v="scale_mpi_epyc_job_12531.out "/>
    <s v="scale_mpi_epyc_epyc004_2023-06-15_02-14-1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65074000000001"/>
    <n v="0.122184"/>
    <n v="0.37362099999999998"/>
    <n v="3.3966000000000003E-2"/>
    <s v="4"/>
    <s v="scale_mpi_epyc_job_12531.out "/>
    <s v="scale_mpi_epyc_epyc004_2023-06-15_02-14-1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93063000000001"/>
    <n v="0.115208"/>
    <n v="0.28656199999999998"/>
    <n v="2.8656000000000001E-2"/>
    <s v="4"/>
    <s v="scale_mpi_epyc_job_12531.out "/>
    <s v="scale_mpi_epyc_epyc004_2023-06-15_02-14-13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43025999999998"/>
    <n v="0.117642"/>
    <n v="0.26281500000000002"/>
    <n v="2.9201999999999999E-2"/>
    <s v="4"/>
    <s v="scale_mpi_epyc_job_12531.out "/>
    <s v="scale_mpi_epyc_epyc004_2023-06-15_02-14-13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39595"/>
    <n v="0.115981"/>
    <n v="0.23799100000000001"/>
    <n v="2.9749000000000001E-2"/>
    <s v="4"/>
    <s v="scale_mpi_epyc_job_12531.out "/>
    <s v="scale_mpi_epyc_epyc004_2023-06-15_02-14-13.csv "/>
    <s v="e3 10000 100 100000 1 9"/>
    <n v="28.694976346153847"/>
    <n v="4.1658933501006773E-2"/>
    <n v="28.653317412652839"/>
    <n v="28.736635279654855"/>
    <x v="0"/>
  </r>
  <r>
    <x v="4"/>
    <x v="0"/>
    <n v="100"/>
    <x v="1"/>
    <x v="7"/>
    <n v="1"/>
    <n v="32.156601000000002"/>
    <n v="0.12856200000000001"/>
    <n v="0.23441500000000001"/>
    <n v="3.3487999999999997E-2"/>
    <s v="4"/>
    <s v="scale_mpi_epyc_job_12531.out "/>
    <s v="scale_mpi_epyc_epyc004_2023-06-15_02-14-13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679991999999999"/>
    <n v="0.128299"/>
    <n v="0.18754399999999999"/>
    <n v="3.1257E-2"/>
    <s v="4"/>
    <s v="scale_mpi_epyc_job_12531.out "/>
    <s v="scale_mpi_epyc_epyc004_2023-06-15_02-14-13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2.758114999999997"/>
    <n v="0.20798"/>
    <n v="0.51318399999999997"/>
    <n v="0.10263700000000001"/>
    <s v="4"/>
    <s v="scale_mpi_epyc_job_12531.out "/>
    <s v="scale_mpi_epyc_epyc004_2023-06-15_02-14-1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77192999999997"/>
    <n v="0.186837"/>
    <n v="0.35157300000000002"/>
    <n v="8.7892999999999999E-2"/>
    <s v="4"/>
    <s v="scale_mpi_epyc_job_12531.out "/>
    <s v="scale_mpi_epyc_epyc004_2023-06-15_02-14-1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09925999999997"/>
    <n v="0.19112299999999999"/>
    <n v="0.28156900000000001"/>
    <n v="9.3855999999999995E-2"/>
    <s v="4"/>
    <s v="scale_mpi_epyc_job_12531.out "/>
    <s v="scale_mpi_epyc_epyc004_2023-06-15_02-14-1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973321999999996"/>
    <n v="0.21299799999999999"/>
    <n v="0.229074"/>
    <n v="0.114537"/>
    <s v="4"/>
    <s v="scale_mpi_epyc_job_12531.out "/>
    <s v="scale_mpi_epyc_epyc004_2023-06-15_02-14-13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8.07666800000001"/>
    <n v="0.21956200000000001"/>
    <n v="0.11684799999999999"/>
    <n v="0.11684799999999999"/>
    <s v="4"/>
    <s v="scale_mpi_epyc_job_12531.out "/>
    <s v="scale_mpi_epyc_epyc004_2023-06-15_02-14-13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7.83711099999999"/>
    <n v="0.15606800000000001"/>
    <n v="0"/>
    <n v="0"/>
    <s v="4"/>
    <s v="scale_mpi_epyc_job_12531.out "/>
    <s v="scale_mpi_epyc_epyc004_2023-06-15_02-14-13.csv "/>
    <s v="e3 10000 100 100000 1 1"/>
    <n v="257.38653288461535"/>
    <n v="0.32949614951006057"/>
    <n v="257.05703673510527"/>
    <n v="257.71602903412543"/>
    <x v="0"/>
  </r>
  <r>
    <x v="4"/>
    <x v="0"/>
    <n v="100"/>
    <x v="1"/>
    <x v="31"/>
    <n v="1"/>
    <n v="9.0382339999999992"/>
    <n v="0.193888"/>
    <n v="2.767744"/>
    <n v="8.9282E-2"/>
    <s v="4"/>
    <s v="scale_mpi_epyc_job_12531.out "/>
    <s v="scale_mpi_epyc_epyc004_2023-06-15_02-14-13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3916760000000004"/>
    <n v="0.15019099999999999"/>
    <n v="1.4834909999999999"/>
    <n v="4.9450000000000001E-2"/>
    <s v="4"/>
    <s v="scale_mpi_epyc_job_12531.out "/>
    <s v="scale_mpi_epyc_epyc004_2023-06-15_02-14-13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4742940000000004"/>
    <n v="0.13251499999999999"/>
    <n v="1.1597230000000001"/>
    <n v="3.9989999999999998E-2"/>
    <s v="4"/>
    <s v="scale_mpi_epyc_job_12531.out "/>
    <s v="scale_mpi_epyc_epyc004_2023-06-15_02-14-13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7629049999999999"/>
    <n v="0.14938899999999999"/>
    <n v="1.4243410000000001"/>
    <n v="5.0868999999999998E-2"/>
    <s v="4"/>
    <s v="scale_mpi_epyc_job_12531.out "/>
    <s v="scale_mpi_epyc_epyc004_2023-06-15_02-14-13.csv "/>
    <s v="e3 10000 100 100000 1 29"/>
    <n v="9.939610807692306"/>
    <n v="0.15886318359311039"/>
    <n v="9.7807476240991953"/>
    <n v="10.098473991285417"/>
    <x v="0"/>
  </r>
  <r>
    <x v="4"/>
    <x v="0"/>
    <n v="100"/>
    <x v="1"/>
    <x v="27"/>
    <n v="1"/>
    <n v="10.056990000000001"/>
    <n v="0.14541899999999999"/>
    <n v="1.1903330000000001"/>
    <n v="4.4086E-2"/>
    <s v="4"/>
    <s v="scale_mpi_epyc_job_12531.out "/>
    <s v="scale_mpi_epyc_epyc004_2023-06-15_02-14-13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501981000000001"/>
    <n v="0.14025099999999999"/>
    <n v="0.99759799999999998"/>
    <n v="3.8369E-2"/>
    <s v="4"/>
    <s v="scale_mpi_epyc_job_12531.out "/>
    <s v="scale_mpi_epyc_epyc004_2023-06-15_02-14-13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880115999999999"/>
    <n v="0.14128599999999999"/>
    <n v="1.1952339999999999"/>
    <n v="4.7808999999999997E-2"/>
    <s v="4"/>
    <s v="scale_mpi_epyc_job_12531.out "/>
    <s v="scale_mpi_epyc_epyc004_2023-06-15_02-14-13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295164"/>
    <n v="0.14536199999999999"/>
    <n v="1.0459909999999999"/>
    <n v="4.3582999999999997E-2"/>
    <s v="4"/>
    <s v="scale_mpi_epyc_job_12531.out "/>
    <s v="scale_mpi_epyc_epyc004_2023-06-15_02-14-13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29951999999999"/>
    <n v="0.126692"/>
    <n v="0.80491199999999996"/>
    <n v="3.4995999999999999E-2"/>
    <s v="4"/>
    <s v="scale_mpi_epyc_job_12531.out "/>
    <s v="scale_mpi_epyc_epyc004_2023-06-15_02-14-13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06504"/>
    <n v="0.14685300000000001"/>
    <n v="1.1601090000000001"/>
    <n v="5.2732000000000001E-2"/>
    <s v="4"/>
    <s v="scale_mpi_epyc_job_12531.out "/>
    <s v="scale_mpi_epyc_epyc004_2023-06-15_02-14-13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3.36758"/>
    <n v="0.152757"/>
    <n v="1.1153059999999999"/>
    <n v="5.3109999999999997E-2"/>
    <s v="4"/>
    <s v="scale_mpi_epyc_job_12531.out "/>
    <s v="scale_mpi_epyc_epyc004_2023-06-15_02-14-13.csv "/>
    <s v="e3 10000 100 100000 1 22"/>
    <n v="12.596708"/>
    <n v="0.19322536242634572"/>
    <n v="12.403482637573655"/>
    <n v="12.789933362426344"/>
    <x v="0"/>
  </r>
  <r>
    <x v="4"/>
    <x v="0"/>
    <n v="100"/>
    <x v="1"/>
    <x v="20"/>
    <n v="1"/>
    <n v="12.932172"/>
    <n v="0.119169"/>
    <n v="0.61170500000000005"/>
    <n v="3.0585000000000001E-2"/>
    <s v="4"/>
    <s v="scale_mpi_epyc_job_12531.out "/>
    <s v="scale_mpi_epyc_epyc004_2023-06-15_02-14-13.csv "/>
    <s v="e3 10000 100 100000 1 21"/>
    <n v="13.096389884615384"/>
    <n v="0.1596983413500761"/>
    <n v="12.936691543265308"/>
    <n v="13.25608822596546"/>
    <x v="0"/>
  </r>
  <r>
    <x v="4"/>
    <x v="0"/>
    <n v="100"/>
    <x v="1"/>
    <x v="19"/>
    <n v="1"/>
    <n v="13.702918"/>
    <n v="0.14285300000000001"/>
    <n v="0.84530000000000005"/>
    <n v="4.4489000000000001E-2"/>
    <s v="4"/>
    <s v="scale_mpi_epyc_job_12531.out "/>
    <s v="scale_mpi_epyc_epyc004_2023-06-15_02-14-13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474315000000001"/>
    <n v="0.127222"/>
    <n v="0.640706"/>
    <n v="3.5595000000000002E-2"/>
    <s v="4"/>
    <s v="scale_mpi_epyc_job_12531.out "/>
    <s v="scale_mpi_epyc_epyc004_2023-06-15_02-14-13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81136"/>
    <n v="0.140205"/>
    <n v="0.78559100000000004"/>
    <n v="4.6211000000000002E-2"/>
    <s v="4"/>
    <s v="scale_mpi_epyc_job_12531.out "/>
    <s v="scale_mpi_epyc_epyc004_2023-06-15_02-14-13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39537999999999"/>
    <n v="0.144876"/>
    <n v="0.89518799999999998"/>
    <n v="5.5948999999999999E-2"/>
    <s v="4"/>
    <s v="scale_mpi_epyc_job_12531.out "/>
    <s v="scale_mpi_epyc_epyc004_2023-06-15_02-14-13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40763999999999"/>
    <n v="0.13495499999999999"/>
    <n v="0.61207199999999995"/>
    <n v="4.0805000000000001E-2"/>
    <s v="4"/>
    <s v="scale_mpi_epyc_job_12531.out "/>
    <s v="scale_mpi_epyc_epyc004_2023-06-15_02-14-13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556401999999999"/>
    <n v="0.131105"/>
    <n v="0.43844499999999997"/>
    <n v="3.1317999999999999E-2"/>
    <s v="4"/>
    <s v="scale_mpi_epyc_job_12531.out "/>
    <s v="scale_mpi_epyc_epyc004_2023-06-15_02-14-13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747256"/>
    <n v="0.142842"/>
    <n v="0.44004199999999999"/>
    <n v="3.3848999999999997E-2"/>
    <s v="4"/>
    <s v="scale_mpi_epyc_job_12531.out "/>
    <s v="scale_mpi_epyc_epyc004_2023-06-15_02-14-13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00276999999998"/>
    <n v="0.144347"/>
    <n v="0.36510199999999998"/>
    <n v="3.0425000000000001E-2"/>
    <s v="4"/>
    <s v="scale_mpi_epyc_job_12531.out "/>
    <s v="scale_mpi_epyc_epyc004_2023-06-15_02-14-13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32949"/>
    <n v="0.12611"/>
    <n v="0.414518"/>
    <n v="3.7683000000000001E-2"/>
    <s v="4"/>
    <s v="scale_mpi_epyc_job_12531.out "/>
    <s v="scale_mpi_epyc_epyc004_2023-06-15_02-14-13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55996"/>
    <n v="0.132023"/>
    <n v="0.31186199999999997"/>
    <n v="3.1185999999999998E-2"/>
    <s v="4"/>
    <s v="scale_mpi_epyc_job_12531.out "/>
    <s v="scale_mpi_epyc_epyc004_2023-06-15_02-14-13.csv "/>
    <s v="e3 10000 100 100000 1 11"/>
    <n v="23.587429615384615"/>
    <n v="1.9178630574054875E-2"/>
    <n v="23.568250984810561"/>
    <n v="23.606608245958668"/>
    <x v="0"/>
  </r>
  <r>
    <x v="4"/>
    <x v="0"/>
    <n v="100"/>
    <x v="1"/>
    <x v="9"/>
    <n v="1"/>
    <n v="25.828337000000001"/>
    <n v="0.12450600000000001"/>
    <n v="0.28944799999999998"/>
    <n v="3.2161000000000002E-2"/>
    <s v="4"/>
    <s v="scale_mpi_epyc_job_12531.out "/>
    <s v="scale_mpi_epyc_epyc004_2023-06-15_02-14-13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63115000000001"/>
    <n v="0.122905"/>
    <n v="0.275279"/>
    <n v="3.4410000000000003E-2"/>
    <s v="4"/>
    <s v="scale_mpi_epyc_job_12531.out "/>
    <s v="scale_mpi_epyc_epyc004_2023-06-15_02-14-13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128500000000003"/>
    <n v="0.11836000000000001"/>
    <n v="0.20885200000000001"/>
    <n v="2.9836000000000001E-2"/>
    <s v="4"/>
    <s v="scale_mpi_epyc_job_12531.out "/>
    <s v="scale_mpi_epyc_epyc004_2023-06-15_02-14-13.csv "/>
    <s v="e3 10000 100 100000 1 8"/>
    <n v="32.351851115384619"/>
    <n v="0.16876201111038763"/>
    <n v="32.183089104274231"/>
    <n v="32.520613126495007"/>
    <x v="0"/>
  </r>
  <r>
    <x v="4"/>
    <x v="0"/>
    <n v="100"/>
    <x v="1"/>
    <x v="6"/>
    <n v="1"/>
    <n v="36.748196"/>
    <n v="0.25592999999999999"/>
    <n v="0.58344499999999999"/>
    <n v="9.7240999999999994E-2"/>
    <s v="4"/>
    <s v="scale_mpi_epyc_job_12531.out "/>
    <s v="scale_mpi_epyc_epyc004_2023-06-15_02-14-13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09700999999997"/>
    <n v="0.24807299999999999"/>
    <n v="0.73009100000000005"/>
    <n v="0.14601800000000001"/>
    <s v="4"/>
    <s v="scale_mpi_epyc_job_12531.out "/>
    <s v="scale_mpi_epyc_epyc004_2023-06-15_02-14-13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78198000000003"/>
    <n v="0.20422699999999999"/>
    <n v="0.41043099999999999"/>
    <n v="0.102608"/>
    <s v="4"/>
    <s v="scale_mpi_epyc_job_12531.out "/>
    <s v="scale_mpi_epyc_epyc004_2023-06-15_02-14-13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853830000000002"/>
    <n v="0.19334699999999999"/>
    <n v="0.22131500000000001"/>
    <n v="7.3772000000000004E-2"/>
    <s v="4"/>
    <s v="scale_mpi_epyc_job_12531.out "/>
    <s v="scale_mpi_epyc_epyc004_2023-06-15_02-14-13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31061000000005"/>
    <n v="0.18715300000000001"/>
    <n v="0.17022999999999999"/>
    <n v="8.5114999999999996E-2"/>
    <s v="4"/>
    <s v="scale_mpi_epyc_job_12531.out "/>
    <s v="scale_mpi_epyc_epyc004_2023-06-15_02-14-13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8.09553500000001"/>
    <n v="0.24705299999999999"/>
    <n v="0.14838799999999999"/>
    <n v="0.14838799999999999"/>
    <s v="4"/>
    <s v="scale_mpi_epyc_job_12531.out "/>
    <s v="scale_mpi_epyc_epyc004_2023-06-15_02-14-13.csv "/>
    <s v="e3 10000 100 100000 1 2"/>
    <n v="127.95561930769227"/>
    <n v="0.11317677696849732"/>
    <n v="127.84244253072377"/>
    <n v="128.06879608466076"/>
    <x v="0"/>
  </r>
  <r>
    <x v="4"/>
    <x v="0"/>
    <n v="100"/>
    <x v="1"/>
    <x v="0"/>
    <n v="1"/>
    <n v="258.27786200000003"/>
    <n v="0.16595499999999999"/>
    <n v="0"/>
    <n v="0"/>
    <s v="4"/>
    <s v="scale_mpi_epyc_job_12531.out "/>
    <s v="scale_mpi_epyc_epyc004_2023-06-15_02-14-13.csv "/>
    <s v="e3 10000 100 100000 1 1"/>
    <n v="257.38653288461535"/>
    <n v="0.32949614951006057"/>
    <n v="257.05703673510527"/>
    <n v="257.71602903412543"/>
    <x v="0"/>
  </r>
  <r>
    <x v="1"/>
    <x v="0"/>
    <n v="100"/>
    <x v="1"/>
    <x v="31"/>
    <n v="1"/>
    <n v="7.7758070000000004"/>
    <n v="0.56425700000000001"/>
    <n v="13.809582000000001"/>
    <n v="0.44546999999999998"/>
    <s v="2"/>
    <s v="scale_mpi_epyc_job_12533.out "/>
    <s v="scale_mpi_epyc_epyc002_2023-06-15_02-53-43.csv "/>
    <s v="e1 10000 100 100000 1 32"/>
    <n v="7.0451463181818204"/>
    <n v="0.2269395698430671"/>
    <n v="6.8182067483387536"/>
    <n v="7.2720858880248871"/>
    <x v="0"/>
  </r>
  <r>
    <x v="1"/>
    <x v="0"/>
    <n v="100"/>
    <x v="1"/>
    <x v="30"/>
    <n v="1"/>
    <n v="7.0584290000000003"/>
    <n v="0.14744599999999999"/>
    <n v="1.24576"/>
    <n v="4.1524999999999999E-2"/>
    <s v="2"/>
    <s v="scale_mpi_epyc_job_12533.out "/>
    <s v="scale_mpi_epyc_epyc002_2023-06-15_02-53-43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1793329999999997"/>
    <n v="0.13617599999999999"/>
    <n v="1.2541169999999999"/>
    <n v="4.3244999999999999E-2"/>
    <s v="2"/>
    <s v="scale_mpi_epyc_job_12533.out "/>
    <s v="scale_mpi_epyc_epyc002_2023-06-15_02-53-43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2828270000000002"/>
    <n v="0.12606700000000001"/>
    <n v="0.96968299999999996"/>
    <n v="3.4632000000000003E-2"/>
    <s v="2"/>
    <s v="scale_mpi_epyc_job_12533.out "/>
    <s v="scale_mpi_epyc_epyc002_2023-06-15_02-53-43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754999999999999"/>
    <n v="0.15112100000000001"/>
    <n v="1.1614690000000001"/>
    <n v="4.3017E-2"/>
    <s v="2"/>
    <s v="scale_mpi_epyc_job_12533.out "/>
    <s v="scale_mpi_epyc_epyc002_2023-06-15_02-53-43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7705469999999996"/>
    <n v="0.14949599999999999"/>
    <n v="1.1533800000000001"/>
    <n v="4.4360999999999998E-2"/>
    <s v="2"/>
    <s v="scale_mpi_epyc_job_12533.out "/>
    <s v="scale_mpi_epyc_epyc002_2023-06-15_02-53-43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1113330000000001"/>
    <n v="0.13943700000000001"/>
    <n v="1.056854"/>
    <n v="4.2273999999999999E-2"/>
    <s v="2"/>
    <s v="scale_mpi_epyc_job_12533.out "/>
    <s v="scale_mpi_epyc_epyc002_2023-06-15_02-53-43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3829119999999993"/>
    <n v="0.14053599999999999"/>
    <n v="0.98358999999999996"/>
    <n v="4.0982999999999999E-2"/>
    <s v="2"/>
    <s v="scale_mpi_epyc_job_12533.out "/>
    <s v="scale_mpi_epyc_epyc002_2023-06-15_02-53-43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6258400000000002"/>
    <n v="0.137853"/>
    <n v="0.98385699999999998"/>
    <n v="4.2776000000000002E-2"/>
    <s v="2"/>
    <s v="scale_mpi_epyc_job_12533.out "/>
    <s v="scale_mpi_epyc_epyc002_2023-06-15_02-53-43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0547240000000002"/>
    <n v="0.13769999999999999"/>
    <n v="0.74517599999999995"/>
    <n v="3.3871999999999999E-2"/>
    <s v="2"/>
    <s v="scale_mpi_epyc_job_12533.out "/>
    <s v="scale_mpi_epyc_epyc002_2023-06-15_02-53-43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3774650000000008"/>
    <n v="0.16287599999999999"/>
    <n v="0.76120699999999997"/>
    <n v="3.6248000000000002E-2"/>
    <s v="2"/>
    <s v="scale_mpi_epyc_job_12533.out "/>
    <s v="scale_mpi_epyc_epyc002_2023-06-15_02-53-43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829690000000003"/>
    <n v="0.12855"/>
    <n v="0.78719799999999995"/>
    <n v="3.9359999999999999E-2"/>
    <s v="2"/>
    <s v="scale_mpi_epyc_job_12533.out "/>
    <s v="scale_mpi_epyc_epyc002_2023-06-15_02-53-43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63563"/>
    <n v="0.147536"/>
    <n v="0.98314000000000001"/>
    <n v="5.1743999999999998E-2"/>
    <s v="2"/>
    <s v="scale_mpi_epyc_job_12533.out "/>
    <s v="scale_mpi_epyc_epyc002_2023-06-15_02-53-43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12439999999999"/>
    <n v="0.152091"/>
    <n v="0.91458600000000001"/>
    <n v="5.0810000000000001E-2"/>
    <s v="2"/>
    <s v="scale_mpi_epyc_job_12533.out "/>
    <s v="scale_mpi_epyc_epyc002_2023-06-15_02-53-43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48754"/>
    <n v="0.15241199999999999"/>
    <n v="0.92725900000000006"/>
    <n v="5.4545000000000003E-2"/>
    <s v="2"/>
    <s v="scale_mpi_epyc_job_12533.out "/>
    <s v="scale_mpi_epyc_epyc002_2023-06-15_02-53-43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29746"/>
    <n v="0.13997000000000001"/>
    <n v="0.70806500000000006"/>
    <n v="4.4254000000000002E-2"/>
    <s v="2"/>
    <s v="scale_mpi_epyc_job_12533.out "/>
    <s v="scale_mpi_epyc_epyc002_2023-06-15_02-53-43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49774"/>
    <n v="0.14684"/>
    <n v="0.59235000000000004"/>
    <n v="3.9489999999999997E-2"/>
    <s v="2"/>
    <s v="scale_mpi_epyc_job_12533.out "/>
    <s v="scale_mpi_epyc_epyc002_2023-06-15_02-53-43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89521999999999"/>
    <n v="0.14206099999999999"/>
    <n v="0.46451999999999999"/>
    <n v="3.3180000000000001E-2"/>
    <s v="2"/>
    <s v="scale_mpi_epyc_job_12533.out "/>
    <s v="scale_mpi_epyc_epyc002_2023-06-15_02-53-43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46124"/>
    <n v="0.14343800000000001"/>
    <n v="0.47618500000000002"/>
    <n v="3.6630000000000003E-2"/>
    <s v="2"/>
    <s v="scale_mpi_epyc_job_12533.out "/>
    <s v="scale_mpi_epyc_epyc002_2023-06-15_02-53-43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69743"/>
    <n v="0.143599"/>
    <n v="0.46180100000000002"/>
    <n v="3.8483000000000003E-2"/>
    <s v="2"/>
    <s v="scale_mpi_epyc_job_12533.out "/>
    <s v="scale_mpi_epyc_epyc002_2023-06-15_02-53-43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87558000000001"/>
    <n v="0.14435100000000001"/>
    <n v="0.40461999999999998"/>
    <n v="3.6783999999999997E-2"/>
    <s v="2"/>
    <s v="scale_mpi_epyc_job_12533.out "/>
    <s v="scale_mpi_epyc_epyc002_2023-06-15_02-53-43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42047999999999"/>
    <n v="0.13197"/>
    <n v="0.33548299999999998"/>
    <n v="3.3548000000000001E-2"/>
    <s v="2"/>
    <s v="scale_mpi_epyc_job_12533.out "/>
    <s v="scale_mpi_epyc_epyc002_2023-06-15_02-53-43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797053999999999"/>
    <n v="0.123943"/>
    <n v="0.29636800000000002"/>
    <n v="3.2930000000000001E-2"/>
    <s v="2"/>
    <s v="scale_mpi_epyc_job_12533.out "/>
    <s v="scale_mpi_epyc_epyc002_2023-06-15_02-53-43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993821000000001"/>
    <n v="0.29992200000000002"/>
    <n v="1.1553089999999999"/>
    <n v="0.14441399999999999"/>
    <s v="2"/>
    <s v="scale_mpi_epyc_job_12533.out "/>
    <s v="scale_mpi_epyc_epyc002_2023-06-15_02-53-43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511700999999999"/>
    <n v="0.16166800000000001"/>
    <n v="0.27208599999999999"/>
    <n v="3.8869000000000001E-2"/>
    <s v="2"/>
    <s v="scale_mpi_epyc_job_12533.out "/>
    <s v="scale_mpi_epyc_epyc002_2023-06-15_02-53-43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75222000000002"/>
    <n v="0.13880300000000001"/>
    <n v="0.25600899999999999"/>
    <n v="4.2667999999999998E-2"/>
    <s v="2"/>
    <s v="scale_mpi_epyc_job_12533.out "/>
    <s v="scale_mpi_epyc_epyc002_2023-06-15_02-53-43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69265"/>
    <n v="0.12703100000000001"/>
    <n v="0.178429"/>
    <n v="3.5686000000000002E-2"/>
    <s v="2"/>
    <s v="scale_mpi_epyc_job_12533.out "/>
    <s v="scale_mpi_epyc_epyc002_2023-06-15_02-53-43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95480999999999"/>
    <n v="0.215972"/>
    <n v="0.40672599999999998"/>
    <n v="0.10168099999999999"/>
    <s v="2"/>
    <s v="scale_mpi_epyc_job_12533.out "/>
    <s v="scale_mpi_epyc_epyc002_2023-06-15_02-53-43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37832000000003"/>
    <n v="0.21202199999999999"/>
    <n v="0.30814799999999998"/>
    <n v="0.102716"/>
    <s v="2"/>
    <s v="scale_mpi_epyc_job_12533.out "/>
    <s v="scale_mpi_epyc_epyc002_2023-06-15_02-53-43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75449000000002"/>
    <n v="0.22410099999999999"/>
    <n v="0.224823"/>
    <n v="0.112411"/>
    <s v="2"/>
    <s v="scale_mpi_epyc_job_12533.out "/>
    <s v="scale_mpi_epyc_epyc002_2023-06-15_02-53-43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27129999999994"/>
    <n v="0.25124299999999999"/>
    <n v="0.13852"/>
    <n v="0.13852"/>
    <s v="2"/>
    <s v="scale_mpi_epyc_job_12533.out "/>
    <s v="scale_mpi_epyc_epyc002_2023-06-15_02-53-43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50780900000001"/>
    <n v="0.20014199999999999"/>
    <n v="0"/>
    <n v="0"/>
    <s v="2"/>
    <s v="scale_mpi_epyc_job_12533.out "/>
    <s v="scale_mpi_epyc_epyc002_2023-06-15_02-53-43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6.9468709999999998"/>
    <n v="0.22125300000000001"/>
    <n v="3.3638089999999998"/>
    <n v="0.10851"/>
    <s v="2"/>
    <s v="scale_mpi_epyc_job_12533.out "/>
    <s v="scale_mpi_epyc_epyc002_2023-06-15_02-53-43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6.9148860000000001"/>
    <n v="0.14932100000000001"/>
    <n v="1.5395270000000001"/>
    <n v="5.1318000000000003E-2"/>
    <s v="2"/>
    <s v="scale_mpi_epyc_job_12533.out "/>
    <s v="scale_mpi_epyc_epyc002_2023-06-15_02-53-43.csv "/>
    <s v="e1 10000 100 100000 1 31"/>
    <n v="7.1072796363636375"/>
    <n v="0.15711102310565489"/>
    <n v="6.9501686132579827"/>
    <n v="7.2643906594692922"/>
    <x v="0"/>
  </r>
  <r>
    <x v="1"/>
    <x v="0"/>
    <n v="100"/>
    <x v="1"/>
    <x v="29"/>
    <n v="1"/>
    <n v="7.0686640000000001"/>
    <n v="0.13714799999999999"/>
    <n v="1.1408959999999999"/>
    <n v="3.9341000000000001E-2"/>
    <s v="2"/>
    <s v="scale_mpi_epyc_job_12533.out "/>
    <s v="scale_mpi_epyc_epyc002_2023-06-15_02-53-43.csv "/>
    <s v="e1 10000 100 100000 1 30"/>
    <n v="7.2538345909090909"/>
    <n v="0.15638660570800317"/>
    <n v="7.0974479852010877"/>
    <n v="7.4102211966170941"/>
    <x v="0"/>
  </r>
  <r>
    <x v="1"/>
    <x v="0"/>
    <n v="100"/>
    <x v="1"/>
    <x v="28"/>
    <n v="1"/>
    <n v="7.3057189999999999"/>
    <n v="0.15168999999999999"/>
    <n v="1.4508270000000001"/>
    <n v="5.1815E-2"/>
    <s v="2"/>
    <s v="scale_mpi_epyc_job_12533.out "/>
    <s v="scale_mpi_epyc_epyc002_2023-06-15_02-53-43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504899"/>
    <n v="0.14505899999999999"/>
    <n v="1.267431"/>
    <n v="4.6941999999999998E-2"/>
    <s v="2"/>
    <s v="scale_mpi_epyc_job_12533.out "/>
    <s v="scale_mpi_epyc_epyc002_2023-06-15_02-53-43.csv "/>
    <s v="e1 10000 100 100000 1 28"/>
    <n v="7.6442593181818159"/>
    <n v="0.10236925435301064"/>
    <n v="7.5418900638288049"/>
    <n v="7.746628572534827"/>
    <x v="0"/>
  </r>
  <r>
    <x v="1"/>
    <x v="0"/>
    <n v="100"/>
    <x v="1"/>
    <x v="26"/>
    <n v="1"/>
    <n v="7.7909519999999999"/>
    <n v="0.12601000000000001"/>
    <n v="0.88712400000000002"/>
    <n v="3.4119999999999998E-2"/>
    <s v="2"/>
    <s v="scale_mpi_epyc_job_12533.out "/>
    <s v="scale_mpi_epyc_epyc002_2023-06-15_02-53-43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1665720000000004"/>
    <n v="0.14958199999999999"/>
    <n v="1.132028"/>
    <n v="4.5281000000000002E-2"/>
    <s v="2"/>
    <s v="scale_mpi_epyc_job_12533.out "/>
    <s v="scale_mpi_epyc_epyc002_2023-06-15_02-53-43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4031870000000009"/>
    <n v="0.14997099999999999"/>
    <n v="1.11774"/>
    <n v="4.6573000000000003E-2"/>
    <s v="2"/>
    <s v="scale_mpi_epyc_job_12533.out "/>
    <s v="scale_mpi_epyc_epyc002_2023-06-15_02-53-43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7355540000000005"/>
    <n v="0.151503"/>
    <n v="1.07925"/>
    <n v="4.6924E-2"/>
    <s v="2"/>
    <s v="scale_mpi_epyc_job_12533.out "/>
    <s v="scale_mpi_epyc_epyc002_2023-06-15_02-53-43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1956330000000008"/>
    <n v="0.14788399999999999"/>
    <n v="1.0491429999999999"/>
    <n v="4.7688000000000001E-2"/>
    <s v="2"/>
    <s v="scale_mpi_epyc_job_12533.out "/>
    <s v="scale_mpi_epyc_epyc002_2023-06-15_02-53-43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3899109999999997"/>
    <n v="0.15229599999999999"/>
    <n v="1.089788"/>
    <n v="5.1894999999999997E-2"/>
    <s v="2"/>
    <s v="scale_mpi_epyc_job_12533.out "/>
    <s v="scale_mpi_epyc_epyc002_2023-06-15_02-53-43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6222309999999993"/>
    <n v="0.129772"/>
    <n v="0.73970100000000005"/>
    <n v="3.6984999999999997E-2"/>
    <s v="2"/>
    <s v="scale_mpi_epyc_job_12533.out "/>
    <s v="scale_mpi_epyc_epyc002_2023-06-15_02-53-43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10.143492"/>
    <n v="0.13275000000000001"/>
    <n v="0.70204100000000003"/>
    <n v="3.6949999999999997E-2"/>
    <s v="2"/>
    <s v="scale_mpi_epyc_job_12533.out "/>
    <s v="scale_mpi_epyc_epyc002_2023-06-15_02-53-43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1769"/>
    <n v="0.140069"/>
    <n v="0.86645099999999997"/>
    <n v="4.8135999999999998E-2"/>
    <s v="2"/>
    <s v="scale_mpi_epyc_job_12533.out "/>
    <s v="scale_mpi_epyc_epyc002_2023-06-15_02-53-43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68172"/>
    <n v="0.14446899999999999"/>
    <n v="0.80937800000000004"/>
    <n v="4.761E-2"/>
    <s v="2"/>
    <s v="scale_mpi_epyc_job_12533.out "/>
    <s v="scale_mpi_epyc_epyc002_2023-06-15_02-53-43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70411"/>
    <n v="0.127023"/>
    <n v="0.598028"/>
    <n v="3.7377000000000001E-2"/>
    <s v="2"/>
    <s v="scale_mpi_epyc_job_12533.out "/>
    <s v="scale_mpi_epyc_epyc002_2023-06-15_02-53-43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66439"/>
    <n v="0.138654"/>
    <n v="0.65065799999999996"/>
    <n v="4.3376999999999999E-2"/>
    <s v="2"/>
    <s v="scale_mpi_epyc_job_12533.out "/>
    <s v="scale_mpi_epyc_epyc002_2023-06-15_02-53-43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45349000000001"/>
    <n v="0.12886500000000001"/>
    <n v="0.53670399999999996"/>
    <n v="3.8336000000000002E-2"/>
    <s v="2"/>
    <s v="scale_mpi_epyc_job_12533.out "/>
    <s v="scale_mpi_epyc_epyc002_2023-06-15_02-53-43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709565"/>
    <n v="0.138234"/>
    <n v="0.53793599999999997"/>
    <n v="4.138E-2"/>
    <s v="2"/>
    <s v="scale_mpi_epyc_job_12533.out "/>
    <s v="scale_mpi_epyc_epyc002_2023-06-15_02-53-43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94868"/>
    <n v="0.145396"/>
    <n v="0.45856000000000002"/>
    <n v="3.8212999999999997E-2"/>
    <s v="2"/>
    <s v="scale_mpi_epyc_job_12533.out "/>
    <s v="scale_mpi_epyc_epyc002_2023-06-15_02-53-43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814886"/>
    <n v="0.14286399999999999"/>
    <n v="0.44715300000000002"/>
    <n v="4.0649999999999999E-2"/>
    <s v="2"/>
    <s v="scale_mpi_epyc_job_12533.out "/>
    <s v="scale_mpi_epyc_epyc002_2023-06-15_02-53-43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76219"/>
    <n v="0.12385400000000001"/>
    <n v="0.32353799999999999"/>
    <n v="3.2354000000000001E-2"/>
    <s v="2"/>
    <s v="scale_mpi_epyc_job_12533.out "/>
    <s v="scale_mpi_epyc_epyc002_2023-06-15_02-53-43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05425"/>
    <n v="0.13091900000000001"/>
    <n v="0.36315599999999998"/>
    <n v="4.0350999999999998E-2"/>
    <s v="2"/>
    <s v="scale_mpi_epyc_job_12533.out "/>
    <s v="scale_mpi_epyc_epyc002_2023-06-15_02-53-43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28001"/>
    <n v="0.13498399999999999"/>
    <n v="0.30317499999999997"/>
    <n v="3.7897E-2"/>
    <s v="2"/>
    <s v="scale_mpi_epyc_job_12533.out "/>
    <s v="scale_mpi_epyc_epyc002_2023-06-15_02-53-43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16623999999999"/>
    <n v="0.137075"/>
    <n v="0.276335"/>
    <n v="3.9475999999999997E-2"/>
    <s v="2"/>
    <s v="scale_mpi_epyc_job_12533.out "/>
    <s v="scale_mpi_epyc_epyc002_2023-06-15_02-53-43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17379"/>
    <n v="0.132021"/>
    <n v="0.247753"/>
    <n v="4.1292000000000002E-2"/>
    <s v="2"/>
    <s v="scale_mpi_epyc_job_12533.out "/>
    <s v="scale_mpi_epyc_epyc002_2023-06-15_02-53-43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883005000000001"/>
    <n v="0.124515"/>
    <n v="0.181695"/>
    <n v="3.6339000000000003E-2"/>
    <s v="2"/>
    <s v="scale_mpi_epyc_job_12533.out "/>
    <s v="scale_mpi_epyc_epyc002_2023-06-15_02-53-43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7.090780000000002"/>
    <n v="0.22265399999999999"/>
    <n v="0.46730699999999997"/>
    <n v="0.116827"/>
    <s v="2"/>
    <s v="scale_mpi_epyc_job_12533.out "/>
    <s v="scale_mpi_epyc_epyc002_2023-06-15_02-53-43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35356999999999"/>
    <n v="0.22089800000000001"/>
    <n v="0.34590700000000002"/>
    <n v="0.115302"/>
    <s v="2"/>
    <s v="scale_mpi_epyc_job_12533.out "/>
    <s v="scale_mpi_epyc_epyc002_2023-06-15_02-53-43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264229"/>
    <n v="0.23358100000000001"/>
    <n v="0.25617899999999999"/>
    <n v="0.12809000000000001"/>
    <s v="2"/>
    <s v="scale_mpi_epyc_job_12533.out "/>
    <s v="scale_mpi_epyc_epyc002_2023-06-15_02-53-43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60787999999997"/>
    <n v="0.26747399999999999"/>
    <n v="0.15826799999999999"/>
    <n v="0.15826799999999999"/>
    <s v="2"/>
    <s v="scale_mpi_epyc_job_12533.out "/>
    <s v="scale_mpi_epyc_epyc002_2023-06-15_02-53-43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44052400000001"/>
    <n v="0.18910299999999999"/>
    <n v="0"/>
    <n v="0"/>
    <s v="2"/>
    <s v="scale_mpi_epyc_job_12533.out "/>
    <s v="scale_mpi_epyc_epyc002_2023-06-15_02-53-43.csv "/>
    <s v="e1 10000 100 100000 1 1"/>
    <n v="186.54209166666666"/>
    <n v="0.34441681482777609"/>
    <n v="186.19767485183888"/>
    <n v="186.88650848149445"/>
    <x v="1"/>
  </r>
  <r>
    <x v="1"/>
    <x v="0"/>
    <n v="100"/>
    <x v="1"/>
    <x v="31"/>
    <n v="1"/>
    <n v="6.9418119999999996"/>
    <n v="0.25292700000000001"/>
    <n v="4.4176190000000002"/>
    <n v="0.14250399999999999"/>
    <s v="2"/>
    <s v="scale_mpi_epyc_job_12533.out "/>
    <s v="scale_mpi_epyc_epyc002_2023-06-15_02-53-43.csv "/>
    <s v="e1 10000 100 100000 1 32"/>
    <n v="7.0451463181818204"/>
    <n v="0.2269395698430671"/>
    <n v="6.8182067483387536"/>
    <n v="7.2720858880248871"/>
    <x v="1"/>
  </r>
  <r>
    <x v="1"/>
    <x v="0"/>
    <n v="100"/>
    <x v="1"/>
    <x v="30"/>
    <n v="1"/>
    <n v="7.0045999999999999"/>
    <n v="0.16703599999999999"/>
    <n v="0.99010299999999996"/>
    <n v="3.3002999999999998E-2"/>
    <s v="2"/>
    <s v="scale_mpi_epyc_job_12533.out "/>
    <s v="scale_mpi_epyc_epyc002_2023-06-15_02-53-43.csv "/>
    <s v="e1 10000 100 100000 1 31"/>
    <n v="7.1072796363636375"/>
    <n v="0.15711102310565489"/>
    <n v="6.9501686132579827"/>
    <n v="7.2643906594692922"/>
    <x v="1"/>
  </r>
  <r>
    <x v="1"/>
    <x v="0"/>
    <n v="100"/>
    <x v="1"/>
    <x v="29"/>
    <n v="1"/>
    <n v="7.3044010000000004"/>
    <n v="0.15323300000000001"/>
    <n v="1.615658"/>
    <n v="5.5711999999999998E-2"/>
    <s v="2"/>
    <s v="scale_mpi_epyc_job_12533.out "/>
    <s v="scale_mpi_epyc_epyc002_2023-06-15_02-53-43.csv "/>
    <s v="e1 10000 100 100000 1 30"/>
    <n v="7.2538345909090909"/>
    <n v="0.15638660570800317"/>
    <n v="7.0974479852010877"/>
    <n v="7.4102211966170941"/>
    <x v="1"/>
  </r>
  <r>
    <x v="1"/>
    <x v="0"/>
    <n v="100"/>
    <x v="1"/>
    <x v="28"/>
    <n v="1"/>
    <n v="7.3909120000000001"/>
    <n v="0.12786900000000001"/>
    <n v="1.0386569999999999"/>
    <n v="3.7095000000000003E-2"/>
    <s v="2"/>
    <s v="scale_mpi_epyc_job_12533.out "/>
    <s v="scale_mpi_epyc_epyc002_2023-06-15_02-53-43.csv "/>
    <s v="e1 10000 100 100000 1 29"/>
    <n v="7.8912270000000007"/>
    <n v="2.1468001039700888"/>
    <n v="5.7444268960299123"/>
    <n v="10.038027103970089"/>
    <x v="1"/>
  </r>
  <r>
    <x v="1"/>
    <x v="0"/>
    <n v="100"/>
    <x v="1"/>
    <x v="27"/>
    <n v="1"/>
    <n v="7.7134650000000002"/>
    <n v="0.14865"/>
    <n v="1.367202"/>
    <n v="5.0637000000000001E-2"/>
    <s v="2"/>
    <s v="scale_mpi_epyc_job_12533.out "/>
    <s v="scale_mpi_epyc_epyc002_2023-06-15_02-53-43.csv "/>
    <s v="e1 10000 100 100000 1 28"/>
    <n v="7.6442593181818159"/>
    <n v="0.10236925435301064"/>
    <n v="7.5418900638288049"/>
    <n v="7.746628572534827"/>
    <x v="1"/>
  </r>
  <r>
    <x v="1"/>
    <x v="0"/>
    <n v="100"/>
    <x v="1"/>
    <x v="26"/>
    <n v="1"/>
    <n v="7.7401479999999996"/>
    <n v="0.14710599999999999"/>
    <n v="1.2074450000000001"/>
    <n v="4.6440000000000002E-2"/>
    <s v="2"/>
    <s v="scale_mpi_epyc_job_12533.out "/>
    <s v="scale_mpi_epyc_epyc002_2023-06-15_02-53-43.csv "/>
    <s v="e1 10000 100 100000 1 27"/>
    <n v="7.8902751818181818"/>
    <n v="0.15369230499890646"/>
    <n v="7.7365828768192753"/>
    <n v="8.0439674868170883"/>
    <x v="1"/>
  </r>
  <r>
    <x v="1"/>
    <x v="0"/>
    <n v="100"/>
    <x v="1"/>
    <x v="25"/>
    <n v="1"/>
    <n v="8.0115560000000006"/>
    <n v="0.12679299999999999"/>
    <n v="0.88834299999999999"/>
    <n v="3.5534000000000003E-2"/>
    <s v="2"/>
    <s v="scale_mpi_epyc_job_12533.out "/>
    <s v="scale_mpi_epyc_epyc002_2023-06-15_02-53-43.csv "/>
    <s v="e1 10000 100 100000 1 26"/>
    <n v="8.1725642727272731"/>
    <n v="0.25149259800064933"/>
    <n v="7.9210716747266234"/>
    <n v="8.424056870727922"/>
    <x v="1"/>
  </r>
  <r>
    <x v="1"/>
    <x v="0"/>
    <n v="100"/>
    <x v="1"/>
    <x v="24"/>
    <n v="1"/>
    <n v="8.3990290000000005"/>
    <n v="0.13773099999999999"/>
    <n v="0.910945"/>
    <n v="3.7955999999999997E-2"/>
    <s v="2"/>
    <s v="scale_mpi_epyc_job_12533.out "/>
    <s v="scale_mpi_epyc_epyc002_2023-06-15_02-53-43.csv "/>
    <s v="e1 10000 100 100000 1 25"/>
    <n v="8.4049835454545434"/>
    <n v="0.1616022681666674"/>
    <n v="8.2433812772878756"/>
    <n v="8.5665858136212112"/>
    <x v="1"/>
  </r>
  <r>
    <x v="1"/>
    <x v="0"/>
    <n v="100"/>
    <x v="1"/>
    <x v="23"/>
    <n v="1"/>
    <n v="8.6809309999999993"/>
    <n v="0.13889399999999999"/>
    <n v="0.93250900000000003"/>
    <n v="4.0543999999999997E-2"/>
    <s v="2"/>
    <s v="scale_mpi_epyc_job_12533.out "/>
    <s v="scale_mpi_epyc_epyc002_2023-06-15_02-53-43.csv "/>
    <s v="e1 10000 100 100000 1 24"/>
    <n v="8.7591316363636356"/>
    <n v="0.38630876307353645"/>
    <n v="8.3728228732900991"/>
    <n v="9.145440399437172"/>
    <x v="1"/>
  </r>
  <r>
    <x v="1"/>
    <x v="0"/>
    <n v="100"/>
    <x v="1"/>
    <x v="22"/>
    <n v="1"/>
    <n v="9.1811399999999992"/>
    <n v="0.150892"/>
    <n v="1.1637660000000001"/>
    <n v="5.2898000000000001E-2"/>
    <s v="2"/>
    <s v="scale_mpi_epyc_job_12533.out "/>
    <s v="scale_mpi_epyc_epyc002_2023-06-15_02-53-43.csv "/>
    <s v="e1 10000 100 100000 1 23"/>
    <n v="9.060190227272729"/>
    <n v="0.23336976734023174"/>
    <n v="8.8268204599324971"/>
    <n v="9.293559994612961"/>
    <x v="1"/>
  </r>
  <r>
    <x v="1"/>
    <x v="0"/>
    <n v="100"/>
    <x v="1"/>
    <x v="21"/>
    <n v="1"/>
    <n v="9.2196169999999995"/>
    <n v="0.14485500000000001"/>
    <n v="0.94087200000000004"/>
    <n v="4.4803000000000003E-2"/>
    <s v="2"/>
    <s v="scale_mpi_epyc_job_12533.out "/>
    <s v="scale_mpi_epyc_epyc002_2023-06-15_02-53-43.csv "/>
    <s v="e1 10000 100 100000 1 22"/>
    <n v="9.3080216363636357"/>
    <n v="0.13388485799482511"/>
    <n v="9.1741367783688101"/>
    <n v="9.4419064943584612"/>
    <x v="1"/>
  </r>
  <r>
    <x v="1"/>
    <x v="0"/>
    <n v="100"/>
    <x v="1"/>
    <x v="20"/>
    <n v="1"/>
    <n v="9.5572099999999995"/>
    <n v="0.123929"/>
    <n v="0.69292600000000004"/>
    <n v="3.4646000000000003E-2"/>
    <s v="2"/>
    <s v="scale_mpi_epyc_job_12533.out "/>
    <s v="scale_mpi_epyc_epyc002_2023-06-15_02-53-43.csv "/>
    <s v="e1 10000 100 100000 1 21"/>
    <n v="10.102179363636365"/>
    <n v="1.9716078611518906"/>
    <n v="8.1305715024844751"/>
    <n v="12.073787224788255"/>
    <x v="1"/>
  </r>
  <r>
    <x v="1"/>
    <x v="0"/>
    <n v="100"/>
    <x v="1"/>
    <x v="19"/>
    <n v="1"/>
    <n v="9.9773770000000006"/>
    <n v="0.138935"/>
    <n v="0.78718299999999997"/>
    <n v="4.1431000000000003E-2"/>
    <s v="2"/>
    <s v="scale_mpi_epyc_job_12533.out "/>
    <s v="scale_mpi_epyc_epyc002_2023-06-15_02-53-43.csv "/>
    <s v="e1 10000 100 100000 1 20"/>
    <n v="10.392273772727272"/>
    <n v="1.3486421489939875"/>
    <n v="9.043631623733285"/>
    <n v="11.740915921721259"/>
    <x v="1"/>
  </r>
  <r>
    <x v="1"/>
    <x v="0"/>
    <n v="100"/>
    <x v="1"/>
    <x v="18"/>
    <n v="1"/>
    <n v="10.641082000000001"/>
    <n v="0.14437900000000001"/>
    <n v="0.78426499999999999"/>
    <n v="4.3569999999999998E-2"/>
    <s v="2"/>
    <s v="scale_mpi_epyc_job_12533.out "/>
    <s v="scale_mpi_epyc_epyc002_2023-06-15_02-53-43.csv "/>
    <s v="e1 10000 100 100000 1 19"/>
    <n v="10.798984478260872"/>
    <n v="0.88289044297918029"/>
    <n v="9.9160940352816915"/>
    <n v="11.681874921240052"/>
    <x v="1"/>
  </r>
  <r>
    <x v="1"/>
    <x v="0"/>
    <n v="100"/>
    <x v="1"/>
    <x v="17"/>
    <n v="1"/>
    <n v="11.151683999999999"/>
    <n v="0.147338"/>
    <n v="0.83821299999999999"/>
    <n v="4.9306999999999997E-2"/>
    <s v="2"/>
    <s v="scale_mpi_epyc_job_12533.out "/>
    <s v="scale_mpi_epyc_epyc002_2023-06-15_02-53-43.csv "/>
    <s v="e1 10000 100 100000 1 18"/>
    <n v="11.119783217391305"/>
    <n v="0.10245514262114744"/>
    <n v="11.017328074770157"/>
    <n v="11.222238360012453"/>
    <x v="1"/>
  </r>
  <r>
    <x v="1"/>
    <x v="0"/>
    <n v="100"/>
    <x v="1"/>
    <x v="16"/>
    <n v="1"/>
    <n v="11.617981"/>
    <n v="0.15037600000000001"/>
    <n v="0.74263500000000005"/>
    <n v="4.6414999999999998E-2"/>
    <s v="2"/>
    <s v="scale_mpi_epyc_job_12533.out "/>
    <s v="scale_mpi_epyc_epyc002_2023-06-15_02-53-43.csv "/>
    <s v="e1 10000 100 100000 1 17"/>
    <n v="11.685698913043476"/>
    <n v="0.13692201243225002"/>
    <n v="11.548776900611227"/>
    <n v="11.822620925475725"/>
    <x v="1"/>
  </r>
  <r>
    <x v="1"/>
    <x v="0"/>
    <n v="100"/>
    <x v="1"/>
    <x v="15"/>
    <n v="1"/>
    <n v="12.373023"/>
    <n v="0.14408099999999999"/>
    <n v="0.65359900000000004"/>
    <n v="4.3573000000000001E-2"/>
    <s v="2"/>
    <s v="scale_mpi_epyc_job_12533.out "/>
    <s v="scale_mpi_epyc_epyc002_2023-06-15_02-53-43.csv "/>
    <s v="e1 10000 100 100000 1 16"/>
    <n v="12.328149999999999"/>
    <n v="0.13658903521412447"/>
    <n v="12.191560964785875"/>
    <n v="12.464739035214123"/>
    <x v="1"/>
  </r>
  <r>
    <x v="1"/>
    <x v="0"/>
    <n v="100"/>
    <x v="1"/>
    <x v="14"/>
    <n v="1"/>
    <n v="12.894871"/>
    <n v="0.13830600000000001"/>
    <n v="0.53687799999999997"/>
    <n v="3.8348E-2"/>
    <s v="2"/>
    <s v="scale_mpi_epyc_job_12533.out "/>
    <s v="scale_mpi_epyc_epyc002_2023-06-15_02-53-43.csv "/>
    <s v="e1 10000 100 100000 1 15"/>
    <n v="12.97124252173913"/>
    <n v="0.29707264686291696"/>
    <n v="12.674169874876213"/>
    <n v="13.268315168602047"/>
    <x v="1"/>
  </r>
  <r>
    <x v="1"/>
    <x v="0"/>
    <n v="100"/>
    <x v="1"/>
    <x v="13"/>
    <n v="1"/>
    <n v="13.696653"/>
    <n v="0.13861499999999999"/>
    <n v="0.54194699999999996"/>
    <n v="4.1688000000000003E-2"/>
    <s v="2"/>
    <s v="scale_mpi_epyc_job_12533.out "/>
    <s v="scale_mpi_epyc_epyc002_2023-06-15_02-53-43.csv "/>
    <s v="e1 10000 100 100000 1 14"/>
    <n v="13.757445260869565"/>
    <n v="0.11264115998595195"/>
    <n v="13.644804100883613"/>
    <n v="13.870086420855516"/>
    <x v="1"/>
  </r>
  <r>
    <x v="1"/>
    <x v="0"/>
    <n v="100"/>
    <x v="1"/>
    <x v="12"/>
    <n v="1"/>
    <n v="14.68866"/>
    <n v="0.14993999999999999"/>
    <n v="0.44513399999999997"/>
    <n v="3.7094000000000002E-2"/>
    <s v="2"/>
    <s v="scale_mpi_epyc_job_12533.out "/>
    <s v="scale_mpi_epyc_epyc002_2023-06-15_02-53-43.csv "/>
    <s v="e1 10000 100 100000 1 13"/>
    <n v="15.870637521739129"/>
    <n v="5.4128179251698603"/>
    <n v="10.457819596569269"/>
    <n v="21.283455446908988"/>
    <x v="1"/>
  </r>
  <r>
    <x v="1"/>
    <x v="0"/>
    <n v="100"/>
    <x v="1"/>
    <x v="11"/>
    <n v="1"/>
    <n v="15.791971999999999"/>
    <n v="0.13065099999999999"/>
    <n v="0.312444"/>
    <n v="2.8403999999999999E-2"/>
    <s v="2"/>
    <s v="scale_mpi_epyc_job_12533.out "/>
    <s v="scale_mpi_epyc_epyc002_2023-06-15_02-53-43.csv "/>
    <s v="e1 10000 100 100000 1 12"/>
    <n v="15.898126739130433"/>
    <n v="0.34656081854735199"/>
    <n v="15.55156592058308"/>
    <n v="16.244687557677786"/>
    <x v="1"/>
  </r>
  <r>
    <x v="1"/>
    <x v="0"/>
    <n v="100"/>
    <x v="1"/>
    <x v="10"/>
    <n v="1"/>
    <n v="17.182573999999999"/>
    <n v="0.12773100000000001"/>
    <n v="0.37233899999999998"/>
    <n v="3.7234000000000003E-2"/>
    <s v="2"/>
    <s v="scale_mpi_epyc_job_12533.out "/>
    <s v="scale_mpi_epyc_epyc002_2023-06-15_02-53-43.csv "/>
    <s v="e1 10000 100 100000 1 11"/>
    <n v="17.230369043478259"/>
    <n v="0.15534723286533453"/>
    <n v="17.075021810612924"/>
    <n v="17.385716276343594"/>
    <x v="1"/>
  </r>
  <r>
    <x v="1"/>
    <x v="0"/>
    <n v="100"/>
    <x v="1"/>
    <x v="9"/>
    <n v="1"/>
    <n v="18.807312"/>
    <n v="0.133159"/>
    <n v="0.34270699999999998"/>
    <n v="3.8079000000000002E-2"/>
    <s v="2"/>
    <s v="scale_mpi_epyc_job_12533.out "/>
    <s v="scale_mpi_epyc_epyc002_2023-06-15_02-53-43.csv "/>
    <s v="e1 10000 100 100000 1 10"/>
    <n v="19.0531452173913"/>
    <n v="0.9628957805382824"/>
    <n v="18.090249436853018"/>
    <n v="20.016040997929583"/>
    <x v="1"/>
  </r>
  <r>
    <x v="1"/>
    <x v="0"/>
    <n v="100"/>
    <x v="1"/>
    <x v="8"/>
    <n v="1"/>
    <n v="20.829825"/>
    <n v="0.122465"/>
    <n v="0.26414799999999999"/>
    <n v="3.3019E-2"/>
    <s v="2"/>
    <s v="scale_mpi_epyc_job_12533.out "/>
    <s v="scale_mpi_epyc_epyc002_2023-06-15_02-53-43.csv "/>
    <s v="e1 10000 100 100000 1 9"/>
    <n v="20.927363260869562"/>
    <n v="0.3023933234151292"/>
    <n v="20.624969937454434"/>
    <n v="21.22975658428469"/>
    <x v="1"/>
  </r>
  <r>
    <x v="1"/>
    <x v="0"/>
    <n v="100"/>
    <x v="1"/>
    <x v="7"/>
    <n v="1"/>
    <n v="23.458241999999998"/>
    <n v="0.13636499999999999"/>
    <n v="0.240424"/>
    <n v="3.4346000000000002E-2"/>
    <s v="2"/>
    <s v="scale_mpi_epyc_job_12533.out "/>
    <s v="scale_mpi_epyc_epyc002_2023-06-15_02-53-43.csv "/>
    <s v="e1 10000 100 100000 1 8"/>
    <n v="23.609564956521741"/>
    <n v="0.69885900659048528"/>
    <n v="22.910705949931256"/>
    <n v="24.308423963112226"/>
    <x v="1"/>
  </r>
  <r>
    <x v="1"/>
    <x v="0"/>
    <n v="100"/>
    <x v="1"/>
    <x v="6"/>
    <n v="1"/>
    <n v="26.604053"/>
    <n v="0.134101"/>
    <n v="0.207647"/>
    <n v="3.4608E-2"/>
    <s v="2"/>
    <s v="scale_mpi_epyc_job_12533.out "/>
    <s v="scale_mpi_epyc_epyc002_2023-06-15_02-53-43.csv "/>
    <s v="e1 10000 100 100000 1 7"/>
    <n v="26.786993541666678"/>
    <n v="0.44572297977919706"/>
    <n v="26.34127056188748"/>
    <n v="27.232716521445877"/>
    <x v="1"/>
  </r>
  <r>
    <x v="1"/>
    <x v="0"/>
    <n v="100"/>
    <x v="1"/>
    <x v="5"/>
    <n v="1"/>
    <n v="30.913236000000001"/>
    <n v="0.12461700000000001"/>
    <n v="0.17167099999999999"/>
    <n v="3.4334000000000003E-2"/>
    <s v="2"/>
    <s v="scale_mpi_epyc_job_12533.out "/>
    <s v="scale_mpi_epyc_epyc002_2023-06-15_02-53-43.csv "/>
    <s v="e1 10000 100 100000 1 6"/>
    <n v="31.001791291666663"/>
    <n v="0.23526211178364886"/>
    <n v="30.766529179883015"/>
    <n v="31.237053403450311"/>
    <x v="1"/>
  </r>
  <r>
    <x v="1"/>
    <x v="0"/>
    <n v="100"/>
    <x v="1"/>
    <x v="4"/>
    <n v="1"/>
    <n v="36.925814000000003"/>
    <n v="0.130083"/>
    <n v="0.15775400000000001"/>
    <n v="3.9438000000000001E-2"/>
    <s v="2"/>
    <s v="scale_mpi_epyc_job_12533.out "/>
    <s v="scale_mpi_epyc_epyc002_2023-06-15_02-53-43.csv "/>
    <s v="e1 10000 100 100000 1 5"/>
    <n v="37.131555291666665"/>
    <n v="0.22261257788958302"/>
    <n v="36.90894271377708"/>
    <n v="37.35416786955625"/>
    <x v="1"/>
  </r>
  <r>
    <x v="1"/>
    <x v="0"/>
    <n v="100"/>
    <x v="1"/>
    <x v="3"/>
    <n v="1"/>
    <n v="46.195585999999999"/>
    <n v="0.225269"/>
    <n v="0.36425800000000003"/>
    <n v="0.121419"/>
    <s v="2"/>
    <s v="scale_mpi_epyc_job_12533.out "/>
    <s v="scale_mpi_epyc_epyc002_2023-06-15_02-53-43.csv "/>
    <s v="e1 10000 100 100000 1 4"/>
    <n v="46.906570625000001"/>
    <n v="2.4208416639962103"/>
    <n v="44.485728961003787"/>
    <n v="49.327412288996214"/>
    <x v="1"/>
  </r>
  <r>
    <x v="1"/>
    <x v="0"/>
    <n v="100"/>
    <x v="1"/>
    <x v="2"/>
    <n v="1"/>
    <n v="61.316795999999997"/>
    <n v="0.246589"/>
    <n v="0.28096599999999999"/>
    <n v="0.140483"/>
    <s v="2"/>
    <s v="scale_mpi_epyc_job_12533.out "/>
    <s v="scale_mpi_epyc_epyc002_2023-06-15_02-53-43.csv "/>
    <s v="e1 10000 100 100000 1 3"/>
    <n v="61.441858208333336"/>
    <n v="0.42468092275109814"/>
    <n v="61.017177285582235"/>
    <n v="61.866539131084437"/>
    <x v="1"/>
  </r>
  <r>
    <x v="1"/>
    <x v="0"/>
    <n v="100"/>
    <x v="1"/>
    <x v="1"/>
    <n v="1"/>
    <n v="92.620090000000005"/>
    <n v="0.25986799999999999"/>
    <n v="0.15584000000000001"/>
    <n v="0.15584000000000001"/>
    <s v="2"/>
    <s v="scale_mpi_epyc_job_12533.out "/>
    <s v="scale_mpi_epyc_epyc002_2023-06-15_02-53-43.csv "/>
    <s v="e1 10000 100 100000 1 2"/>
    <n v="92.953807416666663"/>
    <n v="0.94240087551620455"/>
    <n v="92.011406541150464"/>
    <n v="93.896208292182862"/>
    <x v="1"/>
  </r>
  <r>
    <x v="1"/>
    <x v="0"/>
    <n v="100"/>
    <x v="1"/>
    <x v="0"/>
    <n v="1"/>
    <n v="186.390468"/>
    <n v="0.206122"/>
    <n v="0"/>
    <n v="0"/>
    <s v="2"/>
    <s v="scale_mpi_epyc_job_12533.out "/>
    <s v="scale_mpi_epyc_epyc002_2023-06-15_02-53-43.csv "/>
    <s v="e1 10000 100 100000 1 1"/>
    <n v="186.54209166666666"/>
    <n v="0.34441681482777609"/>
    <n v="186.19767485183888"/>
    <n v="186.88650848149445"/>
    <x v="1"/>
  </r>
  <r>
    <x v="1"/>
    <x v="0"/>
    <n v="100"/>
    <x v="2"/>
    <x v="31"/>
    <n v="1"/>
    <n v="16.784316"/>
    <n v="10.065602"/>
    <n v="9.2921300000000002"/>
    <n v="0.29974600000000001"/>
    <s v="1"/>
    <s v="scale_mpi_epyc_job_12532.out "/>
    <s v="scale_mpi_epyc_epyc001.orfeo.hpc_2023-06-15_02-53-33.csv "/>
    <s v="e1 10000 100 1 1 32"/>
    <n v="24.472715285714287"/>
    <n v="4.2394312831035652"/>
    <n v="20.233284002610723"/>
    <n v="28.71214656881785"/>
    <x v="0"/>
  </r>
  <r>
    <x v="1"/>
    <x v="0"/>
    <n v="100"/>
    <x v="2"/>
    <x v="30"/>
    <n v="1"/>
    <n v="17.007375"/>
    <n v="10.166003"/>
    <n v="9.1253969999999995"/>
    <n v="0.30418000000000001"/>
    <s v="1"/>
    <s v="scale_mpi_epyc_job_12532.out "/>
    <s v="scale_mpi_epyc_epyc001.orfeo.hpc_2023-06-15_02-53-33.csv "/>
    <s v="e1 10000 100 1 1 31"/>
    <n v="23.604585428571426"/>
    <n v="3.5020286835659928"/>
    <n v="20.102556745005433"/>
    <n v="27.106614112137418"/>
    <x v="0"/>
  </r>
  <r>
    <x v="1"/>
    <x v="0"/>
    <n v="100"/>
    <x v="2"/>
    <x v="29"/>
    <n v="1"/>
    <n v="17.717213999999998"/>
    <n v="10.734189000000001"/>
    <n v="8.5959099999999999"/>
    <n v="0.29641099999999998"/>
    <s v="1"/>
    <s v="scale_mpi_epyc_job_12532.out "/>
    <s v="scale_mpi_epyc_epyc001.orfeo.hpc_2023-06-15_02-53-33.csv "/>
    <s v="e1 10000 100 1 1 30"/>
    <n v="23.459589428571427"/>
    <n v="2.8216196305069023"/>
    <n v="20.637969798064525"/>
    <n v="26.281209059078328"/>
    <x v="0"/>
  </r>
  <r>
    <x v="1"/>
    <x v="0"/>
    <n v="100"/>
    <x v="2"/>
    <x v="28"/>
    <n v="1"/>
    <n v="24.196379"/>
    <n v="14.267436"/>
    <n v="76.664726999999999"/>
    <n v="2.7380260000000001"/>
    <s v="1"/>
    <s v="scale_mpi_epyc_job_12532.out "/>
    <s v="scale_mpi_epyc_epyc001.orfeo.hpc_2023-06-15_02-53-33.csv "/>
    <s v="e1 10000 100 1 1 29"/>
    <n v="25.311500357142855"/>
    <n v="0.73958774224120849"/>
    <n v="24.571912614901645"/>
    <n v="26.051088099384064"/>
    <x v="0"/>
  </r>
  <r>
    <x v="1"/>
    <x v="0"/>
    <n v="100"/>
    <x v="2"/>
    <x v="27"/>
    <n v="1"/>
    <n v="23.659061999999999"/>
    <n v="13.4818"/>
    <n v="80.808659000000006"/>
    <n v="2.9929130000000002"/>
    <s v="1"/>
    <s v="scale_mpi_epyc_job_12532.out "/>
    <s v="scale_mpi_epyc_epyc001.orfeo.hpc_2023-06-15_02-53-33.csv "/>
    <s v="e1 10000 100 1 1 28"/>
    <n v="25.260013142857144"/>
    <n v="0.86731017016821066"/>
    <n v="24.392702972688934"/>
    <n v="26.127323313025354"/>
    <x v="0"/>
  </r>
  <r>
    <x v="1"/>
    <x v="0"/>
    <n v="100"/>
    <x v="2"/>
    <x v="26"/>
    <n v="1"/>
    <n v="24.612034999999999"/>
    <n v="14.686705999999999"/>
    <n v="98.828956000000005"/>
    <n v="3.8011140000000001"/>
    <s v="1"/>
    <s v="scale_mpi_epyc_job_12532.out "/>
    <s v="scale_mpi_epyc_epyc001.orfeo.hpc_2023-06-15_02-53-33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3.565397000000001"/>
    <n v="13.302011"/>
    <n v="81.666831000000002"/>
    <n v="3.2666729999999999"/>
    <s v="1"/>
    <s v="scale_mpi_epyc_job_12532.out "/>
    <s v="scale_mpi_epyc_epyc001.orfeo.hpc_2023-06-15_02-53-33.csv "/>
    <s v="e1 10000 100 1 1 26"/>
    <n v="25.691116066666666"/>
    <n v="0.91643665341018821"/>
    <n v="24.774679413256479"/>
    <n v="26.607552720076853"/>
    <x v="0"/>
  </r>
  <r>
    <x v="1"/>
    <x v="0"/>
    <n v="100"/>
    <x v="2"/>
    <x v="24"/>
    <n v="1"/>
    <n v="23.181979999999999"/>
    <n v="12.465565"/>
    <n v="58.216977999999997"/>
    <n v="2.4257070000000001"/>
    <s v="1"/>
    <s v="scale_mpi_epyc_job_12532.out "/>
    <s v="scale_mpi_epyc_epyc001.orfeo.hpc_2023-06-15_02-53-33.csv "/>
    <s v="e1 10000 100 1 1 25"/>
    <n v="25.746910533333335"/>
    <n v="1.029428159387727"/>
    <n v="24.717482373945607"/>
    <n v="26.776338692721062"/>
    <x v="0"/>
  </r>
  <r>
    <x v="1"/>
    <x v="0"/>
    <n v="100"/>
    <x v="2"/>
    <x v="23"/>
    <n v="1"/>
    <n v="24.772197999999999"/>
    <n v="13.344410999999999"/>
    <n v="74.631722999999994"/>
    <n v="3.2448579999999998"/>
    <s v="1"/>
    <s v="scale_mpi_epyc_job_12532.out "/>
    <s v="scale_mpi_epyc_epyc001.orfeo.hpc_2023-06-15_02-53-33.csv "/>
    <s v="e1 10000 100 1 1 24"/>
    <n v="26.426474133333336"/>
    <n v="0.87095573928265357"/>
    <n v="25.555518394050683"/>
    <n v="27.297429872615989"/>
    <x v="0"/>
  </r>
  <r>
    <x v="1"/>
    <x v="0"/>
    <n v="100"/>
    <x v="2"/>
    <x v="22"/>
    <n v="1"/>
    <n v="24.755372000000001"/>
    <n v="11.003838999999999"/>
    <n v="30.687830000000002"/>
    <n v="1.3949009999999999"/>
    <s v="1"/>
    <s v="scale_mpi_epyc_job_12532.out "/>
    <s v="scale_mpi_epyc_epyc001.orfeo.hpc_2023-06-15_02-53-33.csv "/>
    <s v="e1 10000 100 1 1 23"/>
    <n v="26.126541266666667"/>
    <n v="0.95223458220947665"/>
    <n v="25.174306684457189"/>
    <n v="27.078775848876145"/>
    <x v="0"/>
  </r>
  <r>
    <x v="1"/>
    <x v="0"/>
    <n v="100"/>
    <x v="2"/>
    <x v="21"/>
    <n v="1"/>
    <n v="25.130524999999999"/>
    <n v="12.542935"/>
    <n v="55.330409000000003"/>
    <n v="2.6347809999999998"/>
    <s v="1"/>
    <s v="scale_mpi_epyc_job_12532.out "/>
    <s v="scale_mpi_epyc_epyc001.orfeo.hpc_2023-06-15_02-53-33.csv "/>
    <s v="e1 10000 100 1 1 22"/>
    <n v="26.793312199999999"/>
    <n v="0.87583957376065891"/>
    <n v="25.917472626239341"/>
    <n v="27.669151773760657"/>
    <x v="0"/>
  </r>
  <r>
    <x v="1"/>
    <x v="0"/>
    <n v="100"/>
    <x v="2"/>
    <x v="20"/>
    <n v="1"/>
    <n v="24.547446999999998"/>
    <n v="11.796309000000001"/>
    <n v="39.445400999999997"/>
    <n v="1.97227"/>
    <s v="1"/>
    <s v="scale_mpi_epyc_job_12532.out "/>
    <s v="scale_mpi_epyc_epyc001.orfeo.hpc_2023-06-15_02-53-33.csv "/>
    <s v="e1 10000 100 1 1 21"/>
    <n v="27.120550733333335"/>
    <n v="1.3229857788994259"/>
    <n v="25.797564954433909"/>
    <n v="28.443536512232761"/>
    <x v="0"/>
  </r>
  <r>
    <x v="1"/>
    <x v="0"/>
    <n v="100"/>
    <x v="2"/>
    <x v="19"/>
    <n v="1"/>
    <n v="26.365545000000001"/>
    <n v="11.575566999999999"/>
    <n v="39.115043"/>
    <n v="2.0586859999999998"/>
    <s v="1"/>
    <s v="scale_mpi_epyc_job_12532.out "/>
    <s v="scale_mpi_epyc_epyc001.orfeo.hpc_2023-06-15_02-53-33.csv "/>
    <s v="e1 10000 100 1 1 20"/>
    <n v="27.656563999999996"/>
    <n v="0.80291047797207804"/>
    <n v="26.853653522027919"/>
    <n v="28.459474477972073"/>
    <x v="0"/>
  </r>
  <r>
    <x v="1"/>
    <x v="0"/>
    <n v="100"/>
    <x v="2"/>
    <x v="18"/>
    <n v="1"/>
    <n v="26.913119999999999"/>
    <n v="11.459707999999999"/>
    <n v="28.067807999999999"/>
    <n v="1.559323"/>
    <s v="1"/>
    <s v="scale_mpi_epyc_job_12532.out "/>
    <s v="scale_mpi_epyc_epyc001.orfeo.hpc_2023-06-15_02-53-33.csv "/>
    <s v="e1 10000 100 1 1 19"/>
    <n v="28.395312133333331"/>
    <n v="0.90368940206585346"/>
    <n v="27.491622731267476"/>
    <n v="29.299001535399185"/>
    <x v="0"/>
  </r>
  <r>
    <x v="1"/>
    <x v="0"/>
    <n v="100"/>
    <x v="2"/>
    <x v="17"/>
    <n v="1"/>
    <n v="27.813285"/>
    <n v="12.291638000000001"/>
    <n v="35.070059000000001"/>
    <n v="2.062945"/>
    <s v="1"/>
    <s v="scale_mpi_epyc_job_12532.out "/>
    <s v="scale_mpi_epyc_epyc001.orfeo.hpc_2023-06-15_02-53-33.csv "/>
    <s v="e1 10000 100 1 1 18"/>
    <n v="29.1361472"/>
    <n v="1.0307427110269212"/>
    <n v="28.105404488973079"/>
    <n v="30.166889911026921"/>
    <x v="0"/>
  </r>
  <r>
    <x v="1"/>
    <x v="0"/>
    <n v="100"/>
    <x v="2"/>
    <x v="16"/>
    <n v="1"/>
    <n v="29.448250000000002"/>
    <n v="12.416582999999999"/>
    <n v="34.652279"/>
    <n v="2.1657670000000002"/>
    <s v="1"/>
    <s v="scale_mpi_epyc_job_12532.out "/>
    <s v="scale_mpi_epyc_epyc001.orfeo.hpc_2023-06-15_02-53-33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29.594259999999998"/>
    <n v="11.791255"/>
    <n v="22.316027999999999"/>
    <n v="1.487735"/>
    <s v="1"/>
    <s v="scale_mpi_epyc_job_12532.out "/>
    <s v="scale_mpi_epyc_epyc001.orfeo.hpc_2023-06-15_02-53-33.csv "/>
    <s v="e1 10000 100 1 1 16"/>
    <n v="30.654017133333333"/>
    <n v="0.98892203942378865"/>
    <n v="29.665095093909546"/>
    <n v="31.642939172757121"/>
    <x v="0"/>
  </r>
  <r>
    <x v="1"/>
    <x v="0"/>
    <n v="100"/>
    <x v="2"/>
    <x v="14"/>
    <n v="1"/>
    <n v="26.490915999999999"/>
    <n v="12.837394"/>
    <n v="32.951656"/>
    <n v="2.3536899999999998"/>
    <s v="1"/>
    <s v="scale_mpi_epyc_job_12532.out "/>
    <s v="scale_mpi_epyc_epyc001.orfeo.hpc_2023-06-15_02-53-33.csv "/>
    <s v="e1 10000 100 1 1 15"/>
    <n v="27.957936466666673"/>
    <n v="0.94194740770900842"/>
    <n v="27.015989058957665"/>
    <n v="28.899883874375682"/>
    <x v="0"/>
  </r>
  <r>
    <x v="1"/>
    <x v="0"/>
    <n v="100"/>
    <x v="2"/>
    <x v="13"/>
    <n v="1"/>
    <n v="24.474074999999999"/>
    <n v="10.860431"/>
    <n v="16.084412"/>
    <n v="1.2372620000000001"/>
    <s v="1"/>
    <s v="scale_mpi_epyc_job_12532.out "/>
    <s v="scale_mpi_epyc_epyc001.orfeo.hpc_2023-06-15_02-53-33.csv "/>
    <s v="e1 10000 100 1 1 14"/>
    <n v="26.064264800000004"/>
    <n v="0.90916184220725249"/>
    <n v="25.155102957792749"/>
    <n v="26.973426642207258"/>
    <x v="0"/>
  </r>
  <r>
    <x v="1"/>
    <x v="0"/>
    <n v="100"/>
    <x v="2"/>
    <x v="12"/>
    <n v="1"/>
    <n v="25.977975000000001"/>
    <n v="11.387718"/>
    <n v="15.934547999999999"/>
    <n v="1.327879"/>
    <s v="1"/>
    <s v="scale_mpi_epyc_job_12532.out "/>
    <s v="scale_mpi_epyc_epyc001.orfeo.hpc_2023-06-15_02-53-33.csv "/>
    <s v="e1 10000 100 1 1 13"/>
    <n v="27.233559333333332"/>
    <n v="0.82321700438164702"/>
    <n v="26.410342328951685"/>
    <n v="28.056776337714979"/>
    <x v="0"/>
  </r>
  <r>
    <x v="1"/>
    <x v="0"/>
    <n v="100"/>
    <x v="2"/>
    <x v="11"/>
    <n v="1"/>
    <n v="26.635380999999999"/>
    <n v="10.900148"/>
    <n v="10.08034"/>
    <n v="0.91639499999999996"/>
    <s v="1"/>
    <s v="scale_mpi_epyc_job_12532.out "/>
    <s v="scale_mpi_epyc_epyc001.orfeo.hpc_2023-06-15_02-53-33.csv "/>
    <s v="e1 10000 100 1 1 12"/>
    <n v="27.615154666666662"/>
    <n v="0.62425106587272639"/>
    <n v="26.990903600793935"/>
    <n v="28.239405732539389"/>
    <x v="0"/>
  </r>
  <r>
    <x v="1"/>
    <x v="0"/>
    <n v="100"/>
    <x v="2"/>
    <x v="10"/>
    <n v="1"/>
    <n v="28.231189000000001"/>
    <n v="11.15401"/>
    <n v="10.963714"/>
    <n v="1.096371"/>
    <s v="1"/>
    <s v="scale_mpi_epyc_job_12532.out "/>
    <s v="scale_mpi_epyc_epyc001.orfeo.hpc_2023-06-15_02-53-33.csv "/>
    <s v="e1 10000 100 1 1 11"/>
    <n v="28.982091466666663"/>
    <n v="0.63499078867073755"/>
    <n v="28.347100677995925"/>
    <n v="29.617082255337401"/>
    <x v="0"/>
  </r>
  <r>
    <x v="1"/>
    <x v="0"/>
    <n v="100"/>
    <x v="2"/>
    <x v="9"/>
    <n v="1"/>
    <n v="29.550666"/>
    <n v="10.812632000000001"/>
    <n v="9.0908429999999996"/>
    <n v="1.010094"/>
    <s v="1"/>
    <s v="scale_mpi_epyc_job_12532.out "/>
    <s v="scale_mpi_epyc_epyc001.orfeo.hpc_2023-06-15_02-53-33.csv "/>
    <s v="e1 10000 100 1 1 10"/>
    <n v="30.412464799999999"/>
    <n v="0.72774818109002992"/>
    <n v="29.68471661890997"/>
    <n v="31.140212981090027"/>
    <x v="0"/>
  </r>
  <r>
    <x v="1"/>
    <x v="0"/>
    <n v="100"/>
    <x v="2"/>
    <x v="8"/>
    <n v="1"/>
    <n v="31.654147999999999"/>
    <n v="10.930284"/>
    <n v="9.1388309999999997"/>
    <n v="1.1423540000000001"/>
    <s v="1"/>
    <s v="scale_mpi_epyc_job_12532.out "/>
    <s v="scale_mpi_epyc_epyc001.orfeo.hpc_2023-06-15_02-53-33.csv "/>
    <s v="e1 10000 100 1 1 9"/>
    <n v="32.727560133333334"/>
    <n v="0.64489872289527661"/>
    <n v="32.082661410438057"/>
    <n v="33.372458856228612"/>
    <x v="0"/>
  </r>
  <r>
    <x v="1"/>
    <x v="0"/>
    <n v="100"/>
    <x v="2"/>
    <x v="7"/>
    <n v="1"/>
    <n v="34.797745999999997"/>
    <n v="11.562854"/>
    <n v="9.0502789999999997"/>
    <n v="1.292897"/>
    <s v="1"/>
    <s v="scale_mpi_epyc_job_12532.out "/>
    <s v="scale_mpi_epyc_epyc001.orfeo.hpc_2023-06-15_02-53-33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7.640526999999999"/>
    <n v="11.156682"/>
    <n v="7.779388"/>
    <n v="1.296565"/>
    <s v="1"/>
    <s v="scale_mpi_epyc_job_12532.out "/>
    <s v="scale_mpi_epyc_epyc001.orfeo.hpc_2023-06-15_02-53-33.csv "/>
    <s v="e1 10000 100 1 1 7"/>
    <n v="38.721189333333335"/>
    <n v="0.65179271488225254"/>
    <n v="38.06939661845108"/>
    <n v="39.37298204821559"/>
    <x v="0"/>
  </r>
  <r>
    <x v="1"/>
    <x v="0"/>
    <n v="100"/>
    <x v="2"/>
    <x v="5"/>
    <n v="1"/>
    <n v="42.078096000000002"/>
    <n v="11.258931"/>
    <n v="7.1776989999999996"/>
    <n v="1.43554"/>
    <s v="1"/>
    <s v="scale_mpi_epyc_job_12532.out "/>
    <s v="scale_mpi_epyc_epyc001.orfeo.hpc_2023-06-15_02-53-33.csv "/>
    <s v="e1 10000 100 1 1 6"/>
    <n v="43.240172200000003"/>
    <n v="0.69800222102710197"/>
    <n v="42.5421699789729"/>
    <n v="43.938174421027107"/>
    <x v="0"/>
  </r>
  <r>
    <x v="1"/>
    <x v="0"/>
    <n v="100"/>
    <x v="2"/>
    <x v="4"/>
    <n v="1"/>
    <n v="48.679713"/>
    <n v="11.802667"/>
    <n v="6.5458080000000001"/>
    <n v="1.636452"/>
    <s v="1"/>
    <s v="scale_mpi_epyc_job_12532.out "/>
    <s v="scale_mpi_epyc_epyc001.orfeo.hpc_2023-06-15_02-53-33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8.911084000000002"/>
    <n v="12.716811999999999"/>
    <n v="5.0052940000000001"/>
    <n v="1.668431"/>
    <s v="1"/>
    <s v="scale_mpi_epyc_job_12532.out "/>
    <s v="scale_mpi_epyc_epyc001.orfeo.hpc_2023-06-15_02-53-33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3.247260999999995"/>
    <n v="12.081497000000001"/>
    <n v="4.0294429999999997"/>
    <n v="2.0147210000000002"/>
    <s v="1"/>
    <s v="scale_mpi_epyc_job_12532.out "/>
    <s v="scale_mpi_epyc_epyc001.orfeo.hpc_2023-06-15_02-53-33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5.764928"/>
    <n v="13.445663"/>
    <n v="2.9000789999999999"/>
    <n v="2.9000789999999999"/>
    <s v="1"/>
    <s v="scale_mpi_epyc_job_12532.out "/>
    <s v="scale_mpi_epyc_epyc001.orfeo.hpc_2023-06-15_02-53-33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1.79433499999999"/>
    <n v="5.5862119999999997"/>
    <n v="0"/>
    <n v="0"/>
    <s v="1"/>
    <s v="scale_mpi_epyc_job_12532.out "/>
    <s v="scale_mpi_epyc_epyc001.orfeo.hpc_2023-06-15_02-53-33.csv "/>
    <s v="e1 10000 100 1 1 1"/>
    <n v="191.97639806666666"/>
    <n v="0.46254488362789614"/>
    <n v="191.51385318303878"/>
    <n v="192.43894295029455"/>
    <x v="1"/>
  </r>
  <r>
    <x v="1"/>
    <x v="0"/>
    <n v="100"/>
    <x v="2"/>
    <x v="31"/>
    <n v="1"/>
    <n v="27.245533999999999"/>
    <n v="15.720262999999999"/>
    <n v="110.08801800000001"/>
    <n v="3.5512260000000002"/>
    <s v="1"/>
    <s v="scale_mpi_epyc_job_12532.out "/>
    <s v="scale_mpi_epyc_epyc001.orfeo.hpc_2023-06-15_02-53-33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4.041416000000002"/>
    <n v="13.997821999999999"/>
    <n v="84.301084000000003"/>
    <n v="2.8100360000000002"/>
    <s v="1"/>
    <s v="scale_mpi_epyc_job_12532.out "/>
    <s v="scale_mpi_epyc_epyc001.orfeo.hpc_2023-06-15_02-53-33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5.658349000000001"/>
    <n v="15.269807999999999"/>
    <n v="103.51212700000001"/>
    <n v="3.5693839999999999"/>
    <s v="1"/>
    <s v="scale_mpi_epyc_job_12532.out "/>
    <s v="scale_mpi_epyc_epyc001.orfeo.hpc_2023-06-15_02-53-33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4.201702000000001"/>
    <n v="14.344505"/>
    <n v="81.789705999999995"/>
    <n v="2.9210609999999999"/>
    <s v="1"/>
    <s v="scale_mpi_epyc_job_12532.out "/>
    <s v="scale_mpi_epyc_epyc001.orfeo.hpc_2023-06-15_02-53-33.csv "/>
    <s v="e1 10000 100 1 1 29"/>
    <n v="25.311500357142855"/>
    <n v="0.73958774224120849"/>
    <n v="24.571912614901645"/>
    <n v="26.051088099384064"/>
    <x v="0"/>
  </r>
  <r>
    <x v="1"/>
    <x v="0"/>
    <n v="100"/>
    <x v="2"/>
    <x v="27"/>
    <n v="1"/>
    <n v="24.248747999999999"/>
    <n v="13.752565000000001"/>
    <n v="77.291728000000006"/>
    <n v="2.862657"/>
    <s v="1"/>
    <s v="scale_mpi_epyc_job_12532.out "/>
    <s v="scale_mpi_epyc_epyc001.orfeo.hpc_2023-06-15_02-53-33.csv "/>
    <s v="e1 10000 100 1 1 28"/>
    <n v="25.260013142857144"/>
    <n v="0.86731017016821066"/>
    <n v="24.392702972688934"/>
    <n v="26.127323313025354"/>
    <x v="0"/>
  </r>
  <r>
    <x v="1"/>
    <x v="0"/>
    <n v="100"/>
    <x v="2"/>
    <x v="26"/>
    <n v="1"/>
    <n v="24.173831"/>
    <n v="14.486205999999999"/>
    <n v="68.150959"/>
    <n v="2.621191"/>
    <s v="1"/>
    <s v="scale_mpi_epyc_job_12532.out "/>
    <s v="scale_mpi_epyc_epyc001.orfeo.hpc_2023-06-15_02-53-33.csv "/>
    <s v="e1 10000 100 1 1 27"/>
    <n v="25.5579286"/>
    <n v="1.2687559091977465"/>
    <n v="24.289172690802253"/>
    <n v="26.826684509197747"/>
    <x v="0"/>
  </r>
  <r>
    <x v="1"/>
    <x v="0"/>
    <n v="100"/>
    <x v="2"/>
    <x v="25"/>
    <n v="1"/>
    <n v="26.120525000000001"/>
    <n v="14.483950999999999"/>
    <n v="77.668098999999998"/>
    <n v="3.1067239999999998"/>
    <s v="1"/>
    <s v="scale_mpi_epyc_job_12532.out "/>
    <s v="scale_mpi_epyc_epyc001.orfeo.hpc_2023-06-15_02-53-33.csv "/>
    <s v="e1 10000 100 1 1 26"/>
    <n v="25.691116066666666"/>
    <n v="0.91643665341018821"/>
    <n v="24.774679413256479"/>
    <n v="26.607552720076853"/>
    <x v="1"/>
  </r>
  <r>
    <x v="1"/>
    <x v="0"/>
    <n v="100"/>
    <x v="2"/>
    <x v="24"/>
    <n v="1"/>
    <n v="24.736913000000001"/>
    <n v="13.726181"/>
    <n v="60.326571000000001"/>
    <n v="2.5136069999999999"/>
    <s v="1"/>
    <s v="scale_mpi_epyc_job_12532.out "/>
    <s v="scale_mpi_epyc_epyc001.orfeo.hpc_2023-06-15_02-53-33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5.273052"/>
    <n v="14.080975"/>
    <n v="55.013240000000003"/>
    <n v="2.39188"/>
    <s v="1"/>
    <s v="scale_mpi_epyc_job_12532.out "/>
    <s v="scale_mpi_epyc_epyc001.orfeo.hpc_2023-06-15_02-53-33.csv "/>
    <s v="e1 10000 100 1 1 24"/>
    <n v="26.426474133333336"/>
    <n v="0.87095573928265357"/>
    <n v="25.555518394050683"/>
    <n v="27.297429872615989"/>
    <x v="0"/>
  </r>
  <r>
    <x v="1"/>
    <x v="0"/>
    <n v="100"/>
    <x v="2"/>
    <x v="22"/>
    <n v="1"/>
    <n v="26.095359999999999"/>
    <n v="13.987132000000001"/>
    <n v="61.922164000000002"/>
    <n v="2.8146439999999999"/>
    <s v="1"/>
    <s v="scale_mpi_epyc_job_12532.out "/>
    <s v="scale_mpi_epyc_epyc001.orfeo.hpc_2023-06-15_02-53-33.csv "/>
    <s v="e1 10000 100 1 1 23"/>
    <n v="26.126541266666667"/>
    <n v="0.95223458220947665"/>
    <n v="25.174306684457189"/>
    <n v="27.078775848876145"/>
    <x v="1"/>
  </r>
  <r>
    <x v="1"/>
    <x v="0"/>
    <n v="100"/>
    <x v="2"/>
    <x v="21"/>
    <n v="1"/>
    <n v="25.788270000000001"/>
    <n v="12.922487"/>
    <n v="57.214948999999997"/>
    <n v="2.7245210000000002"/>
    <s v="1"/>
    <s v="scale_mpi_epyc_job_12532.out "/>
    <s v="scale_mpi_epyc_epyc001.orfeo.hpc_2023-06-15_02-53-33.csv "/>
    <s v="e1 10000 100 1 1 22"/>
    <n v="26.793312199999999"/>
    <n v="0.87583957376065891"/>
    <n v="25.917472626239341"/>
    <n v="27.669151773760657"/>
    <x v="0"/>
  </r>
  <r>
    <x v="1"/>
    <x v="0"/>
    <n v="100"/>
    <x v="2"/>
    <x v="20"/>
    <n v="1"/>
    <n v="27.423780000000001"/>
    <n v="12.5222"/>
    <n v="31.108471000000002"/>
    <n v="1.5554239999999999"/>
    <s v="1"/>
    <s v="scale_mpi_epyc_job_12532.out "/>
    <s v="scale_mpi_epyc_epyc001.orfeo.hpc_2023-06-15_02-53-33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359141000000001"/>
    <n v="12.791202999999999"/>
    <n v="37.095100000000002"/>
    <n v="1.9523740000000001"/>
    <s v="1"/>
    <s v="scale_mpi_epyc_job_12532.out "/>
    <s v="scale_mpi_epyc_epyc001.orfeo.hpc_2023-06-15_02-53-33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7.184944000000002"/>
    <n v="12.184792"/>
    <n v="29.283664999999999"/>
    <n v="1.62687"/>
    <s v="1"/>
    <s v="scale_mpi_epyc_job_12532.out "/>
    <s v="scale_mpi_epyc_epyc001.orfeo.hpc_2023-06-15_02-53-33.csv "/>
    <s v="e1 10000 100 1 1 19"/>
    <n v="28.395312133333331"/>
    <n v="0.90368940206585346"/>
    <n v="27.491622731267476"/>
    <n v="29.299001535399185"/>
    <x v="0"/>
  </r>
  <r>
    <x v="1"/>
    <x v="0"/>
    <n v="100"/>
    <x v="2"/>
    <x v="17"/>
    <n v="1"/>
    <n v="29.122841000000001"/>
    <n v="12.700663"/>
    <n v="35.764392999999998"/>
    <n v="2.1037880000000002"/>
    <s v="1"/>
    <s v="scale_mpi_epyc_job_12532.out "/>
    <s v="scale_mpi_epyc_epyc001.orfeo.hpc_2023-06-15_02-53-33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8.879597"/>
    <n v="12.348680999999999"/>
    <n v="29.939667"/>
    <n v="1.871229"/>
    <s v="1"/>
    <s v="scale_mpi_epyc_job_12532.out "/>
    <s v="scale_mpi_epyc_epyc001.orfeo.hpc_2023-06-15_02-53-33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0.637872000000002"/>
    <n v="12.477383"/>
    <n v="27.393715"/>
    <n v="1.8262480000000001"/>
    <s v="1"/>
    <s v="scale_mpi_epyc_job_12532.out "/>
    <s v="scale_mpi_epyc_epyc001.orfeo.hpc_2023-06-15_02-53-33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7.403756999999999"/>
    <n v="12.666219"/>
    <n v="20.986618"/>
    <n v="1.499044"/>
    <s v="1"/>
    <s v="scale_mpi_epyc_job_12532.out "/>
    <s v="scale_mpi_epyc_epyc001.orfeo.hpc_2023-06-15_02-53-33.csv "/>
    <s v="e1 10000 100 1 1 15"/>
    <n v="27.957936466666673"/>
    <n v="0.94194740770900842"/>
    <n v="27.015989058957665"/>
    <n v="28.899883874375682"/>
    <x v="1"/>
  </r>
  <r>
    <x v="1"/>
    <x v="0"/>
    <n v="100"/>
    <x v="2"/>
    <x v="13"/>
    <n v="1"/>
    <n v="26.124575"/>
    <n v="12.299738"/>
    <n v="21.554386999999998"/>
    <n v="1.6580299999999999"/>
    <s v="1"/>
    <s v="scale_mpi_epyc_job_12532.out "/>
    <s v="scale_mpi_epyc_epyc001.orfeo.hpc_2023-06-15_02-53-33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6.661777000000001"/>
    <n v="12.071740999999999"/>
    <n v="18.589288"/>
    <n v="1.549107"/>
    <s v="1"/>
    <s v="scale_mpi_epyc_job_12532.out "/>
    <s v="scale_mpi_epyc_epyc001.orfeo.hpc_2023-06-15_02-53-33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8.002382999999998"/>
    <n v="12.280362"/>
    <n v="14.486489000000001"/>
    <n v="1.316954"/>
    <s v="1"/>
    <s v="scale_mpi_epyc_job_12532.out "/>
    <s v="scale_mpi_epyc_epyc001.orfeo.hpc_2023-06-15_02-53-33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9.238994000000002"/>
    <n v="12.145098000000001"/>
    <n v="10.76149"/>
    <n v="1.076149"/>
    <s v="1"/>
    <s v="scale_mpi_epyc_job_12532.out "/>
    <s v="scale_mpi_epyc_epyc001.orfeo.hpc_2023-06-15_02-53-33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0.432974999999999"/>
    <n v="11.681768"/>
    <n v="11.161111999999999"/>
    <n v="1.240124"/>
    <s v="1"/>
    <s v="scale_mpi_epyc_job_12532.out "/>
    <s v="scale_mpi_epyc_epyc001.orfeo.hpc_2023-06-15_02-53-33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2.942186"/>
    <n v="12.172763"/>
    <n v="11.427886000000001"/>
    <n v="1.4284859999999999"/>
    <s v="1"/>
    <s v="scale_mpi_epyc_job_12532.out "/>
    <s v="scale_mpi_epyc_epyc001.orfeo.hpc_2023-06-15_02-53-33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5.481754000000002"/>
    <n v="12.182494"/>
    <n v="9.1766470000000009"/>
    <n v="1.3109500000000001"/>
    <s v="1"/>
    <s v="scale_mpi_epyc_job_12532.out "/>
    <s v="scale_mpi_epyc_epyc001.orfeo.hpc_2023-06-15_02-53-33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8.142619000000003"/>
    <n v="11.63946"/>
    <n v="8.1283879999999993"/>
    <n v="1.3547309999999999"/>
    <s v="1"/>
    <s v="scale_mpi_epyc_job_12532.out "/>
    <s v="scale_mpi_epyc_epyc001.orfeo.hpc_2023-06-15_02-53-33.csv "/>
    <s v="e1 10000 100 1 1 7"/>
    <n v="38.721189333333335"/>
    <n v="0.65179271488225254"/>
    <n v="38.06939661845108"/>
    <n v="39.37298204821559"/>
    <x v="1"/>
  </r>
  <r>
    <x v="1"/>
    <x v="0"/>
    <n v="100"/>
    <x v="2"/>
    <x v="5"/>
    <n v="1"/>
    <n v="42.250681"/>
    <n v="11.430272"/>
    <n v="7.661759"/>
    <n v="1.5323519999999999"/>
    <s v="1"/>
    <s v="scale_mpi_epyc_job_12532.out "/>
    <s v="scale_mpi_epyc_epyc001.orfeo.hpc_2023-06-15_02-53-33.csv "/>
    <s v="e1 10000 100 1 1 6"/>
    <n v="43.240172200000003"/>
    <n v="0.69800222102710197"/>
    <n v="42.5421699789729"/>
    <n v="43.938174421027107"/>
    <x v="0"/>
  </r>
  <r>
    <x v="1"/>
    <x v="0"/>
    <n v="100"/>
    <x v="2"/>
    <x v="4"/>
    <n v="1"/>
    <n v="48.953209000000001"/>
    <n v="12.066932"/>
    <n v="7.062538"/>
    <n v="1.7656350000000001"/>
    <s v="1"/>
    <s v="scale_mpi_epyc_job_12532.out "/>
    <s v="scale_mpi_epyc_epyc001.orfeo.hpc_2023-06-15_02-53-33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8.423475000000003"/>
    <n v="12.51458"/>
    <n v="5.2106649999999997"/>
    <n v="1.736888"/>
    <s v="1"/>
    <s v="scale_mpi_epyc_job_12532.out "/>
    <s v="scale_mpi_epyc_epyc001.orfeo.hpc_2023-06-15_02-53-33.csv "/>
    <s v="e1 10000 100 1 1 4"/>
    <n v="58.923033266666678"/>
    <n v="0.84851202291264771"/>
    <n v="58.074521243754027"/>
    <n v="59.771545289579329"/>
    <x v="1"/>
  </r>
  <r>
    <x v="1"/>
    <x v="0"/>
    <n v="100"/>
    <x v="2"/>
    <x v="2"/>
    <n v="1"/>
    <n v="74.169341000000003"/>
    <n v="13.086244000000001"/>
    <n v="4.3304530000000003"/>
    <n v="2.1652260000000001"/>
    <s v="1"/>
    <s v="scale_mpi_epyc_job_12532.out "/>
    <s v="scale_mpi_epyc_epyc001.orfeo.hpc_2023-06-15_02-53-33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6.42455699999999"/>
    <n v="14.07771"/>
    <n v="3.0058400000000001"/>
    <n v="3.0058400000000001"/>
    <s v="1"/>
    <s v="scale_mpi_epyc_job_12532.out "/>
    <s v="scale_mpi_epyc_epyc001.orfeo.hpc_2023-06-15_02-53-33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1.386124"/>
    <n v="5.1541220000000001"/>
    <n v="0"/>
    <n v="0"/>
    <s v="1"/>
    <s v="scale_mpi_epyc_job_12532.out "/>
    <s v="scale_mpi_epyc_epyc001.orfeo.hpc_2023-06-15_02-53-33.csv "/>
    <s v="e1 10000 100 1 1 1"/>
    <n v="191.97639806666666"/>
    <n v="0.46254488362789614"/>
    <n v="191.51385318303878"/>
    <n v="192.43894295029455"/>
    <x v="0"/>
  </r>
  <r>
    <x v="1"/>
    <x v="0"/>
    <n v="100"/>
    <x v="2"/>
    <x v="31"/>
    <n v="1"/>
    <n v="25.743486000000001"/>
    <n v="15.209129000000001"/>
    <n v="111.076689"/>
    <n v="3.5831189999999999"/>
    <s v="1"/>
    <s v="scale_mpi_epyc_job_12532.out "/>
    <s v="scale_mpi_epyc_epyc001.orfeo.hpc_2023-06-15_02-53-33.csv "/>
    <s v="e1 10000 100 1 1 32"/>
    <n v="24.472715285714287"/>
    <n v="4.2394312831035652"/>
    <n v="20.233284002610723"/>
    <n v="28.71214656881785"/>
    <x v="1"/>
  </r>
  <r>
    <x v="1"/>
    <x v="0"/>
    <n v="100"/>
    <x v="2"/>
    <x v="30"/>
    <n v="1"/>
    <n v="24.009121"/>
    <n v="14.238683"/>
    <n v="95.218087999999995"/>
    <n v="3.1739359999999999"/>
    <s v="1"/>
    <s v="scale_mpi_epyc_job_12532.out "/>
    <s v="scale_mpi_epyc_epyc001.orfeo.hpc_2023-06-15_02-53-33.csv "/>
    <s v="e1 10000 100 1 1 31"/>
    <n v="23.604585428571426"/>
    <n v="3.5020286835659928"/>
    <n v="20.102556745005433"/>
    <n v="27.106614112137418"/>
    <x v="1"/>
  </r>
  <r>
    <x v="1"/>
    <x v="0"/>
    <n v="100"/>
    <x v="2"/>
    <x v="29"/>
    <n v="1"/>
    <n v="24.087267000000001"/>
    <n v="14.019932000000001"/>
    <n v="67.624120000000005"/>
    <n v="2.3318660000000002"/>
    <s v="1"/>
    <s v="scale_mpi_epyc_job_12532.out "/>
    <s v="scale_mpi_epyc_epyc001.orfeo.hpc_2023-06-15_02-53-33.csv "/>
    <s v="e1 10000 100 1 1 30"/>
    <n v="23.459589428571427"/>
    <n v="2.8216196305069023"/>
    <n v="20.637969798064525"/>
    <n v="26.281209059078328"/>
    <x v="1"/>
  </r>
  <r>
    <x v="1"/>
    <x v="0"/>
    <n v="100"/>
    <x v="2"/>
    <x v="28"/>
    <n v="1"/>
    <n v="24.970326"/>
    <n v="13.690936000000001"/>
    <n v="83.238557999999998"/>
    <n v="2.9728059999999998"/>
    <s v="1"/>
    <s v="scale_mpi_epyc_job_12532.out "/>
    <s v="scale_mpi_epyc_epyc001.orfeo.hpc_2023-06-15_02-53-33.csv "/>
    <s v="e1 10000 100 1 1 29"/>
    <n v="25.311500357142855"/>
    <n v="0.73958774224120849"/>
    <n v="24.571912614901645"/>
    <n v="26.051088099384064"/>
    <x v="1"/>
  </r>
  <r>
    <x v="1"/>
    <x v="0"/>
    <n v="100"/>
    <x v="2"/>
    <x v="27"/>
    <n v="1"/>
    <n v="24.549658999999998"/>
    <n v="13.506511"/>
    <n v="73.900401000000002"/>
    <n v="2.7370519999999998"/>
    <s v="1"/>
    <s v="scale_mpi_epyc_job_12532.out "/>
    <s v="scale_mpi_epyc_epyc001.orfeo.hpc_2023-06-15_02-53-33.csv "/>
    <s v="e1 10000 100 1 1 28"/>
    <n v="25.260013142857144"/>
    <n v="0.86731017016821066"/>
    <n v="24.392702972688934"/>
    <n v="26.127323313025354"/>
    <x v="1"/>
  </r>
  <r>
    <x v="1"/>
    <x v="0"/>
    <n v="100"/>
    <x v="2"/>
    <x v="26"/>
    <n v="1"/>
    <n v="25.656372999999999"/>
    <n v="14.479571999999999"/>
    <n v="69.784862000000004"/>
    <n v="2.6840329999999999"/>
    <s v="1"/>
    <s v="scale_mpi_epyc_job_12532.out "/>
    <s v="scale_mpi_epyc_epyc001.orfeo.hpc_2023-06-15_02-53-33.csv "/>
    <s v="e1 10000 100 1 1 27"/>
    <n v="25.5579286"/>
    <n v="1.2687559091977465"/>
    <n v="24.289172690802253"/>
    <n v="26.826684509197747"/>
    <x v="1"/>
  </r>
  <r>
    <x v="1"/>
    <x v="0"/>
    <n v="100"/>
    <x v="2"/>
    <x v="25"/>
    <n v="1"/>
    <n v="24.771538"/>
    <n v="13.302059"/>
    <n v="59.867927999999999"/>
    <n v="2.394717"/>
    <s v="1"/>
    <s v="scale_mpi_epyc_job_12532.out "/>
    <s v="scale_mpi_epyc_epyc001.orfeo.hpc_2023-06-15_02-53-33.csv "/>
    <s v="e1 10000 100 1 1 26"/>
    <n v="25.691116066666666"/>
    <n v="0.91643665341018821"/>
    <n v="24.774679413256479"/>
    <n v="26.607552720076853"/>
    <x v="0"/>
  </r>
  <r>
    <x v="1"/>
    <x v="0"/>
    <n v="100"/>
    <x v="2"/>
    <x v="24"/>
    <n v="1"/>
    <n v="25.223120999999999"/>
    <n v="14.120006999999999"/>
    <n v="62.438493000000001"/>
    <n v="2.601604"/>
    <s v="1"/>
    <s v="scale_mpi_epyc_job_12532.out "/>
    <s v="scale_mpi_epyc_epyc001.orfeo.hpc_2023-06-15_02-53-33.csv "/>
    <s v="e1 10000 100 1 1 25"/>
    <n v="25.746910533333335"/>
    <n v="1.029428159387727"/>
    <n v="24.717482373945607"/>
    <n v="26.776338692721062"/>
    <x v="1"/>
  </r>
  <r>
    <x v="1"/>
    <x v="0"/>
    <n v="100"/>
    <x v="2"/>
    <x v="23"/>
    <n v="1"/>
    <n v="26.229915999999999"/>
    <n v="14.568175"/>
    <n v="70.583528999999999"/>
    <n v="3.0688490000000002"/>
    <s v="1"/>
    <s v="scale_mpi_epyc_job_12532.out "/>
    <s v="scale_mpi_epyc_epyc001.orfeo.hpc_2023-06-15_02-53-33.csv "/>
    <s v="e1 10000 100 1 1 24"/>
    <n v="26.426474133333336"/>
    <n v="0.87095573928265357"/>
    <n v="25.555518394050683"/>
    <n v="27.297429872615989"/>
    <x v="1"/>
  </r>
  <r>
    <x v="1"/>
    <x v="0"/>
    <n v="100"/>
    <x v="2"/>
    <x v="22"/>
    <n v="1"/>
    <n v="24.790554"/>
    <n v="12.515516999999999"/>
    <n v="44.594521"/>
    <n v="2.0270239999999999"/>
    <s v="1"/>
    <s v="scale_mpi_epyc_job_12532.out "/>
    <s v="scale_mpi_epyc_epyc001.orfeo.hpc_2023-06-15_02-53-33.csv "/>
    <s v="e1 10000 100 1 1 23"/>
    <n v="26.126541266666667"/>
    <n v="0.95223458220947665"/>
    <n v="25.174306684457189"/>
    <n v="27.078775848876145"/>
    <x v="0"/>
  </r>
  <r>
    <x v="1"/>
    <x v="0"/>
    <n v="100"/>
    <x v="2"/>
    <x v="21"/>
    <n v="1"/>
    <n v="26.267002999999999"/>
    <n v="13.544805"/>
    <n v="59.451391999999998"/>
    <n v="2.831019"/>
    <s v="1"/>
    <s v="scale_mpi_epyc_job_12532.out "/>
    <s v="scale_mpi_epyc_epyc001.orfeo.hpc_2023-06-15_02-53-33.csv "/>
    <s v="e1 10000 100 1 1 22"/>
    <n v="26.793312199999999"/>
    <n v="0.87583957376065891"/>
    <n v="25.917472626239341"/>
    <n v="27.669151773760657"/>
    <x v="1"/>
  </r>
  <r>
    <x v="1"/>
    <x v="0"/>
    <n v="100"/>
    <x v="2"/>
    <x v="20"/>
    <n v="1"/>
    <n v="26.072313000000001"/>
    <n v="12.616277"/>
    <n v="45.557319999999997"/>
    <n v="2.2778659999999999"/>
    <s v="1"/>
    <s v="scale_mpi_epyc_job_12532.out "/>
    <s v="scale_mpi_epyc_epyc001.orfeo.hpc_2023-06-15_02-53-33.csv "/>
    <s v="e1 10000 100 1 1 21"/>
    <n v="27.120550733333335"/>
    <n v="1.3229857788994259"/>
    <n v="25.797564954433909"/>
    <n v="28.443536512232761"/>
    <x v="1"/>
  </r>
  <r>
    <x v="1"/>
    <x v="0"/>
    <n v="100"/>
    <x v="2"/>
    <x v="19"/>
    <n v="1"/>
    <n v="27.707000000000001"/>
    <n v="12.7598"/>
    <n v="34.534725000000002"/>
    <n v="1.817617"/>
    <s v="1"/>
    <s v="scale_mpi_epyc_job_12532.out "/>
    <s v="scale_mpi_epyc_epyc001.orfeo.hpc_2023-06-15_02-53-33.csv "/>
    <s v="e1 10000 100 1 1 20"/>
    <n v="27.656563999999996"/>
    <n v="0.80291047797207804"/>
    <n v="26.853653522027919"/>
    <n v="28.459474477972073"/>
    <x v="1"/>
  </r>
  <r>
    <x v="1"/>
    <x v="0"/>
    <n v="100"/>
    <x v="2"/>
    <x v="18"/>
    <n v="1"/>
    <n v="27.774384999999999"/>
    <n v="13.569936"/>
    <n v="46.166117"/>
    <n v="2.564784"/>
    <s v="1"/>
    <s v="scale_mpi_epyc_job_12532.out "/>
    <s v="scale_mpi_epyc_epyc001.orfeo.hpc_2023-06-15_02-53-33.csv "/>
    <s v="e1 10000 100 1 1 19"/>
    <n v="28.395312133333331"/>
    <n v="0.90368940206585346"/>
    <n v="27.491622731267476"/>
    <n v="29.299001535399185"/>
    <x v="1"/>
  </r>
  <r>
    <x v="1"/>
    <x v="0"/>
    <n v="100"/>
    <x v="2"/>
    <x v="17"/>
    <n v="1"/>
    <n v="28.982104"/>
    <n v="13.246212"/>
    <n v="40.890315999999999"/>
    <n v="2.405313"/>
    <s v="1"/>
    <s v="scale_mpi_epyc_job_12532.out "/>
    <s v="scale_mpi_epyc_epyc001.orfeo.hpc_2023-06-15_02-53-33.csv "/>
    <s v="e1 10000 100 1 1 18"/>
    <n v="29.1361472"/>
    <n v="1.0307427110269212"/>
    <n v="28.105404488973079"/>
    <n v="30.166889911026921"/>
    <x v="1"/>
  </r>
  <r>
    <x v="1"/>
    <x v="0"/>
    <n v="100"/>
    <x v="2"/>
    <x v="16"/>
    <n v="1"/>
    <n v="29.078253"/>
    <n v="12.479839999999999"/>
    <n v="24.867768000000002"/>
    <n v="1.554235"/>
    <s v="1"/>
    <s v="scale_mpi_epyc_job_12532.out "/>
    <s v="scale_mpi_epyc_epyc001.orfeo.hpc_2023-06-15_02-53-33.csv "/>
    <s v="e1 10000 100 1 1 17"/>
    <n v="29.646154599999992"/>
    <n v="1.0708546290642178"/>
    <n v="28.575299970935774"/>
    <n v="30.71700922906421"/>
    <x v="1"/>
  </r>
  <r>
    <x v="1"/>
    <x v="0"/>
    <n v="100"/>
    <x v="2"/>
    <x v="15"/>
    <n v="1"/>
    <n v="30.141708000000001"/>
    <n v="12.662272"/>
    <n v="34.103605000000002"/>
    <n v="2.273574"/>
    <s v="1"/>
    <s v="scale_mpi_epyc_job_12532.out "/>
    <s v="scale_mpi_epyc_epyc001.orfeo.hpc_2023-06-15_02-53-33.csv "/>
    <s v="e1 10000 100 1 1 16"/>
    <n v="30.654017133333333"/>
    <n v="0.98892203942378865"/>
    <n v="29.665095093909546"/>
    <n v="31.642939172757121"/>
    <x v="1"/>
  </r>
  <r>
    <x v="1"/>
    <x v="0"/>
    <n v="100"/>
    <x v="2"/>
    <x v="14"/>
    <n v="1"/>
    <n v="26.767059"/>
    <n v="13.215623000000001"/>
    <n v="38.393393000000003"/>
    <n v="2.7423850000000001"/>
    <s v="1"/>
    <s v="scale_mpi_epyc_job_12532.out "/>
    <s v="scale_mpi_epyc_epyc001.orfeo.hpc_2023-06-15_02-53-33.csv "/>
    <s v="e1 10000 100 1 1 15"/>
    <n v="27.957936466666673"/>
    <n v="0.94194740770900842"/>
    <n v="27.015989058957665"/>
    <n v="28.899883874375682"/>
    <x v="0"/>
  </r>
  <r>
    <x v="1"/>
    <x v="0"/>
    <n v="100"/>
    <x v="2"/>
    <x v="13"/>
    <n v="1"/>
    <n v="25.511341999999999"/>
    <n v="11.845851"/>
    <n v="21.670477000000002"/>
    <n v="1.66696"/>
    <s v="1"/>
    <s v="scale_mpi_epyc_job_12532.out "/>
    <s v="scale_mpi_epyc_epyc001.orfeo.hpc_2023-06-15_02-53-33.csv "/>
    <s v="e1 10000 100 1 1 14"/>
    <n v="26.064264800000004"/>
    <n v="0.90916184220725249"/>
    <n v="25.155102957792749"/>
    <n v="26.973426642207258"/>
    <x v="1"/>
  </r>
  <r>
    <x v="1"/>
    <x v="0"/>
    <n v="100"/>
    <x v="2"/>
    <x v="12"/>
    <n v="1"/>
    <n v="27.133486000000001"/>
    <n v="12.530638"/>
    <n v="21.830577000000002"/>
    <n v="1.819215"/>
    <s v="1"/>
    <s v="scale_mpi_epyc_job_12532.out "/>
    <s v="scale_mpi_epyc_epyc001.orfeo.hpc_2023-06-15_02-53-33.csv "/>
    <s v="e1 10000 100 1 1 13"/>
    <n v="27.233559333333332"/>
    <n v="0.82321700438164702"/>
    <n v="26.410342328951685"/>
    <n v="28.056776337714979"/>
    <x v="1"/>
  </r>
  <r>
    <x v="1"/>
    <x v="0"/>
    <n v="100"/>
    <x v="2"/>
    <x v="11"/>
    <n v="1"/>
    <n v="27.750081000000002"/>
    <n v="12.020505"/>
    <n v="11.632413"/>
    <n v="1.0574920000000001"/>
    <s v="1"/>
    <s v="scale_mpi_epyc_job_12532.out "/>
    <s v="scale_mpi_epyc_epyc001.orfeo.hpc_2023-06-15_02-53-33.csv "/>
    <s v="e1 10000 100 1 1 12"/>
    <n v="27.615154666666662"/>
    <n v="0.62425106587272639"/>
    <n v="26.990903600793935"/>
    <n v="28.239405732539389"/>
    <x v="1"/>
  </r>
  <r>
    <x v="1"/>
    <x v="0"/>
    <n v="100"/>
    <x v="2"/>
    <x v="10"/>
    <n v="1"/>
    <n v="28.623749"/>
    <n v="11.49741"/>
    <n v="10.830653999999999"/>
    <n v="1.0830649999999999"/>
    <s v="1"/>
    <s v="scale_mpi_epyc_job_12532.out "/>
    <s v="scale_mpi_epyc_epyc001.orfeo.hpc_2023-06-15_02-53-33.csv "/>
    <s v="e1 10000 100 1 1 11"/>
    <n v="28.982091466666663"/>
    <n v="0.63499078867073755"/>
    <n v="28.347100677995925"/>
    <n v="29.617082255337401"/>
    <x v="1"/>
  </r>
  <r>
    <x v="1"/>
    <x v="0"/>
    <n v="100"/>
    <x v="2"/>
    <x v="9"/>
    <n v="1"/>
    <n v="30.234076000000002"/>
    <n v="11.447903999999999"/>
    <n v="10.386938000000001"/>
    <n v="1.154104"/>
    <s v="1"/>
    <s v="scale_mpi_epyc_job_12532.out "/>
    <s v="scale_mpi_epyc_epyc001.orfeo.hpc_2023-06-15_02-53-33.csv "/>
    <s v="e1 10000 100 1 1 10"/>
    <n v="30.412464799999999"/>
    <n v="0.72774818109002992"/>
    <n v="29.68471661890997"/>
    <n v="31.140212981090027"/>
    <x v="1"/>
  </r>
  <r>
    <x v="1"/>
    <x v="0"/>
    <n v="100"/>
    <x v="2"/>
    <x v="8"/>
    <n v="1"/>
    <n v="32.580981999999999"/>
    <n v="11.822519"/>
    <n v="14.108964"/>
    <n v="1.76362"/>
    <s v="1"/>
    <s v="scale_mpi_epyc_job_12532.out "/>
    <s v="scale_mpi_epyc_epyc001.orfeo.hpc_2023-06-15_02-53-33.csv "/>
    <s v="e1 10000 100 1 1 9"/>
    <n v="32.727560133333334"/>
    <n v="0.64489872289527661"/>
    <n v="32.082661410438057"/>
    <n v="33.372458856228612"/>
    <x v="1"/>
  </r>
  <r>
    <x v="1"/>
    <x v="0"/>
    <n v="100"/>
    <x v="2"/>
    <x v="7"/>
    <n v="1"/>
    <n v="34.941451000000001"/>
    <n v="11.646193"/>
    <n v="9.2879699999999996"/>
    <n v="1.3268530000000001"/>
    <s v="1"/>
    <s v="scale_mpi_epyc_job_12532.out "/>
    <s v="scale_mpi_epyc_epyc001.orfeo.hpc_2023-06-15_02-53-33.csv "/>
    <s v="e1 10000 100 1 1 8"/>
    <n v="35.285584399999998"/>
    <n v="0.56156210318440647"/>
    <n v="34.72402229681559"/>
    <n v="35.847146503184405"/>
    <x v="1"/>
  </r>
  <r>
    <x v="1"/>
    <x v="0"/>
    <n v="100"/>
    <x v="2"/>
    <x v="6"/>
    <n v="1"/>
    <n v="37.718259000000003"/>
    <n v="11.151785"/>
    <n v="8.7330740000000002"/>
    <n v="1.4555119999999999"/>
    <s v="1"/>
    <s v="scale_mpi_epyc_job_12532.out "/>
    <s v="scale_mpi_epyc_epyc001.orfeo.hpc_2023-06-15_02-53-33.csv "/>
    <s v="e1 10000 100 1 1 7"/>
    <n v="38.721189333333335"/>
    <n v="0.65179271488225254"/>
    <n v="38.06939661845108"/>
    <n v="39.37298204821559"/>
    <x v="0"/>
  </r>
  <r>
    <x v="1"/>
    <x v="0"/>
    <n v="100"/>
    <x v="2"/>
    <x v="5"/>
    <n v="1"/>
    <n v="43.831270000000004"/>
    <n v="13.005877999999999"/>
    <n v="8.0802099999999992"/>
    <n v="1.616042"/>
    <s v="1"/>
    <s v="scale_mpi_epyc_job_12532.out "/>
    <s v="scale_mpi_epyc_epyc001.orfeo.hpc_2023-06-15_02-53-33.csv "/>
    <s v="e1 10000 100 1 1 6"/>
    <n v="43.240172200000003"/>
    <n v="0.69800222102710197"/>
    <n v="42.5421699789729"/>
    <n v="43.938174421027107"/>
    <x v="1"/>
  </r>
  <r>
    <x v="1"/>
    <x v="0"/>
    <n v="100"/>
    <x v="2"/>
    <x v="4"/>
    <n v="1"/>
    <n v="49.011705999999997"/>
    <n v="12.090937"/>
    <n v="6.4712589999999999"/>
    <n v="1.617815"/>
    <s v="1"/>
    <s v="scale_mpi_epyc_job_12532.out "/>
    <s v="scale_mpi_epyc_epyc001.orfeo.hpc_2023-06-15_02-53-33.csv "/>
    <s v="e1 10000 100 1 1 5"/>
    <n v="49.282806000000001"/>
    <n v="0.74370203175404348"/>
    <n v="48.539103968245961"/>
    <n v="50.026508031754041"/>
    <x v="1"/>
  </r>
  <r>
    <x v="1"/>
    <x v="0"/>
    <n v="100"/>
    <x v="2"/>
    <x v="3"/>
    <n v="1"/>
    <n v="57.990672000000004"/>
    <n v="12.01768"/>
    <n v="5.4354930000000001"/>
    <n v="1.811831"/>
    <s v="1"/>
    <s v="scale_mpi_epyc_job_12532.out "/>
    <s v="scale_mpi_epyc_epyc001.orfeo.hpc_2023-06-15_02-53-33.csv "/>
    <s v="e1 10000 100 1 1 4"/>
    <n v="58.923033266666678"/>
    <n v="0.84851202291264771"/>
    <n v="58.074521243754027"/>
    <n v="59.771545289579329"/>
    <x v="0"/>
  </r>
  <r>
    <x v="1"/>
    <x v="0"/>
    <n v="100"/>
    <x v="2"/>
    <x v="2"/>
    <n v="1"/>
    <n v="73.867828000000003"/>
    <n v="12.775232000000001"/>
    <n v="4.1649070000000004"/>
    <n v="2.0824539999999998"/>
    <s v="1"/>
    <s v="scale_mpi_epyc_job_12532.out "/>
    <s v="scale_mpi_epyc_epyc001.orfeo.hpc_2023-06-15_02-53-33.csv "/>
    <s v="e1 10000 100 1 1 3"/>
    <n v="74.22605999999999"/>
    <n v="1.0185848912446103"/>
    <n v="73.207475108755375"/>
    <n v="75.244644891244604"/>
    <x v="1"/>
  </r>
  <r>
    <x v="1"/>
    <x v="0"/>
    <n v="100"/>
    <x v="2"/>
    <x v="1"/>
    <n v="1"/>
    <n v="105.680066"/>
    <n v="13.307895"/>
    <n v="2.9324210000000002"/>
    <n v="2.9324210000000002"/>
    <s v="1"/>
    <s v="scale_mpi_epyc_job_12532.out "/>
    <s v="scale_mpi_epyc_epyc001.orfeo.hpc_2023-06-15_02-53-33.csv "/>
    <s v="e1 10000 100 1 1 2"/>
    <n v="107.00836806666666"/>
    <n v="1.8709204402436457"/>
    <n v="105.13744762642301"/>
    <n v="108.87928850691031"/>
    <x v="1"/>
  </r>
  <r>
    <x v="1"/>
    <x v="0"/>
    <n v="100"/>
    <x v="2"/>
    <x v="0"/>
    <n v="1"/>
    <n v="192.32776799999999"/>
    <n v="5.9726889999999999"/>
    <n v="0"/>
    <n v="0"/>
    <s v="1"/>
    <s v="scale_mpi_epyc_job_12532.out "/>
    <s v="scale_mpi_epyc_epyc001.orfeo.hpc_2023-06-15_02-53-33.csv "/>
    <s v="e1 10000 100 1 1 1"/>
    <n v="191.97639806666666"/>
    <n v="0.46254488362789614"/>
    <n v="191.51385318303878"/>
    <n v="192.43894295029455"/>
    <x v="1"/>
  </r>
  <r>
    <x v="4"/>
    <x v="0"/>
    <n v="100"/>
    <x v="1"/>
    <x v="31"/>
    <n v="1"/>
    <n v="9.2528889999999997"/>
    <n v="0.319297"/>
    <n v="5.9681850000000001"/>
    <n v="0.192522"/>
    <s v="6"/>
    <s v="scale_mpi_epyc_job_12538.out "/>
    <s v="scale_mpi_epyc_epyc006_2023-06-15_06-58-51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2203110000000006"/>
    <n v="0.15940699999999999"/>
    <n v="1.6483239999999999"/>
    <n v="5.4944E-2"/>
    <s v="6"/>
    <s v="scale_mpi_epyc_job_12538.out "/>
    <s v="scale_mpi_epyc_epyc006_2023-06-15_06-58-51.csv "/>
    <s v="e3 10000 100 100000 1 31"/>
    <n v="9.3816031153846158"/>
    <n v="0.12371869642119264"/>
    <n v="9.2578844189634228"/>
    <n v="9.5053218118058087"/>
    <x v="0"/>
  </r>
  <r>
    <x v="4"/>
    <x v="0"/>
    <n v="100"/>
    <x v="1"/>
    <x v="29"/>
    <n v="1"/>
    <n v="9.5776920000000008"/>
    <n v="0.15720100000000001"/>
    <n v="1.4577119999999999"/>
    <n v="5.0265999999999998E-2"/>
    <s v="6"/>
    <s v="scale_mpi_epyc_job_12538.out "/>
    <s v="scale_mpi_epyc_epyc006_2023-06-15_06-58-51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9361920000000001"/>
    <n v="0.159888"/>
    <n v="1.487142"/>
    <n v="5.3111999999999999E-2"/>
    <s v="6"/>
    <s v="scale_mpi_epyc_job_12538.out "/>
    <s v="scale_mpi_epyc_epyc006_2023-06-15_06-58-51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060691"/>
    <n v="0.14816199999999999"/>
    <n v="1.368933"/>
    <n v="5.0701000000000003E-2"/>
    <s v="6"/>
    <s v="scale_mpi_epyc_job_12538.out "/>
    <s v="scale_mpi_epyc_epyc006_2023-06-15_06-58-51.csv "/>
    <s v="e3 10000 100 100000 1 28"/>
    <n v="10.197996769230771"/>
    <n v="0.116971681645234"/>
    <n v="10.081025087585537"/>
    <n v="10.314968450876005"/>
    <x v="0"/>
  </r>
  <r>
    <x v="4"/>
    <x v="0"/>
    <n v="100"/>
    <x v="1"/>
    <x v="26"/>
    <n v="1"/>
    <n v="10.553737999999999"/>
    <n v="0.15302099999999999"/>
    <n v="1.166204"/>
    <n v="4.4853999999999998E-2"/>
    <s v="6"/>
    <s v="scale_mpi_epyc_job_12538.out "/>
    <s v="scale_mpi_epyc_epyc006_2023-06-15_06-58-51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704"/>
    <n v="0.148092"/>
    <n v="1.0288029999999999"/>
    <n v="4.1152000000000001E-2"/>
    <s v="6"/>
    <s v="scale_mpi_epyc_job_12538.out "/>
    <s v="scale_mpi_epyc_epyc006_2023-06-15_06-58-51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315084000000001"/>
    <n v="0.15279799999999999"/>
    <n v="1.177095"/>
    <n v="4.9045999999999999E-2"/>
    <s v="6"/>
    <s v="scale_mpi_epyc_job_12538.out "/>
    <s v="scale_mpi_epyc_epyc006_2023-06-15_06-58-51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637765999999999"/>
    <n v="0.12842700000000001"/>
    <n v="0.85818499999999998"/>
    <n v="3.7311999999999998E-2"/>
    <s v="6"/>
    <s v="scale_mpi_epyc_job_12538.out "/>
    <s v="scale_mpi_epyc_epyc006_2023-06-15_06-58-51.csv "/>
    <s v="e3 10000 100 100000 1 24"/>
    <n v="11.641527653846152"/>
    <n v="9.5518605427093423E-2"/>
    <n v="11.546009048419059"/>
    <n v="11.737046259273246"/>
    <x v="1"/>
  </r>
  <r>
    <x v="4"/>
    <x v="0"/>
    <n v="100"/>
    <x v="1"/>
    <x v="22"/>
    <n v="1"/>
    <n v="12.079542"/>
    <n v="0.14039199999999999"/>
    <n v="0.93663799999999997"/>
    <n v="4.2574000000000001E-2"/>
    <s v="6"/>
    <s v="scale_mpi_epyc_job_12538.out "/>
    <s v="scale_mpi_epyc_epyc006_2023-06-15_06-58-51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677092999999999"/>
    <n v="0.15001200000000001"/>
    <n v="1.0166580000000001"/>
    <n v="4.8411999999999997E-2"/>
    <s v="6"/>
    <s v="scale_mpi_epyc_job_12538.out "/>
    <s v="scale_mpi_epyc_epyc006_2023-06-15_06-58-51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69022000000001"/>
    <n v="0.138795"/>
    <n v="0.85899499999999995"/>
    <n v="4.2950000000000002E-2"/>
    <s v="6"/>
    <s v="scale_mpi_epyc_job_12538.out "/>
    <s v="scale_mpi_epyc_epyc006_2023-06-15_06-58-51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569713"/>
    <n v="0.14397699999999999"/>
    <n v="0.90405899999999995"/>
    <n v="4.7581999999999999E-2"/>
    <s v="6"/>
    <s v="scale_mpi_epyc_job_12538.out "/>
    <s v="scale_mpi_epyc_epyc006_2023-06-15_06-58-51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228274000000001"/>
    <n v="0.19354099999999999"/>
    <n v="1.6887700000000001"/>
    <n v="9.3821000000000002E-2"/>
    <s v="6"/>
    <s v="scale_mpi_epyc_job_12538.out "/>
    <s v="scale_mpi_epyc_epyc006_2023-06-15_06-58-51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94783"/>
    <n v="0.135798"/>
    <n v="0.72738199999999997"/>
    <n v="4.2786999999999999E-2"/>
    <s v="6"/>
    <s v="scale_mpi_epyc_job_12538.out "/>
    <s v="scale_mpi_epyc_epyc006_2023-06-15_06-58-51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92664999999999"/>
    <n v="0.15265000000000001"/>
    <n v="0.96180900000000003"/>
    <n v="6.0113E-2"/>
    <s v="6"/>
    <s v="scale_mpi_epyc_job_12538.out "/>
    <s v="scale_mpi_epyc_epyc006_2023-06-15_06-58-51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892486999999999"/>
    <n v="0.14149200000000001"/>
    <n v="0.66878899999999997"/>
    <n v="4.4586000000000001E-2"/>
    <s v="6"/>
    <s v="scale_mpi_epyc_job_12538.out "/>
    <s v="scale_mpi_epyc_epyc006_2023-06-15_06-58-51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709592000000001"/>
    <n v="0.13667799999999999"/>
    <n v="0.51168100000000005"/>
    <n v="3.6548999999999998E-2"/>
    <s v="6"/>
    <s v="scale_mpi_epyc_job_12538.out "/>
    <s v="scale_mpi_epyc_epyc006_2023-06-15_06-58-51.csv "/>
    <s v="e3 10000 100 100000 1 15"/>
    <n v="17.603367192307694"/>
    <n v="3.2560923865672123E-2"/>
    <n v="17.57080626844202"/>
    <n v="17.635928116173368"/>
    <x v="0"/>
  </r>
  <r>
    <x v="4"/>
    <x v="0"/>
    <n v="100"/>
    <x v="1"/>
    <x v="13"/>
    <n v="1"/>
    <n v="18.748137"/>
    <n v="0.12848999999999999"/>
    <n v="0.47228100000000001"/>
    <n v="3.6329E-2"/>
    <s v="6"/>
    <s v="scale_mpi_epyc_job_12538.out "/>
    <s v="scale_mpi_epyc_epyc006_2023-06-15_06-58-51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07362999999999"/>
    <n v="0.12209399999999999"/>
    <n v="0.37200100000000003"/>
    <n v="3.1E-2"/>
    <s v="6"/>
    <s v="scale_mpi_epyc_job_12538.out "/>
    <s v="scale_mpi_epyc_epyc006_2023-06-15_06-58-51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88915999999999"/>
    <n v="0.135352"/>
    <n v="0.46009299999999997"/>
    <n v="4.1827000000000003E-2"/>
    <s v="6"/>
    <s v="scale_mpi_epyc_job_12538.out "/>
    <s v="scale_mpi_epyc_epyc006_2023-06-15_06-58-51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95779"/>
    <n v="0.141065"/>
    <n v="0.379861"/>
    <n v="3.7985999999999999E-2"/>
    <s v="6"/>
    <s v="scale_mpi_epyc_job_12538.out "/>
    <s v="scale_mpi_epyc_epyc006_2023-06-15_06-58-51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80789"/>
    <n v="0.135265"/>
    <n v="0.34285500000000002"/>
    <n v="3.8094999999999997E-2"/>
    <s v="6"/>
    <s v="scale_mpi_epyc_job_12538.out "/>
    <s v="scale_mpi_epyc_epyc006_2023-06-15_06-58-51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712548999999999"/>
    <n v="0.13173899999999999"/>
    <n v="0.29016500000000001"/>
    <n v="3.6270999999999998E-2"/>
    <s v="6"/>
    <s v="scale_mpi_epyc_job_12538.out "/>
    <s v="scale_mpi_epyc_epyc006_2023-06-15_06-58-51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285290000000003"/>
    <n v="0.13667599999999999"/>
    <n v="0.27862100000000001"/>
    <n v="3.9802999999999998E-2"/>
    <s v="6"/>
    <s v="scale_mpi_epyc_job_12538.out "/>
    <s v="scale_mpi_epyc_epyc006_2023-06-15_06-58-51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77960999999999"/>
    <n v="0.23247799999999999"/>
    <n v="0.72557700000000003"/>
    <n v="0.12093"/>
    <s v="6"/>
    <s v="scale_mpi_epyc_job_12538.out "/>
    <s v="scale_mpi_epyc_epyc006_2023-06-15_06-58-51.csv "/>
    <s v="e3 10000 100 100000 1 7"/>
    <n v="36.790685423076916"/>
    <n v="8.6728327663819868E-2"/>
    <n v="36.703957095413095"/>
    <n v="36.877413750740736"/>
    <x v="0"/>
  </r>
  <r>
    <x v="4"/>
    <x v="0"/>
    <n v="100"/>
    <x v="1"/>
    <x v="5"/>
    <n v="1"/>
    <n v="42.795681999999999"/>
    <n v="0.225776"/>
    <n v="0.58455000000000001"/>
    <n v="0.11691"/>
    <s v="6"/>
    <s v="scale_mpi_epyc_job_12538.out "/>
    <s v="scale_mpi_epyc_epyc006_2023-06-15_06-58-51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83504000000001"/>
    <n v="0.24920999999999999"/>
    <n v="0.564141"/>
    <n v="0.14103499999999999"/>
    <s v="6"/>
    <s v="scale_mpi_epyc_job_12538.out "/>
    <s v="scale_mpi_epyc_epyc006_2023-06-15_06-58-51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4.201566"/>
    <n v="0.25815300000000002"/>
    <n v="0.45659100000000002"/>
    <n v="0.152197"/>
    <s v="6"/>
    <s v="scale_mpi_epyc_job_12538.out "/>
    <s v="scale_mpi_epyc_epyc006_2023-06-15_06-58-51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916493000000003"/>
    <n v="0.219527"/>
    <n v="0.21840599999999999"/>
    <n v="0.10920299999999999"/>
    <s v="6"/>
    <s v="scale_mpi_epyc_job_12538.out "/>
    <s v="scale_mpi_epyc_epyc006_2023-06-15_06-58-51.csv "/>
    <s v="e3 10000 100 100000 1 3"/>
    <n v="84.849168230769251"/>
    <n v="6.2340339834251746E-2"/>
    <n v="84.786827890935001"/>
    <n v="84.911508570603502"/>
    <x v="0"/>
  </r>
  <r>
    <x v="4"/>
    <x v="0"/>
    <n v="100"/>
    <x v="1"/>
    <x v="1"/>
    <n v="1"/>
    <n v="127.974993"/>
    <n v="0.29880099999999998"/>
    <n v="0.19091"/>
    <n v="0.19091"/>
    <s v="6"/>
    <s v="scale_mpi_epyc_job_12538.out "/>
    <s v="scale_mpi_epyc_epyc006_2023-06-15_06-58-51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37849199999999"/>
    <n v="0.2293"/>
    <n v="0"/>
    <n v="0"/>
    <s v="6"/>
    <s v="scale_mpi_epyc_job_12538.out "/>
    <s v="scale_mpi_epyc_epyc006_2023-06-15_06-58-51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1621369999999995"/>
    <n v="0.23444699999999999"/>
    <n v="3.7224339999999998"/>
    <n v="0.12007900000000001"/>
    <s v="6"/>
    <s v="scale_mpi_epyc_job_12538.out "/>
    <s v="scale_mpi_epyc_epyc006_2023-06-15_06-58-51.csv "/>
    <s v="e3 10000 100 100000 1 32"/>
    <n v="9.2237927692307711"/>
    <n v="8.8830172859370851E-2"/>
    <n v="9.1349625963714001"/>
    <n v="9.3126229420901421"/>
    <x v="1"/>
  </r>
  <r>
    <x v="4"/>
    <x v="0"/>
    <n v="100"/>
    <x v="1"/>
    <x v="30"/>
    <n v="1"/>
    <n v="9.4067779999999992"/>
    <n v="0.15588199999999999"/>
    <n v="1.7473909999999999"/>
    <n v="5.8245999999999999E-2"/>
    <s v="6"/>
    <s v="scale_mpi_epyc_job_12538.out "/>
    <s v="scale_mpi_epyc_epyc006_2023-06-15_06-58-51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559130000000003"/>
    <n v="0.167823"/>
    <n v="1.966107"/>
    <n v="6.7796999999999996E-2"/>
    <s v="6"/>
    <s v="scale_mpi_epyc_job_12538.out "/>
    <s v="scale_mpi_epyc_epyc006_2023-06-15_06-58-51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9308350000000001"/>
    <n v="0.137681"/>
    <n v="1.18689"/>
    <n v="4.2389000000000003E-2"/>
    <s v="6"/>
    <s v="scale_mpi_epyc_job_12538.out "/>
    <s v="scale_mpi_epyc_epyc006_2023-06-15_06-58-51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092202"/>
    <n v="0.15042900000000001"/>
    <n v="1.396488"/>
    <n v="5.1721999999999997E-2"/>
    <s v="6"/>
    <s v="scale_mpi_epyc_job_12538.out "/>
    <s v="scale_mpi_epyc_epyc006_2023-06-15_06-58-51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575151999999999"/>
    <n v="0.13929"/>
    <n v="1.0432189999999999"/>
    <n v="4.0124E-2"/>
    <s v="6"/>
    <s v="scale_mpi_epyc_job_12538.out "/>
    <s v="scale_mpi_epyc_epyc006_2023-06-15_06-58-51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78010999999999"/>
    <n v="0.14330999999999999"/>
    <n v="0.98280500000000004"/>
    <n v="3.9312E-2"/>
    <s v="6"/>
    <s v="scale_mpi_epyc_job_12538.out "/>
    <s v="scale_mpi_epyc_epyc006_2023-06-15_06-58-51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267111"/>
    <n v="0.14544599999999999"/>
    <n v="0.97270400000000001"/>
    <n v="4.0529000000000003E-2"/>
    <s v="6"/>
    <s v="scale_mpi_epyc_job_12538.out "/>
    <s v="scale_mpi_epyc_epyc006_2023-06-15_06-58-51.csv "/>
    <s v="e3 10000 100 100000 1 25"/>
    <n v="11.295174653846153"/>
    <n v="0.15140431292027218"/>
    <n v="11.143770340925881"/>
    <n v="11.446578966766426"/>
    <x v="1"/>
  </r>
  <r>
    <x v="4"/>
    <x v="0"/>
    <n v="100"/>
    <x v="1"/>
    <x v="23"/>
    <n v="1"/>
    <n v="11.765383999999999"/>
    <n v="0.15182799999999999"/>
    <n v="1.2023010000000001"/>
    <n v="5.2274000000000001E-2"/>
    <s v="6"/>
    <s v="scale_mpi_epyc_job_12538.out "/>
    <s v="scale_mpi_epyc_epyc006_2023-06-15_06-58-51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2.136367"/>
    <n v="0.16054399999999999"/>
    <n v="1.261706"/>
    <n v="5.7349999999999998E-2"/>
    <s v="6"/>
    <s v="scale_mpi_epyc_job_12538.out "/>
    <s v="scale_mpi_epyc_epyc006_2023-06-15_06-58-51.csv "/>
    <s v="e3 10000 100 100000 1 23"/>
    <n v="12.094215730769228"/>
    <n v="0.11805646826482695"/>
    <n v="11.976159262504401"/>
    <n v="12.212272199034055"/>
    <x v="1"/>
  </r>
  <r>
    <x v="4"/>
    <x v="0"/>
    <n v="100"/>
    <x v="1"/>
    <x v="21"/>
    <n v="1"/>
    <n v="12.595439000000001"/>
    <n v="0.123679"/>
    <n v="0.68955699999999998"/>
    <n v="3.2835999999999997E-2"/>
    <s v="6"/>
    <s v="scale_mpi_epyc_job_12538.out "/>
    <s v="scale_mpi_epyc_epyc006_2023-06-15_06-58-51.csv "/>
    <s v="e3 10000 100 100000 1 22"/>
    <n v="12.596708"/>
    <n v="0.19322536242634572"/>
    <n v="12.403482637573655"/>
    <n v="12.789933362426344"/>
    <x v="1"/>
  </r>
  <r>
    <x v="4"/>
    <x v="0"/>
    <n v="100"/>
    <x v="1"/>
    <x v="20"/>
    <n v="1"/>
    <n v="12.966405"/>
    <n v="0.14509"/>
    <n v="0.93147100000000005"/>
    <n v="4.6573999999999997E-2"/>
    <s v="6"/>
    <s v="scale_mpi_epyc_job_12538.out "/>
    <s v="scale_mpi_epyc_epyc006_2023-06-15_06-58-51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727546"/>
    <n v="0.14330999999999999"/>
    <n v="0.83024799999999999"/>
    <n v="4.3697E-2"/>
    <s v="6"/>
    <s v="scale_mpi_epyc_job_12538.out "/>
    <s v="scale_mpi_epyc_epyc006_2023-06-15_06-58-51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326536000000001"/>
    <n v="0.13786599999999999"/>
    <n v="0.81755800000000001"/>
    <n v="4.5420000000000002E-2"/>
    <s v="6"/>
    <s v="scale_mpi_epyc_job_12538.out "/>
    <s v="scale_mpi_epyc_epyc006_2023-06-15_06-58-51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97207"/>
    <n v="0.123534"/>
    <n v="0.60251600000000005"/>
    <n v="3.5442000000000001E-2"/>
    <s v="6"/>
    <s v="scale_mpi_epyc_job_12538.out "/>
    <s v="scale_mpi_epyc_epyc006_2023-06-15_06-58-51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859037000000001"/>
    <n v="0.16942499999999999"/>
    <n v="1.080384"/>
    <n v="6.7524000000000001E-2"/>
    <s v="6"/>
    <s v="scale_mpi_epyc_job_12538.out "/>
    <s v="scale_mpi_epyc_epyc006_2023-06-15_06-58-51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720849000000001"/>
    <n v="0.144757"/>
    <n v="0.78284299999999996"/>
    <n v="5.219E-2"/>
    <s v="6"/>
    <s v="scale_mpi_epyc_job_12538.out "/>
    <s v="scale_mpi_epyc_epyc006_2023-06-15_06-58-51.csv "/>
    <s v="e3 10000 100 100000 1 16"/>
    <n v="16.738323999999999"/>
    <n v="0.11969766042295053"/>
    <n v="16.618626339577048"/>
    <n v="16.858021660422949"/>
    <x v="1"/>
  </r>
  <r>
    <x v="4"/>
    <x v="0"/>
    <n v="100"/>
    <x v="1"/>
    <x v="14"/>
    <n v="1"/>
    <n v="17.615908999999998"/>
    <n v="0.14303299999999999"/>
    <n v="0.71356399999999998"/>
    <n v="5.0969E-2"/>
    <s v="6"/>
    <s v="scale_mpi_epyc_job_12538.out "/>
    <s v="scale_mpi_epyc_epyc006_2023-06-15_06-58-51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6878"/>
    <n v="0.13708699999999999"/>
    <n v="0.56847800000000004"/>
    <n v="4.3728999999999997E-2"/>
    <s v="6"/>
    <s v="scale_mpi_epyc_job_12538.out "/>
    <s v="scale_mpi_epyc_epyc006_2023-06-15_06-58-51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096346"/>
    <n v="0.124211"/>
    <n v="0.38825900000000002"/>
    <n v="3.2355000000000002E-2"/>
    <s v="6"/>
    <s v="scale_mpi_epyc_job_12538.out "/>
    <s v="scale_mpi_epyc_epyc006_2023-06-15_06-58-51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741761"/>
    <n v="0.13000800000000001"/>
    <n v="0.37376799999999999"/>
    <n v="3.3979000000000002E-2"/>
    <s v="6"/>
    <s v="scale_mpi_epyc_job_12538.out "/>
    <s v="scale_mpi_epyc_epyc006_2023-06-15_06-58-51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4133000000001"/>
    <n v="0.12895499999999999"/>
    <n v="0.39020100000000002"/>
    <n v="3.9019999999999999E-2"/>
    <s v="6"/>
    <s v="scale_mpi_epyc_job_12538.out "/>
    <s v="scale_mpi_epyc_epyc006_2023-06-15_06-58-51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932638000000001"/>
    <n v="0.17129"/>
    <n v="0.64605000000000001"/>
    <n v="7.1783E-2"/>
    <s v="6"/>
    <s v="scale_mpi_epyc_job_12538.out "/>
    <s v="scale_mpi_epyc_epyc006_2023-06-15_06-58-51.csv "/>
    <s v="e3 10000 100 100000 1 10"/>
    <n v="25.873521692307698"/>
    <n v="2.630083267130234E-2"/>
    <n v="25.847220859636394"/>
    <n v="25.899822524979001"/>
    <x v="0"/>
  </r>
  <r>
    <x v="4"/>
    <x v="0"/>
    <n v="100"/>
    <x v="1"/>
    <x v="8"/>
    <n v="1"/>
    <n v="28.668042"/>
    <n v="0.13535"/>
    <n v="0.27360800000000002"/>
    <n v="3.4201000000000002E-2"/>
    <s v="6"/>
    <s v="scale_mpi_epyc_job_12538.out "/>
    <s v="scale_mpi_epyc_epyc006_2023-06-15_06-58-51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356198999999997"/>
    <n v="0.13061600000000001"/>
    <n v="0.28242299999999998"/>
    <n v="4.0346E-2"/>
    <s v="6"/>
    <s v="scale_mpi_epyc_job_12538.out "/>
    <s v="scale_mpi_epyc_epyc006_2023-06-15_06-58-51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833699000000003"/>
    <n v="0.222889"/>
    <n v="0.67214499999999999"/>
    <n v="0.112024"/>
    <s v="6"/>
    <s v="scale_mpi_epyc_job_12538.out "/>
    <s v="scale_mpi_epyc_epyc006_2023-06-15_06-58-51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828645000000002"/>
    <n v="0.22595599999999999"/>
    <n v="0.57747599999999999"/>
    <n v="0.115495"/>
    <s v="6"/>
    <s v="scale_mpi_epyc_job_12538.out "/>
    <s v="scale_mpi_epyc_epyc006_2023-06-15_06-58-51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310882999999997"/>
    <n v="0.23703199999999999"/>
    <n v="0.51748499999999997"/>
    <n v="0.12937100000000001"/>
    <s v="6"/>
    <s v="scale_mpi_epyc_job_12538.out "/>
    <s v="scale_mpi_epyc_epyc006_2023-06-15_06-58-51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907541999999999"/>
    <n v="0.22956099999999999"/>
    <n v="0.357016"/>
    <n v="0.119005"/>
    <s v="6"/>
    <s v="scale_mpi_epyc_job_12538.out "/>
    <s v="scale_mpi_epyc_epyc006_2023-06-15_06-58-51.csv "/>
    <s v="e3 10000 100 100000 1 4"/>
    <n v="63.869455692307717"/>
    <n v="8.9465568901239689E-2"/>
    <n v="63.779990123406478"/>
    <n v="63.958921261208957"/>
    <x v="1"/>
  </r>
  <r>
    <x v="4"/>
    <x v="0"/>
    <n v="100"/>
    <x v="1"/>
    <x v="2"/>
    <n v="1"/>
    <n v="84.847093000000001"/>
    <n v="0.22148000000000001"/>
    <n v="0.235539"/>
    <n v="0.11777"/>
    <s v="6"/>
    <s v="scale_mpi_epyc_job_12538.out "/>
    <s v="scale_mpi_epyc_epyc006_2023-06-15_06-58-51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4486099999999"/>
    <n v="0.243698"/>
    <n v="0.13266700000000001"/>
    <n v="0.13266700000000001"/>
    <s v="6"/>
    <s v="scale_mpi_epyc_job_12538.out "/>
    <s v="scale_mpi_epyc_epyc006_2023-06-15_06-58-51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10044699999997"/>
    <n v="0.19567100000000001"/>
    <n v="0"/>
    <n v="0"/>
    <s v="6"/>
    <s v="scale_mpi_epyc_job_12538.out "/>
    <s v="scale_mpi_epyc_epyc006_2023-06-15_06-58-51.csv "/>
    <s v="e3 10000 100 100000 1 1"/>
    <n v="257.38653288461535"/>
    <n v="0.32949614951006057"/>
    <n v="257.05703673510527"/>
    <n v="257.71602903412543"/>
    <x v="1"/>
  </r>
  <r>
    <x v="4"/>
    <x v="0"/>
    <n v="100"/>
    <x v="1"/>
    <x v="31"/>
    <n v="1"/>
    <n v="9.1042050000000003"/>
    <n v="0.242336"/>
    <n v="3.6870759999999998"/>
    <n v="0.118938"/>
    <s v="6"/>
    <s v="scale_mpi_epyc_job_12538.out "/>
    <s v="scale_mpi_epyc_epyc006_2023-06-15_06-58-51.csv "/>
    <s v="e3 10000 100 100000 1 32"/>
    <n v="9.2237927692307711"/>
    <n v="8.8830172859370851E-2"/>
    <n v="9.1349625963714001"/>
    <n v="9.3126229420901421"/>
    <x v="0"/>
  </r>
  <r>
    <x v="4"/>
    <x v="0"/>
    <n v="100"/>
    <x v="1"/>
    <x v="30"/>
    <n v="1"/>
    <n v="9.2591490000000007"/>
    <n v="0.145042"/>
    <n v="1.4828600000000001"/>
    <n v="4.9429000000000001E-2"/>
    <s v="6"/>
    <s v="scale_mpi_epyc_job_12538.out "/>
    <s v="scale_mpi_epyc_epyc006_2023-06-15_06-58-51.csv "/>
    <s v="e3 10000 100 100000 1 31"/>
    <n v="9.3816031153846158"/>
    <n v="0.12371869642119264"/>
    <n v="9.2578844189634228"/>
    <n v="9.5053218118058087"/>
    <x v="1"/>
  </r>
  <r>
    <x v="4"/>
    <x v="0"/>
    <n v="100"/>
    <x v="1"/>
    <x v="29"/>
    <n v="1"/>
    <n v="9.5224720000000005"/>
    <n v="0.158663"/>
    <n v="1.504505"/>
    <n v="5.1879000000000002E-2"/>
    <s v="6"/>
    <s v="scale_mpi_epyc_job_12538.out "/>
    <s v="scale_mpi_epyc_epyc006_2023-06-15_06-58-51.csv "/>
    <s v="e3 10000 100 100000 1 30"/>
    <n v="9.6491385769230806"/>
    <n v="0.18890941285992058"/>
    <n v="9.4602291640631595"/>
    <n v="9.8380479897830018"/>
    <x v="1"/>
  </r>
  <r>
    <x v="4"/>
    <x v="0"/>
    <n v="100"/>
    <x v="1"/>
    <x v="28"/>
    <n v="1"/>
    <n v="9.8733039999999992"/>
    <n v="0.151392"/>
    <n v="1.439281"/>
    <n v="5.1402999999999997E-2"/>
    <s v="6"/>
    <s v="scale_mpi_epyc_job_12538.out "/>
    <s v="scale_mpi_epyc_epyc006_2023-06-15_06-58-51.csv "/>
    <s v="e3 10000 100 100000 1 29"/>
    <n v="9.939610807692306"/>
    <n v="0.15886318359311039"/>
    <n v="9.7807476240991953"/>
    <n v="10.098473991285417"/>
    <x v="1"/>
  </r>
  <r>
    <x v="4"/>
    <x v="0"/>
    <n v="100"/>
    <x v="1"/>
    <x v="27"/>
    <n v="1"/>
    <n v="10.104568"/>
    <n v="0.156774"/>
    <n v="1.322273"/>
    <n v="4.8973000000000003E-2"/>
    <s v="6"/>
    <s v="scale_mpi_epyc_job_12538.out "/>
    <s v="scale_mpi_epyc_epyc006_2023-06-15_06-58-51.csv "/>
    <s v="e3 10000 100 100000 1 28"/>
    <n v="10.197996769230771"/>
    <n v="0.116971681645234"/>
    <n v="10.081025087585537"/>
    <n v="10.314968450876005"/>
    <x v="1"/>
  </r>
  <r>
    <x v="4"/>
    <x v="0"/>
    <n v="100"/>
    <x v="1"/>
    <x v="26"/>
    <n v="1"/>
    <n v="10.445059000000001"/>
    <n v="0.122402"/>
    <n v="0.86144600000000005"/>
    <n v="3.3133000000000003E-2"/>
    <s v="6"/>
    <s v="scale_mpi_epyc_job_12538.out "/>
    <s v="scale_mpi_epyc_epyc006_2023-06-15_06-58-51.csv "/>
    <s v="e3 10000 100 100000 1 27"/>
    <n v="10.583970884615384"/>
    <n v="0.17099758991090244"/>
    <n v="10.412973294704482"/>
    <n v="10.754968474526287"/>
    <x v="1"/>
  </r>
  <r>
    <x v="4"/>
    <x v="0"/>
    <n v="100"/>
    <x v="1"/>
    <x v="25"/>
    <n v="1"/>
    <n v="10.779807"/>
    <n v="0.14473800000000001"/>
    <n v="1.117904"/>
    <n v="4.4715999999999999E-2"/>
    <s v="6"/>
    <s v="scale_mpi_epyc_job_12538.out "/>
    <s v="scale_mpi_epyc_epyc006_2023-06-15_06-58-51.csv "/>
    <s v="e3 10000 100 100000 1 26"/>
    <n v="10.863405653846154"/>
    <n v="0.11624165237863653"/>
    <n v="10.747164001467517"/>
    <n v="10.979647306224791"/>
    <x v="1"/>
  </r>
  <r>
    <x v="4"/>
    <x v="0"/>
    <n v="100"/>
    <x v="1"/>
    <x v="24"/>
    <n v="1"/>
    <n v="11.114089999999999"/>
    <n v="0.139261"/>
    <n v="1.031911"/>
    <n v="4.2995999999999999E-2"/>
    <s v="6"/>
    <s v="scale_mpi_epyc_job_12538.out "/>
    <s v="scale_mpi_epyc_epyc006_2023-06-15_06-58-51.csv "/>
    <s v="e3 10000 100 100000 1 25"/>
    <n v="11.295174653846153"/>
    <n v="0.15140431292027218"/>
    <n v="11.143770340925881"/>
    <n v="11.446578966766426"/>
    <x v="0"/>
  </r>
  <r>
    <x v="4"/>
    <x v="0"/>
    <n v="100"/>
    <x v="1"/>
    <x v="23"/>
    <n v="1"/>
    <n v="11.534326"/>
    <n v="0.132968"/>
    <n v="0.93090899999999999"/>
    <n v="4.0474000000000003E-2"/>
    <s v="6"/>
    <s v="scale_mpi_epyc_job_12538.out "/>
    <s v="scale_mpi_epyc_epyc006_2023-06-15_06-58-51.csv "/>
    <s v="e3 10000 100 100000 1 24"/>
    <n v="11.641527653846152"/>
    <n v="9.5518605427093423E-2"/>
    <n v="11.546009048419059"/>
    <n v="11.737046259273246"/>
    <x v="0"/>
  </r>
  <r>
    <x v="4"/>
    <x v="0"/>
    <n v="100"/>
    <x v="1"/>
    <x v="22"/>
    <n v="1"/>
    <n v="11.95304"/>
    <n v="0.13278200000000001"/>
    <n v="0.93474000000000002"/>
    <n v="4.2487999999999998E-2"/>
    <s v="6"/>
    <s v="scale_mpi_epyc_job_12538.out "/>
    <s v="scale_mpi_epyc_epyc006_2023-06-15_06-58-51.csv "/>
    <s v="e3 10000 100 100000 1 23"/>
    <n v="12.094215730769228"/>
    <n v="0.11805646826482695"/>
    <n v="11.976159262504401"/>
    <n v="12.212272199034055"/>
    <x v="0"/>
  </r>
  <r>
    <x v="4"/>
    <x v="0"/>
    <n v="100"/>
    <x v="1"/>
    <x v="21"/>
    <n v="1"/>
    <n v="12.401921"/>
    <n v="0.140014"/>
    <n v="0.96392699999999998"/>
    <n v="4.5900999999999997E-2"/>
    <s v="6"/>
    <s v="scale_mpi_epyc_job_12538.out "/>
    <s v="scale_mpi_epyc_epyc006_2023-06-15_06-58-51.csv "/>
    <s v="e3 10000 100 100000 1 22"/>
    <n v="12.596708"/>
    <n v="0.19322536242634572"/>
    <n v="12.403482637573655"/>
    <n v="12.789933362426344"/>
    <x v="0"/>
  </r>
  <r>
    <x v="4"/>
    <x v="0"/>
    <n v="100"/>
    <x v="1"/>
    <x v="20"/>
    <n v="1"/>
    <n v="12.985469"/>
    <n v="0.149562"/>
    <n v="1.0782309999999999"/>
    <n v="5.3912000000000002E-2"/>
    <s v="6"/>
    <s v="scale_mpi_epyc_job_12538.out "/>
    <s v="scale_mpi_epyc_epyc006_2023-06-15_06-58-51.csv "/>
    <s v="e3 10000 100 100000 1 21"/>
    <n v="13.096389884615384"/>
    <n v="0.1596983413500761"/>
    <n v="12.936691543265308"/>
    <n v="13.25608822596546"/>
    <x v="1"/>
  </r>
  <r>
    <x v="4"/>
    <x v="0"/>
    <n v="100"/>
    <x v="1"/>
    <x v="19"/>
    <n v="1"/>
    <n v="13.620886"/>
    <n v="0.144598"/>
    <n v="0.95121800000000001"/>
    <n v="5.0063999999999997E-2"/>
    <s v="6"/>
    <s v="scale_mpi_epyc_job_12538.out "/>
    <s v="scale_mpi_epyc_epyc006_2023-06-15_06-58-51.csv "/>
    <s v="e3 10000 100 100000 1 20"/>
    <n v="13.651308038461538"/>
    <n v="0.11481910648581574"/>
    <n v="13.536488931975722"/>
    <n v="13.766127144947355"/>
    <x v="1"/>
  </r>
  <r>
    <x v="4"/>
    <x v="0"/>
    <n v="100"/>
    <x v="1"/>
    <x v="18"/>
    <n v="1"/>
    <n v="14.238609"/>
    <n v="0.14354500000000001"/>
    <n v="0.85261399999999998"/>
    <n v="4.7366999999999999E-2"/>
    <s v="6"/>
    <s v="scale_mpi_epyc_job_12538.out "/>
    <s v="scale_mpi_epyc_epyc006_2023-06-15_06-58-51.csv "/>
    <s v="e3 10000 100 100000 1 19"/>
    <n v="14.32700723076923"/>
    <n v="0.15283457974479744"/>
    <n v="14.174172651024431"/>
    <n v="14.479841810514028"/>
    <x v="1"/>
  </r>
  <r>
    <x v="4"/>
    <x v="0"/>
    <n v="100"/>
    <x v="1"/>
    <x v="17"/>
    <n v="1"/>
    <n v="14.889248"/>
    <n v="0.14105000000000001"/>
    <n v="0.80344800000000005"/>
    <n v="4.7261999999999998E-2"/>
    <s v="6"/>
    <s v="scale_mpi_epyc_job_12538.out "/>
    <s v="scale_mpi_epyc_epyc006_2023-06-15_06-58-51.csv "/>
    <s v="e3 10000 100 100000 1 18"/>
    <n v="14.982954076923075"/>
    <n v="0.12400510884523741"/>
    <n v="14.858948968077838"/>
    <n v="15.106959185768313"/>
    <x v="1"/>
  </r>
  <r>
    <x v="4"/>
    <x v="0"/>
    <n v="100"/>
    <x v="1"/>
    <x v="16"/>
    <n v="1"/>
    <n v="15.764581"/>
    <n v="0.14752699999999999"/>
    <n v="0.78612400000000004"/>
    <n v="4.9133000000000003E-2"/>
    <s v="6"/>
    <s v="scale_mpi_epyc_job_12538.out "/>
    <s v="scale_mpi_epyc_epyc006_2023-06-15_06-58-51.csv "/>
    <s v="e3 10000 100 100000 1 17"/>
    <n v="15.859912115384617"/>
    <n v="0.12658426369522788"/>
    <n v="15.733327851689388"/>
    <n v="15.986496379079846"/>
    <x v="1"/>
  </r>
  <r>
    <x v="4"/>
    <x v="0"/>
    <n v="100"/>
    <x v="1"/>
    <x v="15"/>
    <n v="1"/>
    <n v="16.569203999999999"/>
    <n v="0.13129299999999999"/>
    <n v="0.62523399999999996"/>
    <n v="4.1681999999999997E-2"/>
    <s v="6"/>
    <s v="scale_mpi_epyc_job_12538.out "/>
    <s v="scale_mpi_epyc_epyc006_2023-06-15_06-58-51.csv "/>
    <s v="e3 10000 100 100000 1 16"/>
    <n v="16.738323999999999"/>
    <n v="0.11969766042295053"/>
    <n v="16.618626339577048"/>
    <n v="16.858021660422949"/>
    <x v="0"/>
  </r>
  <r>
    <x v="4"/>
    <x v="0"/>
    <n v="100"/>
    <x v="1"/>
    <x v="14"/>
    <n v="1"/>
    <n v="17.577853000000001"/>
    <n v="0.13871"/>
    <n v="0.57917799999999997"/>
    <n v="4.1369999999999997E-2"/>
    <s v="6"/>
    <s v="scale_mpi_epyc_job_12538.out "/>
    <s v="scale_mpi_epyc_epyc006_2023-06-15_06-58-51.csv "/>
    <s v="e3 10000 100 100000 1 15"/>
    <n v="17.603367192307694"/>
    <n v="3.2560923865672123E-2"/>
    <n v="17.57080626844202"/>
    <n v="17.635928116173368"/>
    <x v="1"/>
  </r>
  <r>
    <x v="4"/>
    <x v="0"/>
    <n v="100"/>
    <x v="1"/>
    <x v="13"/>
    <n v="1"/>
    <n v="18.775034000000002"/>
    <n v="0.14091000000000001"/>
    <n v="0.473831"/>
    <n v="3.6449000000000002E-2"/>
    <s v="6"/>
    <s v="scale_mpi_epyc_job_12538.out "/>
    <s v="scale_mpi_epyc_epyc006_2023-06-15_06-58-51.csv "/>
    <s v="e3 10000 100 100000 1 14"/>
    <n v="18.780608192307689"/>
    <n v="5.2310577369835014E-2"/>
    <n v="18.728297614937855"/>
    <n v="18.832918769677523"/>
    <x v="1"/>
  </r>
  <r>
    <x v="4"/>
    <x v="0"/>
    <n v="100"/>
    <x v="1"/>
    <x v="12"/>
    <n v="1"/>
    <n v="20.124165999999999"/>
    <n v="0.128141"/>
    <n v="0.46481699999999998"/>
    <n v="3.8734999999999999E-2"/>
    <s v="6"/>
    <s v="scale_mpi_epyc_job_12538.out "/>
    <s v="scale_mpi_epyc_epyc006_2023-06-15_06-58-51.csv "/>
    <s v="e3 10000 100 100000 1 13"/>
    <n v="20.124444192307692"/>
    <n v="3.9616744214437956E-2"/>
    <n v="20.084827448093254"/>
    <n v="20.16406093652213"/>
    <x v="1"/>
  </r>
  <r>
    <x v="4"/>
    <x v="0"/>
    <n v="100"/>
    <x v="1"/>
    <x v="11"/>
    <n v="1"/>
    <n v="21.673279999999998"/>
    <n v="0.12010899999999999"/>
    <n v="0.35358099999999998"/>
    <n v="3.2143999999999999E-2"/>
    <s v="6"/>
    <s v="scale_mpi_epyc_job_12538.out "/>
    <s v="scale_mpi_epyc_epyc006_2023-06-15_06-58-51.csv "/>
    <s v="e3 10000 100 100000 1 12"/>
    <n v="21.73824484615384"/>
    <n v="0.13605743734813985"/>
    <n v="21.602187408805701"/>
    <n v="21.874302283501979"/>
    <x v="1"/>
  </r>
  <r>
    <x v="4"/>
    <x v="0"/>
    <n v="100"/>
    <x v="1"/>
    <x v="10"/>
    <n v="1"/>
    <n v="23.580404000000001"/>
    <n v="0.13916400000000001"/>
    <n v="0.317635"/>
    <n v="3.1763E-2"/>
    <s v="6"/>
    <s v="scale_mpi_epyc_job_12538.out "/>
    <s v="scale_mpi_epyc_epyc006_2023-06-15_06-58-51.csv "/>
    <s v="e3 10000 100 100000 1 11"/>
    <n v="23.587429615384615"/>
    <n v="1.9178630574054875E-2"/>
    <n v="23.568250984810561"/>
    <n v="23.606608245958668"/>
    <x v="1"/>
  </r>
  <r>
    <x v="4"/>
    <x v="0"/>
    <n v="100"/>
    <x v="1"/>
    <x v="9"/>
    <n v="1"/>
    <n v="25.866809"/>
    <n v="0.119989"/>
    <n v="0.28639799999999999"/>
    <n v="3.1822000000000003E-2"/>
    <s v="6"/>
    <s v="scale_mpi_epyc_job_12538.out "/>
    <s v="scale_mpi_epyc_epyc006_2023-06-15_06-58-51.csv "/>
    <s v="e3 10000 100 100000 1 10"/>
    <n v="25.873521692307698"/>
    <n v="2.630083267130234E-2"/>
    <n v="25.847220859636394"/>
    <n v="25.899822524979001"/>
    <x v="1"/>
  </r>
  <r>
    <x v="4"/>
    <x v="0"/>
    <n v="100"/>
    <x v="1"/>
    <x v="8"/>
    <n v="1"/>
    <n v="28.661622999999999"/>
    <n v="0.12925500000000001"/>
    <n v="0.29797899999999999"/>
    <n v="3.7247000000000002E-2"/>
    <s v="6"/>
    <s v="scale_mpi_epyc_job_12538.out "/>
    <s v="scale_mpi_epyc_epyc006_2023-06-15_06-58-51.csv "/>
    <s v="e3 10000 100 100000 1 9"/>
    <n v="28.694976346153847"/>
    <n v="4.1658933501006773E-2"/>
    <n v="28.653317412652839"/>
    <n v="28.736635279654855"/>
    <x v="1"/>
  </r>
  <r>
    <x v="4"/>
    <x v="0"/>
    <n v="100"/>
    <x v="1"/>
    <x v="7"/>
    <n v="1"/>
    <n v="32.300052999999998"/>
    <n v="0.12378400000000001"/>
    <n v="0.26211299999999998"/>
    <n v="3.7444999999999999E-2"/>
    <s v="6"/>
    <s v="scale_mpi_epyc_job_12538.out "/>
    <s v="scale_mpi_epyc_epyc006_2023-06-15_06-58-51.csv "/>
    <s v="e3 10000 100 100000 1 8"/>
    <n v="32.351851115384619"/>
    <n v="0.16876201111038763"/>
    <n v="32.183089104274231"/>
    <n v="32.520613126495007"/>
    <x v="1"/>
  </r>
  <r>
    <x v="4"/>
    <x v="0"/>
    <n v="100"/>
    <x v="1"/>
    <x v="6"/>
    <n v="1"/>
    <n v="36.730786999999999"/>
    <n v="0.12979599999999999"/>
    <n v="0.23818900000000001"/>
    <n v="3.9697999999999997E-2"/>
    <s v="6"/>
    <s v="scale_mpi_epyc_job_12538.out "/>
    <s v="scale_mpi_epyc_epyc006_2023-06-15_06-58-51.csv "/>
    <s v="e3 10000 100 100000 1 7"/>
    <n v="36.790685423076916"/>
    <n v="8.6728327663819868E-2"/>
    <n v="36.703957095413095"/>
    <n v="36.877413750740736"/>
    <x v="1"/>
  </r>
  <r>
    <x v="4"/>
    <x v="0"/>
    <n v="100"/>
    <x v="1"/>
    <x v="5"/>
    <n v="1"/>
    <n v="42.765405000000001"/>
    <n v="0.20172399999999999"/>
    <n v="0.47553699999999999"/>
    <n v="9.5106999999999997E-2"/>
    <s v="6"/>
    <s v="scale_mpi_epyc_job_12538.out "/>
    <s v="scale_mpi_epyc_epyc006_2023-06-15_06-58-51.csv "/>
    <s v="e3 10000 100 100000 1 6"/>
    <n v="42.800457730769224"/>
    <n v="7.699122272283114E-2"/>
    <n v="42.723466508046393"/>
    <n v="42.877448953492056"/>
    <x v="1"/>
  </r>
  <r>
    <x v="4"/>
    <x v="0"/>
    <n v="100"/>
    <x v="1"/>
    <x v="4"/>
    <n v="1"/>
    <n v="51.268568000000002"/>
    <n v="0.20074600000000001"/>
    <n v="0.38261899999999999"/>
    <n v="9.5655000000000004E-2"/>
    <s v="6"/>
    <s v="scale_mpi_epyc_job_12538.out "/>
    <s v="scale_mpi_epyc_epyc006_2023-06-15_06-58-51.csv "/>
    <s v="e3 10000 100 100000 1 5"/>
    <n v="51.310618769230764"/>
    <n v="4.3597463587045207E-2"/>
    <n v="51.267021305643716"/>
    <n v="51.354216232817812"/>
    <x v="1"/>
  </r>
  <r>
    <x v="4"/>
    <x v="0"/>
    <n v="100"/>
    <x v="1"/>
    <x v="3"/>
    <n v="1"/>
    <n v="63.752780000000001"/>
    <n v="0.21682799999999999"/>
    <n v="0.337812"/>
    <n v="0.112604"/>
    <s v="6"/>
    <s v="scale_mpi_epyc_job_12538.out "/>
    <s v="scale_mpi_epyc_epyc006_2023-06-15_06-58-51.csv "/>
    <s v="e3 10000 100 100000 1 4"/>
    <n v="63.869455692307717"/>
    <n v="8.9465568901239689E-2"/>
    <n v="63.779990123406478"/>
    <n v="63.958921261208957"/>
    <x v="0"/>
  </r>
  <r>
    <x v="4"/>
    <x v="0"/>
    <n v="100"/>
    <x v="1"/>
    <x v="2"/>
    <n v="1"/>
    <n v="84.885625000000005"/>
    <n v="0.22656299999999999"/>
    <n v="0.240949"/>
    <n v="0.120475"/>
    <s v="6"/>
    <s v="scale_mpi_epyc_job_12538.out "/>
    <s v="scale_mpi_epyc_epyc006_2023-06-15_06-58-51.csv "/>
    <s v="e3 10000 100 100000 1 3"/>
    <n v="84.849168230769251"/>
    <n v="6.2340339834251746E-2"/>
    <n v="84.786827890935001"/>
    <n v="84.911508570603502"/>
    <x v="1"/>
  </r>
  <r>
    <x v="4"/>
    <x v="0"/>
    <n v="100"/>
    <x v="1"/>
    <x v="1"/>
    <n v="1"/>
    <n v="127.882464"/>
    <n v="0.22556999999999999"/>
    <n v="0.120921"/>
    <n v="0.120921"/>
    <s v="6"/>
    <s v="scale_mpi_epyc_job_12538.out "/>
    <s v="scale_mpi_epyc_epyc006_2023-06-15_06-58-51.csv "/>
    <s v="e3 10000 100 100000 1 2"/>
    <n v="127.95561930769227"/>
    <n v="0.11317677696849732"/>
    <n v="127.84244253072377"/>
    <n v="128.06879608466076"/>
    <x v="1"/>
  </r>
  <r>
    <x v="4"/>
    <x v="0"/>
    <n v="100"/>
    <x v="1"/>
    <x v="0"/>
    <n v="1"/>
    <n v="257.21059700000001"/>
    <n v="0.20954600000000001"/>
    <n v="0"/>
    <n v="0"/>
    <s v="6"/>
    <s v="scale_mpi_epyc_job_12538.out "/>
    <s v="scale_mpi_epyc_epyc006_2023-06-15_06-58-51.csv "/>
    <s v="e3 10000 100 100000 1 1"/>
    <n v="257.38653288461535"/>
    <n v="0.32949614951006057"/>
    <n v="257.05703673510527"/>
    <n v="257.71602903412543"/>
    <x v="1"/>
  </r>
  <r>
    <x v="2"/>
    <x v="0"/>
    <n v="100"/>
    <x v="1"/>
    <x v="31"/>
    <n v="1"/>
    <n v="223.756212"/>
    <n v="0.51729099999999995"/>
    <n v="11.907379000000001"/>
    <n v="0.38410899999999998"/>
    <s v="2"/>
    <s v="scale_mpi_epyc_job_12535.out "/>
    <s v="scale_mpi_epyc_epyc002_2023-06-15_06-58-00.csv "/>
    <s v="e0 10000 100 100000 1 32"/>
    <n v="234.31604033333329"/>
    <n v="9.7105472769439949"/>
    <n v="224.60549305638929"/>
    <n v="244.02658761027729"/>
    <x v="0"/>
  </r>
  <r>
    <x v="2"/>
    <x v="0"/>
    <n v="100"/>
    <x v="1"/>
    <x v="30"/>
    <n v="1"/>
    <n v="223.688569"/>
    <n v="0.25578400000000001"/>
    <n v="4.262384"/>
    <n v="0.14207900000000001"/>
    <s v="2"/>
    <s v="scale_mpi_epyc_job_12535.out "/>
    <s v="scale_mpi_epyc_epyc002_2023-06-15_06-58-00.csv "/>
    <s v="e0 10000 100 100000 1 31"/>
    <n v="227.22338266666665"/>
    <n v="8.1277001557496522"/>
    <n v="219.09568251091699"/>
    <n v="235.35108282241632"/>
    <x v="1"/>
  </r>
  <r>
    <x v="2"/>
    <x v="0"/>
    <n v="100"/>
    <x v="1"/>
    <x v="29"/>
    <n v="1"/>
    <n v="223.85165000000001"/>
    <n v="0.26975700000000002"/>
    <n v="4.5170490000000001"/>
    <n v="0.15576000000000001"/>
    <s v="2"/>
    <s v="scale_mpi_epyc_job_12535.out "/>
    <s v="scale_mpi_epyc_epyc002_2023-06-15_06-58-00.csv "/>
    <s v="e0 10000 100 100000 1 30"/>
    <n v="227.07735199999999"/>
    <n v="7.4747587679870815"/>
    <n v="219.60259323201291"/>
    <n v="234.55211076798707"/>
    <x v="1"/>
  </r>
  <r>
    <x v="2"/>
    <x v="0"/>
    <n v="100"/>
    <x v="1"/>
    <x v="28"/>
    <n v="1"/>
    <n v="223.82740699999999"/>
    <n v="0.21684500000000001"/>
    <n v="2.628952"/>
    <n v="9.3891000000000002E-2"/>
    <s v="2"/>
    <s v="scale_mpi_epyc_job_12535.out "/>
    <s v="scale_mpi_epyc_epyc002_2023-06-15_06-58-00.csv "/>
    <s v="e0 10000 100 100000 1 29"/>
    <n v="227.05129899999997"/>
    <n v="7.1255487638554778"/>
    <n v="219.92575023614449"/>
    <n v="234.17684776385545"/>
    <x v="1"/>
  </r>
  <r>
    <x v="2"/>
    <x v="0"/>
    <n v="100"/>
    <x v="1"/>
    <x v="27"/>
    <n v="1"/>
    <n v="224.080433"/>
    <n v="0.242675"/>
    <n v="3.5284149999999999"/>
    <n v="0.13068199999999999"/>
    <s v="2"/>
    <s v="scale_mpi_epyc_job_12535.out "/>
    <s v="scale_mpi_epyc_epyc002_2023-06-15_06-58-00.csv "/>
    <s v="e0 10000 100 100000 1 28"/>
    <n v="227.00327166666668"/>
    <n v="6.6390277515478644"/>
    <n v="220.36424391511881"/>
    <n v="233.64229941821455"/>
    <x v="1"/>
  </r>
  <r>
    <x v="2"/>
    <x v="0"/>
    <n v="100"/>
    <x v="1"/>
    <x v="26"/>
    <n v="1"/>
    <n v="224.186984"/>
    <n v="0.26558199999999998"/>
    <n v="3.9055240000000002"/>
    <n v="0.15021200000000001"/>
    <s v="2"/>
    <s v="scale_mpi_epyc_job_12535.out "/>
    <s v="scale_mpi_epyc_epyc002_2023-06-15_06-58-00.csv "/>
    <s v="e0 10000 100 100000 1 27"/>
    <n v="226.95645883333336"/>
    <n v="6.1478873289216418"/>
    <n v="220.8085715044117"/>
    <n v="233.10434616225501"/>
    <x v="1"/>
  </r>
  <r>
    <x v="2"/>
    <x v="0"/>
    <n v="100"/>
    <x v="1"/>
    <x v="25"/>
    <n v="1"/>
    <n v="224.24841799999999"/>
    <n v="0.23019200000000001"/>
    <n v="2.7177539999999998"/>
    <n v="0.10871"/>
    <s v="2"/>
    <s v="scale_mpi_epyc_job_12535.out "/>
    <s v="scale_mpi_epyc_epyc002_2023-06-15_06-58-00.csv "/>
    <s v="e0 10000 100 100000 1 26"/>
    <n v="226.95393983333335"/>
    <n v="5.8276123508786384"/>
    <n v="221.12632748245471"/>
    <n v="232.78155218421199"/>
    <x v="1"/>
  </r>
  <r>
    <x v="2"/>
    <x v="0"/>
    <n v="100"/>
    <x v="1"/>
    <x v="24"/>
    <n v="1"/>
    <n v="224.47360900000001"/>
    <n v="0.251112"/>
    <n v="3.0032770000000002"/>
    <n v="0.125137"/>
    <s v="2"/>
    <s v="scale_mpi_epyc_job_12535.out "/>
    <s v="scale_mpi_epyc_epyc002_2023-06-15_06-58-00.csv "/>
    <s v="e0 10000 100 100000 1 25"/>
    <n v="226.88149133333334"/>
    <n v="5.4148569215912659"/>
    <n v="221.46663441174206"/>
    <n v="232.29634825492462"/>
    <x v="1"/>
  </r>
  <r>
    <x v="2"/>
    <x v="0"/>
    <n v="100"/>
    <x v="1"/>
    <x v="23"/>
    <n v="1"/>
    <n v="224.600471"/>
    <n v="0.23277700000000001"/>
    <n v="2.6686429999999999"/>
    <n v="0.11602800000000001"/>
    <s v="2"/>
    <s v="scale_mpi_epyc_job_12535.out "/>
    <s v="scale_mpi_epyc_epyc002_2023-06-15_06-58-00.csv "/>
    <s v="e0 10000 100 100000 1 24"/>
    <n v="226.85916366666666"/>
    <n v="4.9876148296142899"/>
    <n v="221.87154883705236"/>
    <n v="231.84677849628096"/>
    <x v="1"/>
  </r>
  <r>
    <x v="2"/>
    <x v="0"/>
    <n v="100"/>
    <x v="1"/>
    <x v="22"/>
    <n v="1"/>
    <n v="224.67916700000001"/>
    <n v="0.22792999999999999"/>
    <n v="2.5238930000000002"/>
    <n v="0.114722"/>
    <s v="2"/>
    <s v="scale_mpi_epyc_job_12535.out "/>
    <s v="scale_mpi_epyc_epyc002_2023-06-15_06-58-00.csv "/>
    <s v="e0 10000 100 100000 1 23"/>
    <n v="226.79646933333333"/>
    <n v="4.4961892028002559"/>
    <n v="222.30028013053308"/>
    <n v="231.29265853613359"/>
    <x v="1"/>
  </r>
  <r>
    <x v="2"/>
    <x v="0"/>
    <n v="100"/>
    <x v="1"/>
    <x v="21"/>
    <n v="1"/>
    <n v="224.817655"/>
    <n v="0.210869"/>
    <n v="2.0495260000000002"/>
    <n v="9.7596000000000002E-2"/>
    <s v="2"/>
    <s v="scale_mpi_epyc_job_12535.out "/>
    <s v="scale_mpi_epyc_epyc002_2023-06-15_06-58-00.csv "/>
    <s v="e0 10000 100 100000 1 22"/>
    <n v="226.64736000000002"/>
    <n v="4.0398412000356725"/>
    <n v="222.60751879996434"/>
    <n v="230.6872012000357"/>
    <x v="1"/>
  </r>
  <r>
    <x v="2"/>
    <x v="0"/>
    <n v="100"/>
    <x v="1"/>
    <x v="20"/>
    <n v="1"/>
    <n v="225.01163399999999"/>
    <n v="0.21190100000000001"/>
    <n v="1.8548389999999999"/>
    <n v="9.2742000000000005E-2"/>
    <s v="2"/>
    <s v="scale_mpi_epyc_job_12535.out "/>
    <s v="scale_mpi_epyc_epyc002_2023-06-15_06-58-00.csv "/>
    <s v="e0 10000 100 100000 1 21"/>
    <n v="226.63828983333337"/>
    <n v="3.5139709634758178"/>
    <n v="223.12431886985755"/>
    <n v="230.1522607968092"/>
    <x v="1"/>
  </r>
  <r>
    <x v="2"/>
    <x v="0"/>
    <n v="100"/>
    <x v="1"/>
    <x v="19"/>
    <n v="1"/>
    <n v="225.15126799999999"/>
    <n v="0.22809199999999999"/>
    <n v="2.18573"/>
    <n v="0.115038"/>
    <s v="2"/>
    <s v="scale_mpi_epyc_job_12535.out "/>
    <s v="scale_mpi_epyc_epyc002_2023-06-15_06-58-00.csv "/>
    <s v="e0 10000 100 100000 1 20"/>
    <n v="226.5032755"/>
    <n v="2.9980675308570084"/>
    <n v="223.50520796914299"/>
    <n v="229.50134303085702"/>
    <x v="1"/>
  </r>
  <r>
    <x v="2"/>
    <x v="0"/>
    <n v="100"/>
    <x v="1"/>
    <x v="18"/>
    <n v="1"/>
    <n v="225.28462200000001"/>
    <n v="0.24712400000000001"/>
    <n v="2.4200539999999999"/>
    <n v="0.13444700000000001"/>
    <s v="2"/>
    <s v="scale_mpi_epyc_job_12535.out "/>
    <s v="scale_mpi_epyc_epyc002_2023-06-15_06-58-00.csv "/>
    <s v="e0 10000 100 100000 1 19"/>
    <n v="226.39713083333334"/>
    <n v="2.570311284811527"/>
    <n v="223.8268195485218"/>
    <n v="228.96744211814487"/>
    <x v="1"/>
  </r>
  <r>
    <x v="2"/>
    <x v="0"/>
    <n v="100"/>
    <x v="1"/>
    <x v="17"/>
    <n v="1"/>
    <n v="225.420796"/>
    <n v="0.25933299999999998"/>
    <n v="2.2158340000000001"/>
    <n v="0.13034299999999999"/>
    <s v="2"/>
    <s v="scale_mpi_epyc_job_12535.out "/>
    <s v="scale_mpi_epyc_epyc002_2023-06-15_06-58-00.csv "/>
    <s v="e0 10000 100 100000 1 18"/>
    <n v="226.29282666666666"/>
    <n v="1.978071729865915"/>
    <n v="224.31475493680074"/>
    <n v="228.27089839653257"/>
    <x v="1"/>
  </r>
  <r>
    <x v="2"/>
    <x v="0"/>
    <n v="100"/>
    <x v="1"/>
    <x v="16"/>
    <n v="1"/>
    <n v="225.39108300000001"/>
    <n v="0.235766"/>
    <n v="1.8818029999999999"/>
    <n v="0.117613"/>
    <s v="2"/>
    <s v="scale_mpi_epyc_job_12535.out "/>
    <s v="scale_mpi_epyc_epyc002_2023-06-15_06-58-00.csv "/>
    <s v="e0 10000 100 100000 1 17"/>
    <n v="226.17541916666664"/>
    <n v="1.3825488994763868"/>
    <n v="224.79287026719027"/>
    <n v="227.55796806614302"/>
    <x v="1"/>
  </r>
  <r>
    <x v="2"/>
    <x v="0"/>
    <n v="100"/>
    <x v="1"/>
    <x v="15"/>
    <n v="1"/>
    <n v="225.67149900000001"/>
    <n v="0.23049800000000001"/>
    <n v="1.7731060000000001"/>
    <n v="0.11820700000000001"/>
    <s v="2"/>
    <s v="scale_mpi_epyc_job_12535.out "/>
    <s v="scale_mpi_epyc_epyc002_2023-06-15_06-58-00.csv "/>
    <s v="e0 10000 100 100000 1 16"/>
    <n v="226.28677216666668"/>
    <n v="1.3085374014419617"/>
    <n v="224.97823476522473"/>
    <n v="227.59530956810863"/>
    <x v="1"/>
  </r>
  <r>
    <x v="2"/>
    <x v="0"/>
    <n v="100"/>
    <x v="1"/>
    <x v="14"/>
    <n v="1"/>
    <n v="225.80460600000001"/>
    <n v="0.230658"/>
    <n v="1.6088309999999999"/>
    <n v="0.11491700000000001"/>
    <s v="2"/>
    <s v="scale_mpi_epyc_job_12535.out "/>
    <s v="scale_mpi_epyc_epyc002_2023-06-15_06-58-00.csv "/>
    <s v="e0 10000 100 100000 1 15"/>
    <n v="226.33905849999999"/>
    <n v="1.1953515257583951"/>
    <n v="225.14370697424161"/>
    <n v="227.53441002575838"/>
    <x v="1"/>
  </r>
  <r>
    <x v="2"/>
    <x v="0"/>
    <n v="100"/>
    <x v="1"/>
    <x v="13"/>
    <n v="1"/>
    <n v="225.99206599999999"/>
    <n v="0.20375599999999999"/>
    <n v="1.194151"/>
    <n v="9.1857999999999995E-2"/>
    <s v="2"/>
    <s v="scale_mpi_epyc_job_12535.out "/>
    <s v="scale_mpi_epyc_epyc002_2023-06-15_06-58-00.csv "/>
    <s v="e0 10000 100 100000 1 14"/>
    <n v="226.25896833333334"/>
    <n v="0.65691653175059983"/>
    <n v="225.60205180158275"/>
    <n v="226.91588486508394"/>
    <x v="1"/>
  </r>
  <r>
    <x v="2"/>
    <x v="0"/>
    <n v="100"/>
    <x v="1"/>
    <x v="12"/>
    <n v="1"/>
    <n v="226.11980700000001"/>
    <n v="0.21582699999999999"/>
    <n v="1.2100740000000001"/>
    <n v="0.10084"/>
    <s v="2"/>
    <s v="scale_mpi_epyc_job_12535.out "/>
    <s v="scale_mpi_epyc_epyc002_2023-06-15_06-58-00.csv "/>
    <s v="e0 10000 100 100000 1 13"/>
    <n v="226.37342450000003"/>
    <n v="0.56879339369204274"/>
    <n v="225.80463110630799"/>
    <n v="226.94221789369206"/>
    <x v="1"/>
  </r>
  <r>
    <x v="2"/>
    <x v="0"/>
    <n v="100"/>
    <x v="1"/>
    <x v="11"/>
    <n v="1"/>
    <n v="226.320437"/>
    <n v="0.21205099999999999"/>
    <n v="1.1155489999999999"/>
    <n v="0.101414"/>
    <s v="2"/>
    <s v="scale_mpi_epyc_job_12535.out "/>
    <s v="scale_mpi_epyc_epyc002_2023-06-15_06-58-00.csv "/>
    <s v="e0 10000 100 100000 1 12"/>
    <n v="226.36254050000002"/>
    <n v="0.1691338841753294"/>
    <n v="226.1934066158247"/>
    <n v="226.53167438417535"/>
    <x v="1"/>
  </r>
  <r>
    <x v="2"/>
    <x v="0"/>
    <n v="100"/>
    <x v="1"/>
    <x v="10"/>
    <n v="1"/>
    <n v="226.899767"/>
    <n v="0.20619899999999999"/>
    <n v="0.93754300000000002"/>
    <n v="9.3754000000000004E-2"/>
    <s v="2"/>
    <s v="scale_mpi_epyc_job_12535.out "/>
    <s v="scale_mpi_epyc_epyc002_2023-06-15_06-58-00.csv "/>
    <s v="e0 10000 100 100000 1 11"/>
    <n v="226.95141419999999"/>
    <n v="9.8664089286094353E-2"/>
    <n v="226.85275011071388"/>
    <n v="227.05007828928609"/>
    <x v="1"/>
  </r>
  <r>
    <x v="2"/>
    <x v="0"/>
    <n v="100"/>
    <x v="1"/>
    <x v="9"/>
    <n v="1"/>
    <n v="227.567027"/>
    <n v="0.242482"/>
    <n v="1.1703650000000001"/>
    <n v="0.13004099999999999"/>
    <s v="2"/>
    <s v="scale_mpi_epyc_job_12535.out "/>
    <s v="scale_mpi_epyc_epyc002_2023-06-15_06-58-00.csv "/>
    <s v="e0 10000 100 100000 1 10"/>
    <n v="227.5882684"/>
    <n v="4.8340142952349466E-2"/>
    <n v="227.53992825704765"/>
    <n v="227.63660854295236"/>
    <x v="1"/>
  </r>
  <r>
    <x v="2"/>
    <x v="0"/>
    <n v="100"/>
    <x v="1"/>
    <x v="8"/>
    <n v="1"/>
    <n v="228.421933"/>
    <n v="0.315419"/>
    <n v="1.496294"/>
    <n v="0.18703700000000001"/>
    <s v="2"/>
    <s v="scale_mpi_epyc_job_12535.out "/>
    <s v="scale_mpi_epyc_epyc002_2023-06-15_06-58-00.csv "/>
    <s v="e0 10000 100 100000 1 9"/>
    <n v="228.35700600000001"/>
    <n v="6.6871719786822478E-2"/>
    <n v="228.29013428021318"/>
    <n v="228.42387771978684"/>
    <x v="1"/>
  </r>
  <r>
    <x v="2"/>
    <x v="0"/>
    <n v="100"/>
    <x v="1"/>
    <x v="7"/>
    <n v="1"/>
    <n v="230.570382"/>
    <n v="0.22962099999999999"/>
    <n v="0.79486999999999997"/>
    <n v="0.113553"/>
    <s v="2"/>
    <s v="scale_mpi_epyc_job_12535.out "/>
    <s v="scale_mpi_epyc_epyc002_2023-06-15_06-58-00.csv "/>
    <s v="e0 10000 100 100000 1 8"/>
    <n v="230.09433439999998"/>
    <n v="0.29217815239190231"/>
    <n v="229.80215624760808"/>
    <n v="230.38651255239188"/>
    <x v="0"/>
  </r>
  <r>
    <x v="2"/>
    <x v="0"/>
    <n v="100"/>
    <x v="1"/>
    <x v="6"/>
    <n v="1"/>
    <n v="230.13187099999999"/>
    <n v="0.203432"/>
    <n v="0.54274"/>
    <n v="9.0456999999999996E-2"/>
    <s v="2"/>
    <s v="scale_mpi_epyc_job_12535.out "/>
    <s v="scale_mpi_epyc_epyc002_2023-06-15_06-58-00.csv "/>
    <s v="e0 10000 100 100000 1 7"/>
    <n v="229.93141539999996"/>
    <n v="0.11179648226009883"/>
    <n v="229.81961891773986"/>
    <n v="230.04321188226007"/>
    <x v="0"/>
  </r>
  <r>
    <x v="2"/>
    <x v="0"/>
    <n v="100"/>
    <x v="1"/>
    <x v="5"/>
    <n v="1"/>
    <n v="230.62248700000001"/>
    <n v="0.24951599999999999"/>
    <n v="0.68552400000000002"/>
    <n v="0.137105"/>
    <s v="2"/>
    <s v="scale_mpi_epyc_job_12535.out "/>
    <s v="scale_mpi_epyc_epyc002_2023-06-15_06-58-00.csv "/>
    <s v="e0 10000 100 100000 1 6"/>
    <n v="230.52990139999997"/>
    <n v="8.7436218357049234E-2"/>
    <n v="230.44246518164292"/>
    <n v="230.61733761835703"/>
    <x v="0"/>
  </r>
  <r>
    <x v="2"/>
    <x v="0"/>
    <n v="100"/>
    <x v="1"/>
    <x v="4"/>
    <n v="1"/>
    <n v="230.86892800000001"/>
    <n v="0.22701199999999999"/>
    <n v="0.45541700000000002"/>
    <n v="0.113854"/>
    <s v="2"/>
    <s v="scale_mpi_epyc_job_12535.out "/>
    <s v="scale_mpi_epyc_epyc002_2023-06-15_06-58-00.csv "/>
    <s v="e0 10000 100 100000 1 5"/>
    <n v="231.02931660000004"/>
    <n v="0.10708918360983775"/>
    <n v="230.9222274163902"/>
    <n v="231.13640578360989"/>
    <x v="0"/>
  </r>
  <r>
    <x v="2"/>
    <x v="0"/>
    <n v="100"/>
    <x v="1"/>
    <x v="3"/>
    <n v="1"/>
    <n v="231.82478900000001"/>
    <n v="0.25414999999999999"/>
    <n v="0.40545599999999998"/>
    <n v="0.13515199999999999"/>
    <s v="2"/>
    <s v="scale_mpi_epyc_job_12535.out "/>
    <s v="scale_mpi_epyc_epyc002_2023-06-15_06-58-00.csv "/>
    <s v="e0 10000 100 100000 1 4"/>
    <n v="231.73192359999999"/>
    <n v="0.1249273362779075"/>
    <n v="231.60699626372207"/>
    <n v="231.85685093627791"/>
    <x v="1"/>
  </r>
  <r>
    <x v="2"/>
    <x v="0"/>
    <n v="100"/>
    <x v="1"/>
    <x v="2"/>
    <n v="1"/>
    <n v="232.28125299999999"/>
    <n v="0.21201"/>
    <n v="0.19767899999999999"/>
    <n v="9.8838999999999996E-2"/>
    <s v="2"/>
    <s v="scale_mpi_epyc_job_12535.out "/>
    <s v="scale_mpi_epyc_epyc002_2023-06-15_06-58-00.csv "/>
    <s v="e0 10000 100 100000 1 3"/>
    <n v="232.25537199999999"/>
    <n v="3.3561569702674203E-2"/>
    <n v="232.22181043029732"/>
    <n v="232.28893356970266"/>
    <x v="1"/>
  </r>
  <r>
    <x v="2"/>
    <x v="0"/>
    <n v="100"/>
    <x v="1"/>
    <x v="1"/>
    <n v="1"/>
    <n v="234.97987699999999"/>
    <n v="0.27890999999999999"/>
    <n v="0.158996"/>
    <n v="0.158996"/>
    <s v="2"/>
    <s v="scale_mpi_epyc_job_12535.out "/>
    <s v="scale_mpi_epyc_epyc002_2023-06-15_06-58-00.csv "/>
    <s v="e0 10000 100 100000 1 2"/>
    <n v="234.8893612"/>
    <n v="0.16206836661459914"/>
    <n v="234.72729283338541"/>
    <n v="235.05142956661459"/>
    <x v="1"/>
  </r>
  <r>
    <x v="2"/>
    <x v="0"/>
    <n v="100"/>
    <x v="2"/>
    <x v="31"/>
    <n v="1"/>
    <n v="256.88614899999999"/>
    <n v="21.357032"/>
    <n v="25.679316"/>
    <n v="0.82836500000000002"/>
    <s v="4"/>
    <s v="scale_mpi_epyc_job_12536.out "/>
    <s v="scale_mpi_epyc_epyc004_2023-06-15_06-58-08.csv "/>
    <s v="e0 10000 100 1 1 32"/>
    <n v="243.19365249999998"/>
    <n v="8.1437708129498549"/>
    <n v="235.04988168705012"/>
    <n v="251.33742331294985"/>
    <x v="0"/>
  </r>
  <r>
    <x v="2"/>
    <x v="0"/>
    <n v="100"/>
    <x v="2"/>
    <x v="30"/>
    <n v="1"/>
    <n v="260.56945000000002"/>
    <n v="10.933066"/>
    <n v="22.752051999999999"/>
    <n v="0.75840200000000002"/>
    <s v="4"/>
    <s v="scale_mpi_epyc_job_12536.out "/>
    <s v="scale_mpi_epyc_epyc004_2023-06-15_06-58-08.csv "/>
    <s v="e0 10000 100 1 1 31"/>
    <n v="242.48035400000001"/>
    <n v="10.489333050794594"/>
    <n v="231.99102094920542"/>
    <n v="252.96968705079459"/>
    <x v="0"/>
  </r>
  <r>
    <x v="2"/>
    <x v="0"/>
    <n v="100"/>
    <x v="2"/>
    <x v="29"/>
    <n v="1"/>
    <n v="346.326706"/>
    <n v="92.596684999999994"/>
    <n v="19.675522000000001"/>
    <n v="0.67846600000000001"/>
    <s v="4"/>
    <s v="scale_mpi_epyc_job_12536.out "/>
    <s v="scale_mpi_epyc_epyc004_2023-06-15_06-58-08.csv "/>
    <s v="e0 10000 100 1 1 30"/>
    <n v="271.29045274999999"/>
    <n v="44.089240764238149"/>
    <n v="227.20121198576183"/>
    <n v="315.37969351423811"/>
    <x v="0"/>
  </r>
  <r>
    <x v="2"/>
    <x v="0"/>
    <n v="100"/>
    <x v="2"/>
    <x v="28"/>
    <n v="1"/>
    <n v="303.24845499999998"/>
    <n v="60.175246000000001"/>
    <n v="26.169781"/>
    <n v="0.93463499999999999"/>
    <s v="4"/>
    <s v="scale_mpi_epyc_job_12536.out "/>
    <s v="scale_mpi_epyc_epyc004_2023-06-15_06-58-08.csv "/>
    <s v="e0 10000 100 1 1 29"/>
    <n v="273.55705980000005"/>
    <n v="46.131954552758529"/>
    <n v="227.4251052472415"/>
    <n v="319.68901435275859"/>
    <x v="1"/>
  </r>
  <r>
    <x v="2"/>
    <x v="0"/>
    <n v="100"/>
    <x v="2"/>
    <x v="27"/>
    <n v="1"/>
    <n v="294.92065200000002"/>
    <n v="46.826127999999997"/>
    <n v="20.534687000000002"/>
    <n v="0.760544"/>
    <s v="4"/>
    <s v="scale_mpi_epyc_job_12536.out "/>
    <s v="scale_mpi_epyc_epyc004_2023-06-15_06-58-08.csv "/>
    <s v="e0 10000 100 1 1 28"/>
    <n v="261.32629566666668"/>
    <n v="24.466983589229049"/>
    <n v="236.85931207743764"/>
    <n v="285.79327925589575"/>
    <x v="0"/>
  </r>
  <r>
    <x v="2"/>
    <x v="0"/>
    <n v="100"/>
    <x v="2"/>
    <x v="26"/>
    <n v="1"/>
    <n v="306.90953300000001"/>
    <n v="59.977589999999999"/>
    <n v="20.936852999999999"/>
    <n v="0.80526399999999998"/>
    <s v="4"/>
    <s v="scale_mpi_epyc_job_12536.out "/>
    <s v="scale_mpi_epyc_epyc004_2023-06-15_06-58-08.csv "/>
    <s v="e0 10000 100 1 1 27"/>
    <n v="263.63011066666667"/>
    <n v="30.813930694206618"/>
    <n v="232.81617997246005"/>
    <n v="294.44404136087326"/>
    <x v="0"/>
  </r>
  <r>
    <x v="2"/>
    <x v="0"/>
    <n v="100"/>
    <x v="2"/>
    <x v="25"/>
    <n v="1"/>
    <n v="261.50950899999998"/>
    <n v="20.890698"/>
    <n v="23.484171"/>
    <n v="0.93936699999999995"/>
    <s v="4"/>
    <s v="scale_mpi_epyc_job_12536.out "/>
    <s v="scale_mpi_epyc_epyc004_2023-06-15_06-58-08.csv "/>
    <s v="e0 10000 100 1 1 26"/>
    <n v="249.19857400000001"/>
    <n v="9.9717236201949007"/>
    <n v="239.22685037980511"/>
    <n v="259.1702976201949"/>
    <x v="0"/>
  </r>
  <r>
    <x v="2"/>
    <x v="0"/>
    <n v="100"/>
    <x v="2"/>
    <x v="24"/>
    <n v="1"/>
    <n v="252.01908900000001"/>
    <n v="10.796504000000001"/>
    <n v="18.9496"/>
    <n v="0.78956700000000002"/>
    <s v="4"/>
    <s v="scale_mpi_epyc_job_12536.out "/>
    <s v="scale_mpi_epyc_epyc004_2023-06-15_06-58-08.csv "/>
    <s v="e0 10000 100 1 1 25"/>
    <n v="245.27206466666667"/>
    <n v="6.1083868481734225"/>
    <n v="239.16367781849326"/>
    <n v="251.38045151484008"/>
    <x v="0"/>
  </r>
  <r>
    <x v="2"/>
    <x v="0"/>
    <n v="100"/>
    <x v="2"/>
    <x v="23"/>
    <n v="1"/>
    <n v="251.118945"/>
    <n v="11.179209"/>
    <n v="19.484649999999998"/>
    <n v="0.847159"/>
    <s v="4"/>
    <s v="scale_mpi_epyc_job_12536.out "/>
    <s v="scale_mpi_epyc_epyc004_2023-06-15_06-58-08.csv "/>
    <s v="e0 10000 100 1 1 24"/>
    <n v="244.49488966666669"/>
    <n v="5.0818252269367461"/>
    <n v="239.41306443972994"/>
    <n v="249.57671489360345"/>
    <x v="0"/>
  </r>
  <r>
    <x v="2"/>
    <x v="0"/>
    <n v="100"/>
    <x v="2"/>
    <x v="22"/>
    <n v="1"/>
    <n v="249.74758"/>
    <n v="11.74338"/>
    <n v="20.821503"/>
    <n v="0.94643200000000005"/>
    <s v="4"/>
    <s v="scale_mpi_epyc_job_12536.out "/>
    <s v="scale_mpi_epyc_epyc004_2023-06-15_06-58-08.csv "/>
    <s v="e0 10000 100 1 1 23"/>
    <n v="244.43962366666668"/>
    <n v="4.919280314301731"/>
    <n v="239.52034335236493"/>
    <n v="249.35890398096842"/>
    <x v="0"/>
  </r>
  <r>
    <x v="2"/>
    <x v="0"/>
    <n v="100"/>
    <x v="2"/>
    <x v="21"/>
    <n v="1"/>
    <n v="248.58999499999999"/>
    <n v="11.059791000000001"/>
    <n v="19.194493999999999"/>
    <n v="0.91402399999999995"/>
    <s v="4"/>
    <s v="scale_mpi_epyc_job_12536.out "/>
    <s v="scale_mpi_epyc_epyc004_2023-06-15_06-58-08.csv "/>
    <s v="e0 10000 100 1 1 22"/>
    <n v="243.56058266666665"/>
    <n v="3.9535677017530788"/>
    <n v="239.60701496491356"/>
    <n v="247.51415036841973"/>
    <x v="0"/>
  </r>
  <r>
    <x v="2"/>
    <x v="0"/>
    <n v="100"/>
    <x v="2"/>
    <x v="20"/>
    <n v="1"/>
    <n v="248.12562600000001"/>
    <n v="11.721651"/>
    <n v="20.786754999999999"/>
    <n v="1.0393380000000001"/>
    <s v="4"/>
    <s v="scale_mpi_epyc_job_12536.out "/>
    <s v="scale_mpi_epyc_epyc004_2023-06-15_06-58-08.csv "/>
    <s v="e0 10000 100 1 1 21"/>
    <n v="242.60674366666669"/>
    <n v="4.0192522439915388"/>
    <n v="238.58749142267516"/>
    <n v="246.62599591065822"/>
    <x v="0"/>
  </r>
  <r>
    <x v="2"/>
    <x v="0"/>
    <n v="100"/>
    <x v="2"/>
    <x v="19"/>
    <n v="1"/>
    <n v="274.95135699999997"/>
    <n v="40.952813999999996"/>
    <n v="18.805496000000002"/>
    <n v="0.98976299999999995"/>
    <s v="4"/>
    <s v="scale_mpi_epyc_job_12536.out "/>
    <s v="scale_mpi_epyc_epyc004_2023-06-15_06-58-08.csv "/>
    <s v="e0 10000 100 1 1 20"/>
    <n v="287.654135"/>
    <n v="45.740456341327445"/>
    <n v="241.91367865867255"/>
    <n v="333.39459134132744"/>
    <x v="1"/>
  </r>
  <r>
    <x v="2"/>
    <x v="0"/>
    <n v="100"/>
    <x v="2"/>
    <x v="18"/>
    <n v="1"/>
    <n v="242.635469"/>
    <n v="11.788705999999999"/>
    <n v="18.182518999999999"/>
    <n v="1.01014"/>
    <s v="4"/>
    <s v="scale_mpi_epyc_job_12536.out "/>
    <s v="scale_mpi_epyc_epyc004_2023-06-15_06-58-08.csv "/>
    <s v="e0 10000 100 1 1 19"/>
    <n v="249.52361399999998"/>
    <n v="11.643085964837633"/>
    <n v="237.88052803516234"/>
    <n v="261.16669996483762"/>
    <x v="1"/>
  </r>
  <r>
    <x v="2"/>
    <x v="0"/>
    <n v="100"/>
    <x v="2"/>
    <x v="17"/>
    <n v="1"/>
    <n v="243.41138000000001"/>
    <n v="12.194103"/>
    <n v="18.459084000000001"/>
    <n v="1.085828"/>
    <s v="4"/>
    <s v="scale_mpi_epyc_job_12536.out "/>
    <s v="scale_mpi_epyc_epyc004_2023-06-15_06-58-08.csv "/>
    <s v="e0 10000 100 1 1 18"/>
    <n v="240.61051799999998"/>
    <n v="1.9832668055722609"/>
    <n v="238.62725119442771"/>
    <n v="242.59378480557226"/>
    <x v="0"/>
  </r>
  <r>
    <x v="2"/>
    <x v="0"/>
    <n v="100"/>
    <x v="2"/>
    <x v="16"/>
    <n v="1"/>
    <n v="242.759334"/>
    <n v="12.200364"/>
    <n v="16.306998"/>
    <n v="1.0191870000000001"/>
    <s v="4"/>
    <s v="scale_mpi_epyc_job_12536.out "/>
    <s v="scale_mpi_epyc_epyc004_2023-06-15_06-58-08.csv "/>
    <s v="e0 10000 100 1 1 17"/>
    <n v="241.05571233333333"/>
    <n v="1.2052050147754489"/>
    <n v="239.85050731855787"/>
    <n v="242.26091734810879"/>
    <x v="0"/>
  </r>
  <r>
    <x v="2"/>
    <x v="0"/>
    <n v="100"/>
    <x v="2"/>
    <x v="15"/>
    <n v="1"/>
    <n v="242.505763"/>
    <n v="11.901052999999999"/>
    <n v="15.578707"/>
    <n v="1.0385800000000001"/>
    <s v="4"/>
    <s v="scale_mpi_epyc_job_12536.out "/>
    <s v="scale_mpi_epyc_epyc004_2023-06-15_06-58-08.csv "/>
    <s v="e0 10000 100 1 1 16"/>
    <n v="240.16354833333332"/>
    <n v="1.9146184789019092"/>
    <n v="238.24892985443142"/>
    <n v="242.07816681223522"/>
    <x v="0"/>
  </r>
  <r>
    <x v="2"/>
    <x v="0"/>
    <n v="100"/>
    <x v="2"/>
    <x v="14"/>
    <n v="1"/>
    <n v="240.427705"/>
    <n v="12.064651"/>
    <n v="16.516974000000001"/>
    <n v="1.1797839999999999"/>
    <s v="4"/>
    <s v="scale_mpi_epyc_job_12536.out "/>
    <s v="scale_mpi_epyc_epyc004_2023-06-15_06-58-08.csv "/>
    <s v="e0 10000 100 1 1 15"/>
    <n v="239.01216099999999"/>
    <n v="1.0106853409356871"/>
    <n v="238.00147565906431"/>
    <n v="240.02284634093567"/>
    <x v="0"/>
  </r>
  <r>
    <x v="2"/>
    <x v="0"/>
    <n v="100"/>
    <x v="2"/>
    <x v="13"/>
    <n v="1"/>
    <n v="238.97400500000001"/>
    <n v="11.602138"/>
    <n v="14.22339"/>
    <n v="1.0941069999999999"/>
    <s v="4"/>
    <s v="scale_mpi_epyc_job_12536.out "/>
    <s v="scale_mpi_epyc_epyc004_2023-06-15_06-58-08.csv "/>
    <s v="e0 10000 100 1 1 14"/>
    <n v="238.9958263333333"/>
    <n v="0.26556752583475562"/>
    <n v="238.73025880749853"/>
    <n v="239.26139385916807"/>
    <x v="1"/>
  </r>
  <r>
    <x v="2"/>
    <x v="0"/>
    <n v="100"/>
    <x v="2"/>
    <x v="12"/>
    <n v="1"/>
    <n v="239.06730099999999"/>
    <n v="11.981415999999999"/>
    <n v="11.947931000000001"/>
    <n v="0.99566100000000002"/>
    <s v="4"/>
    <s v="scale_mpi_epyc_job_12536.out "/>
    <s v="scale_mpi_epyc_epyc004_2023-06-15_06-58-08.csv "/>
    <s v="e0 10000 100 1 1 13"/>
    <n v="238.62177133333333"/>
    <n v="0.52219678702259265"/>
    <n v="238.09957454631075"/>
    <n v="239.14396812035591"/>
    <x v="1"/>
  </r>
  <r>
    <x v="2"/>
    <x v="0"/>
    <n v="100"/>
    <x v="2"/>
    <x v="11"/>
    <n v="1"/>
    <n v="238.228939"/>
    <n v="12.099551"/>
    <n v="11.706016999999999"/>
    <n v="1.0641830000000001"/>
    <s v="4"/>
    <s v="scale_mpi_epyc_job_12536.out "/>
    <s v="scale_mpi_epyc_epyc004_2023-06-15_06-58-08.csv "/>
    <s v="e0 10000 100 1 1 12"/>
    <n v="238.468478"/>
    <n v="0.21947538990235846"/>
    <n v="238.24900261009765"/>
    <n v="238.68795338990236"/>
    <x v="0"/>
  </r>
  <r>
    <x v="2"/>
    <x v="0"/>
    <n v="100"/>
    <x v="2"/>
    <x v="10"/>
    <n v="1"/>
    <n v="238.32258100000001"/>
    <n v="11.599862999999999"/>
    <n v="10.961147"/>
    <n v="1.096115"/>
    <s v="4"/>
    <s v="scale_mpi_epyc_job_12536.out "/>
    <s v="scale_mpi_epyc_epyc004_2023-06-15_06-58-08.csv "/>
    <s v="e0 10000 100 1 1 11"/>
    <n v="238.91588933333335"/>
    <n v="0.47242043834477243"/>
    <n v="238.44346889498857"/>
    <n v="239.38830977167814"/>
    <x v="0"/>
  </r>
  <r>
    <x v="2"/>
    <x v="0"/>
    <n v="100"/>
    <x v="2"/>
    <x v="9"/>
    <n v="1"/>
    <n v="239.82417899999999"/>
    <n v="12.346219"/>
    <n v="10.10675"/>
    <n v="1.1229720000000001"/>
    <s v="4"/>
    <s v="scale_mpi_epyc_job_12536.out "/>
    <s v="scale_mpi_epyc_epyc004_2023-06-15_06-58-08.csv "/>
    <s v="e0 10000 100 1 1 10"/>
    <n v="239.98875833333332"/>
    <n v="0.1331679686291134"/>
    <n v="239.8555903647042"/>
    <n v="240.12192630196245"/>
    <x v="0"/>
  </r>
  <r>
    <x v="2"/>
    <x v="0"/>
    <n v="100"/>
    <x v="2"/>
    <x v="8"/>
    <n v="1"/>
    <n v="243.43695"/>
    <n v="15.270576"/>
    <n v="28.481401999999999"/>
    <n v="3.5601750000000001"/>
    <s v="4"/>
    <s v="scale_mpi_epyc_job_12536.out "/>
    <s v="scale_mpi_epyc_epyc004_2023-06-15_06-58-08.csv "/>
    <s v="e0 10000 100 1 1 9"/>
    <n v="241.74290499999998"/>
    <n v="1.2026991163833991"/>
    <n v="240.54020588361658"/>
    <n v="242.94560411638338"/>
    <x v="0"/>
  </r>
  <r>
    <x v="2"/>
    <x v="0"/>
    <n v="100"/>
    <x v="2"/>
    <x v="7"/>
    <n v="1"/>
    <n v="246.50138899999999"/>
    <n v="17.690272"/>
    <n v="45.573099999999997"/>
    <n v="6.5104430000000004"/>
    <s v="4"/>
    <s v="scale_mpi_epyc_job_12536.out "/>
    <s v="scale_mpi_epyc_epyc004_2023-06-15_06-58-08.csv "/>
    <s v="e0 10000 100 1 1 8"/>
    <n v="244.1621623333333"/>
    <n v="1.6878217586705622"/>
    <n v="242.47434057466273"/>
    <n v="245.84998409200387"/>
    <x v="0"/>
  </r>
  <r>
    <x v="2"/>
    <x v="0"/>
    <n v="100"/>
    <x v="2"/>
    <x v="6"/>
    <n v="1"/>
    <n v="248.35987399999999"/>
    <n v="18.908992999999999"/>
    <n v="46.347005000000003"/>
    <n v="7.7245010000000001"/>
    <s v="4"/>
    <s v="scale_mpi_epyc_job_12536.out "/>
    <s v="scale_mpi_epyc_epyc004_2023-06-15_06-58-08.csv "/>
    <s v="e0 10000 100 1 1 7"/>
    <n v="245.87245033333332"/>
    <n v="2.6274143913277155"/>
    <n v="243.24503594200561"/>
    <n v="248.49986472466102"/>
    <x v="1"/>
  </r>
  <r>
    <x v="2"/>
    <x v="0"/>
    <n v="100"/>
    <x v="2"/>
    <x v="5"/>
    <n v="1"/>
    <n v="265.63727499999999"/>
    <n v="35.380845999999998"/>
    <n v="73.952269000000001"/>
    <n v="14.790454"/>
    <s v="4"/>
    <s v="scale_mpi_epyc_job_12536.out "/>
    <s v="scale_mpi_epyc_epyc004_2023-06-15_06-58-08.csv "/>
    <s v="e0 10000 100 1 1 6"/>
    <n v="250.05358999999999"/>
    <n v="11.019677437451792"/>
    <n v="239.03391256254818"/>
    <n v="261.07326743745176"/>
    <x v="0"/>
  </r>
  <r>
    <x v="3"/>
    <x v="0"/>
    <n v="100"/>
    <x v="1"/>
    <x v="31"/>
    <n v="1"/>
    <n v="238.35118299999999"/>
    <n v="0.27480900000000003"/>
    <n v="4.2154249999999998"/>
    <n v="0.13598099999999999"/>
    <s v="5"/>
    <s v="scale_mpi_epyc_job_12537.out "/>
    <s v="scale_mpi_epyc_epyc005_2023-06-15_06-58-28.csv "/>
    <s v="e2 10000 100 100000 1 32"/>
    <n v="239.3281418"/>
    <n v="3.9015043141874295"/>
    <n v="235.42663748581256"/>
    <n v="243.22964611418743"/>
    <x v="1"/>
  </r>
  <r>
    <x v="3"/>
    <x v="0"/>
    <n v="100"/>
    <x v="1"/>
    <x v="30"/>
    <n v="1"/>
    <n v="237.90275600000001"/>
    <n v="0.210672"/>
    <n v="2.9179819999999999"/>
    <n v="9.7266000000000005E-2"/>
    <s v="5"/>
    <s v="scale_mpi_epyc_job_12537.out "/>
    <s v="scale_mpi_epyc_epyc005_2023-06-15_06-58-28.csv "/>
    <s v="e2 10000 100 100000 1 31"/>
    <n v="236.19315925000001"/>
    <n v="4.6664801517272441"/>
    <n v="231.52667909827275"/>
    <n v="240.85963940172726"/>
    <x v="1"/>
  </r>
  <r>
    <x v="3"/>
    <x v="0"/>
    <n v="100"/>
    <x v="1"/>
    <x v="29"/>
    <n v="1"/>
    <n v="238.33571900000001"/>
    <n v="0.23496300000000001"/>
    <n v="3.2062210000000002"/>
    <n v="0.110559"/>
    <s v="5"/>
    <s v="scale_mpi_epyc_job_12537.out "/>
    <s v="scale_mpi_epyc_epyc005_2023-06-15_06-58-28.csv "/>
    <s v="e2 10000 100 100000 1 30"/>
    <n v="233.83410620000001"/>
    <n v="5.2426143572739603"/>
    <n v="228.59149184272604"/>
    <n v="239.07672055727397"/>
    <x v="1"/>
  </r>
  <r>
    <x v="3"/>
    <x v="0"/>
    <n v="100"/>
    <x v="1"/>
    <x v="28"/>
    <n v="1"/>
    <n v="238.00820999999999"/>
    <n v="0.26429900000000001"/>
    <n v="4.1981619999999999"/>
    <n v="0.14993400000000001"/>
    <s v="5"/>
    <s v="scale_mpi_epyc_job_12537.out "/>
    <s v="scale_mpi_epyc_epyc005_2023-06-15_06-58-28.csv "/>
    <s v="e2 10000 100 100000 1 29"/>
    <n v="237.74156857142859"/>
    <n v="6.8525500394099561"/>
    <n v="230.88901853201864"/>
    <n v="244.59411861083854"/>
    <x v="1"/>
  </r>
  <r>
    <x v="3"/>
    <x v="0"/>
    <n v="100"/>
    <x v="1"/>
    <x v="27"/>
    <n v="1"/>
    <n v="238.118953"/>
    <n v="0.230826"/>
    <n v="2.7938339999999999"/>
    <n v="0.103475"/>
    <s v="5"/>
    <s v="scale_mpi_epyc_job_12537.out "/>
    <s v="scale_mpi_epyc_epyc005_2023-06-15_06-58-28.csv "/>
    <s v="e2 10000 100 100000 1 28"/>
    <n v="236.65154899999996"/>
    <n v="3.7020131797004012"/>
    <n v="232.94953582029956"/>
    <n v="240.35356217970036"/>
    <x v="1"/>
  </r>
  <r>
    <x v="3"/>
    <x v="0"/>
    <n v="100"/>
    <x v="1"/>
    <x v="26"/>
    <n v="1"/>
    <n v="238.03333900000001"/>
    <n v="0.265156"/>
    <n v="3.6663939999999999"/>
    <n v="0.141015"/>
    <s v="5"/>
    <s v="scale_mpi_epyc_job_12537.out "/>
    <s v="scale_mpi_epyc_epyc005_2023-06-15_06-58-28.csv "/>
    <s v="e2 10000 100 100000 1 27"/>
    <n v="234.84960300000003"/>
    <n v="7.3835239163083157"/>
    <n v="227.46607908369171"/>
    <n v="242.23312691630835"/>
    <x v="1"/>
  </r>
  <r>
    <x v="3"/>
    <x v="0"/>
    <n v="100"/>
    <x v="1"/>
    <x v="25"/>
    <n v="1"/>
    <n v="238.07856699999999"/>
    <n v="0.243008"/>
    <n v="3.0752640000000002"/>
    <n v="0.123011"/>
    <s v="5"/>
    <s v="scale_mpi_epyc_job_12537.out "/>
    <s v="scale_mpi_epyc_epyc005_2023-06-15_06-58-28.csv "/>
    <s v="e2 10000 100 100000 1 26"/>
    <n v="239.28865514285712"/>
    <n v="3.0494284618301921"/>
    <n v="236.23922668102693"/>
    <n v="242.33808360468731"/>
    <x v="1"/>
  </r>
  <r>
    <x v="3"/>
    <x v="0"/>
    <n v="100"/>
    <x v="1"/>
    <x v="24"/>
    <n v="1"/>
    <n v="238.01513"/>
    <n v="0.217449"/>
    <n v="2.3104309999999999"/>
    <n v="9.6268000000000006E-2"/>
    <s v="5"/>
    <s v="scale_mpi_epyc_job_12537.out "/>
    <s v="scale_mpi_epyc_epyc005_2023-06-15_06-58-28.csv "/>
    <s v="e2 10000 100 100000 1 25"/>
    <n v="236.03428628571427"/>
    <n v="3.7588135579410058"/>
    <n v="232.27547272777326"/>
    <n v="239.79309984365528"/>
    <x v="1"/>
  </r>
  <r>
    <x v="3"/>
    <x v="0"/>
    <n v="100"/>
    <x v="1"/>
    <x v="23"/>
    <n v="1"/>
    <n v="238.06858299999999"/>
    <n v="0.229217"/>
    <n v="2.7201309999999999"/>
    <n v="0.118267"/>
    <s v="5"/>
    <s v="scale_mpi_epyc_job_12537.out "/>
    <s v="scale_mpi_epyc_epyc005_2023-06-15_06-58-28.csv "/>
    <s v="e2 10000 100 100000 1 24"/>
    <n v="237.89930371428571"/>
    <n v="3.5532493454545802"/>
    <n v="234.34605436883112"/>
    <n v="241.4525530597403"/>
    <x v="1"/>
  </r>
  <r>
    <x v="3"/>
    <x v="0"/>
    <n v="100"/>
    <x v="1"/>
    <x v="22"/>
    <n v="1"/>
    <n v="237.95624799999999"/>
    <n v="0.21808"/>
    <n v="2.2992409999999999"/>
    <n v="0.10451100000000001"/>
    <s v="5"/>
    <s v="scale_mpi_epyc_job_12537.out "/>
    <s v="scale_mpi_epyc_epyc005_2023-06-15_06-58-28.csv "/>
    <s v="e2 10000 100 100000 1 23"/>
    <n v="237.07228785714287"/>
    <n v="4.257618673831578"/>
    <n v="232.81466918331128"/>
    <n v="241.32990653097445"/>
    <x v="1"/>
  </r>
  <r>
    <x v="3"/>
    <x v="0"/>
    <n v="100"/>
    <x v="1"/>
    <x v="21"/>
    <n v="1"/>
    <n v="229.111099"/>
    <n v="0.21801699999999999"/>
    <n v="2.083059"/>
    <n v="9.9193000000000003E-2"/>
    <s v="5"/>
    <s v="scale_mpi_epyc_job_12537.out "/>
    <s v="scale_mpi_epyc_epyc005_2023-06-15_06-58-28.csv "/>
    <s v="e2 10000 100 100000 1 22"/>
    <n v="234.20987785714283"/>
    <n v="5.6842470451810634"/>
    <n v="228.52563081196178"/>
    <n v="239.89412490232388"/>
    <x v="1"/>
  </r>
  <r>
    <x v="3"/>
    <x v="0"/>
    <n v="100"/>
    <x v="1"/>
    <x v="20"/>
    <n v="1"/>
    <n v="237.929541"/>
    <n v="0.21837500000000001"/>
    <n v="1.9857910000000001"/>
    <n v="9.9290000000000003E-2"/>
    <s v="5"/>
    <s v="scale_mpi_epyc_job_12537.out "/>
    <s v="scale_mpi_epyc_epyc005_2023-06-15_06-58-28.csv "/>
    <s v="e2 10000 100 100000 1 21"/>
    <n v="237.04523728571431"/>
    <n v="4.1409024547724158"/>
    <n v="232.90433483094188"/>
    <n v="241.18613974048674"/>
    <x v="1"/>
  </r>
  <r>
    <x v="3"/>
    <x v="0"/>
    <n v="100"/>
    <x v="1"/>
    <x v="19"/>
    <n v="1"/>
    <n v="227.38467399999999"/>
    <n v="0.237842"/>
    <n v="2.2576109999999998"/>
    <n v="0.118822"/>
    <s v="5"/>
    <s v="scale_mpi_epyc_job_12537.out "/>
    <s v="scale_mpi_epyc_epyc005_2023-06-15_06-58-28.csv "/>
    <s v="e2 10000 100 100000 1 20"/>
    <n v="233.75301171428572"/>
    <n v="5.542057962234769"/>
    <n v="228.21095375205095"/>
    <n v="239.29506967652048"/>
    <x v="0"/>
  </r>
  <r>
    <x v="3"/>
    <x v="0"/>
    <n v="100"/>
    <x v="1"/>
    <x v="18"/>
    <n v="1"/>
    <n v="237.96777299999999"/>
    <n v="0.25278499999999998"/>
    <n v="2.4569610000000002"/>
    <n v="0.13649800000000001"/>
    <s v="5"/>
    <s v="scale_mpi_epyc_job_12537.out "/>
    <s v="scale_mpi_epyc_epyc005_2023-06-15_06-58-28.csv "/>
    <s v="e2 10000 100 100000 1 19"/>
    <n v="238.13412285714281"/>
    <n v="0.30078789030750719"/>
    <n v="237.83333496683531"/>
    <n v="238.43491074745032"/>
    <x v="1"/>
  </r>
  <r>
    <x v="3"/>
    <x v="0"/>
    <n v="100"/>
    <x v="1"/>
    <x v="17"/>
    <n v="1"/>
    <n v="238.04690299999999"/>
    <n v="0.25731500000000002"/>
    <n v="2.2746219999999999"/>
    <n v="0.133801"/>
    <s v="5"/>
    <s v="scale_mpi_epyc_job_12537.out "/>
    <s v="scale_mpi_epyc_epyc005_2023-06-15_06-58-28.csv "/>
    <s v="e2 10000 100 100000 1 18"/>
    <n v="238.03689771428571"/>
    <n v="4.0041536683861297E-2"/>
    <n v="237.99685617760184"/>
    <n v="238.07693925096959"/>
    <x v="1"/>
  </r>
  <r>
    <x v="3"/>
    <x v="0"/>
    <n v="100"/>
    <x v="1"/>
    <x v="16"/>
    <n v="1"/>
    <n v="238.16050100000001"/>
    <n v="0.236952"/>
    <n v="1.8407990000000001"/>
    <n v="0.11505"/>
    <s v="5"/>
    <s v="scale_mpi_epyc_job_12537.out "/>
    <s v="scale_mpi_epyc_epyc005_2023-06-15_06-58-28.csv "/>
    <s v="e2 10000 100 100000 1 17"/>
    <n v="235.07831899999996"/>
    <n v="4.7677177919630367"/>
    <n v="230.31060120803693"/>
    <n v="239.846036791963"/>
    <x v="1"/>
  </r>
  <r>
    <x v="3"/>
    <x v="0"/>
    <n v="100"/>
    <x v="1"/>
    <x v="15"/>
    <n v="1"/>
    <n v="238.113406"/>
    <n v="0.22359699999999999"/>
    <n v="1.5824800000000001"/>
    <n v="0.105499"/>
    <s v="5"/>
    <s v="scale_mpi_epyc_job_12537.out "/>
    <s v="scale_mpi_epyc_epyc005_2023-06-15_06-58-28.csv "/>
    <s v="e2 10000 100 100000 1 16"/>
    <n v="235.10298128571429"/>
    <n v="4.7869422913836344"/>
    <n v="230.31603899433065"/>
    <n v="239.88992357709793"/>
    <x v="1"/>
  </r>
  <r>
    <x v="3"/>
    <x v="0"/>
    <n v="100"/>
    <x v="1"/>
    <x v="14"/>
    <n v="1"/>
    <n v="238.097475"/>
    <n v="0.217582"/>
    <n v="1.433419"/>
    <n v="0.10238700000000001"/>
    <s v="5"/>
    <s v="scale_mpi_epyc_job_12537.out "/>
    <s v="scale_mpi_epyc_epyc005_2023-06-15_06-58-28.csv "/>
    <s v="e2 10000 100 100000 1 15"/>
    <n v="232.02545014285715"/>
    <n v="5.3102850694316714"/>
    <n v="226.71516507342548"/>
    <n v="237.33573521228882"/>
    <x v="0"/>
  </r>
  <r>
    <x v="3"/>
    <x v="0"/>
    <n v="100"/>
    <x v="1"/>
    <x v="13"/>
    <n v="1"/>
    <n v="228.33494200000001"/>
    <n v="0.23089299999999999"/>
    <n v="1.5056959999999999"/>
    <n v="0.115823"/>
    <s v="5"/>
    <s v="scale_mpi_epyc_job_12537.out "/>
    <s v="scale_mpi_epyc_epyc005_2023-06-15_06-58-28.csv "/>
    <s v="e2 10000 100 100000 1 14"/>
    <n v="236.60473042857146"/>
    <n v="3.3783257924877184"/>
    <n v="233.22640463608374"/>
    <n v="239.98305622105917"/>
    <x v="0"/>
  </r>
  <r>
    <x v="3"/>
    <x v="0"/>
    <n v="100"/>
    <x v="1"/>
    <x v="12"/>
    <n v="1"/>
    <n v="237.93471400000001"/>
    <n v="0.24043200000000001"/>
    <n v="1.487311"/>
    <n v="0.123943"/>
    <s v="5"/>
    <s v="scale_mpi_epyc_job_12537.out "/>
    <s v="scale_mpi_epyc_epyc005_2023-06-15_06-58-28.csv "/>
    <s v="e2 10000 100 100000 1 13"/>
    <n v="238.0519914285714"/>
    <n v="0.15076639812811288"/>
    <n v="237.90122503044327"/>
    <n v="238.20275782669952"/>
    <x v="1"/>
  </r>
  <r>
    <x v="3"/>
    <x v="0"/>
    <n v="100"/>
    <x v="1"/>
    <x v="11"/>
    <n v="1"/>
    <n v="238.00032200000001"/>
    <n v="0.205679"/>
    <n v="0.99856299999999998"/>
    <n v="9.0777999999999998E-2"/>
    <s v="5"/>
    <s v="scale_mpi_epyc_job_12537.out "/>
    <s v="scale_mpi_epyc_epyc005_2023-06-15_06-58-28.csv "/>
    <s v="e2 10000 100 100000 1 12"/>
    <n v="236.77150257142858"/>
    <n v="3.3880241302670351"/>
    <n v="233.38347844116154"/>
    <n v="240.15952670169563"/>
    <x v="1"/>
  </r>
  <r>
    <x v="3"/>
    <x v="0"/>
    <n v="100"/>
    <x v="1"/>
    <x v="10"/>
    <n v="1"/>
    <n v="227.371106"/>
    <n v="0.27887899999999999"/>
    <n v="1.343458"/>
    <n v="0.13434599999999999"/>
    <s v="5"/>
    <s v="scale_mpi_epyc_job_12537.out "/>
    <s v="scale_mpi_epyc_epyc005_2023-06-15_06-58-28.csv "/>
    <s v="e2 10000 100 100000 1 11"/>
    <n v="233.40595157142857"/>
    <n v="5.1829033791919965"/>
    <n v="228.22304819223658"/>
    <n v="238.58885495062057"/>
    <x v="0"/>
  </r>
  <r>
    <x v="3"/>
    <x v="0"/>
    <n v="100"/>
    <x v="1"/>
    <x v="9"/>
    <n v="1"/>
    <n v="228.698014"/>
    <n v="0.245837"/>
    <n v="1.1612100000000001"/>
    <n v="0.129023"/>
    <s v="5"/>
    <s v="scale_mpi_epyc_job_12537.out "/>
    <s v="scale_mpi_epyc_epyc005_2023-06-15_06-58-28.csv "/>
    <s v="e2 10000 100 100000 1 10"/>
    <n v="236.69981342857142"/>
    <n v="3.2923965058600309"/>
    <n v="233.40741692271138"/>
    <n v="239.99220993443146"/>
    <x v="0"/>
  </r>
  <r>
    <x v="3"/>
    <x v="0"/>
    <n v="100"/>
    <x v="1"/>
    <x v="8"/>
    <n v="1"/>
    <n v="238.12829099999999"/>
    <n v="0.22758100000000001"/>
    <n v="0.90127599999999997"/>
    <n v="0.11266"/>
    <s v="5"/>
    <s v="scale_mpi_epyc_job_12537.out "/>
    <s v="scale_mpi_epyc_epyc005_2023-06-15_06-58-28.csv "/>
    <s v="e2 10000 100 100000 1 9"/>
    <n v="236.85066071428574"/>
    <n v="2.9287164897640747"/>
    <n v="233.92194422452167"/>
    <n v="239.77937720404981"/>
    <x v="1"/>
  </r>
  <r>
    <x v="3"/>
    <x v="0"/>
    <n v="100"/>
    <x v="1"/>
    <x v="7"/>
    <n v="1"/>
    <n v="239.43255300000001"/>
    <n v="0.287551"/>
    <n v="1.197303"/>
    <n v="0.171043"/>
    <s v="5"/>
    <s v="scale_mpi_epyc_job_12537.out "/>
    <s v="scale_mpi_epyc_epyc005_2023-06-15_06-58-28.csv "/>
    <s v="e2 10000 100 100000 1 8"/>
    <n v="237.57997857142854"/>
    <n v="3.7891745018540104"/>
    <n v="233.79080406957453"/>
    <n v="241.36915307328255"/>
    <x v="1"/>
  </r>
  <r>
    <x v="3"/>
    <x v="0"/>
    <n v="100"/>
    <x v="1"/>
    <x v="6"/>
    <n v="1"/>
    <n v="229.75588200000001"/>
    <n v="0.24421399999999999"/>
    <n v="0.78276400000000002"/>
    <n v="0.13046099999999999"/>
    <s v="5"/>
    <s v="scale_mpi_epyc_job_12537.out "/>
    <s v="scale_mpi_epyc_epyc005_2023-06-15_06-58-28.csv "/>
    <s v="e2 10000 100 100000 1 7"/>
    <n v="235.96449000000004"/>
    <n v="3.8934758848924846"/>
    <n v="232.07101411510754"/>
    <n v="239.85796588489254"/>
    <x v="0"/>
  </r>
  <r>
    <x v="3"/>
    <x v="0"/>
    <n v="100"/>
    <x v="1"/>
    <x v="5"/>
    <n v="1"/>
    <n v="237.96017000000001"/>
    <n v="0.224659"/>
    <n v="0.55792200000000003"/>
    <n v="0.111584"/>
    <s v="5"/>
    <s v="scale_mpi_epyc_job_12537.out "/>
    <s v="scale_mpi_epyc_epyc005_2023-06-15_06-58-28.csv "/>
    <s v="e2 10000 100 100000 1 6"/>
    <n v="238.09770714285716"/>
    <n v="0.17384241206035067"/>
    <n v="237.92386473079682"/>
    <n v="238.2715495549175"/>
    <x v="1"/>
  </r>
  <r>
    <x v="3"/>
    <x v="0"/>
    <n v="100"/>
    <x v="1"/>
    <x v="4"/>
    <n v="1"/>
    <n v="237.98793000000001"/>
    <n v="0.27110299999999998"/>
    <n v="0.62573199999999995"/>
    <n v="0.15643299999999999"/>
    <s v="5"/>
    <s v="scale_mpi_epyc_job_12537.out "/>
    <s v="scale_mpi_epyc_epyc005_2023-06-15_06-58-28.csv "/>
    <s v="e2 10000 100 100000 1 5"/>
    <n v="236.48793600000002"/>
    <n v="3.7203949853813452"/>
    <n v="232.76754101461867"/>
    <n v="240.20833098538137"/>
    <x v="1"/>
  </r>
  <r>
    <x v="3"/>
    <x v="0"/>
    <n v="100"/>
    <x v="1"/>
    <x v="3"/>
    <n v="1"/>
    <n v="236.16711000000001"/>
    <n v="0.229995"/>
    <n v="0.35684399999999999"/>
    <n v="0.118948"/>
    <s v="5"/>
    <s v="scale_mpi_epyc_job_12537.out "/>
    <s v="scale_mpi_epyc_epyc005_2023-06-15_06-58-28.csv "/>
    <s v="e2 10000 100 100000 1 4"/>
    <n v="235.68481742857142"/>
    <n v="1.0101731356179433"/>
    <n v="234.67464429295347"/>
    <n v="236.69499056418937"/>
    <x v="1"/>
  </r>
  <r>
    <x v="3"/>
    <x v="0"/>
    <n v="100"/>
    <x v="1"/>
    <x v="2"/>
    <n v="1"/>
    <n v="237.44919200000001"/>
    <n v="0.65108999999999995"/>
    <n v="0.95085799999999998"/>
    <n v="0.47542899999999999"/>
    <s v="5"/>
    <s v="scale_mpi_epyc_job_12537.out "/>
    <s v="scale_mpi_epyc_epyc005_2023-06-15_06-58-28.csv "/>
    <s v="e2 10000 100 100000 1 3"/>
    <n v="236.4038757142857"/>
    <n v="1.3993534307242188"/>
    <n v="235.00452228356147"/>
    <n v="237.80322914500994"/>
    <x v="1"/>
  </r>
  <r>
    <x v="3"/>
    <x v="0"/>
    <n v="100"/>
    <x v="2"/>
    <x v="31"/>
    <n v="1"/>
    <n v="250.08859899999999"/>
    <n v="12.281575"/>
    <n v="25.430453"/>
    <n v="0.82033699999999998"/>
    <s v="6"/>
    <s v="scale_mpi_epyc_job_12539.out "/>
    <s v="scale_mpi_epyc_epyc006_2023-06-15_07-54-16.csv "/>
    <s v="e2 10000 100 1 1 32"/>
    <n v="255.05606566666665"/>
    <n v="4.3806996455720366"/>
    <n v="250.67536602109462"/>
    <n v="259.43676531223866"/>
    <x v="0"/>
  </r>
  <r>
    <x v="3"/>
    <x v="0"/>
    <n v="100"/>
    <x v="2"/>
    <x v="30"/>
    <n v="1"/>
    <n v="249.12128799999999"/>
    <n v="12.472066999999999"/>
    <n v="24.133036000000001"/>
    <n v="0.80443500000000001"/>
    <s v="6"/>
    <s v="scale_mpi_epyc_job_12539.out "/>
    <s v="scale_mpi_epyc_epyc006_2023-06-15_07-54-16.csv "/>
    <s v="e2 10000 100 1 1 31"/>
    <n v="254.06909199999998"/>
    <n v="9.4256262118407914"/>
    <n v="244.6434657881592"/>
    <n v="263.49471821184079"/>
    <x v="1"/>
  </r>
  <r>
    <x v="3"/>
    <x v="0"/>
    <n v="100"/>
    <x v="2"/>
    <x v="29"/>
    <n v="1"/>
    <n v="239.711569"/>
    <n v="12.220827"/>
    <n v="24.294739"/>
    <n v="0.83774999999999999"/>
    <s v="6"/>
    <s v="scale_mpi_epyc_job_12539.out "/>
    <s v="scale_mpi_epyc_epyc006_2023-06-15_07-54-16.csv "/>
    <s v="e2 10000 100 1 1 30"/>
    <n v="288.37537366666669"/>
    <n v="63.355667493820398"/>
    <n v="225.0197061728463"/>
    <n v="351.73104116048711"/>
    <x v="1"/>
  </r>
  <r>
    <x v="3"/>
    <x v="0"/>
    <n v="100"/>
    <x v="2"/>
    <x v="28"/>
    <n v="1"/>
    <n v="250.29578900000001"/>
    <n v="12.544596"/>
    <n v="30.070519000000001"/>
    <n v="1.073947"/>
    <s v="6"/>
    <s v="scale_mpi_epyc_job_12539.out "/>
    <s v="scale_mpi_epyc_epyc006_2023-06-15_07-54-16.csv "/>
    <s v="e2 10000 100 1 1 29"/>
    <n v="294.24879800000002"/>
    <n v="63.431790534468078"/>
    <n v="230.81700746553196"/>
    <n v="357.68058853446809"/>
    <x v="1"/>
  </r>
  <r>
    <x v="3"/>
    <x v="0"/>
    <n v="100"/>
    <x v="2"/>
    <x v="27"/>
    <n v="1"/>
    <n v="249.41764599999999"/>
    <n v="11.924218"/>
    <n v="19.163214"/>
    <n v="0.70974899999999996"/>
    <s v="6"/>
    <s v="scale_mpi_epyc_job_12539.out "/>
    <s v="scale_mpi_epyc_epyc006_2023-06-15_07-54-16.csv "/>
    <s v="e2 10000 100 1 1 28"/>
    <n v="256.61033480000003"/>
    <n v="6.4624509748986041"/>
    <n v="250.14788382510142"/>
    <n v="263.07278577489865"/>
    <x v="0"/>
  </r>
  <r>
    <x v="3"/>
    <x v="0"/>
    <n v="100"/>
    <x v="2"/>
    <x v="26"/>
    <n v="1"/>
    <n v="249.43543199999999"/>
    <n v="11.89382"/>
    <n v="18.816887000000001"/>
    <n v="0.72372599999999998"/>
    <s v="6"/>
    <s v="scale_mpi_epyc_job_12539.out "/>
    <s v="scale_mpi_epyc_epyc006_2023-06-15_07-54-16.csv "/>
    <s v="e2 10000 100 1 1 27"/>
    <n v="271.79864349999997"/>
    <n v="29.841001782661515"/>
    <n v="241.95764171733845"/>
    <n v="301.63964528266149"/>
    <x v="1"/>
  </r>
  <r>
    <x v="3"/>
    <x v="0"/>
    <n v="100"/>
    <x v="2"/>
    <x v="25"/>
    <n v="1"/>
    <n v="247.76952700000001"/>
    <n v="12.121992000000001"/>
    <n v="18.14639"/>
    <n v="0.72585599999999995"/>
    <s v="6"/>
    <s v="scale_mpi_epyc_job_12539.out "/>
    <s v="scale_mpi_epyc_epyc006_2023-06-15_07-54-16.csv "/>
    <s v="e2 10000 100 1 1 26"/>
    <n v="263.28551283333337"/>
    <n v="14.556423374790151"/>
    <n v="248.72908945854323"/>
    <n v="277.84193620812351"/>
    <x v="0"/>
  </r>
  <r>
    <x v="3"/>
    <x v="0"/>
    <n v="100"/>
    <x v="2"/>
    <x v="24"/>
    <n v="1"/>
    <n v="240.65151"/>
    <n v="13.790570000000001"/>
    <n v="16.591263000000001"/>
    <n v="0.691303"/>
    <s v="6"/>
    <s v="scale_mpi_epyc_job_12539.out "/>
    <s v="scale_mpi_epyc_epyc006_2023-06-15_07-54-16.csv "/>
    <s v="e2 10000 100 1 1 25"/>
    <n v="255.57994799999997"/>
    <n v="9.2908985953008045"/>
    <n v="246.28904940469917"/>
    <n v="264.8708465953008"/>
    <x v="0"/>
  </r>
  <r>
    <x v="3"/>
    <x v="0"/>
    <n v="100"/>
    <x v="2"/>
    <x v="23"/>
    <n v="1"/>
    <n v="256.73961300000002"/>
    <n v="18.838792999999999"/>
    <n v="23.801265999999998"/>
    <n v="1.0348379999999999"/>
    <s v="6"/>
    <s v="scale_mpi_epyc_job_12539.out "/>
    <s v="scale_mpi_epyc_epyc006_2023-06-15_07-54-16.csv "/>
    <s v="e2 10000 100 1 1 24"/>
    <n v="254.68807516666666"/>
    <n v="7.1268061362749622"/>
    <n v="247.56126903039171"/>
    <n v="261.81488130294161"/>
    <x v="1"/>
  </r>
  <r>
    <x v="3"/>
    <x v="0"/>
    <n v="100"/>
    <x v="2"/>
    <x v="22"/>
    <n v="1"/>
    <n v="256.13581199999999"/>
    <n v="18.358794"/>
    <n v="29.29712"/>
    <n v="1.3316870000000001"/>
    <s v="6"/>
    <s v="scale_mpi_epyc_job_12539.out "/>
    <s v="scale_mpi_epyc_epyc006_2023-06-15_07-54-16.csv "/>
    <s v="e2 10000 100 1 1 23"/>
    <n v="281.85817800000001"/>
    <n v="46.008809098211877"/>
    <n v="235.84936890178813"/>
    <n v="327.86698709821189"/>
    <x v="1"/>
  </r>
  <r>
    <x v="3"/>
    <x v="0"/>
    <n v="100"/>
    <x v="2"/>
    <x v="21"/>
    <n v="1"/>
    <n v="261.379773"/>
    <n v="23.894131000000002"/>
    <n v="79.752314999999996"/>
    <n v="3.7977289999999999"/>
    <s v="6"/>
    <s v="scale_mpi_epyc_job_12539.out "/>
    <s v="scale_mpi_epyc_epyc006_2023-06-15_07-54-16.csv "/>
    <s v="e2 10000 100 1 1 22"/>
    <n v="258.58006899999998"/>
    <n v="5.835655285024913"/>
    <n v="252.74441371497505"/>
    <n v="264.41572428502491"/>
    <x v="1"/>
  </r>
  <r>
    <x v="3"/>
    <x v="0"/>
    <n v="100"/>
    <x v="2"/>
    <x v="20"/>
    <n v="1"/>
    <n v="268.76663200000002"/>
    <n v="29.084947"/>
    <n v="201.24530300000001"/>
    <n v="10.062265"/>
    <s v="6"/>
    <s v="scale_mpi_epyc_job_12539.out "/>
    <s v="scale_mpi_epyc_epyc006_2023-06-15_07-54-16.csv "/>
    <s v="e2 10000 100 1 1 21"/>
    <n v="257.6053895"/>
    <n v="7.0449245533867062"/>
    <n v="250.56046494661331"/>
    <n v="264.65031405338669"/>
    <x v="0"/>
  </r>
  <r>
    <x v="3"/>
    <x v="0"/>
    <n v="100"/>
    <x v="2"/>
    <x v="19"/>
    <n v="1"/>
    <n v="254.08394699999999"/>
    <n v="26.581654"/>
    <n v="136.01775000000001"/>
    <n v="7.1588289999999999"/>
    <s v="6"/>
    <s v="scale_mpi_epyc_job_12539.out "/>
    <s v="scale_mpi_epyc_epyc006_2023-06-15_07-54-16.csv "/>
    <s v="e2 10000 100 1 1 20"/>
    <n v="260.09195233333332"/>
    <n v="4.9162277329131019"/>
    <n v="255.17572460042021"/>
    <n v="265.00818006624644"/>
    <x v="0"/>
  </r>
  <r>
    <x v="3"/>
    <x v="0"/>
    <n v="100"/>
    <x v="2"/>
    <x v="18"/>
    <n v="1"/>
    <n v="317.62378999999999"/>
    <n v="79.361773999999997"/>
    <n v="187.60503199999999"/>
    <n v="10.422502"/>
    <s v="6"/>
    <s v="scale_mpi_epyc_job_12539.out "/>
    <s v="scale_mpi_epyc_epyc006_2023-06-15_07-54-16.csv "/>
    <s v="e2 10000 100 1 1 19"/>
    <n v="282.47351033333331"/>
    <n v="37.510501761874835"/>
    <n v="244.96300857145849"/>
    <n v="319.98401209520813"/>
    <x v="1"/>
  </r>
  <r>
    <x v="3"/>
    <x v="0"/>
    <n v="100"/>
    <x v="2"/>
    <x v="17"/>
    <n v="1"/>
    <n v="269.67040100000003"/>
    <n v="25.203057999999999"/>
    <n v="109.575895"/>
    <n v="6.4456410000000002"/>
    <s v="6"/>
    <s v="scale_mpi_epyc_job_12539.out "/>
    <s v="scale_mpi_epyc_epyc006_2023-06-15_07-54-16.csv "/>
    <s v="e2 10000 100 1 1 18"/>
    <n v="264.57688183333335"/>
    <n v="7.1892507091173714"/>
    <n v="257.387631124216"/>
    <n v="271.76613254245069"/>
    <x v="1"/>
  </r>
  <r>
    <x v="3"/>
    <x v="0"/>
    <n v="100"/>
    <x v="2"/>
    <x v="16"/>
    <n v="1"/>
    <n v="344.69886700000001"/>
    <n v="106.833611"/>
    <n v="49.658928000000003"/>
    <n v="3.1036830000000002"/>
    <s v="6"/>
    <s v="scale_mpi_epyc_job_12539.out "/>
    <s v="scale_mpi_epyc_epyc006_2023-06-15_07-54-16.csv "/>
    <s v="e2 10000 100 1 1 17"/>
    <n v="272.89186850000004"/>
    <n v="32.814242938552304"/>
    <n v="240.07762556144775"/>
    <n v="305.70611143855234"/>
    <x v="0"/>
  </r>
  <r>
    <x v="3"/>
    <x v="0"/>
    <n v="100"/>
    <x v="2"/>
    <x v="15"/>
    <n v="1"/>
    <n v="255.59092699999999"/>
    <n v="17.868431999999999"/>
    <n v="25.070709999999998"/>
    <n v="1.671381"/>
    <s v="6"/>
    <s v="scale_mpi_epyc_job_12539.out "/>
    <s v="scale_mpi_epyc_epyc006_2023-06-15_07-54-16.csv "/>
    <s v="e2 10000 100 1 1 16"/>
    <n v="257.62389783333333"/>
    <n v="3.9434961898173944"/>
    <n v="253.68040164351595"/>
    <n v="261.56739402315071"/>
    <x v="1"/>
  </r>
  <r>
    <x v="3"/>
    <x v="0"/>
    <n v="100"/>
    <x v="2"/>
    <x v="14"/>
    <n v="1"/>
    <n v="242.84200799999999"/>
    <n v="15.971681999999999"/>
    <n v="16.305318"/>
    <n v="1.164666"/>
    <s v="6"/>
    <s v="scale_mpi_epyc_job_12539.out "/>
    <s v="scale_mpi_epyc_epyc006_2023-06-15_07-54-16.csv "/>
    <s v="e2 10000 100 1 1 15"/>
    <n v="264.74894466666666"/>
    <n v="35.172723016869718"/>
    <n v="229.57622164979693"/>
    <n v="299.92166768353638"/>
    <x v="1"/>
  </r>
  <r>
    <x v="3"/>
    <x v="0"/>
    <n v="100"/>
    <x v="2"/>
    <x v="13"/>
    <n v="1"/>
    <n v="249.756258"/>
    <n v="12.811196000000001"/>
    <n v="16.416763"/>
    <n v="1.2628280000000001"/>
    <s v="6"/>
    <s v="scale_mpi_epyc_job_12539.out "/>
    <s v="scale_mpi_epyc_epyc006_2023-06-15_07-54-16.csv "/>
    <s v="e2 10000 100 1 1 14"/>
    <n v="250.95716316666667"/>
    <n v="4.3889080178284354"/>
    <n v="246.56825514883823"/>
    <n v="255.34607118449512"/>
    <x v="1"/>
  </r>
  <r>
    <x v="3"/>
    <x v="0"/>
    <n v="100"/>
    <x v="2"/>
    <x v="12"/>
    <n v="1"/>
    <n v="250.576786"/>
    <n v="13.0916"/>
    <n v="13.137001"/>
    <n v="1.0947499999999999"/>
    <s v="6"/>
    <s v="scale_mpi_epyc_job_12539.out "/>
    <s v="scale_mpi_epyc_epyc006_2023-06-15_07-54-16.csv "/>
    <s v="e2 10000 100 1 1 13"/>
    <n v="251.47896040000001"/>
    <n v="1.0280376410935674"/>
    <n v="250.45092275890644"/>
    <n v="252.50699804109357"/>
    <x v="1"/>
  </r>
  <r>
    <x v="3"/>
    <x v="0"/>
    <n v="100"/>
    <x v="2"/>
    <x v="11"/>
    <n v="1"/>
    <n v="239.73029500000001"/>
    <n v="12.727494999999999"/>
    <n v="11.551410000000001"/>
    <n v="1.050128"/>
    <s v="6"/>
    <s v="scale_mpi_epyc_job_12539.out "/>
    <s v="scale_mpi_epyc_epyc006_2023-06-15_07-54-16.csv "/>
    <s v="e2 10000 100 1 1 12"/>
    <n v="248.34852059999997"/>
    <n v="4.3986624510150065"/>
    <n v="243.94985814898496"/>
    <n v="252.74718305101499"/>
    <x v="0"/>
  </r>
  <r>
    <x v="3"/>
    <x v="0"/>
    <n v="100"/>
    <x v="2"/>
    <x v="10"/>
    <n v="1"/>
    <n v="249.56447499999999"/>
    <n v="12.609555"/>
    <n v="11.93464"/>
    <n v="1.1934640000000001"/>
    <s v="6"/>
    <s v="scale_mpi_epyc_job_12539.out "/>
    <s v="scale_mpi_epyc_epyc006_2023-06-15_07-54-16.csv "/>
    <s v="e2 10000 100 1 1 11"/>
    <n v="250.04209839999999"/>
    <n v="0.27286812589338055"/>
    <n v="249.7692302741066"/>
    <n v="250.31496652589337"/>
    <x v="0"/>
  </r>
  <r>
    <x v="3"/>
    <x v="0"/>
    <n v="100"/>
    <x v="2"/>
    <x v="9"/>
    <n v="1"/>
    <n v="239.65329299999999"/>
    <n v="12.468408"/>
    <n v="10.56738"/>
    <n v="1.174153"/>
    <s v="6"/>
    <s v="scale_mpi_epyc_job_12539.out "/>
    <s v="scale_mpi_epyc_epyc006_2023-06-15_07-54-16.csv "/>
    <s v="e2 10000 100 1 1 10"/>
    <n v="253.06247359999998"/>
    <n v="21.1320416990213"/>
    <n v="231.93043190097868"/>
    <n v="274.1945152990213"/>
    <x v="1"/>
  </r>
  <r>
    <x v="3"/>
    <x v="0"/>
    <n v="100"/>
    <x v="2"/>
    <x v="8"/>
    <n v="1"/>
    <n v="250.34896900000001"/>
    <n v="12.8406"/>
    <n v="9.6085349999999998"/>
    <n v="1.2010670000000001"/>
    <s v="6"/>
    <s v="scale_mpi_epyc_job_12539.out "/>
    <s v="scale_mpi_epyc_epyc006_2023-06-15_07-54-16.csv "/>
    <s v="e2 10000 100 1 1 9"/>
    <n v="250.28007099999999"/>
    <n v="0.22267643730352002"/>
    <n v="250.05739456269646"/>
    <n v="250.50274743730353"/>
    <x v="1"/>
  </r>
  <r>
    <x v="3"/>
    <x v="0"/>
    <n v="100"/>
    <x v="2"/>
    <x v="7"/>
    <n v="1"/>
    <n v="252.30731299999999"/>
    <n v="13.277418000000001"/>
    <n v="9.4674790000000009"/>
    <n v="1.3524970000000001"/>
    <s v="6"/>
    <s v="scale_mpi_epyc_job_12539.out "/>
    <s v="scale_mpi_epyc_epyc006_2023-06-15_07-54-16.csv "/>
    <s v="e2 10000 100 1 1 8"/>
    <n v="251.49034179999998"/>
    <n v="0.4962763106202745"/>
    <n v="250.99406548937969"/>
    <n v="251.98661811062027"/>
    <x v="0"/>
  </r>
  <r>
    <x v="3"/>
    <x v="0"/>
    <n v="100"/>
    <x v="2"/>
    <x v="6"/>
    <n v="1"/>
    <n v="253.53244100000001"/>
    <n v="15.347084000000001"/>
    <n v="8.6051199999999994"/>
    <n v="1.4341870000000001"/>
    <s v="6"/>
    <s v="scale_mpi_epyc_job_12539.out "/>
    <s v="scale_mpi_epyc_epyc006_2023-06-15_07-54-16.csv "/>
    <s v="e2 10000 100 1 1 7"/>
    <n v="254.43759879999999"/>
    <n v="5.3958768319257544"/>
    <n v="249.04172196807423"/>
    <n v="259.83347563192575"/>
    <x v="1"/>
  </r>
  <r>
    <x v="3"/>
    <x v="0"/>
    <n v="100"/>
    <x v="2"/>
    <x v="5"/>
    <n v="1"/>
    <n v="251.21132499999999"/>
    <n v="13.424643"/>
    <n v="7.3701970000000001"/>
    <n v="1.4740390000000001"/>
    <s v="6"/>
    <s v="scale_mpi_epyc_job_12539.out "/>
    <s v="scale_mpi_epyc_epyc006_2023-06-15_07-54-16.csv "/>
    <s v="e2 10000 100 1 1 6"/>
    <n v="250.38271879999996"/>
    <n v="0.73444157214325601"/>
    <n v="249.64827722785671"/>
    <n v="251.11716037214322"/>
    <x v="0"/>
  </r>
  <r>
    <x v="3"/>
    <x v="0"/>
    <n v="100"/>
    <x v="2"/>
    <x v="0"/>
    <n v="1"/>
    <n v="239.20471599999999"/>
    <n v="5.1666350000000003"/>
    <n v="0"/>
    <n v="0"/>
    <s v="6"/>
    <s v="scale_mpi_epyc_job_12554.out "/>
    <s v="scale_mpi_epyc_epyc006_2023-06-15_10-51-58.csv "/>
    <s v="e2 10000 100 1 1 1"/>
    <n v="241.71946874999998"/>
    <n v="1.4655443173664287"/>
    <n v="240.25392443263354"/>
    <n v="243.18501306736641"/>
    <x v="0"/>
  </r>
  <r>
    <x v="3"/>
    <x v="0"/>
    <n v="100"/>
    <x v="2"/>
    <x v="1"/>
    <n v="1"/>
    <n v="249.89627400000001"/>
    <n v="12.315367999999999"/>
    <n v="2.8088519999999999"/>
    <n v="2.8088519999999999"/>
    <s v="6"/>
    <s v="scale_mpi_epyc_job_12554.out "/>
    <s v="scale_mpi_epyc_epyc006_2023-06-15_10-51-58.csv "/>
    <s v="e2 10000 100 1 1 2"/>
    <n v="249.16271"/>
    <n v="1.7774341169021146"/>
    <n v="247.38527588309788"/>
    <n v="250.94014411690213"/>
    <x v="1"/>
  </r>
  <r>
    <x v="3"/>
    <x v="0"/>
    <n v="100"/>
    <x v="2"/>
    <x v="2"/>
    <n v="1"/>
    <n v="276.10891700000002"/>
    <n v="39.081460999999997"/>
    <n v="3.9401790000000001"/>
    <n v="1.970089"/>
    <s v="6"/>
    <s v="scale_mpi_epyc_job_12554.out "/>
    <s v="scale_mpi_epyc_epyc006_2023-06-15_10-51-58.csv "/>
    <s v="e2 10000 100 1 1 3"/>
    <n v="255.83323299999998"/>
    <n v="11.841711327281566"/>
    <n v="243.99152167271842"/>
    <n v="267.67494432728154"/>
    <x v="0"/>
  </r>
  <r>
    <x v="3"/>
    <x v="0"/>
    <n v="100"/>
    <x v="2"/>
    <x v="3"/>
    <n v="1"/>
    <n v="245.15109799999999"/>
    <n v="11.628036"/>
    <n v="4.8130930000000003"/>
    <n v="1.6043639999999999"/>
    <s v="6"/>
    <s v="scale_mpi_epyc_job_12554.out "/>
    <s v="scale_mpi_epyc_epyc006_2023-06-15_10-51-58.csv "/>
    <s v="e2 10000 100 1 1 4"/>
    <n v="248.15708475"/>
    <n v="2.2993969875425408"/>
    <n v="245.85768776245746"/>
    <n v="250.45648173754253"/>
    <x v="0"/>
  </r>
  <r>
    <x v="3"/>
    <x v="0"/>
    <n v="100"/>
    <x v="2"/>
    <x v="4"/>
    <n v="1"/>
    <n v="249.735895"/>
    <n v="11.886127"/>
    <n v="6.2410829999999997"/>
    <n v="1.560271"/>
    <s v="6"/>
    <s v="scale_mpi_epyc_job_12554.out "/>
    <s v="scale_mpi_epyc_epyc006_2023-06-15_10-51-58.csv "/>
    <s v="e2 10000 100 1 1 5"/>
    <n v="247.51800550000002"/>
    <n v="5.3694769026872402"/>
    <n v="242.14852859731278"/>
    <n v="252.88748240268725"/>
    <x v="1"/>
  </r>
  <r>
    <x v="3"/>
    <x v="0"/>
    <n v="100"/>
    <x v="2"/>
    <x v="5"/>
    <n v="1"/>
    <n v="250.390672"/>
    <n v="12.499243"/>
    <n v="7.9905920000000004"/>
    <n v="1.5981179999999999"/>
    <s v="6"/>
    <s v="scale_mpi_epyc_job_12554.out "/>
    <s v="scale_mpi_epyc_epyc006_2023-06-15_10-51-58.csv "/>
    <s v="e2 10000 100 1 1 6"/>
    <n v="250.38271879999996"/>
    <n v="0.73444157214325601"/>
    <n v="249.64827722785671"/>
    <n v="251.11716037214322"/>
    <x v="1"/>
  </r>
  <r>
    <x v="3"/>
    <x v="0"/>
    <n v="100"/>
    <x v="2"/>
    <x v="6"/>
    <n v="1"/>
    <n v="250.94879599999999"/>
    <n v="12.579376"/>
    <n v="8.6416799999999991"/>
    <n v="1.44028"/>
    <s v="6"/>
    <s v="scale_mpi_epyc_job_12554.out "/>
    <s v="scale_mpi_epyc_epyc006_2023-06-15_10-51-58.csv "/>
    <s v="e2 10000 100 1 1 7"/>
    <n v="254.43759879999999"/>
    <n v="5.3958768319257544"/>
    <n v="249.04172196807423"/>
    <n v="259.83347563192575"/>
    <x v="1"/>
  </r>
  <r>
    <x v="3"/>
    <x v="0"/>
    <n v="100"/>
    <x v="2"/>
    <x v="7"/>
    <n v="1"/>
    <n v="251.82395399999999"/>
    <n v="12.511343"/>
    <n v="9.8911470000000001"/>
    <n v="1.4130210000000001"/>
    <s v="6"/>
    <s v="scale_mpi_epyc_job_12554.out "/>
    <s v="scale_mpi_epyc_epyc006_2023-06-15_10-51-58.csv "/>
    <s v="e2 10000 100 1 1 8"/>
    <n v="251.49034179999998"/>
    <n v="0.4962763106202745"/>
    <n v="250.99406548937969"/>
    <n v="251.98661811062027"/>
    <x v="1"/>
  </r>
  <r>
    <x v="3"/>
    <x v="0"/>
    <n v="100"/>
    <x v="2"/>
    <x v="8"/>
    <n v="1"/>
    <n v="250.14637300000001"/>
    <n v="12.329629000000001"/>
    <n v="9.7430819999999994"/>
    <n v="1.2178850000000001"/>
    <s v="6"/>
    <s v="scale_mpi_epyc_job_12554.out "/>
    <s v="scale_mpi_epyc_epyc006_2023-06-15_10-51-58.csv "/>
    <s v="e2 10000 100 1 1 9"/>
    <n v="250.28007099999999"/>
    <n v="0.22267643730352002"/>
    <n v="250.05739456269646"/>
    <n v="250.50274743730353"/>
    <x v="1"/>
  </r>
  <r>
    <x v="3"/>
    <x v="0"/>
    <n v="100"/>
    <x v="2"/>
    <x v="9"/>
    <n v="1"/>
    <n v="239.98101399999999"/>
    <n v="13.010316"/>
    <n v="11.379299"/>
    <n v="1.264367"/>
    <s v="6"/>
    <s v="scale_mpi_epyc_job_12554.out "/>
    <s v="scale_mpi_epyc_epyc006_2023-06-15_10-51-58.csv "/>
    <s v="e2 10000 100 1 1 10"/>
    <n v="253.06247359999998"/>
    <n v="21.1320416990213"/>
    <n v="231.93043190097868"/>
    <n v="274.1945152990213"/>
    <x v="1"/>
  </r>
  <r>
    <x v="3"/>
    <x v="0"/>
    <n v="100"/>
    <x v="2"/>
    <x v="10"/>
    <n v="1"/>
    <n v="250.17889"/>
    <n v="12.580807"/>
    <n v="11.962581999999999"/>
    <n v="1.196258"/>
    <s v="6"/>
    <s v="scale_mpi_epyc_job_12554.out "/>
    <s v="scale_mpi_epyc_epyc006_2023-06-15_10-51-58.csv "/>
    <s v="e2 10000 100 1 1 11"/>
    <n v="250.04209839999999"/>
    <n v="0.27286812589338055"/>
    <n v="249.7692302741066"/>
    <n v="250.31496652589337"/>
    <x v="1"/>
  </r>
  <r>
    <x v="3"/>
    <x v="0"/>
    <n v="100"/>
    <x v="2"/>
    <x v="11"/>
    <n v="1"/>
    <n v="251.03395399999999"/>
    <n v="13.420998000000001"/>
    <n v="13.609553"/>
    <n v="1.2372320000000001"/>
    <s v="6"/>
    <s v="scale_mpi_epyc_job_12554.out "/>
    <s v="scale_mpi_epyc_epyc006_2023-06-15_10-51-58.csv "/>
    <s v="e2 10000 100 1 1 12"/>
    <n v="248.34852059999997"/>
    <n v="4.3986624510150065"/>
    <n v="243.94985814898496"/>
    <n v="252.74718305101499"/>
    <x v="1"/>
  </r>
  <r>
    <x v="3"/>
    <x v="0"/>
    <n v="100"/>
    <x v="2"/>
    <x v="12"/>
    <n v="1"/>
    <n v="251.37959799999999"/>
    <n v="13.831200000000001"/>
    <n v="13.458269"/>
    <n v="1.1215219999999999"/>
    <s v="6"/>
    <s v="scale_mpi_epyc_job_12554.out "/>
    <s v="scale_mpi_epyc_epyc006_2023-06-15_10-51-58.csv "/>
    <s v="e2 10000 100 1 1 13"/>
    <n v="251.47896040000001"/>
    <n v="1.0280376410935674"/>
    <n v="250.45092275890644"/>
    <n v="252.50699804109357"/>
    <x v="1"/>
  </r>
  <r>
    <x v="3"/>
    <x v="0"/>
    <n v="100"/>
    <x v="2"/>
    <x v="13"/>
    <n v="1"/>
    <n v="250.87667200000001"/>
    <n v="13.246615"/>
    <n v="14.235049"/>
    <n v="1.0950040000000001"/>
    <s v="6"/>
    <s v="scale_mpi_epyc_job_12554.out "/>
    <s v="scale_mpi_epyc_epyc006_2023-06-15_10-51-58.csv "/>
    <s v="e2 10000 100 1 1 14"/>
    <n v="250.95716316666667"/>
    <n v="4.3889080178284354"/>
    <n v="246.56825514883823"/>
    <n v="255.34607118449512"/>
    <x v="1"/>
  </r>
  <r>
    <x v="3"/>
    <x v="0"/>
    <n v="100"/>
    <x v="2"/>
    <x v="14"/>
    <n v="1"/>
    <n v="243.00663800000001"/>
    <n v="16.182666000000001"/>
    <n v="16.271591999999998"/>
    <n v="1.1622570000000001"/>
    <s v="6"/>
    <s v="scale_mpi_epyc_job_12554.out "/>
    <s v="scale_mpi_epyc_epyc006_2023-06-15_10-51-58.csv "/>
    <s v="e2 10000 100 1 1 15"/>
    <n v="264.74894466666666"/>
    <n v="35.172723016869718"/>
    <n v="229.57622164979693"/>
    <n v="299.92166768353638"/>
    <x v="1"/>
  </r>
  <r>
    <x v="3"/>
    <x v="0"/>
    <n v="100"/>
    <x v="2"/>
    <x v="15"/>
    <n v="1"/>
    <n v="262.100933"/>
    <n v="24.344550000000002"/>
    <n v="17.561698"/>
    <n v="1.1707799999999999"/>
    <s v="6"/>
    <s v="scale_mpi_epyc_job_12554.out "/>
    <s v="scale_mpi_epyc_epyc006_2023-06-15_10-51-58.csv "/>
    <s v="e2 10000 100 1 1 16"/>
    <n v="257.62389783333333"/>
    <n v="3.9434961898173944"/>
    <n v="253.68040164351595"/>
    <n v="261.56739402315071"/>
    <x v="0"/>
  </r>
  <r>
    <x v="3"/>
    <x v="0"/>
    <n v="100"/>
    <x v="2"/>
    <x v="16"/>
    <n v="1"/>
    <n v="249.240836"/>
    <n v="22.199612999999999"/>
    <n v="20.034852999999998"/>
    <n v="1.252178"/>
    <s v="6"/>
    <s v="scale_mpi_epyc_job_12554.out "/>
    <s v="scale_mpi_epyc_epyc006_2023-06-15_10-51-58.csv "/>
    <s v="e2 10000 100 1 1 17"/>
    <n v="272.89186850000004"/>
    <n v="32.814242938552304"/>
    <n v="240.07762556144775"/>
    <n v="305.70611143855234"/>
    <x v="1"/>
  </r>
  <r>
    <x v="3"/>
    <x v="0"/>
    <n v="100"/>
    <x v="2"/>
    <x v="17"/>
    <n v="1"/>
    <n v="273.63494600000001"/>
    <n v="20.600557999999999"/>
    <n v="25.408276999999998"/>
    <n v="1.494605"/>
    <s v="6"/>
    <s v="scale_mpi_epyc_job_12554.out "/>
    <s v="scale_mpi_epyc_epyc006_2023-06-15_10-51-58.csv "/>
    <s v="e2 10000 100 1 1 18"/>
    <n v="264.57688183333335"/>
    <n v="7.1892507091173714"/>
    <n v="257.387631124216"/>
    <n v="271.76613254245069"/>
    <x v="0"/>
  </r>
  <r>
    <x v="3"/>
    <x v="0"/>
    <n v="100"/>
    <x v="2"/>
    <x v="18"/>
    <n v="1"/>
    <n v="258.89954399999999"/>
    <n v="21.015205000000002"/>
    <n v="21.858478000000002"/>
    <n v="1.2143600000000001"/>
    <s v="6"/>
    <s v="scale_mpi_epyc_job_12554.out "/>
    <s v="scale_mpi_epyc_epyc006_2023-06-15_10-51-58.csv "/>
    <s v="e2 10000 100 1 1 19"/>
    <n v="282.47351033333331"/>
    <n v="37.510501761874835"/>
    <n v="244.96300857145849"/>
    <n v="319.98401209520813"/>
    <x v="1"/>
  </r>
  <r>
    <x v="3"/>
    <x v="0"/>
    <n v="100"/>
    <x v="2"/>
    <x v="19"/>
    <n v="1"/>
    <n v="262.62397800000002"/>
    <n v="24.642986000000001"/>
    <n v="21.984181"/>
    <n v="1.157062"/>
    <s v="6"/>
    <s v="scale_mpi_epyc_job_12554.out "/>
    <s v="scale_mpi_epyc_epyc006_2023-06-15_10-51-58.csv "/>
    <s v="e2 10000 100 1 1 20"/>
    <n v="260.09195233333332"/>
    <n v="4.9162277329131019"/>
    <n v="255.17572460042021"/>
    <n v="265.00818006624644"/>
    <x v="1"/>
  </r>
  <r>
    <x v="3"/>
    <x v="0"/>
    <n v="100"/>
    <x v="2"/>
    <x v="20"/>
    <n v="1"/>
    <n v="248.64948200000001"/>
    <n v="21.754261"/>
    <n v="26.713908"/>
    <n v="1.3356950000000001"/>
    <s v="6"/>
    <s v="scale_mpi_epyc_job_12554.out "/>
    <s v="scale_mpi_epyc_epyc006_2023-06-15_10-51-58.csv "/>
    <s v="e2 10000 100 1 1 21"/>
    <n v="257.6053895"/>
    <n v="7.0449245533867062"/>
    <n v="250.56046494661331"/>
    <n v="264.65031405338669"/>
    <x v="0"/>
  </r>
  <r>
    <x v="3"/>
    <x v="0"/>
    <n v="100"/>
    <x v="2"/>
    <x v="21"/>
    <n v="1"/>
    <n v="248.43025399999999"/>
    <n v="21.554950000000002"/>
    <n v="31.512452"/>
    <n v="1.5005930000000001"/>
    <s v="6"/>
    <s v="scale_mpi_epyc_job_12554.out "/>
    <s v="scale_mpi_epyc_epyc006_2023-06-15_10-51-58.csv "/>
    <s v="e2 10000 100 1 1 22"/>
    <n v="258.58006899999998"/>
    <n v="5.835655285024913"/>
    <n v="252.74441371497505"/>
    <n v="264.41572428502491"/>
    <x v="0"/>
  </r>
  <r>
    <x v="3"/>
    <x v="0"/>
    <n v="100"/>
    <x v="2"/>
    <x v="22"/>
    <n v="1"/>
    <n v="262.36156399999999"/>
    <n v="24.783252000000001"/>
    <n v="29.539131000000001"/>
    <n v="1.3426880000000001"/>
    <s v="6"/>
    <s v="scale_mpi_epyc_job_12554.out "/>
    <s v="scale_mpi_epyc_epyc006_2023-06-15_10-51-58.csv "/>
    <s v="e2 10000 100 1 1 23"/>
    <n v="281.85817800000001"/>
    <n v="46.008809098211877"/>
    <n v="235.84936890178813"/>
    <n v="327.86698709821189"/>
    <x v="1"/>
  </r>
  <r>
    <x v="3"/>
    <x v="0"/>
    <n v="100"/>
    <x v="2"/>
    <x v="23"/>
    <n v="1"/>
    <n v="249.80401900000001"/>
    <n v="22.89161"/>
    <n v="20.374628000000001"/>
    <n v="0.885853"/>
    <s v="6"/>
    <s v="scale_mpi_epyc_job_12554.out "/>
    <s v="scale_mpi_epyc_epyc006_2023-06-15_10-51-58.csv "/>
    <s v="e2 10000 100 1 1 24"/>
    <n v="254.68807516666666"/>
    <n v="7.1268061362749622"/>
    <n v="247.56126903039171"/>
    <n v="261.81488130294161"/>
    <x v="1"/>
  </r>
  <r>
    <x v="3"/>
    <x v="0"/>
    <n v="100"/>
    <x v="2"/>
    <x v="24"/>
    <n v="1"/>
    <n v="246.928999"/>
    <n v="19.476461"/>
    <n v="27.545925"/>
    <n v="1.1477470000000001"/>
    <s v="6"/>
    <s v="scale_mpi_epyc_job_12554.out "/>
    <s v="scale_mpi_epyc_epyc006_2023-06-15_10-51-58.csv "/>
    <s v="e2 10000 100 1 1 25"/>
    <n v="255.57994799999997"/>
    <n v="9.2908985953008045"/>
    <n v="246.28904940469917"/>
    <n v="264.8708465953008"/>
    <x v="1"/>
  </r>
  <r>
    <x v="3"/>
    <x v="0"/>
    <n v="100"/>
    <x v="2"/>
    <x v="25"/>
    <n v="1"/>
    <n v="249.764017"/>
    <n v="22.709036999999999"/>
    <n v="19.424485000000001"/>
    <n v="0.77697899999999998"/>
    <s v="6"/>
    <s v="scale_mpi_epyc_job_12554.out "/>
    <s v="scale_mpi_epyc_epyc006_2023-06-15_10-51-58.csv "/>
    <s v="e2 10000 100 1 1 26"/>
    <n v="263.28551283333337"/>
    <n v="14.556423374790151"/>
    <n v="248.72908945854323"/>
    <n v="277.84193620812351"/>
    <x v="1"/>
  </r>
  <r>
    <x v="3"/>
    <x v="0"/>
    <n v="100"/>
    <x v="2"/>
    <x v="26"/>
    <n v="1"/>
    <n v="261.33450199999999"/>
    <n v="22.562190000000001"/>
    <n v="22.068991"/>
    <n v="0.84880699999999998"/>
    <s v="6"/>
    <s v="scale_mpi_epyc_job_12554.out "/>
    <s v="scale_mpi_epyc_epyc006_2023-06-15_10-51-58.csv "/>
    <s v="e2 10000 100 1 1 27"/>
    <n v="271.79864349999997"/>
    <n v="29.841001782661515"/>
    <n v="241.95764171733845"/>
    <n v="301.63964528266149"/>
    <x v="1"/>
  </r>
  <r>
    <x v="3"/>
    <x v="0"/>
    <n v="100"/>
    <x v="2"/>
    <x v="27"/>
    <n v="1"/>
    <n v="248.995102"/>
    <n v="22.250122999999999"/>
    <n v="43.73865"/>
    <n v="1.61995"/>
    <s v="6"/>
    <s v="scale_mpi_epyc_job_12554.out "/>
    <s v="scale_mpi_epyc_epyc006_2023-06-15_10-51-58.csv "/>
    <s v="e2 10000 100 1 1 28"/>
    <n v="256.61033480000003"/>
    <n v="6.4624509748986041"/>
    <n v="250.14788382510142"/>
    <n v="263.07278577489865"/>
    <x v="0"/>
  </r>
  <r>
    <x v="3"/>
    <x v="0"/>
    <n v="100"/>
    <x v="1"/>
    <x v="0"/>
    <n v="1"/>
    <n v="237.41215700000001"/>
    <n v="0.21181700000000001"/>
    <n v="0"/>
    <n v="0"/>
    <s v="2"/>
    <s v="scale_mpi_epyc_job_12555.out "/>
    <s v="scale_mpi_epyc_epyc002_2023-06-15_11-03-45.csv "/>
    <s v="e2 10000 100 100000 1 1"/>
    <n v="235.64413500000001"/>
    <n v="3.8655009927662123"/>
    <n v="231.77863400723379"/>
    <n v="239.50963599276622"/>
    <x v="1"/>
  </r>
  <r>
    <x v="3"/>
    <x v="0"/>
    <n v="100"/>
    <x v="1"/>
    <x v="1"/>
    <n v="1"/>
    <n v="237.78658100000001"/>
    <n v="0.22514799999999999"/>
    <n v="0.120946"/>
    <n v="0.120946"/>
    <s v="2"/>
    <s v="scale_mpi_epyc_job_12555.out "/>
    <s v="scale_mpi_epyc_epyc002_2023-06-15_11-03-45.csv "/>
    <s v="e2 10000 100 100000 1 2"/>
    <n v="237.76882850000001"/>
    <n v="0.20809996342635567"/>
    <n v="237.56072853657366"/>
    <n v="237.97692846342636"/>
    <x v="1"/>
  </r>
  <r>
    <x v="3"/>
    <x v="0"/>
    <n v="100"/>
    <x v="1"/>
    <x v="2"/>
    <n v="1"/>
    <n v="234.37159199999999"/>
    <n v="0.19794700000000001"/>
    <n v="0.18790799999999999"/>
    <n v="9.3953999999999996E-2"/>
    <s v="2"/>
    <s v="scale_mpi_epyc_job_12555.out "/>
    <s v="scale_mpi_epyc_epyc002_2023-06-15_11-03-45.csv "/>
    <s v="e2 10000 100 100000 1 3"/>
    <n v="236.4038757142857"/>
    <n v="1.3993534307242188"/>
    <n v="235.00452228356147"/>
    <n v="237.80322914500994"/>
    <x v="0"/>
  </r>
  <r>
    <x v="3"/>
    <x v="0"/>
    <n v="100"/>
    <x v="1"/>
    <x v="3"/>
    <n v="1"/>
    <n v="236.370407"/>
    <n v="0.202546"/>
    <n v="0.28784599999999999"/>
    <n v="9.5949000000000007E-2"/>
    <s v="2"/>
    <s v="scale_mpi_epyc_job_12555.out "/>
    <s v="scale_mpi_epyc_epyc002_2023-06-15_11-03-45.csv "/>
    <s v="e2 10000 100 100000 1 4"/>
    <n v="235.68481742857142"/>
    <n v="1.0101731356179433"/>
    <n v="234.67464429295347"/>
    <n v="236.69499056418937"/>
    <x v="1"/>
  </r>
  <r>
    <x v="3"/>
    <x v="0"/>
    <n v="100"/>
    <x v="1"/>
    <x v="4"/>
    <n v="1"/>
    <n v="238.020905"/>
    <n v="0.209373"/>
    <n v="0.39731699999999998"/>
    <n v="9.9329000000000001E-2"/>
    <s v="2"/>
    <s v="scale_mpi_epyc_job_12555.out "/>
    <s v="scale_mpi_epyc_epyc002_2023-06-15_11-03-45.csv "/>
    <s v="e2 10000 100 100000 1 5"/>
    <n v="236.48793600000002"/>
    <n v="3.7203949853813452"/>
    <n v="232.76754101461867"/>
    <n v="240.20833098538137"/>
    <x v="1"/>
  </r>
  <r>
    <x v="3"/>
    <x v="0"/>
    <n v="100"/>
    <x v="1"/>
    <x v="5"/>
    <n v="1"/>
    <n v="238.12452999999999"/>
    <n v="0.238876"/>
    <n v="0.65754199999999996"/>
    <n v="0.13150800000000001"/>
    <s v="2"/>
    <s v="scale_mpi_epyc_job_12555.out "/>
    <s v="scale_mpi_epyc_epyc002_2023-06-15_11-03-45.csv "/>
    <s v="e2 10000 100 100000 1 6"/>
    <n v="238.09770714285716"/>
    <n v="0.17384241206035067"/>
    <n v="237.92386473079682"/>
    <n v="238.2715495549175"/>
    <x v="1"/>
  </r>
  <r>
    <x v="3"/>
    <x v="0"/>
    <n v="100"/>
    <x v="1"/>
    <x v="6"/>
    <n v="1"/>
    <n v="238.32647299999999"/>
    <n v="0.30274400000000001"/>
    <n v="1.161902"/>
    <n v="0.19364999999999999"/>
    <s v="2"/>
    <s v="scale_mpi_epyc_job_12555.out "/>
    <s v="scale_mpi_epyc_epyc002_2023-06-15_11-03-45.csv "/>
    <s v="e2 10000 100 100000 1 7"/>
    <n v="235.96449000000004"/>
    <n v="3.8934758848924846"/>
    <n v="232.07101411510754"/>
    <n v="239.85796588489254"/>
    <x v="1"/>
  </r>
  <r>
    <x v="3"/>
    <x v="0"/>
    <n v="100"/>
    <x v="1"/>
    <x v="7"/>
    <n v="1"/>
    <n v="228.321023"/>
    <n v="0.207875"/>
    <n v="0.69372599999999995"/>
    <n v="9.9103999999999998E-2"/>
    <s v="2"/>
    <s v="scale_mpi_epyc_job_12555.out "/>
    <s v="scale_mpi_epyc_epyc002_2023-06-15_11-03-45.csv "/>
    <s v="e2 10000 100 100000 1 8"/>
    <n v="237.57997857142854"/>
    <n v="3.7891745018540104"/>
    <n v="233.79080406957453"/>
    <n v="241.36915307328255"/>
    <x v="0"/>
  </r>
  <r>
    <x v="3"/>
    <x v="0"/>
    <n v="100"/>
    <x v="1"/>
    <x v="8"/>
    <n v="1"/>
    <n v="237.99123599999999"/>
    <n v="0.21504400000000001"/>
    <n v="0.85582000000000003"/>
    <n v="0.106977"/>
    <s v="2"/>
    <s v="scale_mpi_epyc_job_12555.out "/>
    <s v="scale_mpi_epyc_epyc002_2023-06-15_11-03-45.csv "/>
    <s v="e2 10000 100 100000 1 9"/>
    <n v="236.85066071428574"/>
    <n v="2.9287164897640747"/>
    <n v="233.92194422452167"/>
    <n v="239.77937720404981"/>
    <x v="1"/>
  </r>
  <r>
    <x v="3"/>
    <x v="0"/>
    <n v="100"/>
    <x v="1"/>
    <x v="9"/>
    <n v="1"/>
    <n v="237.97251299999999"/>
    <n v="0.22214500000000001"/>
    <n v="1.0079389999999999"/>
    <n v="0.111993"/>
    <s v="2"/>
    <s v="scale_mpi_epyc_job_12555.out "/>
    <s v="scale_mpi_epyc_epyc002_2023-06-15_11-03-45.csv "/>
    <s v="e2 10000 100 100000 1 10"/>
    <n v="236.69981342857142"/>
    <n v="3.2923965058600309"/>
    <n v="233.40741692271138"/>
    <n v="239.99220993443146"/>
    <x v="1"/>
  </r>
  <r>
    <x v="3"/>
    <x v="0"/>
    <n v="100"/>
    <x v="1"/>
    <x v="10"/>
    <n v="1"/>
    <n v="237.36678800000001"/>
    <n v="0.19301499999999999"/>
    <n v="0.83045800000000003"/>
    <n v="8.3045999999999995E-2"/>
    <s v="2"/>
    <s v="scale_mpi_epyc_job_12555.out "/>
    <s v="scale_mpi_epyc_epyc002_2023-06-15_11-03-45.csv "/>
    <s v="e2 10000 100 100000 1 11"/>
    <n v="233.40595157142857"/>
    <n v="5.1829033791919965"/>
    <n v="228.22304819223658"/>
    <n v="238.58885495062057"/>
    <x v="1"/>
  </r>
  <r>
    <x v="3"/>
    <x v="0"/>
    <n v="100"/>
    <x v="1"/>
    <x v="11"/>
    <n v="1"/>
    <n v="237.920569"/>
    <n v="0.19613800000000001"/>
    <n v="0.94272299999999998"/>
    <n v="8.5702E-2"/>
    <s v="2"/>
    <s v="scale_mpi_epyc_job_12555.out "/>
    <s v="scale_mpi_epyc_epyc002_2023-06-15_11-03-45.csv "/>
    <s v="e2 10000 100 100000 1 12"/>
    <n v="236.77150257142858"/>
    <n v="3.3880241302670351"/>
    <n v="233.38347844116154"/>
    <n v="240.15952670169563"/>
    <x v="1"/>
  </r>
  <r>
    <x v="3"/>
    <x v="0"/>
    <n v="100"/>
    <x v="1"/>
    <x v="12"/>
    <n v="1"/>
    <n v="237.93886599999999"/>
    <n v="0.200601"/>
    <n v="1.0891690000000001"/>
    <n v="9.0763999999999997E-2"/>
    <s v="2"/>
    <s v="scale_mpi_epyc_job_12555.out "/>
    <s v="scale_mpi_epyc_epyc002_2023-06-15_11-03-45.csv "/>
    <s v="e2 10000 100 100000 1 13"/>
    <n v="238.0519914285714"/>
    <n v="0.15076639812811288"/>
    <n v="237.90122503044327"/>
    <n v="238.20275782669952"/>
    <x v="1"/>
  </r>
  <r>
    <x v="3"/>
    <x v="0"/>
    <n v="100"/>
    <x v="1"/>
    <x v="13"/>
    <n v="1"/>
    <n v="238.05794299999999"/>
    <n v="0.20851"/>
    <n v="1.270956"/>
    <n v="9.7766000000000006E-2"/>
    <s v="2"/>
    <s v="scale_mpi_epyc_job_12555.out "/>
    <s v="scale_mpi_epyc_epyc002_2023-06-15_11-03-45.csv "/>
    <s v="e2 10000 100 100000 1 14"/>
    <n v="236.60473042857146"/>
    <n v="3.3783257924877184"/>
    <n v="233.22640463608374"/>
    <n v="239.98305622105917"/>
    <x v="1"/>
  </r>
  <r>
    <x v="3"/>
    <x v="0"/>
    <n v="100"/>
    <x v="1"/>
    <x v="14"/>
    <n v="1"/>
    <n v="227.351213"/>
    <n v="0.206288"/>
    <n v="1.3504449999999999"/>
    <n v="9.6460000000000004E-2"/>
    <s v="2"/>
    <s v="scale_mpi_epyc_job_12555.out "/>
    <s v="scale_mpi_epyc_epyc002_2023-06-15_11-03-45.csv "/>
    <s v="e2 10000 100 100000 1 15"/>
    <n v="232.02545014285715"/>
    <n v="5.3102850694316714"/>
    <n v="226.71516507342548"/>
    <n v="237.33573521228882"/>
    <x v="1"/>
  </r>
  <r>
    <x v="3"/>
    <x v="0"/>
    <n v="100"/>
    <x v="1"/>
    <x v="15"/>
    <n v="1"/>
    <n v="227.38605100000001"/>
    <n v="0.214223"/>
    <n v="1.5003979999999999"/>
    <n v="0.100027"/>
    <s v="2"/>
    <s v="scale_mpi_epyc_job_12555.out "/>
    <s v="scale_mpi_epyc_epyc002_2023-06-15_11-03-45.csv "/>
    <s v="e2 10000 100 100000 1 16"/>
    <n v="235.10298128571429"/>
    <n v="4.7869422913836344"/>
    <n v="230.31603899433065"/>
    <n v="239.88992357709793"/>
    <x v="0"/>
  </r>
  <r>
    <x v="3"/>
    <x v="0"/>
    <n v="100"/>
    <x v="1"/>
    <x v="16"/>
    <n v="1"/>
    <n v="238.026929"/>
    <n v="0.23097400000000001"/>
    <n v="1.8761540000000001"/>
    <n v="0.11726"/>
    <s v="2"/>
    <s v="scale_mpi_epyc_job_12555.out "/>
    <s v="scale_mpi_epyc_epyc002_2023-06-15_11-03-45.csv "/>
    <s v="e2 10000 100 100000 1 17"/>
    <n v="235.07831899999996"/>
    <n v="4.7677177919630367"/>
    <n v="230.31060120803693"/>
    <n v="239.846036791963"/>
    <x v="1"/>
  </r>
  <r>
    <x v="3"/>
    <x v="0"/>
    <n v="100"/>
    <x v="1"/>
    <x v="17"/>
    <n v="1"/>
    <n v="238.03426899999999"/>
    <n v="0.225352"/>
    <n v="1.9035249999999999"/>
    <n v="0.111972"/>
    <s v="2"/>
    <s v="scale_mpi_epyc_job_12555.out "/>
    <s v="scale_mpi_epyc_epyc002_2023-06-15_11-03-45.csv "/>
    <s v="e2 10000 100 100000 1 18"/>
    <n v="238.03689771428571"/>
    <n v="4.0041536683861297E-2"/>
    <n v="237.99685617760184"/>
    <n v="238.07693925096959"/>
    <x v="1"/>
  </r>
  <r>
    <x v="3"/>
    <x v="0"/>
    <n v="100"/>
    <x v="1"/>
    <x v="18"/>
    <n v="1"/>
    <n v="238.017403"/>
    <n v="0.27821099999999999"/>
    <n v="2.8264309999999999"/>
    <n v="0.157024"/>
    <s v="2"/>
    <s v="scale_mpi_epyc_job_12555.out "/>
    <s v="scale_mpi_epyc_epyc002_2023-06-15_11-03-45.csv "/>
    <s v="e2 10000 100 100000 1 19"/>
    <n v="238.13412285714281"/>
    <n v="0.30078789030750719"/>
    <n v="237.83333496683531"/>
    <n v="238.43491074745032"/>
    <x v="1"/>
  </r>
  <r>
    <x v="3"/>
    <x v="0"/>
    <n v="100"/>
    <x v="1"/>
    <x v="19"/>
    <n v="1"/>
    <n v="227.28537700000001"/>
    <n v="0.245168"/>
    <n v="2.4533680000000002"/>
    <n v="0.12912499999999999"/>
    <s v="2"/>
    <s v="scale_mpi_epyc_job_12555.out "/>
    <s v="scale_mpi_epyc_epyc002_2023-06-15_11-03-45.csv "/>
    <s v="e2 10000 100 100000 1 20"/>
    <n v="233.75301171428572"/>
    <n v="5.542057962234769"/>
    <n v="228.21095375205095"/>
    <n v="239.29506967652048"/>
    <x v="0"/>
  </r>
  <r>
    <x v="3"/>
    <x v="0"/>
    <n v="100"/>
    <x v="1"/>
    <x v="20"/>
    <n v="1"/>
    <n v="227.36723599999999"/>
    <n v="0.27671899999999999"/>
    <n v="3.2573400000000001"/>
    <n v="0.16286700000000001"/>
    <s v="2"/>
    <s v="scale_mpi_epyc_job_12555.out "/>
    <s v="scale_mpi_epyc_epyc002_2023-06-15_11-03-45.csv "/>
    <s v="e2 10000 100 100000 1 21"/>
    <n v="237.04523728571431"/>
    <n v="4.1409024547724158"/>
    <n v="232.90433483094188"/>
    <n v="241.18613974048674"/>
    <x v="0"/>
  </r>
  <r>
    <x v="3"/>
    <x v="0"/>
    <n v="100"/>
    <x v="1"/>
    <x v="21"/>
    <n v="1"/>
    <n v="237.93481399999999"/>
    <n v="0.21151"/>
    <n v="1.9737910000000001"/>
    <n v="9.3990000000000004E-2"/>
    <s v="2"/>
    <s v="scale_mpi_epyc_job_12555.out "/>
    <s v="scale_mpi_epyc_epyc002_2023-06-15_11-03-45.csv "/>
    <s v="e2 10000 100 100000 1 22"/>
    <n v="234.20987785714283"/>
    <n v="5.6842470451810634"/>
    <n v="228.52563081196178"/>
    <n v="239.89412490232388"/>
    <x v="1"/>
  </r>
  <r>
    <x v="3"/>
    <x v="0"/>
    <n v="100"/>
    <x v="1"/>
    <x v="22"/>
    <n v="1"/>
    <n v="227.43039400000001"/>
    <n v="0.31459999999999999"/>
    <n v="4.298324"/>
    <n v="0.195378"/>
    <s v="2"/>
    <s v="scale_mpi_epyc_job_12555.out "/>
    <s v="scale_mpi_epyc_epyc002_2023-06-15_11-03-45.csv "/>
    <s v="e2 10000 100 100000 1 23"/>
    <n v="237.07228785714287"/>
    <n v="4.257618673831578"/>
    <n v="232.81466918331128"/>
    <n v="241.32990653097445"/>
    <x v="0"/>
  </r>
  <r>
    <x v="3"/>
    <x v="0"/>
    <n v="100"/>
    <x v="1"/>
    <x v="23"/>
    <n v="1"/>
    <n v="238.099358"/>
    <n v="0.225883"/>
    <n v="2.657464"/>
    <n v="0.11554200000000001"/>
    <s v="2"/>
    <s v="scale_mpi_epyc_job_12555.out "/>
    <s v="scale_mpi_epyc_epyc002_2023-06-15_11-03-45.csv "/>
    <s v="e2 10000 100 100000 1 24"/>
    <n v="237.89930371428571"/>
    <n v="3.5532493454545802"/>
    <n v="234.34605436883112"/>
    <n v="241.4525530597403"/>
    <x v="1"/>
  </r>
  <r>
    <x v="3"/>
    <x v="0"/>
    <n v="100"/>
    <x v="1"/>
    <x v="24"/>
    <n v="1"/>
    <n v="237.886404"/>
    <n v="0.22715299999999999"/>
    <n v="2.6208109999999998"/>
    <n v="0.10920000000000001"/>
    <s v="2"/>
    <s v="scale_mpi_epyc_job_12555.out "/>
    <s v="scale_mpi_epyc_epyc002_2023-06-15_11-03-45.csv "/>
    <s v="e2 10000 100 100000 1 25"/>
    <n v="236.03428628571427"/>
    <n v="3.7588135579410058"/>
    <n v="232.27547272777326"/>
    <n v="239.79309984365528"/>
    <x v="1"/>
  </r>
  <r>
    <x v="3"/>
    <x v="0"/>
    <n v="100"/>
    <x v="1"/>
    <x v="25"/>
    <n v="1"/>
    <n v="237.81061500000001"/>
    <n v="0.24615000000000001"/>
    <n v="3.1718329999999999"/>
    <n v="0.12687300000000001"/>
    <s v="2"/>
    <s v="scale_mpi_epyc_job_12555.out "/>
    <s v="scale_mpi_epyc_epyc002_2023-06-15_11-03-45.csv "/>
    <s v="e2 10000 100 100000 1 26"/>
    <n v="239.28865514285712"/>
    <n v="3.0494284618301921"/>
    <n v="236.23922668102693"/>
    <n v="242.33808360468731"/>
    <x v="1"/>
  </r>
  <r>
    <x v="3"/>
    <x v="0"/>
    <n v="100"/>
    <x v="1"/>
    <x v="26"/>
    <n v="1"/>
    <n v="227.22613799999999"/>
    <n v="0.24762899999999999"/>
    <n v="3.216205"/>
    <n v="0.1237"/>
    <s v="2"/>
    <s v="scale_mpi_epyc_job_12555.out "/>
    <s v="scale_mpi_epyc_epyc002_2023-06-15_11-03-45.csv "/>
    <s v="e2 10000 100 100000 1 27"/>
    <n v="234.84960300000003"/>
    <n v="7.3835239163083157"/>
    <n v="227.46607908369171"/>
    <n v="242.23312691630835"/>
    <x v="0"/>
  </r>
  <r>
    <x v="3"/>
    <x v="0"/>
    <n v="100"/>
    <x v="1"/>
    <x v="27"/>
    <n v="1"/>
    <n v="237.882014"/>
    <n v="0.21757499999999999"/>
    <n v="2.8280789999999998"/>
    <n v="0.104744"/>
    <s v="2"/>
    <s v="scale_mpi_epyc_job_12555.out "/>
    <s v="scale_mpi_epyc_epyc002_2023-06-15_11-03-45.csv "/>
    <s v="e2 10000 100 100000 1 28"/>
    <n v="236.65154899999996"/>
    <n v="3.7020131797004012"/>
    <n v="232.94953582029956"/>
    <n v="240.35356217970036"/>
    <x v="1"/>
  </r>
  <r>
    <x v="3"/>
    <x v="0"/>
    <n v="100"/>
    <x v="1"/>
    <x v="28"/>
    <n v="1"/>
    <n v="238.442441"/>
    <n v="0.59636199999999995"/>
    <n v="13.297043"/>
    <n v="0.47489399999999998"/>
    <s v="2"/>
    <s v="scale_mpi_epyc_job_12555.out "/>
    <s v="scale_mpi_epyc_epyc002_2023-06-15_11-03-45.csv "/>
    <s v="e2 10000 100 100000 1 29"/>
    <n v="237.74156857142859"/>
    <n v="6.8525500394099561"/>
    <n v="230.88901853201864"/>
    <n v="244.59411861083854"/>
    <x v="1"/>
  </r>
  <r>
    <x v="3"/>
    <x v="0"/>
    <n v="100"/>
    <x v="1"/>
    <x v="29"/>
    <n v="1"/>
    <n v="227.180521"/>
    <n v="0.23502799999999999"/>
    <n v="3.2439680000000002"/>
    <n v="0.111861"/>
    <s v="2"/>
    <s v="scale_mpi_epyc_job_12555.out "/>
    <s v="scale_mpi_epyc_epyc002_2023-06-15_11-03-45.csv "/>
    <s v="e2 10000 100 100000 1 30"/>
    <n v="233.83410620000001"/>
    <n v="5.2426143572739603"/>
    <n v="228.59149184272604"/>
    <n v="239.0767205572739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B1BDA-457B-48BA-B1C7-E00237A47326}" name="ExecutionsCount" cacheId="19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olHeaderCaption="Col">
  <location ref="A3:BM53" firstHeaderRow="1" firstDataRow="2" firstDataCol="1"/>
  <pivotFields count="19">
    <pivotField axis="axisRow" showAll="0">
      <items count="7">
        <item x="2"/>
        <item x="1"/>
        <item x="3"/>
        <item x="4"/>
        <item x="0"/>
        <item m="1" x="5"/>
        <item t="default"/>
      </items>
    </pivotField>
    <pivotField axis="axisRow" showAll="0">
      <items count="6">
        <item x="2"/>
        <item x="1"/>
        <item x="0"/>
        <item x="3"/>
        <item x="4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axis="axisCol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0"/>
    <field x="1"/>
    <field x="3"/>
  </rowFields>
  <rowItems count="49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1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2"/>
    </i>
    <i r="1">
      <x/>
    </i>
    <i r="2">
      <x v="2"/>
    </i>
    <i r="1">
      <x v="1"/>
    </i>
    <i r="2">
      <x v="2"/>
    </i>
    <i r="1">
      <x v="2"/>
    </i>
    <i r="2">
      <x v="1"/>
    </i>
    <i r="2">
      <x v="2"/>
    </i>
    <i>
      <x v="3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4"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</rowItems>
  <colFields count="1">
    <field x="4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dataFields count="1">
    <dataField name="Count of total_time" fld="6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B8AB7-E832-4022-A13E-890286F79F1F}" name="ExecutionTime" cacheId="19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colHeaderCaption="Col">
  <location ref="A3:W71" firstHeaderRow="1" firstDataRow="5" firstDataCol="1"/>
  <pivotFields count="19">
    <pivotField axis="axisCol" showAll="0" defaultSubtotal="0">
      <items count="6">
        <item x="2"/>
        <item x="1"/>
        <item x="3"/>
        <item x="4"/>
        <item x="0"/>
        <item m="1" x="5"/>
      </items>
    </pivotField>
    <pivotField axis="axisCol" showAll="0" defaultSubtotal="0">
      <items count="5">
        <item h="1" x="2"/>
        <item h="1" x="1"/>
        <item x="0"/>
        <item x="3"/>
        <item x="4"/>
      </items>
    </pivotField>
    <pivotField showAll="0" defaultSubtotal="0"/>
    <pivotField axis="axisCol" showAll="0" defaultSubtotal="0">
      <items count="3">
        <item x="0"/>
        <item x="2"/>
        <item x="1"/>
      </items>
    </pivotField>
    <pivotField axis="axisRow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/>
    <pivotField name="Avg2"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</pivotFields>
  <rowFields count="1">
    <field x="4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4">
    <field x="0"/>
    <field x="1"/>
    <field x="3"/>
    <field x="-2"/>
  </colFields>
  <colItems count="22">
    <i>
      <x/>
      <x v="2"/>
      <x v="1"/>
      <x/>
    </i>
    <i r="3" i="1">
      <x v="1"/>
    </i>
    <i r="2">
      <x v="2"/>
      <x/>
    </i>
    <i r="3" i="1">
      <x v="1"/>
    </i>
    <i>
      <x v="1"/>
      <x v="2"/>
      <x v="1"/>
      <x/>
    </i>
    <i r="3" i="1">
      <x v="1"/>
    </i>
    <i r="2">
      <x v="2"/>
      <x/>
    </i>
    <i r="3" i="1">
      <x v="1"/>
    </i>
    <i>
      <x v="2"/>
      <x v="2"/>
      <x v="1"/>
      <x/>
    </i>
    <i r="3" i="1">
      <x v="1"/>
    </i>
    <i r="2">
      <x v="2"/>
      <x/>
    </i>
    <i r="3" i="1">
      <x v="1"/>
    </i>
    <i>
      <x v="3"/>
      <x v="2"/>
      <x v="1"/>
      <x/>
    </i>
    <i r="3" i="1">
      <x v="1"/>
    </i>
    <i r="2">
      <x v="2"/>
      <x/>
    </i>
    <i r="3" i="1">
      <x v="1"/>
    </i>
    <i>
      <x v="4"/>
      <x v="2"/>
      <x/>
      <x/>
    </i>
    <i r="3" i="1">
      <x v="1"/>
    </i>
    <i r="1">
      <x v="3"/>
      <x/>
      <x/>
    </i>
    <i r="3" i="1">
      <x v="1"/>
    </i>
    <i r="1">
      <x v="4"/>
      <x/>
      <x/>
    </i>
    <i r="3" i="1">
      <x v="1"/>
    </i>
  </colItems>
  <dataFields count="2">
    <dataField name="Avg" fld="6" subtotal="average" baseField="5" baseItem="0" numFmtId="4"/>
    <dataField name="StdDevp" fld="6" subtotal="stdDevp" baseField="5" baseItem="0"/>
  </dataFields>
  <chartFormats count="38"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96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97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63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  <chartFormat chart="0" format="165" series="1">
      <pivotArea type="data" outline="0" fieldPosition="0">
        <references count="4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4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25D281-A260-40C1-B94C-910573FD9CC5}" name="ExecutionTime" cacheId="19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 colHeaderCaption="Col">
  <location ref="A4:L71" firstHeaderRow="1" firstDataRow="4" firstDataCol="1" rowPageCount="1" colPageCount="1"/>
  <pivotFields count="19">
    <pivotField axis="axisCol" showAll="0" defaultSubtotal="0">
      <items count="6">
        <item x="2"/>
        <item x="1"/>
        <item x="3"/>
        <item x="4"/>
        <item x="0"/>
        <item m="1" x="5"/>
      </items>
    </pivotField>
    <pivotField axis="axisCol" showAll="0" defaultSubtotal="0">
      <items count="5">
        <item h="1" x="2"/>
        <item h="1" x="1"/>
        <item x="0"/>
        <item x="3"/>
        <item x="4"/>
      </items>
    </pivotField>
    <pivotField showAll="0" defaultSubtotal="0"/>
    <pivotField axis="axisCol" showAll="0" defaultSubtotal="0">
      <items count="3">
        <item x="0"/>
        <item x="2"/>
        <item x="1"/>
      </items>
    </pivotField>
    <pivotField axis="axisRow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ubtotalTop="0" showAll="0" defaultSubtotal="0"/>
    <pivotField name="Avg2" subtotalTop="0" showAll="0" defaultSubtotal="0"/>
    <pivotField subtotalTop="0" showAll="0" defaultSubtotal="0"/>
    <pivotField subtotalTop="0" showAll="0" defaultSubtotal="0"/>
    <pivotField subtotalTop="0" showAll="0" defaultSubtotal="0"/>
    <pivotField axis="axisPage" subtotalTop="0" multipleItemSelectionAllowed="1" showAll="0" defaultSubtotal="0">
      <items count="3">
        <item x="0"/>
        <item x="1"/>
        <item x="2"/>
      </items>
    </pivotField>
  </pivotFields>
  <rowFields count="1">
    <field x="4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rowItems>
  <colFields count="3">
    <field x="0"/>
    <field x="1"/>
    <field x="3"/>
  </colFields>
  <colItems count="11">
    <i>
      <x/>
      <x v="2"/>
      <x v="1"/>
    </i>
    <i r="2">
      <x v="2"/>
    </i>
    <i>
      <x v="1"/>
      <x v="2"/>
      <x v="1"/>
    </i>
    <i r="2">
      <x v="2"/>
    </i>
    <i>
      <x v="2"/>
      <x v="2"/>
      <x v="1"/>
    </i>
    <i r="2">
      <x v="2"/>
    </i>
    <i>
      <x v="3"/>
      <x v="2"/>
      <x v="1"/>
    </i>
    <i r="2">
      <x v="2"/>
    </i>
    <i>
      <x v="4"/>
      <x v="2"/>
      <x/>
    </i>
    <i r="1">
      <x v="3"/>
      <x/>
    </i>
    <i r="1">
      <x v="4"/>
      <x/>
    </i>
  </colItems>
  <pageFields count="1">
    <pageField fld="18" hier="-1"/>
  </pageFields>
  <dataFields count="1">
    <dataField name="Avg" fld="6" subtotal="average" baseField="5" baseItem="0" numFmtId="4"/>
  </dataFields>
  <chartFormats count="44"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  <reference field="3" count="1" selected="0">
            <x v="0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  <reference field="3" count="1" selected="0">
            <x v="0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  <reference field="3" count="1" selected="0">
            <x v="1"/>
          </reference>
        </references>
      </pivotArea>
    </chartFormat>
    <chartFormat chart="1" format="16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6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6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1" format="17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1" format="17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  <reference field="3" count="1" selected="0">
            <x v="0"/>
          </reference>
        </references>
      </pivotArea>
    </chartFormat>
    <chartFormat chart="1" format="1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" format="1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" format="1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" format="1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8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" format="1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1" format="18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68E29-AA9E-4F17-B09D-4CF4B1F51A54}" name="TableOMP" displayName="TableOMP" ref="A1:S2" totalsRowShown="0">
  <autoFilter ref="A1:S2" xr:uid="{70168E29-AA9E-4F17-B09D-4CF4B1F51A54}"/>
  <tableColumns count="19">
    <tableColumn id="1" xr3:uid="{C65E14EC-216C-4223-8D59-B7FA32155998}" name="action"/>
    <tableColumn id="2" xr3:uid="{C68AA4F1-E41B-44F3-B896-477E0490398B}" name="world_size"/>
    <tableColumn id="3" xr3:uid="{5A856295-BB0B-4C5E-8B32-C3A567AA87A6}" name="number_of_steps"/>
    <tableColumn id="4" xr3:uid="{68FB72C4-E607-42B8-939D-702DCA7FFFF0}" name="number_of_steps_between_file_dumps"/>
    <tableColumn id="5" xr3:uid="{9D59EF98-570B-42C9-A289-F0C2B74EB016}" name="mpi_size"/>
    <tableColumn id="6" xr3:uid="{B9F2D2E7-974A-4DB0-9D7B-947B986A59E3}" name="omp_get_max_threads"/>
    <tableColumn id="7" xr3:uid="{00EE61D5-D9B1-4EF9-AAEB-91A1B45B8426}" name="total_time"/>
    <tableColumn id="8" xr3:uid="{8C2B001D-EA8F-47D2-A5AC-CE0F53F0306A}" name="t_io"/>
    <tableColumn id="9" xr3:uid="{6D756F1B-9ED0-4891-B4BD-6091AA90CB46}" name="t_io_accumulator"/>
    <tableColumn id="10" xr3:uid="{6FCD2C63-F707-4B5F-B547-1C87A5EC8189}" name="t_io_accumulator_average"/>
    <tableColumn id="11" xr3:uid="{BF95AC99-08F1-4838-B163-D4E32789F8B3}" name="node">
      <calculatedColumnFormula>MID(M2,22,1)</calculatedColumnFormula>
    </tableColumn>
    <tableColumn id="12" xr3:uid="{5421C10C-E96C-4B6C-B4BE-9047E501DD53}" name="out"/>
    <tableColumn id="13" xr3:uid="{67DBD403-53D0-466F-AD8B-785BC0DAD5DA}" name="csv"/>
    <tableColumn id="14" xr3:uid="{984C2C3F-D45A-4E4B-B789-9679BB79EC3F}" name="Label" dataDxfId="7">
      <calculatedColumnFormula>TableOMP[[#This Row],[action]]&amp; " " &amp; TableOMP[[#This Row],[world_size]] &amp; " " &amp;TableOMP[[#This Row],[number_of_steps]]&amp; " " &amp;TableOMP[[#This Row],[number_of_steps_between_file_dumps]] &amp; " " &amp; TableOMP[[#This Row],[omp_get_max_threads]] &amp; " " &amp;TableOMP[[#This Row],[mpi_size]]</calculatedColumnFormula>
    </tableColumn>
    <tableColumn id="15" xr3:uid="{EE704669-6842-4AAF-BEC5-6701791A2A13}" name="Avg" dataDxfId="6">
      <calculatedColumnFormula>VLOOKUP(TableOMP[[#This Row],[Label]],TableAvg[],2,FALSE)</calculatedColumnFormula>
    </tableColumn>
    <tableColumn id="16" xr3:uid="{BB6D40B8-41D7-47A2-ABD3-05A62494E6EB}" name="StdDev" dataDxfId="5">
      <calculatedColumnFormula>VLOOKUP(TableOMP[[#This Row],[Label]],TableAvg[],3,FALSE)</calculatedColumnFormula>
    </tableColumn>
    <tableColumn id="17" xr3:uid="{00943421-329C-42C2-92EB-29B5AB73137C}" name="Low" dataDxfId="4">
      <calculatedColumnFormula>TableOMP[[#This Row],[Avg]]-$U$2*TableOMP[[#This Row],[StdDev]]</calculatedColumnFormula>
    </tableColumn>
    <tableColumn id="18" xr3:uid="{81746D78-2A05-4902-B5C4-870146FB8426}" name="High" dataDxfId="3">
      <calculatedColumnFormula>TableOMP[[#This Row],[Avg]]+$U$2*TableOMP[[#This Row],[StdDev]]</calculatedColumnFormula>
    </tableColumn>
    <tableColumn id="19" xr3:uid="{F9013FD8-EF78-4033-BFFC-9DFD205B8A56}" name="Pick" dataDxfId="2">
      <calculatedColumnFormula>IF(AND(TableOMP[[#This Row],[total_time]]&gt;=TableOMP[[#This Row],[Low]], TableOMP[[#This Row],[total_time]]&lt;=TableOMP[[#This Row],[High]]),1,0)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84A10-4F95-4537-8E02-B858F32CA90E}" name="TableAvg" displayName="TableAvg" ref="V73:X649" totalsRowShown="0">
  <autoFilter ref="V73:X649" xr:uid="{9CF84A10-4F95-4537-8E02-B858F32CA90E}"/>
  <tableColumns count="3">
    <tableColumn id="1" xr3:uid="{C63899BB-21DC-454F-B53E-AF2D49FFCDE6}" name="label">
      <calculatedColumnFormula>"i 10000 0 0 1 " &amp; U74</calculatedColumnFormula>
    </tableColumn>
    <tableColumn id="2" xr3:uid="{5F96F68B-B89E-4A51-8546-9094D83E26CF}" name="avg" dataDxfId="1"/>
    <tableColumn id="3" xr3:uid="{FB1D786E-17AB-4026-AE55-C8020C468ACD}" name="de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CF52-D2E7-4173-89F3-152A3E21431F}">
  <dimension ref="A1:AA2"/>
  <sheetViews>
    <sheetView tabSelected="1" workbookViewId="0">
      <selection activeCell="A3" sqref="A3"/>
    </sheetView>
  </sheetViews>
  <sheetFormatPr defaultRowHeight="15" x14ac:dyDescent="0.25"/>
  <cols>
    <col min="1" max="1" width="8.5703125" customWidth="1"/>
    <col min="2" max="2" width="12.7109375" customWidth="1"/>
    <col min="3" max="3" width="18.7109375" customWidth="1"/>
    <col min="4" max="4" width="38.7109375" customWidth="1"/>
    <col min="5" max="5" width="11" customWidth="1"/>
    <col min="6" max="6" width="23.42578125" customWidth="1"/>
    <col min="7" max="7" width="12.42578125" customWidth="1"/>
    <col min="8" max="8" width="10" bestFit="1" customWidth="1"/>
    <col min="9" max="9" width="18.42578125" customWidth="1"/>
    <col min="10" max="10" width="26.42578125" customWidth="1"/>
    <col min="11" max="11" width="7.7109375" customWidth="1"/>
    <col min="12" max="12" width="29.7109375" bestFit="1" customWidth="1"/>
    <col min="13" max="13" width="57" bestFit="1" customWidth="1"/>
    <col min="14" max="14" width="2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14</v>
      </c>
      <c r="N1" t="s">
        <v>24</v>
      </c>
      <c r="O1" t="s">
        <v>22</v>
      </c>
      <c r="P1" t="s">
        <v>29</v>
      </c>
      <c r="Q1" t="s">
        <v>30</v>
      </c>
      <c r="R1" t="s">
        <v>31</v>
      </c>
      <c r="S1" t="s">
        <v>32</v>
      </c>
      <c r="U1" t="s">
        <v>33</v>
      </c>
      <c r="V1" t="s">
        <v>36</v>
      </c>
      <c r="W1" t="s">
        <v>37</v>
      </c>
      <c r="X1" t="s">
        <v>35</v>
      </c>
      <c r="Y1" t="s">
        <v>38</v>
      </c>
    </row>
    <row r="2" spans="1:27" x14ac:dyDescent="0.25">
      <c r="A2" t="s">
        <v>17</v>
      </c>
      <c r="B2">
        <v>10000</v>
      </c>
      <c r="C2">
        <v>0</v>
      </c>
      <c r="D2">
        <v>0</v>
      </c>
      <c r="E2">
        <v>1</v>
      </c>
      <c r="F2">
        <v>1</v>
      </c>
      <c r="G2">
        <v>4.8441789999999996</v>
      </c>
      <c r="H2">
        <v>2.1992859999999999</v>
      </c>
      <c r="I2">
        <v>0</v>
      </c>
      <c r="J2">
        <v>0</v>
      </c>
      <c r="K2" t="str">
        <f t="shared" ref="K2" si="0">MID(M2,22,1)</f>
        <v>5</v>
      </c>
      <c r="L2" t="s">
        <v>40</v>
      </c>
      <c r="M2" t="s">
        <v>39</v>
      </c>
      <c r="N2" t="str">
        <f>TableOMP[[#This Row],[action]]&amp; " " &amp; TableOMP[[#This Row],[world_size]] &amp; " " &amp;TableOMP[[#This Row],[number_of_steps]]&amp; " " &amp;TableOMP[[#This Row],[number_of_steps_between_file_dumps]] &amp; " " &amp; TableOMP[[#This Row],[omp_get_max_threads]] &amp; " " &amp;TableOMP[[#This Row],[mpi_size]]</f>
        <v>i 10000 0 0 1 1</v>
      </c>
      <c r="O2">
        <f>VLOOKUP(TableOMP[[#This Row],[Label]],TableAvg[],2,FALSE)</f>
        <v>3.4385683999999999</v>
      </c>
      <c r="P2">
        <f>VLOOKUP(TableOMP[[#This Row],[Label]],TableAvg[],3,FALSE)</f>
        <v>0.92734843136818867</v>
      </c>
      <c r="Q2">
        <f>TableOMP[[#This Row],[Avg]]-$U$2*TableOMP[[#This Row],[StdDev]]</f>
        <v>2.5112199686318113</v>
      </c>
      <c r="R2">
        <f>TableOMP[[#This Row],[Avg]]+$U$2*TableOMP[[#This Row],[StdDev]]</f>
        <v>4.3659168313681889</v>
      </c>
      <c r="S2">
        <f>IF(AND(TableOMP[[#This Row],[total_time]]&gt;=TableOMP[[#This Row],[Low]], TableOMP[[#This Row],[total_time]]&lt;=TableOMP[[#This Row],[High]]),1,0)</f>
        <v>0</v>
      </c>
      <c r="U2">
        <v>1</v>
      </c>
      <c r="V2">
        <f>COUNTIF(S:S,"=1")</f>
        <v>0</v>
      </c>
      <c r="W2">
        <f>COUNTIF(S:S,"=0")</f>
        <v>1</v>
      </c>
      <c r="X2">
        <f>COUNT(S:S)</f>
        <v>1</v>
      </c>
      <c r="Y2">
        <v>9590</v>
      </c>
      <c r="Z2">
        <f>X2+Y2</f>
        <v>9591</v>
      </c>
      <c r="AA2">
        <v>10243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A03D-F827-4001-B844-AAE4F75E16B3}">
  <dimension ref="A3:BM53"/>
  <sheetViews>
    <sheetView workbookViewId="0">
      <selection activeCell="B31" sqref="B31"/>
    </sheetView>
  </sheetViews>
  <sheetFormatPr defaultRowHeight="15" x14ac:dyDescent="0.25"/>
  <cols>
    <col min="1" max="1" width="18.5703125" bestFit="1" customWidth="1"/>
    <col min="2" max="2" width="6.140625" bestFit="1" customWidth="1"/>
    <col min="3" max="65" width="3" bestFit="1" customWidth="1"/>
    <col min="66" max="66" width="7.28515625" bestFit="1" customWidth="1"/>
    <col min="67" max="67" width="9.140625" bestFit="1" customWidth="1"/>
    <col min="68" max="68" width="12.140625" bestFit="1" customWidth="1"/>
    <col min="69" max="69" width="44.28515625" bestFit="1" customWidth="1"/>
    <col min="70" max="70" width="18.5703125" bestFit="1" customWidth="1"/>
    <col min="71" max="71" width="44.28515625" bestFit="1" customWidth="1"/>
    <col min="72" max="72" width="18.5703125" bestFit="1" customWidth="1"/>
    <col min="73" max="73" width="44.28515625" bestFit="1" customWidth="1"/>
    <col min="74" max="74" width="18.5703125" bestFit="1" customWidth="1"/>
    <col min="75" max="75" width="44.28515625" bestFit="1" customWidth="1"/>
    <col min="76" max="76" width="18.5703125" bestFit="1" customWidth="1"/>
    <col min="77" max="77" width="44.28515625" bestFit="1" customWidth="1"/>
    <col min="78" max="78" width="18.5703125" bestFit="1" customWidth="1"/>
    <col min="79" max="79" width="44.28515625" bestFit="1" customWidth="1"/>
    <col min="80" max="80" width="18.5703125" bestFit="1" customWidth="1"/>
    <col min="81" max="81" width="44.28515625" bestFit="1" customWidth="1"/>
    <col min="82" max="82" width="18.5703125" bestFit="1" customWidth="1"/>
    <col min="83" max="83" width="44.28515625" bestFit="1" customWidth="1"/>
    <col min="84" max="84" width="18.5703125" bestFit="1" customWidth="1"/>
    <col min="85" max="85" width="44.28515625" bestFit="1" customWidth="1"/>
    <col min="86" max="86" width="18.5703125" bestFit="1" customWidth="1"/>
    <col min="87" max="87" width="44.28515625" bestFit="1" customWidth="1"/>
    <col min="88" max="88" width="18.5703125" bestFit="1" customWidth="1"/>
    <col min="89" max="89" width="44.28515625" bestFit="1" customWidth="1"/>
    <col min="90" max="90" width="18.5703125" bestFit="1" customWidth="1"/>
    <col min="91" max="91" width="44.28515625" bestFit="1" customWidth="1"/>
    <col min="92" max="92" width="18.5703125" bestFit="1" customWidth="1"/>
    <col min="93" max="93" width="44.28515625" bestFit="1" customWidth="1"/>
    <col min="94" max="94" width="18.5703125" bestFit="1" customWidth="1"/>
    <col min="95" max="95" width="44.28515625" bestFit="1" customWidth="1"/>
    <col min="96" max="96" width="18.5703125" bestFit="1" customWidth="1"/>
    <col min="97" max="97" width="44.28515625" bestFit="1" customWidth="1"/>
    <col min="98" max="98" width="18.5703125" bestFit="1" customWidth="1"/>
    <col min="99" max="99" width="44.28515625" bestFit="1" customWidth="1"/>
    <col min="100" max="100" width="18.5703125" bestFit="1" customWidth="1"/>
    <col min="101" max="101" width="44.28515625" bestFit="1" customWidth="1"/>
    <col min="102" max="102" width="18.5703125" bestFit="1" customWidth="1"/>
    <col min="103" max="103" width="44.28515625" bestFit="1" customWidth="1"/>
    <col min="104" max="104" width="18.5703125" bestFit="1" customWidth="1"/>
    <col min="105" max="105" width="44.28515625" bestFit="1" customWidth="1"/>
    <col min="106" max="106" width="18.5703125" bestFit="1" customWidth="1"/>
    <col min="107" max="107" width="44.28515625" bestFit="1" customWidth="1"/>
    <col min="108" max="108" width="18.5703125" bestFit="1" customWidth="1"/>
    <col min="109" max="109" width="44.28515625" bestFit="1" customWidth="1"/>
    <col min="110" max="110" width="18.5703125" bestFit="1" customWidth="1"/>
    <col min="111" max="111" width="44.28515625" bestFit="1" customWidth="1"/>
    <col min="112" max="112" width="18.5703125" bestFit="1" customWidth="1"/>
    <col min="113" max="113" width="44.28515625" bestFit="1" customWidth="1"/>
    <col min="114" max="114" width="18.5703125" bestFit="1" customWidth="1"/>
    <col min="115" max="115" width="44.28515625" bestFit="1" customWidth="1"/>
    <col min="116" max="116" width="18.5703125" bestFit="1" customWidth="1"/>
    <col min="117" max="117" width="44.28515625" bestFit="1" customWidth="1"/>
    <col min="118" max="118" width="18.5703125" bestFit="1" customWidth="1"/>
    <col min="119" max="119" width="44.28515625" bestFit="1" customWidth="1"/>
    <col min="120" max="120" width="18.5703125" bestFit="1" customWidth="1"/>
    <col min="121" max="121" width="44.28515625" bestFit="1" customWidth="1"/>
    <col min="122" max="122" width="18.5703125" bestFit="1" customWidth="1"/>
    <col min="123" max="123" width="44.28515625" bestFit="1" customWidth="1"/>
    <col min="124" max="124" width="18.5703125" bestFit="1" customWidth="1"/>
    <col min="125" max="125" width="44.28515625" bestFit="1" customWidth="1"/>
    <col min="126" max="126" width="18.5703125" bestFit="1" customWidth="1"/>
    <col min="127" max="127" width="44.28515625" bestFit="1" customWidth="1"/>
    <col min="128" max="128" width="18.5703125" bestFit="1" customWidth="1"/>
    <col min="129" max="129" width="44.28515625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65" x14ac:dyDescent="0.25">
      <c r="A3" s="1" t="s">
        <v>19</v>
      </c>
      <c r="B3" s="1" t="s">
        <v>20</v>
      </c>
    </row>
    <row r="4" spans="1:65" x14ac:dyDescent="0.25">
      <c r="A4" s="1" t="s">
        <v>18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</row>
    <row r="5" spans="1:65" x14ac:dyDescent="0.25">
      <c r="A5" s="2" t="s">
        <v>10</v>
      </c>
      <c r="B5">
        <v>10</v>
      </c>
      <c r="C5">
        <v>11</v>
      </c>
      <c r="D5">
        <v>11</v>
      </c>
      <c r="E5">
        <v>11</v>
      </c>
      <c r="F5">
        <v>11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15</v>
      </c>
      <c r="AE5">
        <v>14</v>
      </c>
      <c r="AF5">
        <v>14</v>
      </c>
      <c r="AG5">
        <v>14</v>
      </c>
      <c r="AH5">
        <v>12</v>
      </c>
      <c r="AI5">
        <v>13</v>
      </c>
      <c r="AJ5">
        <v>16</v>
      </c>
      <c r="AK5">
        <v>16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  <c r="AR5">
        <v>18</v>
      </c>
      <c r="AS5">
        <v>18</v>
      </c>
      <c r="AT5">
        <v>18</v>
      </c>
      <c r="AU5">
        <v>18</v>
      </c>
      <c r="AV5">
        <v>18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18</v>
      </c>
      <c r="BD5">
        <v>18</v>
      </c>
      <c r="BE5">
        <v>18</v>
      </c>
      <c r="BF5">
        <v>18</v>
      </c>
      <c r="BG5">
        <v>18</v>
      </c>
      <c r="BH5">
        <v>18</v>
      </c>
      <c r="BI5">
        <v>18</v>
      </c>
      <c r="BJ5">
        <v>18</v>
      </c>
      <c r="BK5">
        <v>18</v>
      </c>
      <c r="BL5">
        <v>18</v>
      </c>
      <c r="BM5">
        <v>18</v>
      </c>
    </row>
    <row r="6" spans="1:65" x14ac:dyDescent="0.25">
      <c r="A6" s="3">
        <v>100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</row>
    <row r="7" spans="1:65" x14ac:dyDescent="0.25">
      <c r="A7" s="4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s="4">
        <v>100000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 x14ac:dyDescent="0.25">
      <c r="A9" s="3">
        <v>1000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</row>
    <row r="10" spans="1:65" x14ac:dyDescent="0.25">
      <c r="A10" s="4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 x14ac:dyDescent="0.25">
      <c r="A11" s="4">
        <v>100000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 x14ac:dyDescent="0.25">
      <c r="A12" s="3">
        <v>10000</v>
      </c>
      <c r="B12">
        <v>6</v>
      </c>
      <c r="C12">
        <v>7</v>
      </c>
      <c r="D12">
        <v>7</v>
      </c>
      <c r="E12">
        <v>7</v>
      </c>
      <c r="F12">
        <v>7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11</v>
      </c>
      <c r="AE12">
        <v>10</v>
      </c>
      <c r="AF12">
        <v>10</v>
      </c>
      <c r="AG12">
        <v>10</v>
      </c>
      <c r="AH12">
        <v>8</v>
      </c>
      <c r="AI12">
        <v>9</v>
      </c>
      <c r="AJ12">
        <v>12</v>
      </c>
      <c r="AK12">
        <v>12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</row>
    <row r="13" spans="1:65" x14ac:dyDescent="0.25">
      <c r="A13" s="4">
        <v>1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5</v>
      </c>
      <c r="AE13">
        <v>4</v>
      </c>
      <c r="AF13">
        <v>4</v>
      </c>
      <c r="AG13">
        <v>4</v>
      </c>
      <c r="AH13">
        <v>3</v>
      </c>
      <c r="AI13">
        <v>3</v>
      </c>
      <c r="AJ13">
        <v>3</v>
      </c>
      <c r="AK13">
        <v>3</v>
      </c>
      <c r="AL13">
        <v>5</v>
      </c>
      <c r="AM13">
        <v>5</v>
      </c>
      <c r="AN13">
        <v>5</v>
      </c>
      <c r="AO13">
        <v>5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</row>
    <row r="14" spans="1:65" x14ac:dyDescent="0.25">
      <c r="A14" s="4">
        <v>100000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5</v>
      </c>
      <c r="AI14">
        <v>6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8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</row>
    <row r="15" spans="1:65" x14ac:dyDescent="0.25">
      <c r="A15" s="2" t="s">
        <v>15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54</v>
      </c>
      <c r="J15">
        <v>54</v>
      </c>
      <c r="K15">
        <v>54</v>
      </c>
      <c r="L15">
        <v>54</v>
      </c>
      <c r="M15">
        <v>54</v>
      </c>
      <c r="N15">
        <v>54</v>
      </c>
      <c r="O15">
        <v>54</v>
      </c>
      <c r="P15">
        <v>54</v>
      </c>
      <c r="Q15">
        <v>54</v>
      </c>
      <c r="R15">
        <v>54</v>
      </c>
      <c r="S15">
        <v>54</v>
      </c>
      <c r="T15">
        <v>54</v>
      </c>
      <c r="U15">
        <v>53</v>
      </c>
      <c r="V15">
        <v>53</v>
      </c>
      <c r="W15">
        <v>53</v>
      </c>
      <c r="X15">
        <v>53</v>
      </c>
      <c r="Y15">
        <v>53</v>
      </c>
      <c r="Z15">
        <v>53</v>
      </c>
      <c r="AA15">
        <v>53</v>
      </c>
      <c r="AB15">
        <v>53</v>
      </c>
      <c r="AC15">
        <v>52</v>
      </c>
      <c r="AD15">
        <v>52</v>
      </c>
      <c r="AE15">
        <v>52</v>
      </c>
      <c r="AF15">
        <v>52</v>
      </c>
      <c r="AG15">
        <v>52</v>
      </c>
      <c r="AH15">
        <v>34</v>
      </c>
      <c r="AI15">
        <v>34</v>
      </c>
      <c r="AJ15">
        <v>35</v>
      </c>
      <c r="AK15">
        <v>35</v>
      </c>
      <c r="AL15">
        <v>34</v>
      </c>
      <c r="AM15">
        <v>34</v>
      </c>
      <c r="AN15">
        <v>35</v>
      </c>
      <c r="AO15">
        <v>35</v>
      </c>
      <c r="AP15">
        <v>35</v>
      </c>
      <c r="AQ15">
        <v>35</v>
      </c>
      <c r="AR15">
        <v>35</v>
      </c>
      <c r="AS15">
        <v>35</v>
      </c>
      <c r="AT15">
        <v>35</v>
      </c>
      <c r="AU15">
        <v>35</v>
      </c>
      <c r="AV15">
        <v>35</v>
      </c>
      <c r="AW15">
        <v>35</v>
      </c>
      <c r="AX15">
        <v>35</v>
      </c>
      <c r="AY15">
        <v>35</v>
      </c>
      <c r="AZ15">
        <v>35</v>
      </c>
      <c r="BA15">
        <v>35</v>
      </c>
      <c r="BB15">
        <v>35</v>
      </c>
      <c r="BC15">
        <v>35</v>
      </c>
      <c r="BD15">
        <v>35</v>
      </c>
      <c r="BE15">
        <v>35</v>
      </c>
      <c r="BF15">
        <v>35</v>
      </c>
      <c r="BG15">
        <v>35</v>
      </c>
      <c r="BH15">
        <v>35</v>
      </c>
      <c r="BI15">
        <v>35</v>
      </c>
      <c r="BJ15">
        <v>35</v>
      </c>
      <c r="BK15">
        <v>35</v>
      </c>
      <c r="BL15">
        <v>35</v>
      </c>
      <c r="BM15">
        <v>35</v>
      </c>
    </row>
    <row r="16" spans="1:65" x14ac:dyDescent="0.25">
      <c r="A16" s="3">
        <v>100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</row>
    <row r="17" spans="1:65" x14ac:dyDescent="0.25">
      <c r="A17" s="4">
        <v>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</row>
    <row r="18" spans="1:65" x14ac:dyDescent="0.25">
      <c r="A18" s="4">
        <v>100000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</row>
    <row r="19" spans="1:65" x14ac:dyDescent="0.25">
      <c r="A19" s="3">
        <v>1000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  <c r="BM19">
        <v>7</v>
      </c>
    </row>
    <row r="20" spans="1:65" x14ac:dyDescent="0.25">
      <c r="A20" s="4">
        <v>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</row>
    <row r="21" spans="1:65" x14ac:dyDescent="0.25">
      <c r="A21" s="4">
        <v>100000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</row>
    <row r="22" spans="1:65" x14ac:dyDescent="0.25">
      <c r="A22" s="3">
        <v>10000</v>
      </c>
      <c r="B22">
        <v>39</v>
      </c>
      <c r="C22">
        <v>39</v>
      </c>
      <c r="D22">
        <v>39</v>
      </c>
      <c r="E22">
        <v>39</v>
      </c>
      <c r="F22">
        <v>39</v>
      </c>
      <c r="G22">
        <v>39</v>
      </c>
      <c r="H22">
        <v>39</v>
      </c>
      <c r="I22">
        <v>38</v>
      </c>
      <c r="J22">
        <v>38</v>
      </c>
      <c r="K22">
        <v>38</v>
      </c>
      <c r="L22">
        <v>38</v>
      </c>
      <c r="M22">
        <v>38</v>
      </c>
      <c r="N22">
        <v>38</v>
      </c>
      <c r="O22">
        <v>38</v>
      </c>
      <c r="P22">
        <v>38</v>
      </c>
      <c r="Q22">
        <v>38</v>
      </c>
      <c r="R22">
        <v>38</v>
      </c>
      <c r="S22">
        <v>38</v>
      </c>
      <c r="T22">
        <v>38</v>
      </c>
      <c r="U22">
        <v>37</v>
      </c>
      <c r="V22">
        <v>37</v>
      </c>
      <c r="W22">
        <v>37</v>
      </c>
      <c r="X22">
        <v>37</v>
      </c>
      <c r="Y22">
        <v>37</v>
      </c>
      <c r="Z22">
        <v>37</v>
      </c>
      <c r="AA22">
        <v>37</v>
      </c>
      <c r="AB22">
        <v>37</v>
      </c>
      <c r="AC22">
        <v>36</v>
      </c>
      <c r="AD22">
        <v>36</v>
      </c>
      <c r="AE22">
        <v>36</v>
      </c>
      <c r="AF22">
        <v>36</v>
      </c>
      <c r="AG22">
        <v>36</v>
      </c>
      <c r="AH22">
        <v>18</v>
      </c>
      <c r="AI22">
        <v>18</v>
      </c>
      <c r="AJ22">
        <v>19</v>
      </c>
      <c r="AK22">
        <v>19</v>
      </c>
      <c r="AL22">
        <v>18</v>
      </c>
      <c r="AM22">
        <v>18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</row>
    <row r="23" spans="1:65" x14ac:dyDescent="0.25">
      <c r="A23" s="4">
        <v>1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15</v>
      </c>
      <c r="AA23">
        <v>15</v>
      </c>
      <c r="AB23">
        <v>15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</row>
    <row r="24" spans="1:65" x14ac:dyDescent="0.25">
      <c r="A24" s="4">
        <v>100000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13</v>
      </c>
      <c r="AI24">
        <v>13</v>
      </c>
      <c r="AJ24">
        <v>14</v>
      </c>
      <c r="AK24">
        <v>14</v>
      </c>
      <c r="AL24">
        <v>13</v>
      </c>
      <c r="AM24">
        <v>13</v>
      </c>
      <c r="AN24">
        <v>14</v>
      </c>
      <c r="AO24">
        <v>14</v>
      </c>
      <c r="AP24">
        <v>14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14</v>
      </c>
      <c r="BG24">
        <v>14</v>
      </c>
      <c r="BH24">
        <v>14</v>
      </c>
      <c r="BI24">
        <v>14</v>
      </c>
      <c r="BJ24">
        <v>14</v>
      </c>
      <c r="BK24">
        <v>14</v>
      </c>
      <c r="BL24">
        <v>14</v>
      </c>
      <c r="BM24">
        <v>14</v>
      </c>
    </row>
    <row r="25" spans="1:65" x14ac:dyDescent="0.25">
      <c r="A25" s="2" t="s">
        <v>12</v>
      </c>
      <c r="B25">
        <v>14</v>
      </c>
      <c r="C25">
        <v>14</v>
      </c>
      <c r="D25">
        <v>15</v>
      </c>
      <c r="E25">
        <v>15</v>
      </c>
      <c r="F25">
        <v>15</v>
      </c>
      <c r="G25">
        <v>16</v>
      </c>
      <c r="H25">
        <v>16</v>
      </c>
      <c r="I25">
        <v>16</v>
      </c>
      <c r="J25">
        <v>16</v>
      </c>
      <c r="K25">
        <v>16</v>
      </c>
      <c r="L25">
        <v>16</v>
      </c>
      <c r="M25">
        <v>16</v>
      </c>
      <c r="N25">
        <v>16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  <c r="U25">
        <v>17</v>
      </c>
      <c r="V25">
        <v>17</v>
      </c>
      <c r="W25">
        <v>17</v>
      </c>
      <c r="X25">
        <v>17</v>
      </c>
      <c r="Y25">
        <v>17</v>
      </c>
      <c r="Z25">
        <v>17</v>
      </c>
      <c r="AA25">
        <v>17</v>
      </c>
      <c r="AB25">
        <v>17</v>
      </c>
      <c r="AC25">
        <v>16</v>
      </c>
      <c r="AD25">
        <v>14</v>
      </c>
      <c r="AE25">
        <v>12</v>
      </c>
      <c r="AF25">
        <v>11</v>
      </c>
      <c r="AG25">
        <v>12</v>
      </c>
      <c r="AH25">
        <v>10</v>
      </c>
      <c r="AI25">
        <v>10</v>
      </c>
      <c r="AJ25">
        <v>10</v>
      </c>
      <c r="AK25">
        <v>10</v>
      </c>
      <c r="AL25">
        <v>14</v>
      </c>
      <c r="AM25">
        <v>13</v>
      </c>
      <c r="AN25">
        <v>12</v>
      </c>
      <c r="AO25">
        <v>14</v>
      </c>
      <c r="AP25">
        <v>17</v>
      </c>
      <c r="AQ25">
        <v>17</v>
      </c>
      <c r="AR25">
        <v>18</v>
      </c>
      <c r="AS25">
        <v>18</v>
      </c>
      <c r="AT25">
        <v>18</v>
      </c>
      <c r="AU25">
        <v>18</v>
      </c>
      <c r="AV25">
        <v>18</v>
      </c>
      <c r="AW25">
        <v>18</v>
      </c>
      <c r="AX25">
        <v>18</v>
      </c>
      <c r="AY25">
        <v>18</v>
      </c>
      <c r="AZ25">
        <v>18</v>
      </c>
      <c r="BA25">
        <v>17</v>
      </c>
      <c r="BB25">
        <v>17</v>
      </c>
      <c r="BC25">
        <v>17</v>
      </c>
      <c r="BD25">
        <v>17</v>
      </c>
      <c r="BE25">
        <v>17</v>
      </c>
      <c r="BF25">
        <v>17</v>
      </c>
      <c r="BG25">
        <v>17</v>
      </c>
      <c r="BH25">
        <v>17</v>
      </c>
      <c r="BI25">
        <v>17</v>
      </c>
      <c r="BJ25">
        <v>17</v>
      </c>
      <c r="BK25">
        <v>17</v>
      </c>
      <c r="BL25">
        <v>17</v>
      </c>
      <c r="BM25">
        <v>17</v>
      </c>
    </row>
    <row r="26" spans="1:65" x14ac:dyDescent="0.25">
      <c r="A26" s="3">
        <v>100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</row>
    <row r="27" spans="1:65" x14ac:dyDescent="0.25">
      <c r="A27" s="4">
        <v>100000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</row>
    <row r="28" spans="1:65" x14ac:dyDescent="0.25">
      <c r="A28" s="3">
        <v>1000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</row>
    <row r="29" spans="1:65" x14ac:dyDescent="0.25">
      <c r="A29" s="4">
        <v>100000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25">
      <c r="A30" s="3">
        <v>10000</v>
      </c>
      <c r="B30">
        <v>10</v>
      </c>
      <c r="C30">
        <v>10</v>
      </c>
      <c r="D30">
        <v>11</v>
      </c>
      <c r="E30">
        <v>11</v>
      </c>
      <c r="F30">
        <v>11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12</v>
      </c>
      <c r="AD30">
        <v>10</v>
      </c>
      <c r="AE30">
        <v>8</v>
      </c>
      <c r="AF30">
        <v>7</v>
      </c>
      <c r="AG30">
        <v>8</v>
      </c>
      <c r="AH30">
        <v>6</v>
      </c>
      <c r="AI30">
        <v>6</v>
      </c>
      <c r="AJ30">
        <v>6</v>
      </c>
      <c r="AK30">
        <v>6</v>
      </c>
      <c r="AL30">
        <v>10</v>
      </c>
      <c r="AM30">
        <v>9</v>
      </c>
      <c r="AN30">
        <v>8</v>
      </c>
      <c r="AO30">
        <v>10</v>
      </c>
      <c r="AP30">
        <v>13</v>
      </c>
      <c r="AQ30">
        <v>13</v>
      </c>
      <c r="AR30">
        <v>14</v>
      </c>
      <c r="AS30">
        <v>14</v>
      </c>
      <c r="AT30">
        <v>14</v>
      </c>
      <c r="AU30">
        <v>14</v>
      </c>
      <c r="AV30">
        <v>14</v>
      </c>
      <c r="AW30">
        <v>14</v>
      </c>
      <c r="AX30">
        <v>14</v>
      </c>
      <c r="AY30">
        <v>14</v>
      </c>
      <c r="AZ30">
        <v>14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</row>
    <row r="31" spans="1:65" x14ac:dyDescent="0.25">
      <c r="A31" s="4">
        <v>1</v>
      </c>
      <c r="B31">
        <v>4</v>
      </c>
      <c r="C31">
        <v>4</v>
      </c>
      <c r="D31">
        <v>4</v>
      </c>
      <c r="E31">
        <v>4</v>
      </c>
      <c r="F31">
        <v>4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6</v>
      </c>
      <c r="P31">
        <v>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6</v>
      </c>
      <c r="AB31">
        <v>6</v>
      </c>
      <c r="AC31">
        <v>5</v>
      </c>
      <c r="AD31">
        <v>3</v>
      </c>
      <c r="AE31">
        <v>3</v>
      </c>
      <c r="AF31">
        <v>3</v>
      </c>
      <c r="AG31">
        <v>3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4</v>
      </c>
      <c r="AP31">
        <v>5</v>
      </c>
      <c r="AQ31">
        <v>5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</row>
    <row r="32" spans="1:65" x14ac:dyDescent="0.25">
      <c r="A32" s="4">
        <v>100000</v>
      </c>
      <c r="B32">
        <v>6</v>
      </c>
      <c r="C32">
        <v>6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5</v>
      </c>
      <c r="AF32">
        <v>4</v>
      </c>
      <c r="AG32">
        <v>5</v>
      </c>
      <c r="AH32">
        <v>4</v>
      </c>
      <c r="AI32">
        <v>4</v>
      </c>
      <c r="AJ32">
        <v>4</v>
      </c>
      <c r="AK32">
        <v>4</v>
      </c>
      <c r="AL32">
        <v>8</v>
      </c>
      <c r="AM32">
        <v>7</v>
      </c>
      <c r="AN32">
        <v>6</v>
      </c>
      <c r="AO32">
        <v>6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</row>
    <row r="33" spans="1:65" x14ac:dyDescent="0.25">
      <c r="A33" s="2" t="s">
        <v>16</v>
      </c>
      <c r="B33">
        <v>48</v>
      </c>
      <c r="C33">
        <v>48</v>
      </c>
      <c r="D33">
        <v>48</v>
      </c>
      <c r="E33">
        <v>48</v>
      </c>
      <c r="F33">
        <v>48</v>
      </c>
      <c r="G33">
        <v>48</v>
      </c>
      <c r="H33">
        <v>48</v>
      </c>
      <c r="I33">
        <v>48</v>
      </c>
      <c r="J33">
        <v>47</v>
      </c>
      <c r="K33">
        <v>47</v>
      </c>
      <c r="L33">
        <v>47</v>
      </c>
      <c r="M33">
        <v>47</v>
      </c>
      <c r="N33">
        <v>47</v>
      </c>
      <c r="O33">
        <v>47</v>
      </c>
      <c r="P33">
        <v>47</v>
      </c>
      <c r="Q33">
        <v>47</v>
      </c>
      <c r="R33">
        <v>47</v>
      </c>
      <c r="S33">
        <v>47</v>
      </c>
      <c r="T33">
        <v>47</v>
      </c>
      <c r="U33">
        <v>47</v>
      </c>
      <c r="V33">
        <v>47</v>
      </c>
      <c r="W33">
        <v>47</v>
      </c>
      <c r="X33">
        <v>47</v>
      </c>
      <c r="Y33">
        <v>47</v>
      </c>
      <c r="Z33">
        <v>47</v>
      </c>
      <c r="AA33">
        <v>47</v>
      </c>
      <c r="AB33">
        <v>47</v>
      </c>
      <c r="AC33">
        <v>47</v>
      </c>
      <c r="AD33">
        <v>47</v>
      </c>
      <c r="AE33">
        <v>47</v>
      </c>
      <c r="AF33">
        <v>47</v>
      </c>
      <c r="AG33">
        <v>47</v>
      </c>
      <c r="AH33">
        <v>29</v>
      </c>
      <c r="AI33">
        <v>29</v>
      </c>
      <c r="AJ33">
        <v>29</v>
      </c>
      <c r="AK33">
        <v>29</v>
      </c>
      <c r="AL33">
        <v>29</v>
      </c>
      <c r="AM33">
        <v>29</v>
      </c>
      <c r="AN33">
        <v>29</v>
      </c>
      <c r="AO33">
        <v>29</v>
      </c>
      <c r="AP33">
        <v>29</v>
      </c>
      <c r="AQ33">
        <v>29</v>
      </c>
      <c r="AR33">
        <v>29</v>
      </c>
      <c r="AS33">
        <v>29</v>
      </c>
      <c r="AT33">
        <v>29</v>
      </c>
      <c r="AU33">
        <v>29</v>
      </c>
      <c r="AV33">
        <v>29</v>
      </c>
      <c r="AW33">
        <v>29</v>
      </c>
      <c r="AX33">
        <v>29</v>
      </c>
      <c r="AY33">
        <v>29</v>
      </c>
      <c r="AZ33">
        <v>29</v>
      </c>
      <c r="BA33">
        <v>29</v>
      </c>
      <c r="BB33">
        <v>29</v>
      </c>
      <c r="BC33">
        <v>29</v>
      </c>
      <c r="BD33">
        <v>29</v>
      </c>
      <c r="BE33">
        <v>29</v>
      </c>
      <c r="BF33">
        <v>29</v>
      </c>
      <c r="BG33">
        <v>29</v>
      </c>
      <c r="BH33">
        <v>29</v>
      </c>
      <c r="BI33">
        <v>29</v>
      </c>
      <c r="BJ33">
        <v>29</v>
      </c>
      <c r="BK33">
        <v>29</v>
      </c>
      <c r="BL33">
        <v>29</v>
      </c>
      <c r="BM33">
        <v>29</v>
      </c>
    </row>
    <row r="34" spans="1:65" x14ac:dyDescent="0.25">
      <c r="A34" s="3">
        <v>100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</row>
    <row r="35" spans="1:65" x14ac:dyDescent="0.25">
      <c r="A35" s="4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</row>
    <row r="36" spans="1:65" x14ac:dyDescent="0.25">
      <c r="A36" s="4">
        <v>100000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</row>
    <row r="37" spans="1:65" x14ac:dyDescent="0.25">
      <c r="A37" s="3">
        <v>1000</v>
      </c>
      <c r="B37">
        <v>6</v>
      </c>
      <c r="C37">
        <v>6</v>
      </c>
      <c r="D37">
        <v>6</v>
      </c>
      <c r="E37">
        <v>6</v>
      </c>
      <c r="F37">
        <v>6</v>
      </c>
      <c r="G37">
        <v>6</v>
      </c>
      <c r="H37">
        <v>6</v>
      </c>
      <c r="I37">
        <v>6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</row>
    <row r="38" spans="1:65" x14ac:dyDescent="0.25">
      <c r="A38" s="4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 spans="1:65" x14ac:dyDescent="0.25">
      <c r="A39" s="4">
        <v>100000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4</v>
      </c>
      <c r="BM39">
        <v>4</v>
      </c>
    </row>
    <row r="40" spans="1:65" x14ac:dyDescent="0.25">
      <c r="A40" s="3">
        <v>10000</v>
      </c>
      <c r="B40">
        <v>37</v>
      </c>
      <c r="C40">
        <v>37</v>
      </c>
      <c r="D40">
        <v>37</v>
      </c>
      <c r="E40">
        <v>37</v>
      </c>
      <c r="F40">
        <v>37</v>
      </c>
      <c r="G40">
        <v>37</v>
      </c>
      <c r="H40">
        <v>37</v>
      </c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O40">
        <v>37</v>
      </c>
      <c r="P40">
        <v>37</v>
      </c>
      <c r="Q40">
        <v>37</v>
      </c>
      <c r="R40">
        <v>37</v>
      </c>
      <c r="S40">
        <v>37</v>
      </c>
      <c r="T40">
        <v>37</v>
      </c>
      <c r="U40">
        <v>37</v>
      </c>
      <c r="V40">
        <v>37</v>
      </c>
      <c r="W40">
        <v>37</v>
      </c>
      <c r="X40">
        <v>37</v>
      </c>
      <c r="Y40">
        <v>37</v>
      </c>
      <c r="Z40">
        <v>37</v>
      </c>
      <c r="AA40">
        <v>37</v>
      </c>
      <c r="AB40">
        <v>37</v>
      </c>
      <c r="AC40">
        <v>37</v>
      </c>
      <c r="AD40">
        <v>37</v>
      </c>
      <c r="AE40">
        <v>37</v>
      </c>
      <c r="AF40">
        <v>37</v>
      </c>
      <c r="AG40">
        <v>37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19</v>
      </c>
      <c r="AZ40">
        <v>19</v>
      </c>
      <c r="BA40">
        <v>19</v>
      </c>
      <c r="BB40">
        <v>19</v>
      </c>
      <c r="BC40">
        <v>19</v>
      </c>
      <c r="BD40">
        <v>19</v>
      </c>
      <c r="BE40">
        <v>19</v>
      </c>
      <c r="BF40">
        <v>19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19</v>
      </c>
    </row>
    <row r="41" spans="1:65" x14ac:dyDescent="0.25">
      <c r="A41" s="4">
        <v>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11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11</v>
      </c>
      <c r="X41">
        <v>11</v>
      </c>
      <c r="Y41">
        <v>11</v>
      </c>
      <c r="Z41">
        <v>11</v>
      </c>
      <c r="AA41">
        <v>11</v>
      </c>
      <c r="AB41">
        <v>11</v>
      </c>
      <c r="AC41">
        <v>11</v>
      </c>
      <c r="AD41">
        <v>11</v>
      </c>
      <c r="AE41">
        <v>11</v>
      </c>
      <c r="AF41">
        <v>11</v>
      </c>
      <c r="AG41">
        <v>11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</row>
    <row r="42" spans="1:65" x14ac:dyDescent="0.25">
      <c r="A42" s="4">
        <v>100000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  <c r="X42">
        <v>26</v>
      </c>
      <c r="Y42">
        <v>26</v>
      </c>
      <c r="Z42">
        <v>26</v>
      </c>
      <c r="AA42">
        <v>26</v>
      </c>
      <c r="AB42">
        <v>26</v>
      </c>
      <c r="AC42">
        <v>26</v>
      </c>
      <c r="AD42">
        <v>26</v>
      </c>
      <c r="AE42">
        <v>26</v>
      </c>
      <c r="AF42">
        <v>26</v>
      </c>
      <c r="AG42">
        <v>26</v>
      </c>
      <c r="AH42">
        <v>14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14</v>
      </c>
      <c r="AO42">
        <v>14</v>
      </c>
      <c r="AP42">
        <v>14</v>
      </c>
      <c r="AQ42">
        <v>14</v>
      </c>
      <c r="AR42">
        <v>14</v>
      </c>
      <c r="AS42">
        <v>14</v>
      </c>
      <c r="AT42">
        <v>14</v>
      </c>
      <c r="AU42">
        <v>14</v>
      </c>
      <c r="AV42">
        <v>14</v>
      </c>
      <c r="AW42">
        <v>14</v>
      </c>
      <c r="AX42">
        <v>14</v>
      </c>
      <c r="AY42">
        <v>14</v>
      </c>
      <c r="AZ42">
        <v>14</v>
      </c>
      <c r="BA42">
        <v>14</v>
      </c>
      <c r="BB42">
        <v>14</v>
      </c>
      <c r="BC42">
        <v>14</v>
      </c>
      <c r="BD42">
        <v>14</v>
      </c>
      <c r="BE42">
        <v>14</v>
      </c>
      <c r="BF42">
        <v>14</v>
      </c>
      <c r="BG42">
        <v>14</v>
      </c>
      <c r="BH42">
        <v>14</v>
      </c>
      <c r="BI42">
        <v>14</v>
      </c>
      <c r="BJ42">
        <v>14</v>
      </c>
      <c r="BK42">
        <v>14</v>
      </c>
      <c r="BL42">
        <v>14</v>
      </c>
      <c r="BM42">
        <v>14</v>
      </c>
    </row>
    <row r="43" spans="1:65" x14ac:dyDescent="0.25">
      <c r="A43" s="2" t="s">
        <v>17</v>
      </c>
      <c r="B43">
        <v>25</v>
      </c>
      <c r="C43">
        <v>25</v>
      </c>
      <c r="D43">
        <v>25</v>
      </c>
      <c r="E43">
        <v>25</v>
      </c>
      <c r="F43">
        <v>25</v>
      </c>
      <c r="G43">
        <v>25</v>
      </c>
      <c r="H43">
        <v>25</v>
      </c>
      <c r="I43">
        <v>25</v>
      </c>
      <c r="J43">
        <v>25</v>
      </c>
      <c r="K43">
        <v>25</v>
      </c>
      <c r="L43">
        <v>25</v>
      </c>
      <c r="M43">
        <v>25</v>
      </c>
      <c r="N43">
        <v>25</v>
      </c>
      <c r="O43">
        <v>25</v>
      </c>
      <c r="P43">
        <v>25</v>
      </c>
      <c r="Q43">
        <v>25</v>
      </c>
      <c r="R43">
        <v>25</v>
      </c>
      <c r="S43">
        <v>25</v>
      </c>
      <c r="T43">
        <v>25</v>
      </c>
      <c r="U43">
        <v>25</v>
      </c>
      <c r="V43">
        <v>25</v>
      </c>
      <c r="W43">
        <v>25</v>
      </c>
      <c r="X43">
        <v>25</v>
      </c>
      <c r="Y43">
        <v>25</v>
      </c>
      <c r="Z43">
        <v>25</v>
      </c>
      <c r="AA43">
        <v>25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25</v>
      </c>
      <c r="AW43">
        <v>25</v>
      </c>
      <c r="AX43">
        <v>25</v>
      </c>
      <c r="AY43">
        <v>25</v>
      </c>
      <c r="AZ43">
        <v>25</v>
      </c>
      <c r="BA43">
        <v>25</v>
      </c>
      <c r="BB43">
        <v>25</v>
      </c>
      <c r="BC43">
        <v>25</v>
      </c>
      <c r="BD43">
        <v>25</v>
      </c>
      <c r="BE43">
        <v>25</v>
      </c>
      <c r="BF43">
        <v>25</v>
      </c>
      <c r="BG43">
        <v>25</v>
      </c>
      <c r="BH43">
        <v>25</v>
      </c>
      <c r="BI43">
        <v>25</v>
      </c>
      <c r="BJ43">
        <v>25</v>
      </c>
      <c r="BK43">
        <v>25</v>
      </c>
      <c r="BL43">
        <v>25</v>
      </c>
      <c r="BM43">
        <v>25</v>
      </c>
    </row>
    <row r="44" spans="1:65" x14ac:dyDescent="0.25">
      <c r="A44" s="3">
        <v>100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</row>
    <row r="45" spans="1:65" x14ac:dyDescent="0.25">
      <c r="A45" s="4">
        <v>0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</row>
    <row r="46" spans="1:65" x14ac:dyDescent="0.25">
      <c r="A46" s="3">
        <v>1000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</row>
    <row r="47" spans="1:65" x14ac:dyDescent="0.25">
      <c r="A47" s="4">
        <v>0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</row>
    <row r="48" spans="1:65" x14ac:dyDescent="0.25">
      <c r="A48" s="3">
        <v>10000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</row>
    <row r="49" spans="1:65" x14ac:dyDescent="0.25">
      <c r="A49" s="4">
        <v>0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</row>
    <row r="50" spans="1:65" x14ac:dyDescent="0.25">
      <c r="A50" s="3">
        <v>30000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</row>
    <row r="51" spans="1:65" x14ac:dyDescent="0.25">
      <c r="A51" s="4">
        <v>0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</row>
    <row r="52" spans="1:65" x14ac:dyDescent="0.25">
      <c r="A52" s="3">
        <v>50000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</row>
    <row r="53" spans="1:65" x14ac:dyDescent="0.25">
      <c r="A53" s="4">
        <v>0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DF0-5B58-47C6-9C85-8BB848ADC3BA}">
  <dimension ref="A3:W71"/>
  <sheetViews>
    <sheetView workbookViewId="0">
      <selection activeCell="A36" sqref="A36:XFD36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12" bestFit="1" customWidth="1"/>
    <col min="4" max="4" width="7" bestFit="1" customWidth="1"/>
    <col min="5" max="5" width="12" bestFit="1" customWidth="1"/>
    <col min="6" max="6" width="7.85546875" bestFit="1" customWidth="1"/>
    <col min="7" max="7" width="12" bestFit="1" customWidth="1"/>
    <col min="8" max="8" width="7" bestFit="1" customWidth="1"/>
    <col min="9" max="9" width="12" bestFit="1" customWidth="1"/>
    <col min="10" max="10" width="7.85546875" bestFit="1" customWidth="1"/>
    <col min="11" max="11" width="12" bestFit="1" customWidth="1"/>
    <col min="12" max="12" width="7" bestFit="1" customWidth="1"/>
    <col min="13" max="13" width="12" bestFit="1" customWidth="1"/>
    <col min="14" max="14" width="7.85546875" bestFit="1" customWidth="1"/>
    <col min="15" max="15" width="12" bestFit="1" customWidth="1"/>
    <col min="16" max="16" width="7" bestFit="1" customWidth="1"/>
    <col min="17" max="17" width="12" bestFit="1" customWidth="1"/>
    <col min="18" max="18" width="7.85546875" bestFit="1" customWidth="1"/>
    <col min="19" max="19" width="12" bestFit="1" customWidth="1"/>
    <col min="20" max="20" width="7.85546875" bestFit="1" customWidth="1"/>
    <col min="21" max="21" width="12" bestFit="1" customWidth="1"/>
    <col min="22" max="22" width="7.85546875" bestFit="1" customWidth="1"/>
    <col min="23" max="23" width="12" bestFit="1" customWidth="1"/>
    <col min="24" max="24" width="6.85546875" bestFit="1" customWidth="1"/>
    <col min="25" max="25" width="12" bestFit="1" customWidth="1"/>
    <col min="26" max="26" width="7.85546875" bestFit="1" customWidth="1"/>
    <col min="27" max="27" width="12" bestFit="1" customWidth="1"/>
    <col min="28" max="28" width="7" bestFit="1" customWidth="1"/>
    <col min="29" max="29" width="12" bestFit="1" customWidth="1"/>
    <col min="30" max="30" width="9.7109375" bestFit="1" customWidth="1"/>
    <col min="31" max="31" width="14" bestFit="1" customWidth="1"/>
    <col min="32" max="32" width="6.85546875" bestFit="1" customWidth="1"/>
    <col min="33" max="33" width="12" bestFit="1" customWidth="1"/>
    <col min="34" max="34" width="7.85546875" bestFit="1" customWidth="1"/>
    <col min="35" max="35" width="12" bestFit="1" customWidth="1"/>
    <col min="36" max="36" width="9.7109375" bestFit="1" customWidth="1"/>
    <col min="37" max="37" width="14" bestFit="1" customWidth="1"/>
    <col min="38" max="38" width="5.5703125" bestFit="1" customWidth="1"/>
    <col min="39" max="39" width="12" bestFit="1" customWidth="1"/>
    <col min="40" max="40" width="18.5703125" bestFit="1" customWidth="1"/>
    <col min="41" max="41" width="7" bestFit="1" customWidth="1"/>
    <col min="42" max="42" width="12" bestFit="1" customWidth="1"/>
    <col min="43" max="43" width="18.5703125" bestFit="1" customWidth="1"/>
    <col min="44" max="44" width="9.7109375" bestFit="1" customWidth="1"/>
    <col min="45" max="45" width="14" bestFit="1" customWidth="1"/>
    <col min="46" max="46" width="24.140625" bestFit="1" customWidth="1"/>
    <col min="47" max="47" width="6.85546875" bestFit="1" customWidth="1"/>
    <col min="48" max="48" width="12" bestFit="1" customWidth="1"/>
    <col min="49" max="49" width="21.140625" bestFit="1" customWidth="1"/>
    <col min="50" max="50" width="7.85546875" bestFit="1" customWidth="1"/>
    <col min="51" max="51" width="12" bestFit="1" customWidth="1"/>
    <col min="52" max="52" width="18.5703125" bestFit="1" customWidth="1"/>
    <col min="53" max="53" width="9.7109375" bestFit="1" customWidth="1"/>
    <col min="54" max="54" width="14" bestFit="1" customWidth="1"/>
    <col min="55" max="55" width="24.140625" bestFit="1" customWidth="1"/>
    <col min="56" max="56" width="5.5703125" bestFit="1" customWidth="1"/>
    <col min="57" max="57" width="12" bestFit="1" customWidth="1"/>
    <col min="58" max="58" width="19.5703125" bestFit="1" customWidth="1"/>
    <col min="59" max="59" width="14" bestFit="1" customWidth="1"/>
    <col min="60" max="60" width="18.7109375" bestFit="1" customWidth="1"/>
    <col min="61" max="61" width="24.140625" bestFit="1" customWidth="1"/>
    <col min="62" max="62" width="6.85546875" bestFit="1" customWidth="1"/>
    <col min="63" max="63" width="12" bestFit="1" customWidth="1"/>
    <col min="64" max="64" width="15.7109375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3.140625" bestFit="1" customWidth="1"/>
    <col min="69" max="69" width="18.5703125" bestFit="1" customWidth="1"/>
    <col min="70" max="70" width="9.7109375" bestFit="1" customWidth="1"/>
    <col min="71" max="71" width="14" bestFit="1" customWidth="1"/>
    <col min="72" max="72" width="18.7109375" bestFit="1" customWidth="1"/>
    <col min="73" max="73" width="24.140625" bestFit="1" customWidth="1"/>
    <col min="74" max="74" width="5.5703125" bestFit="1" customWidth="1"/>
    <col min="75" max="75" width="12" bestFit="1" customWidth="1"/>
    <col min="76" max="76" width="14.140625" bestFit="1" customWidth="1"/>
    <col min="77" max="77" width="19.5703125" bestFit="1" customWidth="1"/>
    <col min="78" max="78" width="12" bestFit="1" customWidth="1"/>
    <col min="79" max="79" width="8.42578125" bestFit="1" customWidth="1"/>
    <col min="80" max="80" width="14.14062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6.5703125" bestFit="1" customWidth="1"/>
    <col min="85" max="85" width="11.42578125" bestFit="1" customWidth="1"/>
    <col min="86" max="86" width="18.5703125" bestFit="1" customWidth="1"/>
    <col min="87" max="87" width="9.7109375" bestFit="1" customWidth="1"/>
    <col min="88" max="88" width="14" bestFit="1" customWidth="1"/>
    <col min="89" max="89" width="11.28515625" bestFit="1" customWidth="1"/>
    <col min="90" max="90" width="17" bestFit="1" customWidth="1"/>
    <col min="91" max="91" width="24.140625" bestFit="1" customWidth="1"/>
    <col min="92" max="92" width="5.5703125" bestFit="1" customWidth="1"/>
    <col min="93" max="93" width="12" bestFit="1" customWidth="1"/>
    <col min="94" max="94" width="6.85546875" bestFit="1" customWidth="1"/>
    <col min="95" max="95" width="12.42578125" bestFit="1" customWidth="1"/>
    <col min="96" max="96" width="19.5703125" bestFit="1" customWidth="1"/>
    <col min="97" max="97" width="17" bestFit="1" customWidth="1"/>
    <col min="98" max="98" width="18.5703125" bestFit="1" customWidth="1"/>
    <col min="99" max="99" width="17" bestFit="1" customWidth="1"/>
    <col min="100" max="100" width="18.5703125" bestFit="1" customWidth="1"/>
    <col min="101" max="101" width="17" bestFit="1" customWidth="1"/>
    <col min="102" max="102" width="18.5703125" bestFit="1" customWidth="1"/>
    <col min="103" max="103" width="17" bestFit="1" customWidth="1"/>
    <col min="104" max="104" width="18.5703125" bestFit="1" customWidth="1"/>
    <col min="105" max="105" width="17" bestFit="1" customWidth="1"/>
    <col min="106" max="106" width="18.5703125" bestFit="1" customWidth="1"/>
    <col min="107" max="107" width="17" bestFit="1" customWidth="1"/>
    <col min="108" max="108" width="18.5703125" bestFit="1" customWidth="1"/>
    <col min="109" max="109" width="17" bestFit="1" customWidth="1"/>
    <col min="110" max="110" width="18.5703125" bestFit="1" customWidth="1"/>
    <col min="111" max="111" width="17" bestFit="1" customWidth="1"/>
    <col min="112" max="112" width="18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23.5703125" bestFit="1" customWidth="1"/>
    <col min="131" max="131" width="49.28515625" bestFit="1" customWidth="1"/>
    <col min="132" max="132" width="7.85546875" bestFit="1" customWidth="1"/>
    <col min="133" max="140" width="2" bestFit="1" customWidth="1"/>
    <col min="141" max="195" width="3" bestFit="1" customWidth="1"/>
    <col min="196" max="196" width="10.85546875" bestFit="1" customWidth="1"/>
    <col min="197" max="197" width="11.28515625" bestFit="1" customWidth="1"/>
  </cols>
  <sheetData>
    <row r="3" spans="1:23" x14ac:dyDescent="0.25">
      <c r="B3" s="1" t="s">
        <v>20</v>
      </c>
    </row>
    <row r="4" spans="1:23" x14ac:dyDescent="0.25">
      <c r="B4" t="s">
        <v>10</v>
      </c>
      <c r="F4" t="s">
        <v>15</v>
      </c>
      <c r="J4" t="s">
        <v>12</v>
      </c>
      <c r="N4" t="s">
        <v>16</v>
      </c>
      <c r="R4" t="s">
        <v>17</v>
      </c>
    </row>
    <row r="5" spans="1:23" x14ac:dyDescent="0.25">
      <c r="B5">
        <v>10000</v>
      </c>
      <c r="F5">
        <v>10000</v>
      </c>
      <c r="J5">
        <v>10000</v>
      </c>
      <c r="N5">
        <v>10000</v>
      </c>
      <c r="R5">
        <v>10000</v>
      </c>
      <c r="T5">
        <v>30000</v>
      </c>
      <c r="V5">
        <v>50000</v>
      </c>
    </row>
    <row r="6" spans="1:23" x14ac:dyDescent="0.25">
      <c r="B6">
        <v>1</v>
      </c>
      <c r="D6">
        <v>100000</v>
      </c>
      <c r="F6">
        <v>1</v>
      </c>
      <c r="H6">
        <v>100000</v>
      </c>
      <c r="J6">
        <v>1</v>
      </c>
      <c r="L6">
        <v>100000</v>
      </c>
      <c r="N6">
        <v>1</v>
      </c>
      <c r="P6">
        <v>100000</v>
      </c>
      <c r="R6">
        <v>0</v>
      </c>
      <c r="T6">
        <v>0</v>
      </c>
      <c r="V6">
        <v>0</v>
      </c>
    </row>
    <row r="7" spans="1:23" x14ac:dyDescent="0.25">
      <c r="A7" s="1" t="s">
        <v>18</v>
      </c>
      <c r="B7" t="s">
        <v>22</v>
      </c>
      <c r="C7" t="s">
        <v>21</v>
      </c>
      <c r="D7" t="s">
        <v>22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22</v>
      </c>
      <c r="K7" t="s">
        <v>21</v>
      </c>
      <c r="L7" t="s">
        <v>22</v>
      </c>
      <c r="M7" t="s">
        <v>21</v>
      </c>
      <c r="N7" t="s">
        <v>22</v>
      </c>
      <c r="O7" t="s">
        <v>21</v>
      </c>
      <c r="P7" t="s">
        <v>22</v>
      </c>
      <c r="Q7" t="s">
        <v>21</v>
      </c>
      <c r="R7" t="s">
        <v>22</v>
      </c>
      <c r="S7" t="s">
        <v>21</v>
      </c>
      <c r="T7" t="s">
        <v>22</v>
      </c>
      <c r="U7" t="s">
        <v>21</v>
      </c>
      <c r="V7" t="s">
        <v>22</v>
      </c>
      <c r="W7" t="s">
        <v>21</v>
      </c>
    </row>
    <row r="8" spans="1:23" x14ac:dyDescent="0.25">
      <c r="A8" s="2">
        <v>1</v>
      </c>
      <c r="B8" s="6">
        <v>246.822633</v>
      </c>
      <c r="C8">
        <v>6.1447000100778512E-2</v>
      </c>
      <c r="D8" s="6">
        <v>241.99207074999998</v>
      </c>
      <c r="E8">
        <v>0.15710748153808732</v>
      </c>
      <c r="F8" s="6">
        <v>191.97639806666666</v>
      </c>
      <c r="G8">
        <v>0.46254488362789614</v>
      </c>
      <c r="H8" s="6">
        <v>186.54209166666666</v>
      </c>
      <c r="I8">
        <v>0.34441681482777609</v>
      </c>
      <c r="J8" s="6">
        <v>241.71946874999998</v>
      </c>
      <c r="K8">
        <v>1.4655443173664287</v>
      </c>
      <c r="L8" s="6">
        <v>235.64413500000001</v>
      </c>
      <c r="M8">
        <v>3.8655009927662123</v>
      </c>
      <c r="N8" s="6">
        <v>262.84056227272725</v>
      </c>
      <c r="O8">
        <v>0.3891545094982331</v>
      </c>
      <c r="P8" s="6">
        <v>257.38653288461535</v>
      </c>
      <c r="Q8">
        <v>0.32949614951006057</v>
      </c>
      <c r="R8" s="6">
        <v>3.4385683999999999</v>
      </c>
      <c r="S8">
        <v>0.92734843136818867</v>
      </c>
      <c r="T8" s="6">
        <v>15.878376399999999</v>
      </c>
      <c r="U8">
        <v>2.6430460901027273E-2</v>
      </c>
      <c r="V8" s="6">
        <v>42.483753399999998</v>
      </c>
      <c r="W8">
        <v>0.44471985689811461</v>
      </c>
    </row>
    <row r="9" spans="1:23" x14ac:dyDescent="0.25">
      <c r="A9" s="2">
        <v>2</v>
      </c>
      <c r="B9" s="6">
        <v>246.98210799999998</v>
      </c>
      <c r="C9">
        <v>4.6506000075983135E-2</v>
      </c>
      <c r="D9" s="6">
        <v>234.8893612</v>
      </c>
      <c r="E9">
        <v>0.16206836661459914</v>
      </c>
      <c r="F9" s="6">
        <v>107.00836806666666</v>
      </c>
      <c r="G9">
        <v>1.8709204402436457</v>
      </c>
      <c r="H9" s="6">
        <v>92.953807416666663</v>
      </c>
      <c r="I9">
        <v>0.94240087551620455</v>
      </c>
      <c r="J9" s="6">
        <v>249.16271</v>
      </c>
      <c r="K9">
        <v>1.7774341169021146</v>
      </c>
      <c r="L9" s="6">
        <v>237.76882850000001</v>
      </c>
      <c r="M9">
        <v>0.20809996342635567</v>
      </c>
      <c r="N9" s="6">
        <v>143.37170909090909</v>
      </c>
      <c r="O9">
        <v>4.0383837927718522</v>
      </c>
      <c r="P9" s="6">
        <v>127.95561930769227</v>
      </c>
      <c r="Q9">
        <v>0.11317677696849732</v>
      </c>
      <c r="R9" s="6">
        <v>1.9700338000000002</v>
      </c>
      <c r="S9">
        <v>2.4518132933786768E-2</v>
      </c>
      <c r="T9" s="6">
        <v>9.2975758000000006</v>
      </c>
      <c r="U9">
        <v>8.4084672575734015E-2</v>
      </c>
      <c r="V9" s="6">
        <v>24.000557800000003</v>
      </c>
      <c r="W9">
        <v>0.31469780912768064</v>
      </c>
    </row>
    <row r="10" spans="1:23" x14ac:dyDescent="0.25">
      <c r="A10" s="2">
        <v>3</v>
      </c>
      <c r="B10" s="6">
        <v>244.10531449999999</v>
      </c>
      <c r="C10">
        <v>0.16026949998964521</v>
      </c>
      <c r="D10" s="6">
        <v>232.25537199999999</v>
      </c>
      <c r="E10">
        <v>3.3561569702674203E-2</v>
      </c>
      <c r="F10" s="6">
        <v>74.22605999999999</v>
      </c>
      <c r="G10">
        <v>1.0185848912446103</v>
      </c>
      <c r="H10" s="6">
        <v>61.441858208333336</v>
      </c>
      <c r="I10">
        <v>0.42468092275109814</v>
      </c>
      <c r="J10" s="6">
        <v>255.83323299999998</v>
      </c>
      <c r="K10">
        <v>11.841711327281566</v>
      </c>
      <c r="L10" s="6">
        <v>236.4038757142857</v>
      </c>
      <c r="M10">
        <v>1.3993534307242188</v>
      </c>
      <c r="N10" s="6">
        <v>98.141300181818181</v>
      </c>
      <c r="O10">
        <v>0.80067476773124679</v>
      </c>
      <c r="P10" s="6">
        <v>84.849168230769251</v>
      </c>
      <c r="Q10">
        <v>6.2340339834251746E-2</v>
      </c>
      <c r="R10" s="6">
        <v>1.9406254000000001</v>
      </c>
      <c r="S10">
        <v>0.46729505514892838</v>
      </c>
      <c r="T10" s="6">
        <v>6.9618520000000004</v>
      </c>
      <c r="U10">
        <v>0.15132609315383255</v>
      </c>
      <c r="V10" s="6">
        <v>17.2515222</v>
      </c>
      <c r="W10">
        <v>0.15885707884320729</v>
      </c>
    </row>
    <row r="11" spans="1:23" x14ac:dyDescent="0.25">
      <c r="A11" s="2">
        <v>4</v>
      </c>
      <c r="B11" s="6">
        <v>243.29582449999998</v>
      </c>
      <c r="C11">
        <v>5.6181500085298167E-2</v>
      </c>
      <c r="D11" s="6">
        <v>231.73192359999999</v>
      </c>
      <c r="E11">
        <v>0.1249273362779075</v>
      </c>
      <c r="F11" s="6">
        <v>58.923033266666678</v>
      </c>
      <c r="G11">
        <v>0.84851202291264771</v>
      </c>
      <c r="H11" s="6">
        <v>46.906570625000001</v>
      </c>
      <c r="I11">
        <v>2.4208416639962103</v>
      </c>
      <c r="J11" s="6">
        <v>248.15708475</v>
      </c>
      <c r="K11">
        <v>2.2993969875425408</v>
      </c>
      <c r="L11" s="6">
        <v>235.68481742857142</v>
      </c>
      <c r="M11">
        <v>1.0101731356179433</v>
      </c>
      <c r="N11" s="6">
        <v>76.960016909090896</v>
      </c>
      <c r="O11">
        <v>0.95290523912233482</v>
      </c>
      <c r="P11" s="6">
        <v>63.869455692307717</v>
      </c>
      <c r="Q11">
        <v>8.9465568901239689E-2</v>
      </c>
      <c r="R11" s="6">
        <v>1.5664893999999998</v>
      </c>
      <c r="S11">
        <v>1.4006883587734489E-2</v>
      </c>
      <c r="T11" s="6">
        <v>5.6664750000000002</v>
      </c>
      <c r="U11">
        <v>0.1251862475977443</v>
      </c>
      <c r="V11" s="6">
        <v>14.047704199999998</v>
      </c>
      <c r="W11">
        <v>0.29134446683159426</v>
      </c>
    </row>
    <row r="12" spans="1:23" x14ac:dyDescent="0.25">
      <c r="A12" s="2">
        <v>5</v>
      </c>
      <c r="B12" s="6">
        <v>242.8092795</v>
      </c>
      <c r="C12">
        <v>3.0388499868226896E-2</v>
      </c>
      <c r="D12" s="6">
        <v>231.02931660000004</v>
      </c>
      <c r="E12">
        <v>0.10708918360983775</v>
      </c>
      <c r="F12" s="6">
        <v>49.282806000000001</v>
      </c>
      <c r="G12">
        <v>0.74370203175404348</v>
      </c>
      <c r="H12" s="6">
        <v>37.131555291666665</v>
      </c>
      <c r="I12">
        <v>0.22261257788958302</v>
      </c>
      <c r="J12" s="6">
        <v>247.51800550000002</v>
      </c>
      <c r="K12">
        <v>5.3694769026872402</v>
      </c>
      <c r="L12" s="6">
        <v>236.48793600000002</v>
      </c>
      <c r="M12">
        <v>3.7203949853813452</v>
      </c>
      <c r="N12" s="6">
        <v>64.105800181818182</v>
      </c>
      <c r="O12">
        <v>0.62900611665669115</v>
      </c>
      <c r="P12" s="6">
        <v>51.310618769230764</v>
      </c>
      <c r="Q12">
        <v>4.3597463587045207E-2</v>
      </c>
      <c r="R12" s="6">
        <v>1.4988050000000002</v>
      </c>
      <c r="S12">
        <v>1.40346349863326E-2</v>
      </c>
      <c r="T12" s="6">
        <v>4.8888275999999999</v>
      </c>
      <c r="U12">
        <v>5.2311782789759648E-2</v>
      </c>
      <c r="V12" s="6">
        <v>12.5161718</v>
      </c>
      <c r="W12">
        <v>1.436904763557056</v>
      </c>
    </row>
    <row r="13" spans="1:23" x14ac:dyDescent="0.25">
      <c r="A13" s="2">
        <v>6</v>
      </c>
      <c r="B13" s="6">
        <v>250.05358999999999</v>
      </c>
      <c r="C13">
        <v>11.019677437451792</v>
      </c>
      <c r="D13" s="6">
        <v>230.52990139999997</v>
      </c>
      <c r="E13">
        <v>8.7436218357049234E-2</v>
      </c>
      <c r="F13" s="6">
        <v>43.240172200000003</v>
      </c>
      <c r="G13">
        <v>0.69800222102710197</v>
      </c>
      <c r="H13" s="6">
        <v>31.001791291666663</v>
      </c>
      <c r="I13">
        <v>0.23526211178364886</v>
      </c>
      <c r="J13" s="6">
        <v>250.38271879999996</v>
      </c>
      <c r="K13">
        <v>0.73444157214325601</v>
      </c>
      <c r="L13" s="6">
        <v>238.09770714285716</v>
      </c>
      <c r="M13">
        <v>0.17384241206035067</v>
      </c>
      <c r="N13" s="6">
        <v>55.111271090909092</v>
      </c>
      <c r="O13">
        <v>0.75540303145061194</v>
      </c>
      <c r="P13" s="6">
        <v>42.800457730769224</v>
      </c>
      <c r="Q13">
        <v>7.699122272283114E-2</v>
      </c>
      <c r="R13" s="6">
        <v>1.4457850000000001</v>
      </c>
      <c r="S13">
        <v>8.7286575141788877E-3</v>
      </c>
      <c r="T13" s="6">
        <v>4.4954164000000008</v>
      </c>
      <c r="U13">
        <v>0.11451595333156366</v>
      </c>
      <c r="V13" s="6">
        <v>10.757017000000001</v>
      </c>
      <c r="W13">
        <v>0.30323497067654692</v>
      </c>
    </row>
    <row r="14" spans="1:23" x14ac:dyDescent="0.25">
      <c r="A14" s="2">
        <v>7</v>
      </c>
      <c r="B14" s="6">
        <v>245.87245033333332</v>
      </c>
      <c r="C14">
        <v>2.6274143913277155</v>
      </c>
      <c r="D14" s="6">
        <v>229.93141539999996</v>
      </c>
      <c r="E14">
        <v>0.11179648226009883</v>
      </c>
      <c r="F14" s="6">
        <v>38.721189333333335</v>
      </c>
      <c r="G14">
        <v>0.65179271488225254</v>
      </c>
      <c r="H14" s="6">
        <v>26.786993541666678</v>
      </c>
      <c r="I14">
        <v>0.44572297977919706</v>
      </c>
      <c r="J14" s="6">
        <v>254.43759879999999</v>
      </c>
      <c r="K14">
        <v>5.3958768319257544</v>
      </c>
      <c r="L14" s="6">
        <v>235.96449000000004</v>
      </c>
      <c r="M14">
        <v>3.8934758848924846</v>
      </c>
      <c r="N14" s="6">
        <v>49.100004818181816</v>
      </c>
      <c r="O14">
        <v>0.67075628645049801</v>
      </c>
      <c r="P14" s="6">
        <v>36.790685423076916</v>
      </c>
      <c r="Q14">
        <v>8.6728327663819868E-2</v>
      </c>
      <c r="R14" s="6">
        <v>1.407572</v>
      </c>
      <c r="S14">
        <v>4.3177336648072811E-3</v>
      </c>
      <c r="T14" s="6">
        <v>4.2251269999999996</v>
      </c>
      <c r="U14">
        <v>0.10502332052073032</v>
      </c>
      <c r="V14" s="6">
        <v>9.7261583999999992</v>
      </c>
      <c r="W14">
        <v>0.35363261309023919</v>
      </c>
    </row>
    <row r="15" spans="1:23" x14ac:dyDescent="0.25">
      <c r="A15" s="2">
        <v>8</v>
      </c>
      <c r="B15" s="6">
        <v>244.1621623333333</v>
      </c>
      <c r="C15">
        <v>1.6878217586705622</v>
      </c>
      <c r="D15" s="6">
        <v>230.09433439999998</v>
      </c>
      <c r="E15">
        <v>0.29217815239190231</v>
      </c>
      <c r="F15" s="6">
        <v>35.285584399999998</v>
      </c>
      <c r="G15">
        <v>0.56156210318440647</v>
      </c>
      <c r="H15" s="6">
        <v>23.609564956521741</v>
      </c>
      <c r="I15">
        <v>0.69885900659048528</v>
      </c>
      <c r="J15" s="6">
        <v>251.49034179999998</v>
      </c>
      <c r="K15">
        <v>0.4962763106202745</v>
      </c>
      <c r="L15" s="6">
        <v>237.57997857142854</v>
      </c>
      <c r="M15">
        <v>3.7891745018540104</v>
      </c>
      <c r="N15" s="6">
        <v>44.6600389090909</v>
      </c>
      <c r="O15">
        <v>0.28323245950338016</v>
      </c>
      <c r="P15" s="6">
        <v>32.351851115384619</v>
      </c>
      <c r="Q15">
        <v>0.16876201111038763</v>
      </c>
      <c r="R15" s="6">
        <v>1.3953887999999999</v>
      </c>
      <c r="S15">
        <v>2.531862350119248E-3</v>
      </c>
      <c r="T15" s="6">
        <v>3.8896460000000004</v>
      </c>
      <c r="U15">
        <v>4.0433150671139569E-2</v>
      </c>
      <c r="V15" s="6">
        <v>9.0229052000000003</v>
      </c>
      <c r="W15">
        <v>0.24001568846170507</v>
      </c>
    </row>
    <row r="16" spans="1:23" x14ac:dyDescent="0.25">
      <c r="A16" s="2">
        <v>9</v>
      </c>
      <c r="B16" s="6">
        <v>241.74290499999998</v>
      </c>
      <c r="C16">
        <v>1.2026991163833991</v>
      </c>
      <c r="D16" s="6">
        <v>228.35700600000001</v>
      </c>
      <c r="E16">
        <v>6.6871719786822478E-2</v>
      </c>
      <c r="F16" s="6">
        <v>32.727560133333334</v>
      </c>
      <c r="G16">
        <v>0.64489872289527661</v>
      </c>
      <c r="H16" s="6">
        <v>20.927363260869562</v>
      </c>
      <c r="I16">
        <v>0.3023933234151292</v>
      </c>
      <c r="J16" s="6">
        <v>250.28007099999999</v>
      </c>
      <c r="K16">
        <v>0.22267643730352002</v>
      </c>
      <c r="L16" s="6">
        <v>236.85066071428574</v>
      </c>
      <c r="M16">
        <v>2.9287164897640747</v>
      </c>
      <c r="N16" s="6">
        <v>40.784883090909098</v>
      </c>
      <c r="O16">
        <v>0.60798373847651088</v>
      </c>
      <c r="P16" s="6">
        <v>28.694976346153847</v>
      </c>
      <c r="Q16">
        <v>4.1658933501006773E-2</v>
      </c>
      <c r="R16" s="6">
        <v>1.3836285999999998</v>
      </c>
      <c r="S16">
        <v>7.0824368292679461E-3</v>
      </c>
      <c r="T16" s="6">
        <v>3.7999983999999998</v>
      </c>
      <c r="U16">
        <v>0.12018721061179384</v>
      </c>
      <c r="V16" s="6">
        <v>8.377801400000001</v>
      </c>
      <c r="W16">
        <v>0.30175103231079176</v>
      </c>
    </row>
    <row r="17" spans="1:23" x14ac:dyDescent="0.25">
      <c r="A17" s="2">
        <v>10</v>
      </c>
      <c r="B17" s="6">
        <v>239.98875833333332</v>
      </c>
      <c r="C17">
        <v>0.1331679686291134</v>
      </c>
      <c r="D17" s="6">
        <v>227.5882684</v>
      </c>
      <c r="E17">
        <v>4.8340142952349466E-2</v>
      </c>
      <c r="F17" s="6">
        <v>30.412464799999999</v>
      </c>
      <c r="G17">
        <v>0.72774818109002992</v>
      </c>
      <c r="H17" s="6">
        <v>19.0531452173913</v>
      </c>
      <c r="I17">
        <v>0.9628957805382824</v>
      </c>
      <c r="J17" s="6">
        <v>253.06247359999998</v>
      </c>
      <c r="K17">
        <v>21.1320416990213</v>
      </c>
      <c r="L17" s="6">
        <v>236.69981342857142</v>
      </c>
      <c r="M17">
        <v>3.2923965058600309</v>
      </c>
      <c r="N17" s="6">
        <v>38.05554345454545</v>
      </c>
      <c r="O17">
        <v>0.49471280833042591</v>
      </c>
      <c r="P17" s="6">
        <v>25.873521692307698</v>
      </c>
      <c r="Q17">
        <v>2.630083267130234E-2</v>
      </c>
      <c r="R17" s="6">
        <v>1.3677759999999999</v>
      </c>
      <c r="S17">
        <v>9.7296724302555846E-3</v>
      </c>
      <c r="T17" s="6">
        <v>3.5529724000000003</v>
      </c>
      <c r="U17">
        <v>4.1638546480876781E-2</v>
      </c>
      <c r="V17" s="6">
        <v>8.0160629999999991</v>
      </c>
      <c r="W17">
        <v>0.26917856517861211</v>
      </c>
    </row>
    <row r="18" spans="1:23" x14ac:dyDescent="0.25">
      <c r="A18" s="2">
        <v>11</v>
      </c>
      <c r="B18" s="6">
        <v>238.91588933333335</v>
      </c>
      <c r="C18">
        <v>0.47242043834477243</v>
      </c>
      <c r="D18" s="6">
        <v>226.95141419999999</v>
      </c>
      <c r="E18">
        <v>9.8664089286094353E-2</v>
      </c>
      <c r="F18" s="6">
        <v>28.982091466666663</v>
      </c>
      <c r="G18">
        <v>0.63499078867073755</v>
      </c>
      <c r="H18" s="6">
        <v>17.230369043478259</v>
      </c>
      <c r="I18">
        <v>0.15534723286533453</v>
      </c>
      <c r="J18" s="6">
        <v>250.04209839999999</v>
      </c>
      <c r="K18">
        <v>0.27286812589338055</v>
      </c>
      <c r="L18" s="6">
        <v>233.40595157142857</v>
      </c>
      <c r="M18">
        <v>5.1829033791919965</v>
      </c>
      <c r="N18" s="6">
        <v>35.974690454545453</v>
      </c>
      <c r="O18">
        <v>0.63008700186600619</v>
      </c>
      <c r="P18" s="6">
        <v>23.587429615384615</v>
      </c>
      <c r="Q18">
        <v>1.9178630574054875E-2</v>
      </c>
      <c r="R18" s="6">
        <v>1.3609943999999998</v>
      </c>
      <c r="S18">
        <v>1.1470367397797663E-2</v>
      </c>
      <c r="T18" s="6">
        <v>3.3760295999999999</v>
      </c>
      <c r="U18">
        <v>3.1588025880758826E-2</v>
      </c>
      <c r="V18" s="6">
        <v>7.4871363999999998</v>
      </c>
      <c r="W18">
        <v>0.34125933725752278</v>
      </c>
    </row>
    <row r="19" spans="1:23" x14ac:dyDescent="0.25">
      <c r="A19" s="2">
        <v>12</v>
      </c>
      <c r="B19" s="6">
        <v>238.468478</v>
      </c>
      <c r="C19">
        <v>0.21947538990235846</v>
      </c>
      <c r="D19" s="6">
        <v>226.36254050000002</v>
      </c>
      <c r="E19">
        <v>0.1691338841753294</v>
      </c>
      <c r="F19" s="6">
        <v>27.615154666666662</v>
      </c>
      <c r="G19">
        <v>0.62425106587272639</v>
      </c>
      <c r="H19" s="6">
        <v>15.898126739130433</v>
      </c>
      <c r="I19">
        <v>0.34656081854735199</v>
      </c>
      <c r="J19" s="6">
        <v>248.34852059999997</v>
      </c>
      <c r="K19">
        <v>4.3986624510150065</v>
      </c>
      <c r="L19" s="6">
        <v>236.77150257142858</v>
      </c>
      <c r="M19">
        <v>3.3880241302670351</v>
      </c>
      <c r="N19" s="6">
        <v>33.611000090909094</v>
      </c>
      <c r="O19">
        <v>0.46158462443756471</v>
      </c>
      <c r="P19" s="6">
        <v>21.73824484615384</v>
      </c>
      <c r="Q19">
        <v>0.13605743734813985</v>
      </c>
      <c r="R19" s="6">
        <v>1.3572842000000001</v>
      </c>
      <c r="S19">
        <v>5.8231784241885888E-3</v>
      </c>
      <c r="T19" s="6">
        <v>3.4183346000000001</v>
      </c>
      <c r="U19">
        <v>0.18642746907749314</v>
      </c>
      <c r="V19" s="6">
        <v>7.3127214000000009</v>
      </c>
      <c r="W19">
        <v>0.25975281526219363</v>
      </c>
    </row>
    <row r="20" spans="1:23" x14ac:dyDescent="0.25">
      <c r="A20" s="2">
        <v>13</v>
      </c>
      <c r="B20" s="6">
        <v>238.62177133333333</v>
      </c>
      <c r="C20">
        <v>0.52219678702259265</v>
      </c>
      <c r="D20" s="6">
        <v>226.37342450000003</v>
      </c>
      <c r="E20">
        <v>0.56879339369204274</v>
      </c>
      <c r="F20" s="6">
        <v>27.233559333333332</v>
      </c>
      <c r="G20">
        <v>0.82321700438164702</v>
      </c>
      <c r="H20" s="6">
        <v>15.870637521739129</v>
      </c>
      <c r="I20">
        <v>5.4128179251698603</v>
      </c>
      <c r="J20" s="6">
        <v>251.47896040000001</v>
      </c>
      <c r="K20">
        <v>1.0280376410935674</v>
      </c>
      <c r="L20" s="6">
        <v>238.0519914285714</v>
      </c>
      <c r="M20">
        <v>0.15076639812811288</v>
      </c>
      <c r="N20" s="6">
        <v>32.661107999999999</v>
      </c>
      <c r="O20">
        <v>0.54243821318024199</v>
      </c>
      <c r="P20" s="6">
        <v>20.124444192307692</v>
      </c>
      <c r="Q20">
        <v>3.9616744214437956E-2</v>
      </c>
      <c r="R20" s="6">
        <v>1.3692688</v>
      </c>
      <c r="S20">
        <v>2.9799723987978144E-2</v>
      </c>
      <c r="T20" s="6">
        <v>3.2159017999999997</v>
      </c>
      <c r="U20">
        <v>9.2192704419406871E-2</v>
      </c>
      <c r="V20" s="6">
        <v>7.0467816000000001</v>
      </c>
      <c r="W20">
        <v>0.253881754323251</v>
      </c>
    </row>
    <row r="21" spans="1:23" x14ac:dyDescent="0.25">
      <c r="A21" s="2">
        <v>14</v>
      </c>
      <c r="B21" s="6">
        <v>238.9958263333333</v>
      </c>
      <c r="C21">
        <v>0.26556752583475562</v>
      </c>
      <c r="D21" s="6">
        <v>226.25896833333334</v>
      </c>
      <c r="E21">
        <v>0.65691653175059983</v>
      </c>
      <c r="F21" s="6">
        <v>26.064264800000004</v>
      </c>
      <c r="G21">
        <v>0.90916184220725249</v>
      </c>
      <c r="H21" s="6">
        <v>13.757445260869565</v>
      </c>
      <c r="I21">
        <v>0.11264115998595195</v>
      </c>
      <c r="J21" s="6">
        <v>250.95716316666667</v>
      </c>
      <c r="K21">
        <v>4.3889080178284354</v>
      </c>
      <c r="L21" s="6">
        <v>236.60473042857146</v>
      </c>
      <c r="M21">
        <v>3.3783257924877184</v>
      </c>
      <c r="N21" s="6">
        <v>31.130062636363633</v>
      </c>
      <c r="O21">
        <v>0.83030307877786647</v>
      </c>
      <c r="P21" s="6">
        <v>18.780608192307689</v>
      </c>
      <c r="Q21">
        <v>5.2310577369835014E-2</v>
      </c>
      <c r="R21" s="6">
        <v>1.3647567999999999</v>
      </c>
      <c r="S21">
        <v>9.0832474677268078E-3</v>
      </c>
      <c r="T21" s="6">
        <v>3.1778880000000003</v>
      </c>
      <c r="U21">
        <v>3.5630658029270734E-2</v>
      </c>
      <c r="V21" s="6">
        <v>6.6579685999999993</v>
      </c>
      <c r="W21">
        <v>0.17842787596181425</v>
      </c>
    </row>
    <row r="22" spans="1:23" x14ac:dyDescent="0.25">
      <c r="A22" s="2">
        <v>15</v>
      </c>
      <c r="B22" s="6">
        <v>239.01216099999999</v>
      </c>
      <c r="C22">
        <v>1.0106853409356871</v>
      </c>
      <c r="D22" s="6">
        <v>226.33905849999999</v>
      </c>
      <c r="E22">
        <v>1.1953515257583951</v>
      </c>
      <c r="F22" s="6">
        <v>27.957936466666673</v>
      </c>
      <c r="G22">
        <v>0.94194740770900842</v>
      </c>
      <c r="H22" s="6">
        <v>12.97124252173913</v>
      </c>
      <c r="I22">
        <v>0.29707264686291696</v>
      </c>
      <c r="J22" s="6">
        <v>264.74894466666666</v>
      </c>
      <c r="K22">
        <v>35.172723016869718</v>
      </c>
      <c r="L22" s="6">
        <v>232.02545014285715</v>
      </c>
      <c r="M22">
        <v>5.3102850694316714</v>
      </c>
      <c r="N22" s="6">
        <v>31.583262363636365</v>
      </c>
      <c r="O22">
        <v>0.7274431510359417</v>
      </c>
      <c r="P22" s="6">
        <v>17.603367192307694</v>
      </c>
      <c r="Q22">
        <v>3.2560923865672123E-2</v>
      </c>
      <c r="R22" s="6">
        <v>1.3514324000000002</v>
      </c>
      <c r="S22">
        <v>1.4805088998033407E-2</v>
      </c>
      <c r="T22" s="6">
        <v>3.0949143999999995</v>
      </c>
      <c r="U22">
        <v>3.8957080407071534E-2</v>
      </c>
      <c r="V22" s="6">
        <v>6.5766456000000009</v>
      </c>
      <c r="W22">
        <v>0.14228833881185518</v>
      </c>
    </row>
    <row r="23" spans="1:23" x14ac:dyDescent="0.25">
      <c r="A23" s="2">
        <v>16</v>
      </c>
      <c r="B23" s="6">
        <v>240.16354833333332</v>
      </c>
      <c r="C23">
        <v>1.9146184789019092</v>
      </c>
      <c r="D23" s="6">
        <v>226.28677216666668</v>
      </c>
      <c r="E23">
        <v>1.3085374014419617</v>
      </c>
      <c r="F23" s="6">
        <v>30.654017133333333</v>
      </c>
      <c r="G23">
        <v>0.98892203942378865</v>
      </c>
      <c r="H23" s="6">
        <v>12.328149999999999</v>
      </c>
      <c r="I23">
        <v>0.13658903521412447</v>
      </c>
      <c r="J23" s="6">
        <v>257.62389783333333</v>
      </c>
      <c r="K23">
        <v>3.9434961898173944</v>
      </c>
      <c r="L23" s="6">
        <v>235.10298128571429</v>
      </c>
      <c r="M23">
        <v>4.7869422913836344</v>
      </c>
      <c r="N23" s="6">
        <v>37.986182636363644</v>
      </c>
      <c r="O23">
        <v>0.77675278234596001</v>
      </c>
      <c r="P23" s="6">
        <v>16.738323999999999</v>
      </c>
      <c r="Q23">
        <v>0.11969766042295053</v>
      </c>
      <c r="R23" s="6">
        <v>1.3701642000000001</v>
      </c>
      <c r="S23">
        <v>1.9907111848780558E-2</v>
      </c>
      <c r="T23" s="6">
        <v>3.5013674000000004</v>
      </c>
      <c r="U23">
        <v>8.6021446841132582E-2</v>
      </c>
      <c r="V23" s="6">
        <v>7.2588809999999997</v>
      </c>
      <c r="W23">
        <v>0.5958645788536201</v>
      </c>
    </row>
    <row r="24" spans="1:23" x14ac:dyDescent="0.25">
      <c r="A24" s="2">
        <v>17</v>
      </c>
      <c r="B24" s="6">
        <v>241.05571233333333</v>
      </c>
      <c r="C24">
        <v>1.2052050147754489</v>
      </c>
      <c r="D24" s="6">
        <v>226.17541916666664</v>
      </c>
      <c r="E24">
        <v>1.3825488994763868</v>
      </c>
      <c r="F24" s="6">
        <v>29.646154599999992</v>
      </c>
      <c r="G24">
        <v>1.0708546290642178</v>
      </c>
      <c r="H24" s="6">
        <v>11.685698913043476</v>
      </c>
      <c r="I24">
        <v>0.13692201243225002</v>
      </c>
      <c r="J24" s="6">
        <v>272.89186850000004</v>
      </c>
      <c r="K24">
        <v>32.814242938552304</v>
      </c>
      <c r="L24" s="6">
        <v>235.07831899999996</v>
      </c>
      <c r="M24">
        <v>4.7677177919630367</v>
      </c>
      <c r="N24" s="6">
        <v>36.482004272727266</v>
      </c>
      <c r="O24">
        <v>0.78074141509577255</v>
      </c>
      <c r="P24" s="6">
        <v>15.859912115384617</v>
      </c>
      <c r="Q24">
        <v>0.12658426369522788</v>
      </c>
      <c r="R24" s="6">
        <v>1.3659116</v>
      </c>
      <c r="S24">
        <v>1.5794326229398019E-2</v>
      </c>
      <c r="T24" s="6">
        <v>3.4743944</v>
      </c>
      <c r="U24">
        <v>0.22337596301536428</v>
      </c>
      <c r="V24" s="6">
        <v>7.0059583999999999</v>
      </c>
      <c r="W24">
        <v>0.25598479055022028</v>
      </c>
    </row>
    <row r="25" spans="1:23" x14ac:dyDescent="0.25">
      <c r="A25" s="2">
        <v>18</v>
      </c>
      <c r="B25" s="6">
        <v>240.61051799999998</v>
      </c>
      <c r="C25">
        <v>1.9832668055722609</v>
      </c>
      <c r="D25" s="6">
        <v>226.29282666666666</v>
      </c>
      <c r="E25">
        <v>1.978071729865915</v>
      </c>
      <c r="F25" s="6">
        <v>29.1361472</v>
      </c>
      <c r="G25">
        <v>1.0307427110269212</v>
      </c>
      <c r="H25" s="6">
        <v>11.119783217391305</v>
      </c>
      <c r="I25">
        <v>0.10245514262114744</v>
      </c>
      <c r="J25" s="6">
        <v>264.57688183333335</v>
      </c>
      <c r="K25">
        <v>7.1892507091173714</v>
      </c>
      <c r="L25" s="6">
        <v>238.03689771428571</v>
      </c>
      <c r="M25">
        <v>4.0041536683861297E-2</v>
      </c>
      <c r="N25" s="6">
        <v>35.415514181818182</v>
      </c>
      <c r="O25">
        <v>0.62641157069740472</v>
      </c>
      <c r="P25" s="6">
        <v>14.982954076923075</v>
      </c>
      <c r="Q25">
        <v>0.12400510884523741</v>
      </c>
      <c r="R25" s="6">
        <v>1.385859</v>
      </c>
      <c r="S25">
        <v>1.0752242780006683E-2</v>
      </c>
      <c r="T25" s="6">
        <v>3.4275139999999999</v>
      </c>
      <c r="U25">
        <v>0.25698051726774607</v>
      </c>
      <c r="V25" s="6">
        <v>6.6944502000000004</v>
      </c>
      <c r="W25">
        <v>0.2442030815820358</v>
      </c>
    </row>
    <row r="26" spans="1:23" x14ac:dyDescent="0.25">
      <c r="A26" s="2">
        <v>19</v>
      </c>
      <c r="B26" s="6">
        <v>249.52361399999998</v>
      </c>
      <c r="C26">
        <v>11.643085964837633</v>
      </c>
      <c r="D26" s="6">
        <v>226.39713083333334</v>
      </c>
      <c r="E26">
        <v>2.570311284811527</v>
      </c>
      <c r="F26" s="6">
        <v>28.395312133333331</v>
      </c>
      <c r="G26">
        <v>0.90368940206585346</v>
      </c>
      <c r="H26" s="6">
        <v>10.798984478260872</v>
      </c>
      <c r="I26">
        <v>0.88289044297918029</v>
      </c>
      <c r="J26" s="6">
        <v>282.47351033333331</v>
      </c>
      <c r="K26">
        <v>37.510501761874835</v>
      </c>
      <c r="L26" s="6">
        <v>238.13412285714281</v>
      </c>
      <c r="M26">
        <v>0.30078789030750719</v>
      </c>
      <c r="N26" s="6">
        <v>34.633298818181814</v>
      </c>
      <c r="O26">
        <v>0.62417317628897595</v>
      </c>
      <c r="P26" s="6">
        <v>14.32700723076923</v>
      </c>
      <c r="Q26">
        <v>0.15283457974479744</v>
      </c>
      <c r="R26" s="6">
        <v>1.3954777999999999</v>
      </c>
      <c r="S26">
        <v>1.8946861126849627E-2</v>
      </c>
      <c r="T26" s="6">
        <v>3.2489764000000001</v>
      </c>
      <c r="U26">
        <v>0.26192367977454201</v>
      </c>
      <c r="V26" s="6">
        <v>6.7313984000000007</v>
      </c>
      <c r="W26">
        <v>0.50408913346334783</v>
      </c>
    </row>
    <row r="27" spans="1:23" x14ac:dyDescent="0.25">
      <c r="A27" s="2">
        <v>20</v>
      </c>
      <c r="B27" s="6">
        <v>287.654135</v>
      </c>
      <c r="C27">
        <v>45.740456341327445</v>
      </c>
      <c r="D27" s="6">
        <v>226.5032755</v>
      </c>
      <c r="E27">
        <v>2.9980675308570084</v>
      </c>
      <c r="F27" s="6">
        <v>27.656563999999996</v>
      </c>
      <c r="G27">
        <v>0.80291047797207804</v>
      </c>
      <c r="H27" s="6">
        <v>10.392273772727272</v>
      </c>
      <c r="I27">
        <v>1.3486421489939875</v>
      </c>
      <c r="J27" s="6">
        <v>260.09195233333332</v>
      </c>
      <c r="K27">
        <v>4.9162277329131019</v>
      </c>
      <c r="L27" s="6">
        <v>233.75301171428572</v>
      </c>
      <c r="M27">
        <v>5.542057962234769</v>
      </c>
      <c r="N27" s="6">
        <v>32.938693636363638</v>
      </c>
      <c r="O27">
        <v>0.77594632760584825</v>
      </c>
      <c r="P27" s="6">
        <v>13.651308038461538</v>
      </c>
      <c r="Q27">
        <v>0.11481910648581574</v>
      </c>
      <c r="R27" s="6">
        <v>1.3702748</v>
      </c>
      <c r="S27">
        <v>1.8388634374533405E-2</v>
      </c>
      <c r="T27" s="6">
        <v>3.117639</v>
      </c>
      <c r="U27">
        <v>8.410596357452281E-2</v>
      </c>
      <c r="V27" s="6">
        <v>6.4885142</v>
      </c>
      <c r="W27">
        <v>0.15963856045005614</v>
      </c>
    </row>
    <row r="28" spans="1:23" x14ac:dyDescent="0.25">
      <c r="A28" s="2">
        <v>21</v>
      </c>
      <c r="B28" s="6">
        <v>242.60674366666669</v>
      </c>
      <c r="C28">
        <v>4.0192522439915388</v>
      </c>
      <c r="D28" s="6">
        <v>226.63828983333337</v>
      </c>
      <c r="E28">
        <v>3.5139709634758178</v>
      </c>
      <c r="F28" s="6">
        <v>27.120550733333335</v>
      </c>
      <c r="G28">
        <v>1.3229857788994259</v>
      </c>
      <c r="H28" s="6">
        <v>10.102179363636365</v>
      </c>
      <c r="I28">
        <v>1.9716078611518906</v>
      </c>
      <c r="J28" s="6">
        <v>257.6053895</v>
      </c>
      <c r="K28">
        <v>7.0449245533867062</v>
      </c>
      <c r="L28" s="6">
        <v>237.04523728571431</v>
      </c>
      <c r="M28">
        <v>4.1409024547724158</v>
      </c>
      <c r="N28" s="6">
        <v>31.945945545454538</v>
      </c>
      <c r="O28">
        <v>0.80928593773575619</v>
      </c>
      <c r="P28" s="6">
        <v>13.096389884615384</v>
      </c>
      <c r="Q28">
        <v>0.1596983413500761</v>
      </c>
      <c r="R28" s="6">
        <v>1.4418131999999999</v>
      </c>
      <c r="S28">
        <v>6.2110048998210557E-2</v>
      </c>
      <c r="T28" s="6">
        <v>3.062246</v>
      </c>
      <c r="U28">
        <v>0.24431581978742234</v>
      </c>
      <c r="V28" s="6">
        <v>6.6972010000000015</v>
      </c>
      <c r="W28">
        <v>0.66192421852624816</v>
      </c>
    </row>
    <row r="29" spans="1:23" x14ac:dyDescent="0.25">
      <c r="A29" s="2">
        <v>22</v>
      </c>
      <c r="B29" s="6">
        <v>243.56058266666665</v>
      </c>
      <c r="C29">
        <v>3.9535677017530788</v>
      </c>
      <c r="D29" s="6">
        <v>226.64736000000002</v>
      </c>
      <c r="E29">
        <v>4.0398412000356725</v>
      </c>
      <c r="F29" s="6">
        <v>26.793312199999999</v>
      </c>
      <c r="G29">
        <v>0.87583957376065891</v>
      </c>
      <c r="H29" s="6">
        <v>9.3080216363636357</v>
      </c>
      <c r="I29">
        <v>0.13388485799482511</v>
      </c>
      <c r="J29" s="6">
        <v>258.58006899999998</v>
      </c>
      <c r="K29">
        <v>5.835655285024913</v>
      </c>
      <c r="L29" s="6">
        <v>234.20987785714283</v>
      </c>
      <c r="M29">
        <v>5.6842470451810634</v>
      </c>
      <c r="N29" s="6">
        <v>31.137478818181819</v>
      </c>
      <c r="O29">
        <v>0.60061049642654196</v>
      </c>
      <c r="P29" s="6">
        <v>12.596708</v>
      </c>
      <c r="Q29">
        <v>0.19322536242634572</v>
      </c>
      <c r="R29" s="6">
        <v>1.3926908</v>
      </c>
      <c r="S29">
        <v>2.077434147596947E-2</v>
      </c>
      <c r="T29" s="6">
        <v>3.0361016000000003</v>
      </c>
      <c r="U29">
        <v>0.17421968563695311</v>
      </c>
      <c r="V29" s="6">
        <v>6.1558487999999993</v>
      </c>
      <c r="W29">
        <v>0.44444532376588974</v>
      </c>
    </row>
    <row r="30" spans="1:23" x14ac:dyDescent="0.25">
      <c r="A30" s="2">
        <v>23</v>
      </c>
      <c r="B30" s="6">
        <v>244.43962366666668</v>
      </c>
      <c r="C30">
        <v>4.919280314301731</v>
      </c>
      <c r="D30" s="6">
        <v>226.79646933333333</v>
      </c>
      <c r="E30">
        <v>4.4961892028002559</v>
      </c>
      <c r="F30" s="6">
        <v>26.126541266666667</v>
      </c>
      <c r="G30">
        <v>0.95223458220947665</v>
      </c>
      <c r="H30" s="6">
        <v>9.060190227272729</v>
      </c>
      <c r="I30">
        <v>0.23336976734023174</v>
      </c>
      <c r="J30" s="6">
        <v>281.85817800000001</v>
      </c>
      <c r="K30">
        <v>46.008809098211877</v>
      </c>
      <c r="L30" s="6">
        <v>237.07228785714287</v>
      </c>
      <c r="M30">
        <v>4.257618673831578</v>
      </c>
      <c r="N30" s="6">
        <v>30.852577636363637</v>
      </c>
      <c r="O30">
        <v>0.86032267131331586</v>
      </c>
      <c r="P30" s="6">
        <v>12.094215730769228</v>
      </c>
      <c r="Q30">
        <v>0.11805646826482695</v>
      </c>
      <c r="R30" s="6">
        <v>1.4424054000000002</v>
      </c>
      <c r="S30">
        <v>8.8588515401488072E-2</v>
      </c>
      <c r="T30" s="6">
        <v>3.0545917999999999</v>
      </c>
      <c r="U30">
        <v>0.29478335729643984</v>
      </c>
      <c r="V30" s="6">
        <v>6.0293524000000005</v>
      </c>
      <c r="W30">
        <v>0.38982004379691815</v>
      </c>
    </row>
    <row r="31" spans="1:23" x14ac:dyDescent="0.25">
      <c r="A31" s="2">
        <v>24</v>
      </c>
      <c r="B31" s="6">
        <v>244.49488966666669</v>
      </c>
      <c r="C31">
        <v>5.0818252269367461</v>
      </c>
      <c r="D31" s="6">
        <v>226.85916366666666</v>
      </c>
      <c r="E31">
        <v>4.9876148296142899</v>
      </c>
      <c r="F31" s="6">
        <v>26.426474133333336</v>
      </c>
      <c r="G31">
        <v>0.87095573928265357</v>
      </c>
      <c r="H31" s="6">
        <v>8.7591316363636356</v>
      </c>
      <c r="I31">
        <v>0.38630876307353645</v>
      </c>
      <c r="J31" s="6">
        <v>254.68807516666666</v>
      </c>
      <c r="K31">
        <v>7.1268061362749622</v>
      </c>
      <c r="L31" s="6">
        <v>237.89930371428571</v>
      </c>
      <c r="M31">
        <v>3.5532493454545802</v>
      </c>
      <c r="N31" s="6">
        <v>29.907702363636364</v>
      </c>
      <c r="O31">
        <v>1.4409196911815423</v>
      </c>
      <c r="P31" s="6">
        <v>11.641527653846152</v>
      </c>
      <c r="Q31">
        <v>9.5518605427093423E-2</v>
      </c>
      <c r="R31" s="6">
        <v>3.4683098000000001</v>
      </c>
      <c r="S31">
        <v>4.1499720997968854</v>
      </c>
      <c r="T31" s="6">
        <v>3.0846109999999998</v>
      </c>
      <c r="U31">
        <v>0.20517200385919931</v>
      </c>
      <c r="V31" s="6">
        <v>6.1768896</v>
      </c>
      <c r="W31">
        <v>0.28475225219380113</v>
      </c>
    </row>
    <row r="32" spans="1:23" x14ac:dyDescent="0.25">
      <c r="A32" s="2">
        <v>25</v>
      </c>
      <c r="B32" s="6">
        <v>245.27206466666667</v>
      </c>
      <c r="C32">
        <v>6.1083868481734225</v>
      </c>
      <c r="D32" s="6">
        <v>226.88149133333334</v>
      </c>
      <c r="E32">
        <v>5.4148569215912659</v>
      </c>
      <c r="F32" s="6">
        <v>25.746910533333335</v>
      </c>
      <c r="G32">
        <v>1.029428159387727</v>
      </c>
      <c r="H32" s="6">
        <v>8.4049835454545434</v>
      </c>
      <c r="I32">
        <v>0.1616022681666674</v>
      </c>
      <c r="J32" s="6">
        <v>255.57994799999997</v>
      </c>
      <c r="K32">
        <v>9.2908985953008045</v>
      </c>
      <c r="L32" s="6">
        <v>236.03428628571427</v>
      </c>
      <c r="M32">
        <v>3.7588135579410058</v>
      </c>
      <c r="N32" s="6">
        <v>29.531173000000003</v>
      </c>
      <c r="O32">
        <v>0.73502955137668502</v>
      </c>
      <c r="P32" s="6">
        <v>11.295174653846153</v>
      </c>
      <c r="Q32">
        <v>0.15140431292027218</v>
      </c>
      <c r="R32" s="6">
        <v>1.4170231999999998</v>
      </c>
      <c r="S32">
        <v>2.0686201511158766E-2</v>
      </c>
      <c r="T32" s="6">
        <v>2.9349596</v>
      </c>
      <c r="U32">
        <v>0.16882476695627036</v>
      </c>
      <c r="V32" s="6">
        <v>5.9296470000000001</v>
      </c>
      <c r="W32">
        <v>0.25731800193844523</v>
      </c>
    </row>
    <row r="33" spans="1:23" x14ac:dyDescent="0.25">
      <c r="A33" s="2">
        <v>26</v>
      </c>
      <c r="B33" s="6">
        <v>249.19857400000001</v>
      </c>
      <c r="C33">
        <v>9.9717236201949007</v>
      </c>
      <c r="D33" s="6">
        <v>226.95393983333335</v>
      </c>
      <c r="E33">
        <v>5.8276123508786384</v>
      </c>
      <c r="F33" s="6">
        <v>25.691116066666666</v>
      </c>
      <c r="G33">
        <v>0.91643665341018821</v>
      </c>
      <c r="H33" s="6">
        <v>8.1725642727272731</v>
      </c>
      <c r="I33">
        <v>0.25149259800064933</v>
      </c>
      <c r="J33" s="6">
        <v>263.28551283333337</v>
      </c>
      <c r="K33">
        <v>14.556423374790151</v>
      </c>
      <c r="L33" s="6">
        <v>239.28865514285712</v>
      </c>
      <c r="M33">
        <v>3.0494284618301921</v>
      </c>
      <c r="N33" s="6">
        <v>28.806910181818182</v>
      </c>
      <c r="O33">
        <v>0.91194637523494659</v>
      </c>
      <c r="P33" s="6">
        <v>10.863405653846154</v>
      </c>
      <c r="Q33">
        <v>0.11624165237863653</v>
      </c>
      <c r="R33" s="6">
        <v>1.4153328000000001</v>
      </c>
      <c r="S33">
        <v>1.6579282992946434E-2</v>
      </c>
      <c r="T33" s="6">
        <v>2.9628930000000002</v>
      </c>
      <c r="U33">
        <v>0.25673389081303255</v>
      </c>
      <c r="V33" s="6">
        <v>6.3557078000000002</v>
      </c>
      <c r="W33">
        <v>0.60575913630398925</v>
      </c>
    </row>
    <row r="34" spans="1:23" x14ac:dyDescent="0.25">
      <c r="A34" s="2">
        <v>27</v>
      </c>
      <c r="B34" s="6">
        <v>263.63011066666667</v>
      </c>
      <c r="C34">
        <v>30.813930694206618</v>
      </c>
      <c r="D34" s="6">
        <v>226.95645883333336</v>
      </c>
      <c r="E34">
        <v>6.1478873289216418</v>
      </c>
      <c r="F34" s="6">
        <v>25.5579286</v>
      </c>
      <c r="G34">
        <v>1.2687559091977465</v>
      </c>
      <c r="H34" s="6">
        <v>7.8902751818181818</v>
      </c>
      <c r="I34">
        <v>0.15369230499890646</v>
      </c>
      <c r="J34" s="6">
        <v>271.79864349999997</v>
      </c>
      <c r="K34">
        <v>29.841001782661515</v>
      </c>
      <c r="L34" s="6">
        <v>234.84960300000003</v>
      </c>
      <c r="M34">
        <v>7.3835239163083157</v>
      </c>
      <c r="N34" s="6">
        <v>28.312944454545459</v>
      </c>
      <c r="O34">
        <v>0.96101509190255641</v>
      </c>
      <c r="P34" s="6">
        <v>10.583970884615384</v>
      </c>
      <c r="Q34">
        <v>0.17099758991090244</v>
      </c>
      <c r="R34" s="6">
        <v>1.4387745999999999</v>
      </c>
      <c r="S34">
        <v>7.295752384394398E-2</v>
      </c>
      <c r="T34" s="6">
        <v>2.8919282000000002</v>
      </c>
      <c r="U34">
        <v>0.22312494696415958</v>
      </c>
      <c r="V34" s="6">
        <v>6.1285739999999995</v>
      </c>
      <c r="W34">
        <v>0.55074614401773714</v>
      </c>
    </row>
    <row r="35" spans="1:23" x14ac:dyDescent="0.25">
      <c r="A35" s="2">
        <v>28</v>
      </c>
      <c r="B35" s="6">
        <v>261.32629566666668</v>
      </c>
      <c r="C35">
        <v>24.466983589229049</v>
      </c>
      <c r="D35" s="6">
        <v>227.00327166666668</v>
      </c>
      <c r="E35">
        <v>6.6390277515478644</v>
      </c>
      <c r="F35" s="6">
        <v>25.260013142857144</v>
      </c>
      <c r="G35">
        <v>0.86731017016821066</v>
      </c>
      <c r="H35" s="6">
        <v>7.6442593181818159</v>
      </c>
      <c r="I35">
        <v>0.10236925435301064</v>
      </c>
      <c r="J35" s="6">
        <v>256.61033480000003</v>
      </c>
      <c r="K35">
        <v>6.4624509748986041</v>
      </c>
      <c r="L35" s="6">
        <v>236.65154899999996</v>
      </c>
      <c r="M35">
        <v>3.7020131797004012</v>
      </c>
      <c r="N35" s="6">
        <v>28.303809363636365</v>
      </c>
      <c r="O35">
        <v>0.65267639395377974</v>
      </c>
      <c r="P35" s="6">
        <v>10.197996769230771</v>
      </c>
      <c r="Q35">
        <v>0.116971681645234</v>
      </c>
      <c r="R35" s="6">
        <v>5.6686209999999999</v>
      </c>
      <c r="S35">
        <v>8.3551162770963749</v>
      </c>
      <c r="T35" s="6">
        <v>3.1754150000000001</v>
      </c>
      <c r="U35">
        <v>0.37118242092372855</v>
      </c>
      <c r="V35" s="6">
        <v>6.2072178000000005</v>
      </c>
      <c r="W35">
        <v>0.59498415822755546</v>
      </c>
    </row>
    <row r="36" spans="1:23" x14ac:dyDescent="0.25">
      <c r="A36" s="2">
        <v>29</v>
      </c>
      <c r="B36" s="6">
        <v>273.55705980000005</v>
      </c>
      <c r="C36">
        <v>46.131954552758529</v>
      </c>
      <c r="D36" s="6">
        <v>227.05129899999997</v>
      </c>
      <c r="E36">
        <v>7.1255487638554778</v>
      </c>
      <c r="F36" s="6">
        <v>25.311500357142855</v>
      </c>
      <c r="G36">
        <v>0.73958774224120849</v>
      </c>
      <c r="H36" s="6">
        <v>7.8912270000000007</v>
      </c>
      <c r="I36">
        <v>2.1468001039700888</v>
      </c>
      <c r="J36" s="6">
        <v>294.24879800000002</v>
      </c>
      <c r="K36">
        <v>63.431790534468078</v>
      </c>
      <c r="L36" s="6">
        <v>237.74156857142859</v>
      </c>
      <c r="M36">
        <v>6.8525500394099561</v>
      </c>
      <c r="N36" s="6">
        <v>27.530865545454539</v>
      </c>
      <c r="O36">
        <v>0.80907990139503461</v>
      </c>
      <c r="P36" s="6">
        <v>9.939610807692306</v>
      </c>
      <c r="Q36">
        <v>0.15886318359311039</v>
      </c>
      <c r="R36" s="6">
        <v>1.4513818000000001</v>
      </c>
      <c r="S36">
        <v>3.9866547682983554E-2</v>
      </c>
      <c r="T36" s="6">
        <v>3.1013589999999995</v>
      </c>
      <c r="U36">
        <v>0.25005368478229201</v>
      </c>
      <c r="V36" s="6">
        <v>6.1821076000000001</v>
      </c>
      <c r="W36">
        <v>0.37802892919384318</v>
      </c>
    </row>
    <row r="37" spans="1:23" x14ac:dyDescent="0.25">
      <c r="A37" s="2">
        <v>30</v>
      </c>
      <c r="B37" s="6">
        <v>271.29045274999999</v>
      </c>
      <c r="C37">
        <v>44.089240764238149</v>
      </c>
      <c r="D37" s="6">
        <v>227.07735199999999</v>
      </c>
      <c r="E37">
        <v>7.4747587679870815</v>
      </c>
      <c r="F37" s="6">
        <v>23.459589428571427</v>
      </c>
      <c r="G37">
        <v>2.8216196305069023</v>
      </c>
      <c r="H37" s="6">
        <v>7.2538345909090909</v>
      </c>
      <c r="I37">
        <v>0.15638660570800317</v>
      </c>
      <c r="J37" s="6">
        <v>288.37537366666669</v>
      </c>
      <c r="K37">
        <v>63.355667493820398</v>
      </c>
      <c r="L37" s="6">
        <v>233.83410620000001</v>
      </c>
      <c r="M37">
        <v>5.2426143572739603</v>
      </c>
      <c r="N37" s="6">
        <v>27.182831272727274</v>
      </c>
      <c r="O37">
        <v>2.0515951917361068</v>
      </c>
      <c r="P37" s="6">
        <v>9.6491385769230806</v>
      </c>
      <c r="Q37">
        <v>0.18890941285992058</v>
      </c>
      <c r="R37" s="6">
        <v>62.1702814</v>
      </c>
      <c r="S37">
        <v>121.46969377220069</v>
      </c>
      <c r="T37" s="6">
        <v>2.9128614000000002</v>
      </c>
      <c r="U37">
        <v>0.11437479351255218</v>
      </c>
      <c r="V37" s="6">
        <v>5.8916589999999998</v>
      </c>
      <c r="W37">
        <v>0.50904737166319414</v>
      </c>
    </row>
    <row r="38" spans="1:23" x14ac:dyDescent="0.25">
      <c r="A38" s="2">
        <v>31</v>
      </c>
      <c r="B38" s="6">
        <v>242.48035400000001</v>
      </c>
      <c r="C38">
        <v>10.489333050794594</v>
      </c>
      <c r="D38" s="6">
        <v>227.22338266666665</v>
      </c>
      <c r="E38">
        <v>8.1277001557496522</v>
      </c>
      <c r="F38" s="6">
        <v>23.604585428571426</v>
      </c>
      <c r="G38">
        <v>3.5020286835659928</v>
      </c>
      <c r="H38" s="6">
        <v>7.1072796363636375</v>
      </c>
      <c r="I38">
        <v>0.15711102310565489</v>
      </c>
      <c r="J38" s="6">
        <v>254.06909199999998</v>
      </c>
      <c r="K38">
        <v>9.4256262118407914</v>
      </c>
      <c r="L38" s="6">
        <v>236.19315925000001</v>
      </c>
      <c r="M38">
        <v>4.6664801517272441</v>
      </c>
      <c r="N38" s="6">
        <v>27.372491545454544</v>
      </c>
      <c r="O38">
        <v>2.613665951232687</v>
      </c>
      <c r="P38" s="6">
        <v>9.3816031153846158</v>
      </c>
      <c r="Q38">
        <v>0.12371869642119264</v>
      </c>
      <c r="R38" s="6">
        <v>1.4879520000000002</v>
      </c>
      <c r="S38">
        <v>8.991982884769896E-2</v>
      </c>
      <c r="T38" s="6">
        <v>3.1699899999999999</v>
      </c>
      <c r="U38">
        <v>0.34157484673377253</v>
      </c>
      <c r="V38" s="6">
        <v>6.1036444000000003</v>
      </c>
      <c r="W38">
        <v>0.3771631713614591</v>
      </c>
    </row>
    <row r="39" spans="1:23" x14ac:dyDescent="0.25">
      <c r="A39" s="2">
        <v>32</v>
      </c>
      <c r="B39" s="6">
        <v>243.19365249999998</v>
      </c>
      <c r="C39">
        <v>8.1437708129498549</v>
      </c>
      <c r="D39" s="6">
        <v>234.31604033333329</v>
      </c>
      <c r="E39">
        <v>9.7105472769439949</v>
      </c>
      <c r="F39" s="6">
        <v>24.472715285714287</v>
      </c>
      <c r="G39">
        <v>4.2394312831035652</v>
      </c>
      <c r="H39" s="6">
        <v>7.0451463181818204</v>
      </c>
      <c r="I39">
        <v>0.2269395698430671</v>
      </c>
      <c r="J39" s="6">
        <v>255.05606566666665</v>
      </c>
      <c r="K39">
        <v>4.3806996455720366</v>
      </c>
      <c r="L39" s="6">
        <v>239.3281418</v>
      </c>
      <c r="M39">
        <v>3.9015043141874295</v>
      </c>
      <c r="N39" s="6">
        <v>28.555880818181819</v>
      </c>
      <c r="O39">
        <v>3.120008026697195</v>
      </c>
      <c r="P39" s="6">
        <v>9.2237927692307711</v>
      </c>
      <c r="Q39">
        <v>8.8830172859370851E-2</v>
      </c>
      <c r="R39" s="6">
        <v>1.4919582</v>
      </c>
      <c r="S39">
        <v>4.9662956800416436E-2</v>
      </c>
      <c r="T39" s="6">
        <v>3.1297003999999999</v>
      </c>
      <c r="U39">
        <v>0.2849160355891513</v>
      </c>
      <c r="V39" s="6">
        <v>5.8163150000000003</v>
      </c>
      <c r="W39">
        <v>0.38763541954366487</v>
      </c>
    </row>
    <row r="40" spans="1:23" x14ac:dyDescent="0.25">
      <c r="A40" s="2">
        <v>33</v>
      </c>
      <c r="B40" s="6">
        <v>239.09639100000001</v>
      </c>
      <c r="C40">
        <v>4.126280322057915</v>
      </c>
      <c r="D40" s="6">
        <v>239.1409438</v>
      </c>
      <c r="E40">
        <v>8.2859210083843404</v>
      </c>
      <c r="F40" s="6">
        <v>26.295595000000002</v>
      </c>
      <c r="G40">
        <v>0.81464063138213183</v>
      </c>
      <c r="H40" s="6">
        <v>6.8761746923076918</v>
      </c>
      <c r="I40">
        <v>0.16121060589151862</v>
      </c>
      <c r="J40" s="6">
        <v>262.37275249999999</v>
      </c>
      <c r="K40">
        <v>7.9877325000006776</v>
      </c>
      <c r="L40" s="6">
        <v>240.00515300000001</v>
      </c>
      <c r="M40">
        <v>5.9929821767133795</v>
      </c>
      <c r="N40" s="6">
        <v>29.511930600000007</v>
      </c>
      <c r="O40">
        <v>0.80286623870934104</v>
      </c>
      <c r="P40" s="6">
        <v>8.9984457142857153</v>
      </c>
      <c r="Q40">
        <v>0.11974058644020745</v>
      </c>
      <c r="R40" s="6">
        <v>1.5200165999999999</v>
      </c>
      <c r="S40">
        <v>6.7700659771082264E-2</v>
      </c>
      <c r="T40" s="6">
        <v>3.0764936000000001</v>
      </c>
      <c r="U40">
        <v>0.1934618600495725</v>
      </c>
      <c r="V40" s="6">
        <v>6.3560897999999995</v>
      </c>
      <c r="W40">
        <v>0.2687267046383166</v>
      </c>
    </row>
    <row r="41" spans="1:23" x14ac:dyDescent="0.25">
      <c r="A41" s="2">
        <v>34</v>
      </c>
      <c r="B41" s="6">
        <v>236.54317466666669</v>
      </c>
      <c r="C41">
        <v>0.39086951573407036</v>
      </c>
      <c r="D41" s="6">
        <v>237.21247650000001</v>
      </c>
      <c r="E41">
        <v>10.097659047552519</v>
      </c>
      <c r="F41" s="6">
        <v>26.701664000000001</v>
      </c>
      <c r="G41">
        <v>0.69245140636008007</v>
      </c>
      <c r="H41" s="6">
        <v>7.4353404615384608</v>
      </c>
      <c r="I41">
        <v>2.5784079982262358</v>
      </c>
      <c r="J41" s="6">
        <v>268.10301249999998</v>
      </c>
      <c r="K41">
        <v>23.885836500000448</v>
      </c>
      <c r="L41" s="6">
        <v>236.93559299999998</v>
      </c>
      <c r="M41">
        <v>4.4613177661495342</v>
      </c>
      <c r="N41" s="6">
        <v>29.751806400000003</v>
      </c>
      <c r="O41">
        <v>0.59453817364814576</v>
      </c>
      <c r="P41" s="6">
        <v>8.7037087857142872</v>
      </c>
      <c r="Q41">
        <v>8.7618437791396081E-2</v>
      </c>
      <c r="R41" s="6">
        <v>1.4701122000000002</v>
      </c>
      <c r="S41">
        <v>4.4803983302377094E-2</v>
      </c>
      <c r="T41" s="6">
        <v>3.0519536</v>
      </c>
      <c r="U41">
        <v>9.2898350750907133E-2</v>
      </c>
      <c r="V41" s="6">
        <v>5.9780679999999995</v>
      </c>
      <c r="W41">
        <v>0.3579942230790959</v>
      </c>
    </row>
    <row r="42" spans="1:23" x14ac:dyDescent="0.25">
      <c r="A42" s="2">
        <v>35</v>
      </c>
      <c r="B42" s="6">
        <v>266.11245933333333</v>
      </c>
      <c r="C42">
        <v>41.392506677361702</v>
      </c>
      <c r="D42" s="6">
        <v>233.4081161111111</v>
      </c>
      <c r="E42">
        <v>10.869722205514689</v>
      </c>
      <c r="F42" s="6">
        <v>26.373579599999999</v>
      </c>
      <c r="G42">
        <v>0.19712142693968329</v>
      </c>
      <c r="H42" s="6">
        <v>6.9145132857142864</v>
      </c>
      <c r="I42">
        <v>0.96035075398957026</v>
      </c>
      <c r="J42" s="6">
        <v>257.69851800000004</v>
      </c>
      <c r="K42">
        <v>3.3335859999978039</v>
      </c>
      <c r="L42" s="6">
        <v>239.53129749999999</v>
      </c>
      <c r="M42">
        <v>4.2892620897603972</v>
      </c>
      <c r="N42" s="6">
        <v>28.694946199999997</v>
      </c>
      <c r="O42">
        <v>0.2933524211741414</v>
      </c>
      <c r="P42" s="6">
        <v>8.5364762857142846</v>
      </c>
      <c r="Q42">
        <v>0.17451456046444497</v>
      </c>
      <c r="R42" s="6">
        <v>1.5460486</v>
      </c>
      <c r="S42">
        <v>7.9550953009003056E-2</v>
      </c>
      <c r="T42" s="6">
        <v>2.9450521999999997</v>
      </c>
      <c r="U42">
        <v>0.21991779491928859</v>
      </c>
      <c r="V42" s="6">
        <v>5.9843945999999999</v>
      </c>
      <c r="W42">
        <v>0.36382259228839176</v>
      </c>
    </row>
    <row r="43" spans="1:23" x14ac:dyDescent="0.25">
      <c r="A43" s="2">
        <v>36</v>
      </c>
      <c r="B43" s="6">
        <v>237.61886166666667</v>
      </c>
      <c r="C43">
        <v>0.5448146375140358</v>
      </c>
      <c r="D43" s="6">
        <v>233.90658444444449</v>
      </c>
      <c r="E43">
        <v>11.473062263743426</v>
      </c>
      <c r="F43" s="6">
        <v>25.940703599999999</v>
      </c>
      <c r="G43">
        <v>0.82347594422286019</v>
      </c>
      <c r="H43" s="6">
        <v>6.5298442142857152</v>
      </c>
      <c r="I43">
        <v>0.13832435140179647</v>
      </c>
      <c r="J43" s="6">
        <v>270.49737649999997</v>
      </c>
      <c r="K43">
        <v>16.436110500000442</v>
      </c>
      <c r="L43" s="6">
        <v>238.158208</v>
      </c>
      <c r="M43">
        <v>6.2674383074777786</v>
      </c>
      <c r="N43" s="6">
        <v>28.380642599999998</v>
      </c>
      <c r="O43">
        <v>1.2642774280840272</v>
      </c>
      <c r="P43" s="6">
        <v>8.3073463571428565</v>
      </c>
      <c r="Q43">
        <v>0.11232379472095613</v>
      </c>
      <c r="R43" s="6">
        <v>2.9156059999999999</v>
      </c>
      <c r="S43">
        <v>2.7997799233129022</v>
      </c>
      <c r="T43" s="6">
        <v>3.0800518000000001</v>
      </c>
      <c r="U43">
        <v>0.23127471786462031</v>
      </c>
      <c r="V43" s="6">
        <v>6.0768950000000004</v>
      </c>
      <c r="W43">
        <v>0.39751149100774391</v>
      </c>
    </row>
    <row r="44" spans="1:23" x14ac:dyDescent="0.25">
      <c r="A44" s="2">
        <v>37</v>
      </c>
      <c r="B44" s="6">
        <v>237.70971660000001</v>
      </c>
      <c r="C44">
        <v>0.85238724507107222</v>
      </c>
      <c r="D44" s="6">
        <v>234.43151177777776</v>
      </c>
      <c r="E44">
        <v>12.164707680429258</v>
      </c>
      <c r="F44" s="6">
        <v>26.002432799999998</v>
      </c>
      <c r="G44">
        <v>1.3051131508597964</v>
      </c>
      <c r="H44" s="6">
        <v>6.3552268461538466</v>
      </c>
      <c r="I44">
        <v>0.10974338396862987</v>
      </c>
      <c r="J44" s="6">
        <v>265.15357499999999</v>
      </c>
      <c r="K44">
        <v>10.711649000000696</v>
      </c>
      <c r="L44" s="6">
        <v>237.756692875</v>
      </c>
      <c r="M44">
        <v>4.8421784255059501</v>
      </c>
      <c r="N44" s="6">
        <v>28.364792000000001</v>
      </c>
      <c r="O44">
        <v>0.29723869356787214</v>
      </c>
      <c r="P44" s="6">
        <v>8.1446830000000023</v>
      </c>
      <c r="Q44">
        <v>0.10233840975048999</v>
      </c>
      <c r="R44" s="6">
        <v>1.5050421999999997</v>
      </c>
      <c r="S44">
        <v>4.9208005191842728E-2</v>
      </c>
      <c r="T44" s="6">
        <v>2.9959239999999996</v>
      </c>
      <c r="U44">
        <v>0.10138543338963185</v>
      </c>
      <c r="V44" s="6">
        <v>6.1435918000000003</v>
      </c>
      <c r="W44">
        <v>0.71148684036583909</v>
      </c>
    </row>
    <row r="45" spans="1:23" x14ac:dyDescent="0.25">
      <c r="A45" s="2">
        <v>38</v>
      </c>
      <c r="B45" s="6">
        <v>240.189741</v>
      </c>
      <c r="C45">
        <v>3.8380169486484563</v>
      </c>
      <c r="D45" s="6">
        <v>234.93898466666667</v>
      </c>
      <c r="E45">
        <v>12.80141521144286</v>
      </c>
      <c r="F45" s="6">
        <v>25.195611599999999</v>
      </c>
      <c r="G45">
        <v>0.72580543563997824</v>
      </c>
      <c r="H45" s="6">
        <v>6.3284918461538471</v>
      </c>
      <c r="I45">
        <v>0.18276094485789682</v>
      </c>
      <c r="J45" s="6">
        <v>297.54777100000001</v>
      </c>
      <c r="K45">
        <v>43.095389000000068</v>
      </c>
      <c r="L45" s="6">
        <v>238.01451799999998</v>
      </c>
      <c r="M45">
        <v>4.1933627898904247</v>
      </c>
      <c r="N45" s="6">
        <v>28.403345000000002</v>
      </c>
      <c r="O45">
        <v>0.85679985829152172</v>
      </c>
      <c r="P45" s="6">
        <v>8.0767295714285723</v>
      </c>
      <c r="Q45">
        <v>0.23445432615987544</v>
      </c>
      <c r="R45" s="6">
        <v>1.5310216000000001</v>
      </c>
      <c r="S45">
        <v>6.0159216659124104E-2</v>
      </c>
      <c r="T45" s="6">
        <v>3.0793762</v>
      </c>
      <c r="U45">
        <v>0.23106452799804583</v>
      </c>
      <c r="V45" s="6">
        <v>5.9718273999999996</v>
      </c>
      <c r="W45">
        <v>0.42933326032238084</v>
      </c>
    </row>
    <row r="46" spans="1:23" x14ac:dyDescent="0.25">
      <c r="A46" s="2">
        <v>39</v>
      </c>
      <c r="B46" s="6">
        <v>241.43055680000003</v>
      </c>
      <c r="C46">
        <v>4.6839999805973793</v>
      </c>
      <c r="D46" s="6">
        <v>238.92160244444449</v>
      </c>
      <c r="E46">
        <v>13.415113174481229</v>
      </c>
      <c r="F46" s="6">
        <v>25.440655</v>
      </c>
      <c r="G46">
        <v>0.69708145925258591</v>
      </c>
      <c r="H46" s="6">
        <v>6.2400039285714275</v>
      </c>
      <c r="I46">
        <v>0.25442041908018526</v>
      </c>
      <c r="J46" s="6">
        <v>268.34287300000005</v>
      </c>
      <c r="K46">
        <v>10.312059999999498</v>
      </c>
      <c r="L46" s="6">
        <v>240.01755633333335</v>
      </c>
      <c r="M46">
        <v>1.6627929361434277</v>
      </c>
      <c r="N46" s="6">
        <v>27.7711212</v>
      </c>
      <c r="O46">
        <v>0.68541954042284814</v>
      </c>
      <c r="P46" s="6">
        <v>7.8575376428571433</v>
      </c>
      <c r="Q46">
        <v>7.4037486684158757E-2</v>
      </c>
      <c r="R46" s="6">
        <v>1.6020316000000001</v>
      </c>
      <c r="S46">
        <v>7.1517396942559444E-2</v>
      </c>
      <c r="T46" s="6">
        <v>3.0305253999999997</v>
      </c>
      <c r="U46">
        <v>0.19800490939328383</v>
      </c>
      <c r="V46" s="6">
        <v>5.8893816000000001</v>
      </c>
      <c r="W46">
        <v>0.26427285989946059</v>
      </c>
    </row>
    <row r="47" spans="1:23" x14ac:dyDescent="0.25">
      <c r="A47" s="2">
        <v>40</v>
      </c>
      <c r="B47" s="6">
        <v>243.05233179999999</v>
      </c>
      <c r="C47">
        <v>6.9400900587429959</v>
      </c>
      <c r="D47" s="6">
        <v>238.43948811111107</v>
      </c>
      <c r="E47">
        <v>13.641973421076468</v>
      </c>
      <c r="F47" s="6">
        <v>25.1045528</v>
      </c>
      <c r="G47">
        <v>0.84186177175618948</v>
      </c>
      <c r="H47" s="6">
        <v>6.0045920000000015</v>
      </c>
      <c r="I47">
        <v>9.4336703905951322E-2</v>
      </c>
      <c r="J47" s="6">
        <v>287.84322300000002</v>
      </c>
      <c r="K47">
        <v>34.277677045734571</v>
      </c>
      <c r="L47" s="6">
        <v>239.47870833333334</v>
      </c>
      <c r="M47">
        <v>3.5104426628989303</v>
      </c>
      <c r="N47" s="6">
        <v>27.578900800000003</v>
      </c>
      <c r="O47">
        <v>0.70425237710183342</v>
      </c>
      <c r="P47" s="6">
        <v>7.7223289285714296</v>
      </c>
      <c r="Q47">
        <v>0.16324507410041525</v>
      </c>
      <c r="R47" s="6">
        <v>1.5592615999999999</v>
      </c>
      <c r="S47">
        <v>7.8916984660082165E-2</v>
      </c>
      <c r="T47" s="6">
        <v>3.0519363999999998</v>
      </c>
      <c r="U47">
        <v>0.19239907535182929</v>
      </c>
      <c r="V47" s="6">
        <v>5.4509975999999991</v>
      </c>
      <c r="W47">
        <v>0.25138789236207248</v>
      </c>
    </row>
    <row r="48" spans="1:23" x14ac:dyDescent="0.25">
      <c r="A48" s="2">
        <v>41</v>
      </c>
      <c r="B48" s="6">
        <v>243.96742783333332</v>
      </c>
      <c r="C48">
        <v>12.304171346115176</v>
      </c>
      <c r="D48" s="6">
        <v>238.81499975</v>
      </c>
      <c r="E48">
        <v>15.17090738402649</v>
      </c>
      <c r="F48" s="6">
        <v>25.383420600000001</v>
      </c>
      <c r="G48">
        <v>0.90928599515267117</v>
      </c>
      <c r="H48" s="6">
        <v>6.0712682857142868</v>
      </c>
      <c r="I48">
        <v>0.42470815093028763</v>
      </c>
      <c r="J48" s="6">
        <v>261.85362359999999</v>
      </c>
      <c r="K48">
        <v>12.198557283426267</v>
      </c>
      <c r="L48" s="6">
        <v>245.60489075000001</v>
      </c>
      <c r="M48">
        <v>14.865861044673585</v>
      </c>
      <c r="N48" s="6">
        <v>26.769992800000001</v>
      </c>
      <c r="O48">
        <v>0.87280788743141835</v>
      </c>
      <c r="P48" s="6">
        <v>7.5339378571428579</v>
      </c>
      <c r="Q48">
        <v>0.12913017588183331</v>
      </c>
      <c r="R48" s="6">
        <v>1.6434785999999999</v>
      </c>
      <c r="S48">
        <v>5.0163492352905112E-2</v>
      </c>
      <c r="T48" s="6">
        <v>2.9147716000000004</v>
      </c>
      <c r="U48">
        <v>0.27819077965353123</v>
      </c>
      <c r="V48" s="6">
        <v>5.7830408000000002</v>
      </c>
      <c r="W48">
        <v>0.45075393749823689</v>
      </c>
    </row>
    <row r="49" spans="1:23" x14ac:dyDescent="0.25">
      <c r="A49" s="2">
        <v>42</v>
      </c>
      <c r="B49" s="6">
        <v>244.63269783333331</v>
      </c>
      <c r="C49">
        <v>12.635757803311497</v>
      </c>
      <c r="D49" s="6">
        <v>239.99977037500003</v>
      </c>
      <c r="E49">
        <v>15.777045005778152</v>
      </c>
      <c r="F49" s="6">
        <v>25.179888400000003</v>
      </c>
      <c r="G49">
        <v>1.0868006449807599</v>
      </c>
      <c r="H49" s="6">
        <v>7.1902591428571432</v>
      </c>
      <c r="I49">
        <v>4.6999742919651162</v>
      </c>
      <c r="J49" s="6">
        <v>266.62310420000006</v>
      </c>
      <c r="K49">
        <v>5.056855647796529</v>
      </c>
      <c r="L49" s="6">
        <v>249.68665312500002</v>
      </c>
      <c r="M49">
        <v>12.70141884908915</v>
      </c>
      <c r="N49" s="6">
        <v>28.235890999999999</v>
      </c>
      <c r="O49">
        <v>0.80684303402858526</v>
      </c>
      <c r="P49" s="6">
        <v>7.3748598571428579</v>
      </c>
      <c r="Q49">
        <v>0.11375217245012781</v>
      </c>
      <c r="R49" s="6">
        <v>17.377913200000002</v>
      </c>
      <c r="S49">
        <v>31.461185851501202</v>
      </c>
      <c r="T49" s="6">
        <v>2.9061776000000004</v>
      </c>
      <c r="U49">
        <v>0.22835389508970522</v>
      </c>
      <c r="V49" s="6">
        <v>5.7434679999999991</v>
      </c>
      <c r="W49">
        <v>0.22197803551164202</v>
      </c>
    </row>
    <row r="50" spans="1:23" x14ac:dyDescent="0.25">
      <c r="A50" s="2">
        <v>43</v>
      </c>
      <c r="B50" s="6">
        <v>245.46915850000002</v>
      </c>
      <c r="C50">
        <v>12.282319744666394</v>
      </c>
      <c r="D50" s="6">
        <v>241.00963274999998</v>
      </c>
      <c r="E50">
        <v>16.140750513402104</v>
      </c>
      <c r="F50" s="6">
        <v>25.0852146</v>
      </c>
      <c r="G50">
        <v>1.053738343025038</v>
      </c>
      <c r="H50" s="6">
        <v>5.9336382142857147</v>
      </c>
      <c r="I50">
        <v>0.61423799104630006</v>
      </c>
      <c r="J50" s="6">
        <v>270.86872183333332</v>
      </c>
      <c r="K50">
        <v>9.0917225687484056</v>
      </c>
      <c r="L50" s="6">
        <v>248.56237362500002</v>
      </c>
      <c r="M50">
        <v>11.254078473515124</v>
      </c>
      <c r="N50" s="6">
        <v>27.005970000000001</v>
      </c>
      <c r="O50">
        <v>0.81049426305494521</v>
      </c>
      <c r="P50" s="6">
        <v>7.3308762142857136</v>
      </c>
      <c r="Q50">
        <v>0.12695726536702104</v>
      </c>
      <c r="R50" s="6">
        <v>1.5794250000000001</v>
      </c>
      <c r="S50">
        <v>6.6319067795014924E-2</v>
      </c>
      <c r="T50" s="6">
        <v>2.9569042000000003</v>
      </c>
      <c r="U50">
        <v>0.2325467203031612</v>
      </c>
      <c r="V50" s="6">
        <v>5.6017944000000002</v>
      </c>
      <c r="W50">
        <v>0.49298601151009885</v>
      </c>
    </row>
    <row r="51" spans="1:23" x14ac:dyDescent="0.25">
      <c r="A51" s="2">
        <v>44</v>
      </c>
      <c r="B51" s="6">
        <v>246.24761366666667</v>
      </c>
      <c r="C51">
        <v>14.026314562964526</v>
      </c>
      <c r="D51" s="6">
        <v>242.42376512500002</v>
      </c>
      <c r="E51">
        <v>16.385907375951753</v>
      </c>
      <c r="F51" s="6">
        <v>24.716263999999999</v>
      </c>
      <c r="G51">
        <v>1.2220135485738592</v>
      </c>
      <c r="H51" s="6">
        <v>5.7841858571428579</v>
      </c>
      <c r="I51">
        <v>0.2049279686659323</v>
      </c>
      <c r="J51" s="6">
        <v>267.22777550000001</v>
      </c>
      <c r="K51">
        <v>6.9498799241883251</v>
      </c>
      <c r="L51" s="6">
        <v>248.65352250000004</v>
      </c>
      <c r="M51">
        <v>15.741925872625801</v>
      </c>
      <c r="N51" s="6">
        <v>27.468458600000002</v>
      </c>
      <c r="O51">
        <v>0.88174736809119392</v>
      </c>
      <c r="P51" s="6">
        <v>7.2622446428571434</v>
      </c>
      <c r="Q51">
        <v>0.14712598651953676</v>
      </c>
      <c r="R51" s="6">
        <v>2.9826762000000002</v>
      </c>
      <c r="S51">
        <v>2.7058051245293617</v>
      </c>
      <c r="T51" s="6">
        <v>3.2245619999999997</v>
      </c>
      <c r="U51">
        <v>0.28743769928317081</v>
      </c>
      <c r="V51" s="6">
        <v>6.0677403999999999</v>
      </c>
      <c r="W51">
        <v>0.73289712911338389</v>
      </c>
    </row>
    <row r="52" spans="1:23" x14ac:dyDescent="0.25">
      <c r="A52" s="2">
        <v>45</v>
      </c>
      <c r="B52" s="6">
        <v>259.22914466666663</v>
      </c>
      <c r="C52">
        <v>24.932224956929858</v>
      </c>
      <c r="D52" s="6">
        <v>243.81966075000003</v>
      </c>
      <c r="E52">
        <v>16.523116109856112</v>
      </c>
      <c r="F52" s="6">
        <v>24.868521999999999</v>
      </c>
      <c r="G52">
        <v>0.8686881659403749</v>
      </c>
      <c r="H52" s="6">
        <v>5.7405707857142856</v>
      </c>
      <c r="I52">
        <v>0.12330791384414516</v>
      </c>
      <c r="J52" s="6">
        <v>276.18124216666666</v>
      </c>
      <c r="K52">
        <v>10.994772430881913</v>
      </c>
      <c r="L52" s="6">
        <v>251.67066825000003</v>
      </c>
      <c r="M52">
        <v>12.556456448234158</v>
      </c>
      <c r="N52" s="6">
        <v>26.816305799999999</v>
      </c>
      <c r="O52">
        <v>1.3474073125511306</v>
      </c>
      <c r="P52" s="6">
        <v>7.1847531428571427</v>
      </c>
      <c r="Q52">
        <v>0.15911471223293297</v>
      </c>
      <c r="R52" s="6">
        <v>1.5686882</v>
      </c>
      <c r="S52">
        <v>4.2742502488275123E-2</v>
      </c>
      <c r="T52" s="6">
        <v>3.0623589999999998</v>
      </c>
      <c r="U52">
        <v>0.29391177276250952</v>
      </c>
      <c r="V52" s="6">
        <v>6.1765585999999999</v>
      </c>
      <c r="W52">
        <v>0.10021374398875202</v>
      </c>
    </row>
    <row r="53" spans="1:23" x14ac:dyDescent="0.25">
      <c r="A53" s="2">
        <v>46</v>
      </c>
      <c r="B53" s="6">
        <v>255.54791783333334</v>
      </c>
      <c r="C53">
        <v>17.556234862734296</v>
      </c>
      <c r="D53" s="6">
        <v>245.36521862500001</v>
      </c>
      <c r="E53">
        <v>16.856059300004283</v>
      </c>
      <c r="F53" s="6">
        <v>25.039823199999997</v>
      </c>
      <c r="G53">
        <v>0.77595204057016065</v>
      </c>
      <c r="H53" s="6">
        <v>5.6974494285714288</v>
      </c>
      <c r="I53">
        <v>0.17136720598541968</v>
      </c>
      <c r="J53" s="6">
        <v>278.07988433333338</v>
      </c>
      <c r="K53">
        <v>16.497072049927652</v>
      </c>
      <c r="L53" s="6">
        <v>251.94903374999996</v>
      </c>
      <c r="M53">
        <v>14.051036406016896</v>
      </c>
      <c r="N53" s="6">
        <v>26.412405999999997</v>
      </c>
      <c r="O53">
        <v>0.63812457997828809</v>
      </c>
      <c r="P53" s="6">
        <v>7.1501050000000008</v>
      </c>
      <c r="Q53">
        <v>0.18332028252097318</v>
      </c>
      <c r="R53" s="6">
        <v>1.695457</v>
      </c>
      <c r="S53">
        <v>8.0978308643733385E-2</v>
      </c>
      <c r="T53" s="6">
        <v>3.1869161999999998</v>
      </c>
      <c r="U53">
        <v>0.28485688195190084</v>
      </c>
      <c r="V53" s="6">
        <v>5.7920363999999989</v>
      </c>
      <c r="W53">
        <v>0.23515877288641215</v>
      </c>
    </row>
    <row r="54" spans="1:23" x14ac:dyDescent="0.25">
      <c r="A54" s="2">
        <v>47</v>
      </c>
      <c r="B54" s="6">
        <v>252.26469616666668</v>
      </c>
      <c r="C54">
        <v>13.362404639183863</v>
      </c>
      <c r="D54" s="6">
        <v>246.72234362500001</v>
      </c>
      <c r="E54">
        <v>16.920228667961673</v>
      </c>
      <c r="F54" s="6">
        <v>25.374945599999997</v>
      </c>
      <c r="G54">
        <v>0.85566707482399851</v>
      </c>
      <c r="H54" s="6">
        <v>5.5774134285714299</v>
      </c>
      <c r="I54">
        <v>0.30237169277577025</v>
      </c>
      <c r="J54" s="6">
        <v>278.47966050000002</v>
      </c>
      <c r="K54">
        <v>8.4710478589510458</v>
      </c>
      <c r="L54" s="6">
        <v>255.24244162500003</v>
      </c>
      <c r="M54">
        <v>16.339338845608744</v>
      </c>
      <c r="N54" s="6">
        <v>27.5710312</v>
      </c>
      <c r="O54">
        <v>1.8967099600153394</v>
      </c>
      <c r="P54" s="6">
        <v>7.017781928571428</v>
      </c>
      <c r="Q54">
        <v>0.16728855009344257</v>
      </c>
      <c r="R54" s="6">
        <v>3.1040900000000002</v>
      </c>
      <c r="S54">
        <v>2.8953641597859154</v>
      </c>
      <c r="T54" s="6">
        <v>3.2902122</v>
      </c>
      <c r="U54">
        <v>0.50144586919602974</v>
      </c>
      <c r="V54" s="6">
        <v>6.5567693999999985</v>
      </c>
      <c r="W54">
        <v>0.62919702248807419</v>
      </c>
    </row>
    <row r="55" spans="1:23" x14ac:dyDescent="0.25">
      <c r="A55" s="2">
        <v>48</v>
      </c>
      <c r="B55" s="6">
        <v>253.56237916666666</v>
      </c>
      <c r="C55">
        <v>13.201681338042368</v>
      </c>
      <c r="D55" s="6">
        <v>247.90026850000001</v>
      </c>
      <c r="E55">
        <v>17.646009271025534</v>
      </c>
      <c r="F55" s="6">
        <v>25.564371599999998</v>
      </c>
      <c r="G55">
        <v>0.6288330400927753</v>
      </c>
      <c r="H55" s="6">
        <v>5.6202827142857137</v>
      </c>
      <c r="I55">
        <v>0.17283132587560757</v>
      </c>
      <c r="J55" s="6">
        <v>275.05253899999997</v>
      </c>
      <c r="K55">
        <v>6.2766000163108489</v>
      </c>
      <c r="L55" s="6">
        <v>255.716565</v>
      </c>
      <c r="M55">
        <v>16.944610879091545</v>
      </c>
      <c r="N55" s="6">
        <v>27.573229200000004</v>
      </c>
      <c r="O55">
        <v>0.70170602617688926</v>
      </c>
      <c r="P55" s="6">
        <v>6.9812722142857142</v>
      </c>
      <c r="Q55">
        <v>0.14087413852760564</v>
      </c>
      <c r="R55" s="6">
        <v>3.3395464000000006</v>
      </c>
      <c r="S55">
        <v>3.0801911021716548</v>
      </c>
      <c r="T55" s="6">
        <v>3.1943587999999998</v>
      </c>
      <c r="U55">
        <v>0.29413154976737882</v>
      </c>
      <c r="V55" s="6">
        <v>5.9114889999999987</v>
      </c>
      <c r="W55">
        <v>0.39366738768001464</v>
      </c>
    </row>
    <row r="56" spans="1:23" x14ac:dyDescent="0.25">
      <c r="A56" s="2">
        <v>49</v>
      </c>
      <c r="B56" s="6">
        <v>261.4747426666666</v>
      </c>
      <c r="C56">
        <v>14.920180945987783</v>
      </c>
      <c r="D56" s="6">
        <v>249.08614825000004</v>
      </c>
      <c r="E56">
        <v>18.021570588110389</v>
      </c>
      <c r="F56" s="6">
        <v>25.009585399999999</v>
      </c>
      <c r="G56">
        <v>1.206808390680812</v>
      </c>
      <c r="H56" s="6">
        <v>5.6602169285714279</v>
      </c>
      <c r="I56">
        <v>0.52822841332521908</v>
      </c>
      <c r="J56" s="6">
        <v>280.15008899999998</v>
      </c>
      <c r="K56">
        <v>14.540267050802953</v>
      </c>
      <c r="L56" s="6">
        <v>255.98938912499997</v>
      </c>
      <c r="M56">
        <v>14.647788799809428</v>
      </c>
      <c r="N56" s="6">
        <v>26.82169</v>
      </c>
      <c r="O56">
        <v>0.44263788910431967</v>
      </c>
      <c r="P56" s="6">
        <v>6.9045758571428566</v>
      </c>
      <c r="Q56">
        <v>0.17982512888519928</v>
      </c>
      <c r="R56" s="6">
        <v>9.4954938000000002</v>
      </c>
      <c r="S56">
        <v>15.267231032164533</v>
      </c>
      <c r="T56" s="6">
        <v>3.3402417999999998</v>
      </c>
      <c r="U56">
        <v>0.50959693345403922</v>
      </c>
      <c r="V56" s="6">
        <v>6.4318811999999994</v>
      </c>
      <c r="W56">
        <v>0.52511047695714974</v>
      </c>
    </row>
    <row r="57" spans="1:23" x14ac:dyDescent="0.25">
      <c r="A57" s="2">
        <v>50</v>
      </c>
      <c r="B57" s="6">
        <v>254.63413550000004</v>
      </c>
      <c r="C57">
        <v>14.205776053114386</v>
      </c>
      <c r="D57" s="6">
        <v>250.82230824999996</v>
      </c>
      <c r="E57">
        <v>18.154876689974579</v>
      </c>
      <c r="F57" s="6">
        <v>25.1265894</v>
      </c>
      <c r="G57">
        <v>0.60091112839304606</v>
      </c>
      <c r="H57" s="6">
        <v>5.3896227142857143</v>
      </c>
      <c r="I57">
        <v>0.24369891145762837</v>
      </c>
      <c r="J57" s="6">
        <v>285.39047166666666</v>
      </c>
      <c r="K57">
        <v>26.672820197219604</v>
      </c>
      <c r="L57" s="6">
        <v>262.06385899999998</v>
      </c>
      <c r="M57">
        <v>14.191886164753337</v>
      </c>
      <c r="N57" s="6">
        <v>28.085860000000004</v>
      </c>
      <c r="O57">
        <v>1.9672315285002839</v>
      </c>
      <c r="P57" s="6">
        <v>6.822647142857142</v>
      </c>
      <c r="Q57">
        <v>0.17645380487941756</v>
      </c>
      <c r="R57" s="6">
        <v>1.7505656000000003</v>
      </c>
      <c r="S57">
        <v>0.12083840062926872</v>
      </c>
      <c r="T57" s="6">
        <v>3.1292374000000001</v>
      </c>
      <c r="U57">
        <v>0.21396326673202778</v>
      </c>
      <c r="V57" s="6">
        <v>5.8814831999999999</v>
      </c>
      <c r="W57">
        <v>0.41127797364574925</v>
      </c>
    </row>
    <row r="58" spans="1:23" x14ac:dyDescent="0.25">
      <c r="A58" s="2">
        <v>51</v>
      </c>
      <c r="B58" s="6">
        <v>259.10269283333332</v>
      </c>
      <c r="C58">
        <v>14.259821844855681</v>
      </c>
      <c r="D58" s="6">
        <v>252.427295125</v>
      </c>
      <c r="E58">
        <v>18.361343432789607</v>
      </c>
      <c r="F58" s="6">
        <v>25.864676199999998</v>
      </c>
      <c r="G58">
        <v>1.1989102796741273</v>
      </c>
      <c r="H58" s="6">
        <v>5.5038507857142855</v>
      </c>
      <c r="I58">
        <v>0.16882503840289162</v>
      </c>
      <c r="J58" s="6">
        <v>279.09090383333336</v>
      </c>
      <c r="K58">
        <v>15.069975471516651</v>
      </c>
      <c r="L58" s="6">
        <v>261.45135487499999</v>
      </c>
      <c r="M58">
        <v>16.07872631569094</v>
      </c>
      <c r="N58" s="6">
        <v>27.633323600000001</v>
      </c>
      <c r="O58">
        <v>1.1764620609922727</v>
      </c>
      <c r="P58" s="6">
        <v>6.7202737857142854</v>
      </c>
      <c r="Q58">
        <v>0.13862212291550111</v>
      </c>
      <c r="R58" s="6">
        <v>1.7757187999999999</v>
      </c>
      <c r="S58">
        <v>0.10692728333854176</v>
      </c>
      <c r="T58" s="6">
        <v>3.2578842000000003</v>
      </c>
      <c r="U58">
        <v>0.30727620026705288</v>
      </c>
      <c r="V58" s="6">
        <v>6.375141199999999</v>
      </c>
      <c r="W58">
        <v>0.41622845274941167</v>
      </c>
    </row>
    <row r="59" spans="1:23" x14ac:dyDescent="0.25">
      <c r="A59" s="2">
        <v>52</v>
      </c>
      <c r="B59" s="6">
        <v>271.6432896666667</v>
      </c>
      <c r="C59">
        <v>34.026232776336165</v>
      </c>
      <c r="D59" s="6">
        <v>253.63349299999999</v>
      </c>
      <c r="E59">
        <v>18.905028929859213</v>
      </c>
      <c r="F59" s="6">
        <v>25.054064599999997</v>
      </c>
      <c r="G59">
        <v>0.99753204596402612</v>
      </c>
      <c r="H59" s="6">
        <v>5.6035285714285719</v>
      </c>
      <c r="I59">
        <v>0.62637595788388645</v>
      </c>
      <c r="J59" s="6">
        <v>286.84523359999997</v>
      </c>
      <c r="K59">
        <v>21.948791942656523</v>
      </c>
      <c r="L59" s="6">
        <v>258.42340124999998</v>
      </c>
      <c r="M59">
        <v>11.295187690582374</v>
      </c>
      <c r="N59" s="6">
        <v>26.467866199999996</v>
      </c>
      <c r="O59">
        <v>0.53077350554702174</v>
      </c>
      <c r="P59" s="6">
        <v>6.7163148571428577</v>
      </c>
      <c r="Q59">
        <v>0.19605434583580789</v>
      </c>
      <c r="R59" s="6">
        <v>1.8381143999999998</v>
      </c>
      <c r="S59">
        <v>0.11234081047348901</v>
      </c>
      <c r="T59" s="6">
        <v>3.2128154000000002</v>
      </c>
      <c r="U59">
        <v>0.2936007508046255</v>
      </c>
      <c r="V59" s="6">
        <v>6.1182368</v>
      </c>
      <c r="W59">
        <v>0.37617479974043933</v>
      </c>
    </row>
    <row r="60" spans="1:23" x14ac:dyDescent="0.25">
      <c r="A60" s="2">
        <v>53</v>
      </c>
      <c r="B60" s="6">
        <v>260.07245700000004</v>
      </c>
      <c r="C60">
        <v>13.015834014945543</v>
      </c>
      <c r="D60" s="6">
        <v>254.97734550000001</v>
      </c>
      <c r="E60">
        <v>19.003685203435921</v>
      </c>
      <c r="F60" s="6">
        <v>25.835574999999999</v>
      </c>
      <c r="G60">
        <v>1.8876607606884563</v>
      </c>
      <c r="H60" s="6">
        <v>5.3329474285714289</v>
      </c>
      <c r="I60">
        <v>0.20773171298358883</v>
      </c>
      <c r="J60" s="6">
        <v>338.54166659999999</v>
      </c>
      <c r="K60">
        <v>57.403063252425035</v>
      </c>
      <c r="L60" s="6">
        <v>264.36315424999998</v>
      </c>
      <c r="M60">
        <v>12.443409479879973</v>
      </c>
      <c r="N60" s="6">
        <v>28.040322600000003</v>
      </c>
      <c r="O60">
        <v>0.80937265141600068</v>
      </c>
      <c r="P60" s="6">
        <v>6.6903144285714289</v>
      </c>
      <c r="Q60">
        <v>0.20364942578316872</v>
      </c>
      <c r="R60" s="6">
        <v>1.8412011999999998</v>
      </c>
      <c r="S60">
        <v>8.7275533734034447E-2</v>
      </c>
      <c r="T60" s="6">
        <v>3.2083342000000004</v>
      </c>
      <c r="U60">
        <v>0.49943144444193566</v>
      </c>
      <c r="V60" s="6">
        <v>6.0397585999999999</v>
      </c>
      <c r="W60">
        <v>0.21856721994809819</v>
      </c>
    </row>
    <row r="61" spans="1:23" x14ac:dyDescent="0.25">
      <c r="A61" s="2">
        <v>54</v>
      </c>
      <c r="B61" s="6">
        <v>266.62432083333334</v>
      </c>
      <c r="C61">
        <v>20.718743003142286</v>
      </c>
      <c r="D61" s="6">
        <v>256.29684674999999</v>
      </c>
      <c r="E61">
        <v>19.300798224239706</v>
      </c>
      <c r="F61" s="6">
        <v>25.278196399999999</v>
      </c>
      <c r="G61">
        <v>0.68868325948053322</v>
      </c>
      <c r="H61" s="6">
        <v>5.2586892857142873</v>
      </c>
      <c r="I61">
        <v>0.2089861970819204</v>
      </c>
      <c r="J61" s="6">
        <v>280.74299360000003</v>
      </c>
      <c r="K61">
        <v>8.8315102060989137</v>
      </c>
      <c r="L61" s="6">
        <v>264.18259012499999</v>
      </c>
      <c r="M61">
        <v>17.094217065993657</v>
      </c>
      <c r="N61" s="6">
        <v>27.380876399999998</v>
      </c>
      <c r="O61">
        <v>0.92045905221966584</v>
      </c>
      <c r="P61" s="6">
        <v>6.644173928571429</v>
      </c>
      <c r="Q61">
        <v>0.20208756104132075</v>
      </c>
      <c r="R61" s="6">
        <v>1.8011392000000002</v>
      </c>
      <c r="S61">
        <v>0.12265716755314207</v>
      </c>
      <c r="T61" s="6">
        <v>3.0097420000000001</v>
      </c>
      <c r="U61">
        <v>0.24843261496590896</v>
      </c>
      <c r="V61" s="6">
        <v>5.6484297999999997</v>
      </c>
      <c r="W61">
        <v>0.48702462126525731</v>
      </c>
    </row>
    <row r="62" spans="1:23" x14ac:dyDescent="0.25">
      <c r="A62" s="2">
        <v>55</v>
      </c>
      <c r="B62" s="6">
        <v>259.61382350000002</v>
      </c>
      <c r="C62">
        <v>14.364302946972836</v>
      </c>
      <c r="D62" s="6">
        <v>257.71227950000002</v>
      </c>
      <c r="E62">
        <v>19.560491288988484</v>
      </c>
      <c r="F62" s="6">
        <v>24.927188000000001</v>
      </c>
      <c r="G62">
        <v>1.1221588538909908</v>
      </c>
      <c r="H62" s="6">
        <v>5.2850632857142861</v>
      </c>
      <c r="I62">
        <v>0.17879339499083591</v>
      </c>
      <c r="J62" s="6">
        <v>303.45067160000002</v>
      </c>
      <c r="K62">
        <v>56.531692865502336</v>
      </c>
      <c r="L62" s="6">
        <v>263.73357950000002</v>
      </c>
      <c r="M62">
        <v>11.031771747444967</v>
      </c>
      <c r="N62" s="6">
        <v>26.862871999999999</v>
      </c>
      <c r="O62">
        <v>1.2370858180082012</v>
      </c>
      <c r="P62" s="6">
        <v>6.5838588571428573</v>
      </c>
      <c r="Q62">
        <v>0.18620188809798915</v>
      </c>
      <c r="R62" s="6">
        <v>1.8989406000000002</v>
      </c>
      <c r="S62">
        <v>9.5134420180287407E-2</v>
      </c>
      <c r="T62" s="6">
        <v>3.1488811999999999</v>
      </c>
      <c r="U62">
        <v>0.3437608637471114</v>
      </c>
      <c r="V62" s="6">
        <v>5.3285364000000008</v>
      </c>
      <c r="W62">
        <v>0.34296978764292613</v>
      </c>
    </row>
    <row r="63" spans="1:23" x14ac:dyDescent="0.25">
      <c r="A63" s="2">
        <v>56</v>
      </c>
      <c r="B63" s="6">
        <v>261.22576466666669</v>
      </c>
      <c r="C63">
        <v>14.037798771027418</v>
      </c>
      <c r="D63" s="6">
        <v>258.82563125000001</v>
      </c>
      <c r="E63">
        <v>19.773191323778139</v>
      </c>
      <c r="F63" s="6">
        <v>25.6209408</v>
      </c>
      <c r="G63">
        <v>0.96860350027643571</v>
      </c>
      <c r="H63" s="6">
        <v>5.1554500714285707</v>
      </c>
      <c r="I63">
        <v>0.1747705055500457</v>
      </c>
      <c r="J63" s="6">
        <v>283.21111639999998</v>
      </c>
      <c r="K63">
        <v>14.732807194627163</v>
      </c>
      <c r="L63" s="6">
        <v>264.282528125</v>
      </c>
      <c r="M63">
        <v>16.330745202579244</v>
      </c>
      <c r="N63" s="6">
        <v>27.0582496</v>
      </c>
      <c r="O63">
        <v>0.44693549725611881</v>
      </c>
      <c r="P63" s="6">
        <v>6.6360941428571421</v>
      </c>
      <c r="Q63">
        <v>0.25197068205075801</v>
      </c>
      <c r="R63" s="6">
        <v>1.8680858</v>
      </c>
      <c r="S63">
        <v>0.17284642942380543</v>
      </c>
      <c r="T63" s="6">
        <v>3.0644100000000001</v>
      </c>
      <c r="U63">
        <v>0.20949895761363271</v>
      </c>
      <c r="V63" s="6">
        <v>5.4522632</v>
      </c>
      <c r="W63">
        <v>0.5121357226471821</v>
      </c>
    </row>
    <row r="64" spans="1:23" x14ac:dyDescent="0.25">
      <c r="A64" s="2">
        <v>57</v>
      </c>
      <c r="B64" s="6">
        <v>286.44379266666664</v>
      </c>
      <c r="C64">
        <v>53.687972258046749</v>
      </c>
      <c r="D64" s="6">
        <v>260.33153112500003</v>
      </c>
      <c r="E64">
        <v>20.101034208013708</v>
      </c>
      <c r="F64" s="6">
        <v>25.4343346</v>
      </c>
      <c r="G64">
        <v>1.1764138013209078</v>
      </c>
      <c r="H64" s="6">
        <v>5.1921095714285723</v>
      </c>
      <c r="I64">
        <v>0.23836910848174073</v>
      </c>
      <c r="J64" s="6">
        <v>331.4958484</v>
      </c>
      <c r="K64">
        <v>64.011312462070407</v>
      </c>
      <c r="L64" s="6">
        <v>266.38115587499999</v>
      </c>
      <c r="M64">
        <v>18.846391112266438</v>
      </c>
      <c r="N64" s="6">
        <v>26.864716800000004</v>
      </c>
      <c r="O64">
        <v>0.39185890301637777</v>
      </c>
      <c r="P64" s="6">
        <v>6.5243192142857138</v>
      </c>
      <c r="Q64">
        <v>0.15716905055299971</v>
      </c>
      <c r="R64" s="6">
        <v>2.9813141999999999</v>
      </c>
      <c r="S64">
        <v>2.3530201996106537</v>
      </c>
      <c r="T64" s="6">
        <v>3.4952517999999997</v>
      </c>
      <c r="U64">
        <v>0.34369538949331341</v>
      </c>
      <c r="V64" s="6">
        <v>6.2820288</v>
      </c>
      <c r="W64">
        <v>1.183469294990861</v>
      </c>
    </row>
    <row r="65" spans="1:23" x14ac:dyDescent="0.25">
      <c r="A65" s="2">
        <v>58</v>
      </c>
      <c r="B65" s="6">
        <v>265.80904683333335</v>
      </c>
      <c r="C65">
        <v>15.701995810998257</v>
      </c>
      <c r="D65" s="6">
        <v>259.12669312500003</v>
      </c>
      <c r="E65">
        <v>20.185815780478958</v>
      </c>
      <c r="F65" s="6">
        <v>24.585282799999998</v>
      </c>
      <c r="G65">
        <v>1.4523001263969699</v>
      </c>
      <c r="H65" s="6">
        <v>4.6441786428571437</v>
      </c>
      <c r="I65">
        <v>0.19456100750500008</v>
      </c>
      <c r="J65" s="6">
        <v>278.36136520000002</v>
      </c>
      <c r="K65">
        <v>4.4990405504254376</v>
      </c>
      <c r="L65" s="6">
        <v>264.51491924999999</v>
      </c>
      <c r="M65">
        <v>19.921648381528041</v>
      </c>
      <c r="N65" s="6">
        <v>26.058641000000001</v>
      </c>
      <c r="O65">
        <v>0.99881876022526428</v>
      </c>
      <c r="P65" s="6">
        <v>5.9981217142857144</v>
      </c>
      <c r="Q65">
        <v>0.18811283961132422</v>
      </c>
      <c r="R65" s="6">
        <v>2.8846259999999999</v>
      </c>
      <c r="S65">
        <v>2.9579925131521878</v>
      </c>
      <c r="T65" s="6">
        <v>2.8522780000000001</v>
      </c>
      <c r="U65">
        <v>0.34855743749287627</v>
      </c>
      <c r="V65" s="6">
        <v>5.0473422000000001</v>
      </c>
      <c r="W65">
        <v>0.59774334244369665</v>
      </c>
    </row>
    <row r="66" spans="1:23" x14ac:dyDescent="0.25">
      <c r="A66" s="2">
        <v>59</v>
      </c>
      <c r="B66" s="6">
        <v>286.19791233333331</v>
      </c>
      <c r="C66">
        <v>34.180229498975116</v>
      </c>
      <c r="D66" s="6">
        <v>260.48379699999998</v>
      </c>
      <c r="E66">
        <v>20.355464211877806</v>
      </c>
      <c r="F66" s="6">
        <v>25.040449800000001</v>
      </c>
      <c r="G66">
        <v>1.1775018565355355</v>
      </c>
      <c r="H66" s="6">
        <v>4.6594870000000004</v>
      </c>
      <c r="I66">
        <v>0.27595439636648683</v>
      </c>
      <c r="J66" s="6">
        <v>278.69626200000005</v>
      </c>
      <c r="K66">
        <v>4.6819492460828291</v>
      </c>
      <c r="L66" s="6">
        <v>269.40287437500001</v>
      </c>
      <c r="M66">
        <v>13.302963907660997</v>
      </c>
      <c r="N66" s="6">
        <v>27.021055400000002</v>
      </c>
      <c r="O66">
        <v>1.3078335478748666</v>
      </c>
      <c r="P66" s="6">
        <v>5.9375166428571422</v>
      </c>
      <c r="Q66">
        <v>0.19544216246122964</v>
      </c>
      <c r="R66" s="6">
        <v>1.430677</v>
      </c>
      <c r="S66">
        <v>6.6523245335747272E-2</v>
      </c>
      <c r="T66" s="6">
        <v>2.7286471999999997</v>
      </c>
      <c r="U66">
        <v>0.21421267708182432</v>
      </c>
      <c r="V66" s="6">
        <v>4.9537661999999996</v>
      </c>
      <c r="W66">
        <v>0.5153992778347265</v>
      </c>
    </row>
    <row r="67" spans="1:23" x14ac:dyDescent="0.25">
      <c r="A67" s="2">
        <v>60</v>
      </c>
      <c r="B67" s="6">
        <v>268.38012099999997</v>
      </c>
      <c r="C67">
        <v>13.250614760773725</v>
      </c>
      <c r="D67" s="6">
        <v>261.77984587499998</v>
      </c>
      <c r="E67">
        <v>20.532888541458696</v>
      </c>
      <c r="F67" s="6">
        <v>25.673060600000003</v>
      </c>
      <c r="G67">
        <v>2.3114169234687432</v>
      </c>
      <c r="H67" s="6">
        <v>4.6667198571428576</v>
      </c>
      <c r="I67">
        <v>0.36767562251291491</v>
      </c>
      <c r="J67" s="6">
        <v>321.85731040000002</v>
      </c>
      <c r="K67">
        <v>83.504705639385008</v>
      </c>
      <c r="L67" s="6">
        <v>269.21007312500001</v>
      </c>
      <c r="M67">
        <v>14.16045588707215</v>
      </c>
      <c r="N67" s="6">
        <v>25.866312000000001</v>
      </c>
      <c r="O67">
        <v>0.37843631492584462</v>
      </c>
      <c r="P67" s="6">
        <v>5.8696038571428568</v>
      </c>
      <c r="Q67">
        <v>0.21063305224450746</v>
      </c>
      <c r="R67" s="6">
        <v>1.4176936</v>
      </c>
      <c r="S67">
        <v>4.2473780074766439E-2</v>
      </c>
      <c r="T67" s="6">
        <v>2.5362629999999999</v>
      </c>
      <c r="U67">
        <v>8.0480628392177289E-2</v>
      </c>
      <c r="V67" s="6">
        <v>4.8059233999999993</v>
      </c>
      <c r="W67">
        <v>0.46603071962762477</v>
      </c>
    </row>
    <row r="68" spans="1:23" x14ac:dyDescent="0.25">
      <c r="A68" s="2">
        <v>61</v>
      </c>
      <c r="B68" s="6">
        <v>263.80151383333333</v>
      </c>
      <c r="C68">
        <v>11.120281389630181</v>
      </c>
      <c r="D68" s="6">
        <v>263.125513125</v>
      </c>
      <c r="E68">
        <v>20.166314364023393</v>
      </c>
      <c r="F68" s="6">
        <v>24.641291200000001</v>
      </c>
      <c r="G68">
        <v>0.59580992121762033</v>
      </c>
      <c r="H68" s="6">
        <v>4.5314824285714286</v>
      </c>
      <c r="I68">
        <v>0.17341509154985865</v>
      </c>
      <c r="J68" s="6">
        <v>285.24711780000001</v>
      </c>
      <c r="K68">
        <v>6.7667979886946146</v>
      </c>
      <c r="L68" s="6">
        <v>270.54589700000002</v>
      </c>
      <c r="M68">
        <v>18.026459784004974</v>
      </c>
      <c r="N68" s="6">
        <v>26.211083600000002</v>
      </c>
      <c r="O68">
        <v>0.45270218417205121</v>
      </c>
      <c r="P68" s="6">
        <v>5.8491380000000008</v>
      </c>
      <c r="Q68">
        <v>0.20874145762160301</v>
      </c>
      <c r="R68" s="6">
        <v>1.4400452000000001</v>
      </c>
      <c r="S68">
        <v>4.218701785810313E-2</v>
      </c>
      <c r="T68" s="6">
        <v>2.7196319999999998</v>
      </c>
      <c r="U68">
        <v>0.2298909929510112</v>
      </c>
      <c r="V68" s="6">
        <v>4.9199213999999998</v>
      </c>
      <c r="W68">
        <v>0.48412131307456846</v>
      </c>
    </row>
    <row r="69" spans="1:23" x14ac:dyDescent="0.25">
      <c r="A69" s="2">
        <v>62</v>
      </c>
      <c r="B69" s="6">
        <v>294.37999583333334</v>
      </c>
      <c r="C69">
        <v>68.737786229124211</v>
      </c>
      <c r="D69" s="6">
        <v>263.87653412499998</v>
      </c>
      <c r="E69">
        <v>20.876708800194201</v>
      </c>
      <c r="F69" s="6">
        <v>22.249456400000003</v>
      </c>
      <c r="G69">
        <v>3.948503589200663</v>
      </c>
      <c r="H69" s="6">
        <v>4.4504349285714291</v>
      </c>
      <c r="I69">
        <v>0.10553760391135955</v>
      </c>
      <c r="J69" s="6">
        <v>281.050635</v>
      </c>
      <c r="K69">
        <v>10.591849634879551</v>
      </c>
      <c r="L69" s="6">
        <v>273.42776025000006</v>
      </c>
      <c r="M69">
        <v>17.517860786335149</v>
      </c>
      <c r="N69" s="6">
        <v>22.310062199999997</v>
      </c>
      <c r="O69">
        <v>3.4139722183090631</v>
      </c>
      <c r="P69" s="6">
        <v>5.7916944285714278</v>
      </c>
      <c r="Q69">
        <v>0.19082864253592907</v>
      </c>
      <c r="R69" s="6">
        <v>1.5861912</v>
      </c>
      <c r="S69">
        <v>0.29927605877878066</v>
      </c>
      <c r="T69" s="6">
        <v>2.4882168</v>
      </c>
      <c r="U69">
        <v>9.2578850071492649E-2</v>
      </c>
      <c r="V69" s="6">
        <v>5.1465147999999994</v>
      </c>
      <c r="W69">
        <v>0.86572270638523063</v>
      </c>
    </row>
    <row r="70" spans="1:23" x14ac:dyDescent="0.25">
      <c r="A70" s="2">
        <v>63</v>
      </c>
      <c r="B70" s="6">
        <v>268.78096549999998</v>
      </c>
      <c r="C70">
        <v>14.024136290331073</v>
      </c>
      <c r="D70" s="6">
        <v>264.63886400000001</v>
      </c>
      <c r="E70">
        <v>20.563758888969854</v>
      </c>
      <c r="F70" s="6">
        <v>21.4372434</v>
      </c>
      <c r="G70">
        <v>4.7183149522532579</v>
      </c>
      <c r="H70" s="6">
        <v>4.4337867142857137</v>
      </c>
      <c r="I70">
        <v>0.13972381251466515</v>
      </c>
      <c r="J70" s="6">
        <v>318.68362400000001</v>
      </c>
      <c r="K70">
        <v>60.140882062989924</v>
      </c>
      <c r="L70" s="6">
        <v>274.07997037500002</v>
      </c>
      <c r="M70">
        <v>17.093600139177525</v>
      </c>
      <c r="N70" s="6">
        <v>20.854868600000003</v>
      </c>
      <c r="O70">
        <v>4.1125622112585445</v>
      </c>
      <c r="P70" s="6">
        <v>5.6910597857142857</v>
      </c>
      <c r="Q70">
        <v>0.14191181359773558</v>
      </c>
      <c r="R70" s="6">
        <v>1.4011672000000002</v>
      </c>
      <c r="S70">
        <v>2.7387142380317323E-2</v>
      </c>
      <c r="T70" s="6">
        <v>2.5162044000000003</v>
      </c>
      <c r="U70">
        <v>0.12457640628722427</v>
      </c>
      <c r="V70" s="6">
        <v>4.7778757999999995</v>
      </c>
      <c r="W70">
        <v>0.48307014545069993</v>
      </c>
    </row>
    <row r="71" spans="1:23" x14ac:dyDescent="0.25">
      <c r="A71" s="2">
        <v>64</v>
      </c>
      <c r="B71" s="6">
        <v>269.31006216666668</v>
      </c>
      <c r="C71">
        <v>10.188775294255853</v>
      </c>
      <c r="D71" s="6">
        <v>251.84588562499999</v>
      </c>
      <c r="E71">
        <v>10.247770817750901</v>
      </c>
      <c r="F71" s="6">
        <v>21.528800800000003</v>
      </c>
      <c r="G71">
        <v>5.2711109367832911</v>
      </c>
      <c r="H71" s="6">
        <v>4.4507514285714276</v>
      </c>
      <c r="I71">
        <v>8.4020895386441447E-2</v>
      </c>
      <c r="J71" s="6">
        <v>344.88008819999999</v>
      </c>
      <c r="K71">
        <v>64.757282585561313</v>
      </c>
      <c r="L71" s="6">
        <v>268.45878349999998</v>
      </c>
      <c r="M71">
        <v>8.7176480893904635</v>
      </c>
      <c r="N71" s="6">
        <v>20.751406199999998</v>
      </c>
      <c r="O71">
        <v>4.5625702381554474</v>
      </c>
      <c r="P71" s="6">
        <v>5.7435593571428569</v>
      </c>
      <c r="Q71">
        <v>0.16344440743333594</v>
      </c>
      <c r="R71" s="6">
        <v>1.396884</v>
      </c>
      <c r="S71">
        <v>7.9950424389075882E-3</v>
      </c>
      <c r="T71" s="6">
        <v>2.7829702000000003</v>
      </c>
      <c r="U71">
        <v>0.2308738875233774</v>
      </c>
      <c r="V71" s="6">
        <v>4.7213533999999999</v>
      </c>
      <c r="W71">
        <v>0.69362453526287715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B5D-11B6-44B0-B743-962FAE9CD66F}">
  <dimension ref="A2:BF649"/>
  <sheetViews>
    <sheetView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7.85546875" bestFit="1" customWidth="1"/>
    <col min="3" max="3" width="7" bestFit="1" customWidth="1"/>
    <col min="4" max="4" width="7.85546875" bestFit="1" customWidth="1"/>
    <col min="5" max="5" width="7" bestFit="1" customWidth="1"/>
    <col min="6" max="6" width="7.85546875" bestFit="1" customWidth="1"/>
    <col min="7" max="7" width="7" bestFit="1" customWidth="1"/>
    <col min="8" max="8" width="7.85546875" bestFit="1" customWidth="1"/>
    <col min="9" max="9" width="7" bestFit="1" customWidth="1"/>
    <col min="10" max="12" width="7.85546875" bestFit="1" customWidth="1"/>
    <col min="13" max="13" width="20.5703125" bestFit="1" customWidth="1"/>
    <col min="14" max="14" width="7.85546875" bestFit="1" customWidth="1"/>
    <col min="15" max="15" width="20.5703125" bestFit="1" customWidth="1"/>
    <col min="16" max="16" width="7" bestFit="1" customWidth="1"/>
    <col min="17" max="17" width="20.5703125" bestFit="1" customWidth="1"/>
    <col min="18" max="18" width="7.85546875" bestFit="1" customWidth="1"/>
    <col min="19" max="19" width="20.5703125" bestFit="1" customWidth="1"/>
    <col min="20" max="20" width="21.7109375" bestFit="1" customWidth="1"/>
    <col min="21" max="21" width="7.28515625" style="7" customWidth="1"/>
    <col min="22" max="22" width="22.7109375" style="7" bestFit="1" customWidth="1"/>
    <col min="23" max="24" width="6.5703125" style="7" bestFit="1" customWidth="1"/>
    <col min="25" max="25" width="7" style="7" bestFit="1" customWidth="1"/>
    <col min="26" max="26" width="5.5703125" style="7" bestFit="1" customWidth="1"/>
    <col min="27" max="29" width="6.5703125" style="7" bestFit="1" customWidth="1"/>
    <col min="30" max="30" width="4.5703125" style="7" bestFit="1" customWidth="1"/>
    <col min="31" max="32" width="6.5703125" style="7" bestFit="1" customWidth="1"/>
    <col min="33" max="33" width="7" style="7" bestFit="1" customWidth="1"/>
    <col min="34" max="34" width="4.5703125" style="7" bestFit="1" customWidth="1"/>
    <col min="35" max="37" width="6.5703125" style="7" bestFit="1" customWidth="1"/>
    <col min="38" max="38" width="4.5703125" style="7" bestFit="1" customWidth="1"/>
    <col min="39" max="40" width="6.5703125" style="7" bestFit="1" customWidth="1"/>
    <col min="41" max="41" width="7" style="7" bestFit="1" customWidth="1"/>
    <col min="42" max="42" width="5.5703125" style="7" bestFit="1" customWidth="1"/>
    <col min="43" max="45" width="6.5703125" style="7" bestFit="1" customWidth="1"/>
    <col min="46" max="46" width="4.5703125" style="7" bestFit="1" customWidth="1"/>
    <col min="47" max="48" width="6.5703125" style="7" bestFit="1" customWidth="1"/>
    <col min="49" max="49" width="7" style="7" bestFit="1" customWidth="1"/>
    <col min="50" max="50" width="4.5703125" style="7" bestFit="1" customWidth="1"/>
    <col min="51" max="52" width="6.5703125" style="7" bestFit="1" customWidth="1"/>
    <col min="53" max="53" width="6" style="7" bestFit="1" customWidth="1"/>
    <col min="54" max="54" width="5.5703125" style="7" bestFit="1" customWidth="1"/>
    <col min="55" max="56" width="6.5703125" style="7" bestFit="1" customWidth="1"/>
    <col min="57" max="57" width="7" bestFit="1" customWidth="1"/>
    <col min="58" max="58" width="12" bestFit="1" customWidth="1"/>
    <col min="59" max="59" width="18.5703125" bestFit="1" customWidth="1"/>
    <col min="60" max="60" width="9.7109375" bestFit="1" customWidth="1"/>
    <col min="61" max="61" width="14" bestFit="1" customWidth="1"/>
    <col min="62" max="62" width="24.140625" bestFit="1" customWidth="1"/>
    <col min="63" max="63" width="6.85546875" bestFit="1" customWidth="1"/>
    <col min="64" max="64" width="12" bestFit="1" customWidth="1"/>
    <col min="65" max="65" width="21.140625" bestFit="1" customWidth="1"/>
    <col min="66" max="66" width="7.85546875" bestFit="1" customWidth="1"/>
    <col min="67" max="67" width="12" bestFit="1" customWidth="1"/>
    <col min="68" max="68" width="18.5703125" bestFit="1" customWidth="1"/>
    <col min="69" max="69" width="9.7109375" bestFit="1" customWidth="1"/>
    <col min="70" max="70" width="14" bestFit="1" customWidth="1"/>
    <col min="71" max="71" width="24.140625" bestFit="1" customWidth="1"/>
    <col min="72" max="72" width="5.5703125" bestFit="1" customWidth="1"/>
    <col min="73" max="73" width="12" bestFit="1" customWidth="1"/>
    <col min="74" max="74" width="19.5703125" bestFit="1" customWidth="1"/>
    <col min="75" max="75" width="14" bestFit="1" customWidth="1"/>
    <col min="76" max="76" width="18.7109375" bestFit="1" customWidth="1"/>
    <col min="77" max="77" width="24.140625" bestFit="1" customWidth="1"/>
    <col min="78" max="78" width="6.85546875" bestFit="1" customWidth="1"/>
    <col min="79" max="79" width="12" bestFit="1" customWidth="1"/>
    <col min="80" max="80" width="15.7109375" bestFit="1" customWidth="1"/>
    <col min="81" max="81" width="21.140625" bestFit="1" customWidth="1"/>
    <col min="82" max="82" width="7.85546875" bestFit="1" customWidth="1"/>
    <col min="83" max="83" width="12" bestFit="1" customWidth="1"/>
    <col min="84" max="84" width="13.140625" bestFit="1" customWidth="1"/>
    <col min="85" max="85" width="18.5703125" bestFit="1" customWidth="1"/>
    <col min="86" max="86" width="9.7109375" bestFit="1" customWidth="1"/>
    <col min="87" max="87" width="14" bestFit="1" customWidth="1"/>
    <col min="88" max="88" width="18.7109375" bestFit="1" customWidth="1"/>
    <col min="89" max="89" width="24.140625" bestFit="1" customWidth="1"/>
    <col min="90" max="90" width="5.5703125" bestFit="1" customWidth="1"/>
    <col min="91" max="91" width="12" bestFit="1" customWidth="1"/>
    <col min="92" max="92" width="14.140625" bestFit="1" customWidth="1"/>
    <col min="93" max="93" width="19.5703125" bestFit="1" customWidth="1"/>
    <col min="94" max="94" width="12" bestFit="1" customWidth="1"/>
    <col min="95" max="95" width="8.42578125" bestFit="1" customWidth="1"/>
    <col min="96" max="96" width="14.140625" bestFit="1" customWidth="1"/>
    <col min="97" max="97" width="21.140625" bestFit="1" customWidth="1"/>
    <col min="98" max="98" width="7.85546875" bestFit="1" customWidth="1"/>
    <col min="99" max="99" width="12" bestFit="1" customWidth="1"/>
    <col min="100" max="100" width="6.5703125" bestFit="1" customWidth="1"/>
    <col min="101" max="101" width="11.42578125" bestFit="1" customWidth="1"/>
    <col min="102" max="102" width="18.5703125" bestFit="1" customWidth="1"/>
    <col min="103" max="103" width="9.7109375" bestFit="1" customWidth="1"/>
    <col min="104" max="104" width="14" bestFit="1" customWidth="1"/>
    <col min="105" max="105" width="11.28515625" bestFit="1" customWidth="1"/>
    <col min="106" max="106" width="17" bestFit="1" customWidth="1"/>
    <col min="107" max="107" width="24.140625" bestFit="1" customWidth="1"/>
    <col min="108" max="108" width="5.5703125" bestFit="1" customWidth="1"/>
    <col min="109" max="109" width="12" bestFit="1" customWidth="1"/>
    <col min="110" max="110" width="6.85546875" bestFit="1" customWidth="1"/>
    <col min="111" max="111" width="12.42578125" bestFit="1" customWidth="1"/>
    <col min="112" max="112" width="19.5703125" bestFit="1" customWidth="1"/>
    <col min="113" max="113" width="17" bestFit="1" customWidth="1"/>
    <col min="114" max="114" width="18.5703125" bestFit="1" customWidth="1"/>
    <col min="115" max="115" width="17" bestFit="1" customWidth="1"/>
    <col min="116" max="116" width="18.5703125" bestFit="1" customWidth="1"/>
    <col min="117" max="117" width="17" bestFit="1" customWidth="1"/>
    <col min="118" max="118" width="18.5703125" bestFit="1" customWidth="1"/>
    <col min="119" max="119" width="17" bestFit="1" customWidth="1"/>
    <col min="120" max="120" width="18.5703125" bestFit="1" customWidth="1"/>
    <col min="121" max="121" width="17" bestFit="1" customWidth="1"/>
    <col min="122" max="122" width="18.5703125" bestFit="1" customWidth="1"/>
    <col min="123" max="123" width="17" bestFit="1" customWidth="1"/>
    <col min="124" max="124" width="18.5703125" bestFit="1" customWidth="1"/>
    <col min="125" max="125" width="17" bestFit="1" customWidth="1"/>
    <col min="126" max="126" width="18.5703125" bestFit="1" customWidth="1"/>
    <col min="127" max="127" width="17" bestFit="1" customWidth="1"/>
    <col min="128" max="128" width="18.5703125" bestFit="1" customWidth="1"/>
    <col min="129" max="129" width="17" bestFit="1" customWidth="1"/>
    <col min="130" max="130" width="18.5703125" bestFit="1" customWidth="1"/>
    <col min="131" max="131" width="17" bestFit="1" customWidth="1"/>
    <col min="132" max="132" width="18.5703125" bestFit="1" customWidth="1"/>
    <col min="133" max="133" width="17" bestFit="1" customWidth="1"/>
    <col min="134" max="134" width="18.5703125" bestFit="1" customWidth="1"/>
    <col min="135" max="135" width="17" bestFit="1" customWidth="1"/>
    <col min="136" max="136" width="18.5703125" bestFit="1" customWidth="1"/>
    <col min="137" max="137" width="17" bestFit="1" customWidth="1"/>
    <col min="138" max="138" width="18.5703125" bestFit="1" customWidth="1"/>
    <col min="139" max="139" width="17" bestFit="1" customWidth="1"/>
    <col min="140" max="140" width="18.5703125" bestFit="1" customWidth="1"/>
    <col min="141" max="141" width="17" bestFit="1" customWidth="1"/>
    <col min="142" max="142" width="18.5703125" bestFit="1" customWidth="1"/>
    <col min="143" max="143" width="17" bestFit="1" customWidth="1"/>
    <col min="144" max="144" width="18.5703125" bestFit="1" customWidth="1"/>
    <col min="145" max="145" width="17" bestFit="1" customWidth="1"/>
    <col min="146" max="146" width="23.5703125" bestFit="1" customWidth="1"/>
    <col min="147" max="147" width="49.28515625" bestFit="1" customWidth="1"/>
    <col min="148" max="148" width="7.85546875" bestFit="1" customWidth="1"/>
    <col min="149" max="156" width="2" bestFit="1" customWidth="1"/>
    <col min="157" max="211" width="3" bestFit="1" customWidth="1"/>
    <col min="212" max="212" width="10.85546875" bestFit="1" customWidth="1"/>
    <col min="213" max="213" width="11.28515625" bestFit="1" customWidth="1"/>
  </cols>
  <sheetData>
    <row r="2" spans="1:58" x14ac:dyDescent="0.25">
      <c r="A2" s="1" t="s">
        <v>32</v>
      </c>
      <c r="B2" t="s">
        <v>41</v>
      </c>
    </row>
    <row r="4" spans="1:58" x14ac:dyDescent="0.25">
      <c r="A4" s="1" t="s">
        <v>22</v>
      </c>
      <c r="B4" s="1" t="s">
        <v>20</v>
      </c>
      <c r="U4" s="7" t="s">
        <v>10</v>
      </c>
      <c r="Y4" s="7" t="s">
        <v>10</v>
      </c>
      <c r="AC4" s="7" t="s">
        <v>15</v>
      </c>
      <c r="AG4" s="7" t="s">
        <v>15</v>
      </c>
      <c r="AK4" s="7" t="s">
        <v>12</v>
      </c>
      <c r="AO4" s="7" t="s">
        <v>12</v>
      </c>
      <c r="AS4" s="7" t="s">
        <v>16</v>
      </c>
      <c r="AW4" s="7" t="s">
        <v>16</v>
      </c>
      <c r="BA4" s="7" t="s">
        <v>17</v>
      </c>
    </row>
    <row r="5" spans="1:58" x14ac:dyDescent="0.25">
      <c r="B5" t="s">
        <v>10</v>
      </c>
      <c r="D5" t="s">
        <v>15</v>
      </c>
      <c r="F5" t="s">
        <v>12</v>
      </c>
      <c r="H5" t="s">
        <v>16</v>
      </c>
      <c r="J5" t="s">
        <v>17</v>
      </c>
      <c r="U5" s="9">
        <v>10000</v>
      </c>
      <c r="Y5" s="9">
        <v>10000</v>
      </c>
      <c r="AC5" s="9">
        <v>10000</v>
      </c>
      <c r="AG5" s="9">
        <v>10000</v>
      </c>
      <c r="AK5" s="9">
        <v>10000</v>
      </c>
      <c r="AO5" s="9">
        <v>10000</v>
      </c>
      <c r="AS5" s="9">
        <v>10000</v>
      </c>
      <c r="AW5" s="9">
        <v>10000</v>
      </c>
      <c r="BA5" s="9">
        <v>10000</v>
      </c>
    </row>
    <row r="6" spans="1:58" x14ac:dyDescent="0.25">
      <c r="B6">
        <v>10000</v>
      </c>
      <c r="D6">
        <v>10000</v>
      </c>
      <c r="F6">
        <v>10000</v>
      </c>
      <c r="H6">
        <v>10000</v>
      </c>
      <c r="J6">
        <v>10000</v>
      </c>
      <c r="K6">
        <v>30000</v>
      </c>
      <c r="L6">
        <v>50000</v>
      </c>
      <c r="U6" s="9">
        <v>1</v>
      </c>
      <c r="V6" s="9"/>
      <c r="W6" s="9"/>
      <c r="X6" s="9"/>
      <c r="Y6" s="9">
        <v>100000</v>
      </c>
      <c r="Z6" s="9"/>
      <c r="AA6" s="9"/>
      <c r="AB6" s="9"/>
      <c r="AC6" s="9">
        <v>1</v>
      </c>
      <c r="AD6" s="9"/>
      <c r="AE6" s="9"/>
      <c r="AF6" s="9"/>
      <c r="AG6" s="9">
        <v>100000</v>
      </c>
      <c r="AH6" s="9"/>
      <c r="AI6" s="9"/>
      <c r="AJ6" s="9"/>
      <c r="AK6" s="9">
        <v>1</v>
      </c>
      <c r="AL6" s="9"/>
      <c r="AM6" s="9"/>
      <c r="AN6" s="9"/>
      <c r="AO6" s="9">
        <v>100000</v>
      </c>
      <c r="AP6" s="9"/>
      <c r="AQ6" s="9"/>
      <c r="AR6" s="9"/>
      <c r="AS6" s="9">
        <v>1</v>
      </c>
      <c r="AT6" s="9"/>
      <c r="AU6" s="9"/>
      <c r="AV6" s="9"/>
      <c r="AW6" s="9">
        <v>100000</v>
      </c>
      <c r="AX6" s="9"/>
      <c r="AY6" s="9"/>
      <c r="AZ6" s="9"/>
      <c r="BA6" s="9">
        <v>0</v>
      </c>
      <c r="BB6" s="9"/>
      <c r="BC6" s="9"/>
      <c r="BD6" s="9"/>
      <c r="BF6" t="s">
        <v>23</v>
      </c>
    </row>
    <row r="7" spans="1:58" x14ac:dyDescent="0.25">
      <c r="A7" s="1" t="s">
        <v>18</v>
      </c>
      <c r="B7">
        <v>1</v>
      </c>
      <c r="C7">
        <v>100000</v>
      </c>
      <c r="D7">
        <v>1</v>
      </c>
      <c r="E7">
        <v>100000</v>
      </c>
      <c r="F7">
        <v>1</v>
      </c>
      <c r="G7">
        <v>100000</v>
      </c>
      <c r="H7">
        <v>1</v>
      </c>
      <c r="I7">
        <v>100000</v>
      </c>
      <c r="J7">
        <v>0</v>
      </c>
      <c r="K7">
        <v>0</v>
      </c>
      <c r="L7">
        <v>0</v>
      </c>
      <c r="U7" s="8"/>
    </row>
    <row r="8" spans="1:58" x14ac:dyDescent="0.25">
      <c r="A8" s="2">
        <v>1</v>
      </c>
      <c r="B8" s="6">
        <v>246.822633</v>
      </c>
      <c r="C8" s="6">
        <v>241.99207074999998</v>
      </c>
      <c r="D8" s="6">
        <v>191.97639806666666</v>
      </c>
      <c r="E8" s="6">
        <v>186.54209166666666</v>
      </c>
      <c r="F8" s="6">
        <v>241.71946874999998</v>
      </c>
      <c r="G8" s="6">
        <v>235.64413500000001</v>
      </c>
      <c r="H8" s="6">
        <v>262.84056227272725</v>
      </c>
      <c r="I8" s="6">
        <v>257.38653288461535</v>
      </c>
      <c r="J8" s="6">
        <v>3.4385683999999999</v>
      </c>
      <c r="K8" s="6">
        <v>15.878376399999999</v>
      </c>
      <c r="L8" s="6">
        <v>42.483753399999998</v>
      </c>
      <c r="U8" s="7" t="e">
        <f>GETPIVOTDATA("Avg",'pivot times'!$A$3,"action","e0","world_size",10000,"number_of_steps_between_file_dumps",1,"omp_get_max_threads",A8)</f>
        <v>#REF!</v>
      </c>
      <c r="V8" s="7" t="e">
        <f>GETPIVOTDATA("StdDevp",'pivot times'!$A$3,"action","e0","world_size",10000,"number_of_steps_between_file_dumps",1,"omp_get_max_threads",A8)</f>
        <v>#REF!</v>
      </c>
      <c r="W8" s="7" t="e">
        <f xml:space="preserve"> U8-3*V8</f>
        <v>#REF!</v>
      </c>
      <c r="X8" s="7" t="e">
        <f xml:space="preserve"> U8+3*V8</f>
        <v>#REF!</v>
      </c>
      <c r="Y8" s="7">
        <f>'pivot times'!D8</f>
        <v>241.99207074999998</v>
      </c>
      <c r="Z8" s="7">
        <f>'pivot times'!E8</f>
        <v>0.15710748153808732</v>
      </c>
      <c r="AA8" s="7">
        <f xml:space="preserve"> Y8-3*Z8</f>
        <v>241.52074830538572</v>
      </c>
      <c r="AB8" s="7">
        <f xml:space="preserve"> Y8+3*Z8</f>
        <v>242.46339319461424</v>
      </c>
      <c r="AC8" s="7">
        <f>'pivot times'!F8</f>
        <v>191.97639806666666</v>
      </c>
      <c r="AD8" s="7">
        <f>'pivot times'!G8</f>
        <v>0.46254488362789614</v>
      </c>
      <c r="AE8" s="7">
        <f xml:space="preserve"> AC8-3*AD8</f>
        <v>190.58876341578298</v>
      </c>
      <c r="AF8" s="7">
        <f xml:space="preserve"> AC8+3*AD8</f>
        <v>193.36403271755034</v>
      </c>
      <c r="AG8" s="7">
        <f>'pivot times'!H8</f>
        <v>186.54209166666666</v>
      </c>
      <c r="AH8" s="7">
        <f>'pivot times'!I8</f>
        <v>0.34441681482777609</v>
      </c>
      <c r="AI8" s="7">
        <f xml:space="preserve"> AG8-3*AH8</f>
        <v>185.50884122218335</v>
      </c>
      <c r="AJ8" s="7">
        <f xml:space="preserve"> AG8+3*AH8</f>
        <v>187.57534211114998</v>
      </c>
      <c r="AK8" s="7">
        <f>'pivot times'!J8</f>
        <v>241.71946874999998</v>
      </c>
      <c r="AL8" s="7">
        <f>'pivot times'!K8</f>
        <v>1.4655443173664287</v>
      </c>
      <c r="AM8" s="7">
        <f xml:space="preserve"> AK8-3*AL8</f>
        <v>237.32283579790069</v>
      </c>
      <c r="AN8" s="7">
        <f xml:space="preserve"> AK8+3*AL8</f>
        <v>246.11610170209926</v>
      </c>
      <c r="AO8" s="7">
        <f>'pivot times'!L8</f>
        <v>235.64413500000001</v>
      </c>
      <c r="AP8" s="7">
        <f>'pivot times'!M8</f>
        <v>3.8655009927662123</v>
      </c>
      <c r="AQ8" s="7">
        <f xml:space="preserve"> AO8-3*AP8</f>
        <v>224.04763202170136</v>
      </c>
      <c r="AR8" s="7">
        <f xml:space="preserve"> AO8+3*AP8</f>
        <v>247.24063797829865</v>
      </c>
      <c r="AS8" s="7">
        <f>'pivot times'!N8</f>
        <v>262.84056227272725</v>
      </c>
      <c r="AT8" s="7">
        <f>'pivot times'!O8</f>
        <v>0.3891545094982331</v>
      </c>
      <c r="AU8" s="7">
        <f xml:space="preserve"> AS8-3*AT8</f>
        <v>261.67309874423256</v>
      </c>
      <c r="AV8" s="7">
        <f xml:space="preserve"> AS8+3*AT8</f>
        <v>264.00802580122195</v>
      </c>
      <c r="AW8" s="7">
        <f>'pivot times'!P8</f>
        <v>257.38653288461535</v>
      </c>
      <c r="AX8" s="7">
        <f>'pivot times'!Q8</f>
        <v>0.32949614951006057</v>
      </c>
      <c r="AY8" s="7">
        <f xml:space="preserve"> AW8-3*AX8</f>
        <v>256.39804443608517</v>
      </c>
      <c r="AZ8" s="7">
        <f xml:space="preserve"> AW8+3*AX8</f>
        <v>258.37502133314553</v>
      </c>
      <c r="BA8" s="7">
        <f>'pivot times'!R8</f>
        <v>3.4385683999999999</v>
      </c>
      <c r="BB8" s="7">
        <f>'pivot times'!S8</f>
        <v>0.92734843136818867</v>
      </c>
      <c r="BC8" s="7">
        <f xml:space="preserve"> BA8-3*BB8</f>
        <v>0.65652310589543372</v>
      </c>
      <c r="BD8" s="7">
        <f xml:space="preserve"> BA8+3*BB8</f>
        <v>6.220613694104566</v>
      </c>
    </row>
    <row r="9" spans="1:58" x14ac:dyDescent="0.25">
      <c r="A9" s="2">
        <v>2</v>
      </c>
      <c r="B9" s="6">
        <v>246.98210799999998</v>
      </c>
      <c r="C9" s="6">
        <v>234.8893612</v>
      </c>
      <c r="D9" s="6">
        <v>107.00836806666666</v>
      </c>
      <c r="E9" s="6">
        <v>92.953807416666663</v>
      </c>
      <c r="F9" s="6">
        <v>249.16271</v>
      </c>
      <c r="G9" s="6">
        <v>237.76882850000001</v>
      </c>
      <c r="H9" s="6">
        <v>143.37170909090909</v>
      </c>
      <c r="I9" s="6">
        <v>127.95561930769227</v>
      </c>
      <c r="J9" s="6">
        <v>1.9700338000000002</v>
      </c>
      <c r="K9" s="6">
        <v>9.2975758000000006</v>
      </c>
      <c r="L9" s="6">
        <v>24.000557800000003</v>
      </c>
      <c r="U9" s="7" t="e">
        <f>GETPIVOTDATA("Avg",'pivot times'!$A$3,"action","e0","world_size",10000,"number_of_steps_between_file_dumps",1,"omp_get_max_threads",A9)</f>
        <v>#REF!</v>
      </c>
      <c r="V9" s="7" t="e">
        <f>GETPIVOTDATA("StdDevp",'pivot times'!$A$3,"action","e0","world_size",10000,"number_of_steps_between_file_dumps",1,"omp_get_max_threads",A9)</f>
        <v>#REF!</v>
      </c>
      <c r="W9" s="7" t="e">
        <f t="shared" ref="W9:W71" si="0" xml:space="preserve"> U9-3*V9</f>
        <v>#REF!</v>
      </c>
      <c r="X9" s="7" t="e">
        <f t="shared" ref="X9:X71" si="1" xml:space="preserve"> U9+3*V9</f>
        <v>#REF!</v>
      </c>
      <c r="Y9" s="7">
        <f>'pivot times'!D9</f>
        <v>234.8893612</v>
      </c>
      <c r="Z9" s="7">
        <f>'pivot times'!E9</f>
        <v>0.16206836661459914</v>
      </c>
      <c r="AA9" s="7">
        <f t="shared" ref="AA9:AA71" si="2" xml:space="preserve"> Y9-3*Z9</f>
        <v>234.4031561001562</v>
      </c>
      <c r="AB9" s="7">
        <f t="shared" ref="AB9:AB71" si="3" xml:space="preserve"> Y9+3*Z9</f>
        <v>235.3755662998438</v>
      </c>
      <c r="AC9" s="7">
        <f>'pivot times'!F9</f>
        <v>107.00836806666666</v>
      </c>
      <c r="AD9" s="7">
        <f>'pivot times'!G9</f>
        <v>1.8709204402436457</v>
      </c>
      <c r="AE9" s="7">
        <f t="shared" ref="AE9:AE71" si="4" xml:space="preserve"> AC9-3*AD9</f>
        <v>101.39560674593572</v>
      </c>
      <c r="AF9" s="7">
        <f t="shared" ref="AF9:AF71" si="5" xml:space="preserve"> AC9+3*AD9</f>
        <v>112.6211293873976</v>
      </c>
      <c r="AG9" s="7">
        <f>'pivot times'!H9</f>
        <v>92.953807416666663</v>
      </c>
      <c r="AH9" s="7">
        <f>'pivot times'!I9</f>
        <v>0.94240087551620455</v>
      </c>
      <c r="AI9" s="7">
        <f t="shared" ref="AI9:AI71" si="6" xml:space="preserve"> AG9-3*AH9</f>
        <v>90.126604790118051</v>
      </c>
      <c r="AJ9" s="7">
        <f t="shared" ref="AJ9:AJ71" si="7" xml:space="preserve"> AG9+3*AH9</f>
        <v>95.781010043215275</v>
      </c>
      <c r="AK9" s="7">
        <f>'pivot times'!J9</f>
        <v>249.16271</v>
      </c>
      <c r="AL9" s="7">
        <f>'pivot times'!K9</f>
        <v>1.7774341169021146</v>
      </c>
      <c r="AM9" s="7">
        <f t="shared" ref="AM9:AM71" si="8" xml:space="preserve"> AK9-3*AL9</f>
        <v>243.83040764929365</v>
      </c>
      <c r="AN9" s="7">
        <f t="shared" ref="AN9:AN71" si="9" xml:space="preserve"> AK9+3*AL9</f>
        <v>254.49501235070636</v>
      </c>
      <c r="AO9" s="7">
        <f>'pivot times'!L9</f>
        <v>237.76882850000001</v>
      </c>
      <c r="AP9" s="7">
        <f>'pivot times'!M9</f>
        <v>0.20809996342635567</v>
      </c>
      <c r="AQ9" s="7">
        <f t="shared" ref="AQ9:AQ71" si="10" xml:space="preserve"> AO9-3*AP9</f>
        <v>237.14452860972094</v>
      </c>
      <c r="AR9" s="7">
        <f t="shared" ref="AR9:AR71" si="11" xml:space="preserve"> AO9+3*AP9</f>
        <v>238.39312839027909</v>
      </c>
      <c r="AS9" s="7">
        <f>'pivot times'!N9</f>
        <v>143.37170909090909</v>
      </c>
      <c r="AT9" s="7">
        <f>'pivot times'!O9</f>
        <v>4.0383837927718522</v>
      </c>
      <c r="AU9" s="7">
        <f t="shared" ref="AU9:AU71" si="12" xml:space="preserve"> AS9-3*AT9</f>
        <v>131.25655771259355</v>
      </c>
      <c r="AV9" s="7">
        <f t="shared" ref="AV9:AV71" si="13" xml:space="preserve"> AS9+3*AT9</f>
        <v>155.48686046922464</v>
      </c>
      <c r="AW9" s="7">
        <f>'pivot times'!P9</f>
        <v>127.95561930769227</v>
      </c>
      <c r="AX9" s="7">
        <f>'pivot times'!Q9</f>
        <v>0.11317677696849732</v>
      </c>
      <c r="AY9" s="7">
        <f t="shared" ref="AY9:AY71" si="14" xml:space="preserve"> AW9-3*AX9</f>
        <v>127.61608897678678</v>
      </c>
      <c r="AZ9" s="7">
        <f t="shared" ref="AZ9:AZ71" si="15" xml:space="preserve"> AW9+3*AX9</f>
        <v>128.29514963859776</v>
      </c>
      <c r="BA9" s="7">
        <f>'pivot times'!R9</f>
        <v>1.9700338000000002</v>
      </c>
      <c r="BB9" s="7">
        <f>'pivot times'!S9</f>
        <v>2.4518132933786768E-2</v>
      </c>
      <c r="BC9" s="7">
        <f t="shared" ref="BC9:BC71" si="16" xml:space="preserve"> BA9-3*BB9</f>
        <v>1.8964794011986399</v>
      </c>
      <c r="BD9" s="7">
        <f t="shared" ref="BD9:BD71" si="17" xml:space="preserve"> BA9+3*BB9</f>
        <v>2.0435881988013604</v>
      </c>
    </row>
    <row r="10" spans="1:58" x14ac:dyDescent="0.25">
      <c r="A10" s="2">
        <v>3</v>
      </c>
      <c r="B10" s="6">
        <v>244.10531449999999</v>
      </c>
      <c r="C10" s="6">
        <v>232.25537199999999</v>
      </c>
      <c r="D10" s="6">
        <v>74.22605999999999</v>
      </c>
      <c r="E10" s="6">
        <v>61.441858208333336</v>
      </c>
      <c r="F10" s="6">
        <v>255.83323299999998</v>
      </c>
      <c r="G10" s="6">
        <v>236.4038757142857</v>
      </c>
      <c r="H10" s="6">
        <v>98.141300181818181</v>
      </c>
      <c r="I10" s="6">
        <v>84.849168230769251</v>
      </c>
      <c r="J10" s="6">
        <v>1.9406254000000001</v>
      </c>
      <c r="K10" s="6">
        <v>6.9618520000000004</v>
      </c>
      <c r="L10" s="6">
        <v>17.2515222</v>
      </c>
      <c r="U10" s="7" t="e">
        <f>GETPIVOTDATA("Avg",'pivot times'!$A$3,"action","e0","world_size",10000,"number_of_steps_between_file_dumps",1,"omp_get_max_threads",A10)</f>
        <v>#REF!</v>
      </c>
      <c r="V10" s="7" t="e">
        <f>GETPIVOTDATA("StdDevp",'pivot times'!$A$3,"action","e0","world_size",10000,"number_of_steps_between_file_dumps",1,"omp_get_max_threads",A10)</f>
        <v>#REF!</v>
      </c>
      <c r="W10" s="7" t="e">
        <f t="shared" si="0"/>
        <v>#REF!</v>
      </c>
      <c r="X10" s="7" t="e">
        <f t="shared" si="1"/>
        <v>#REF!</v>
      </c>
      <c r="Y10" s="7">
        <f>'pivot times'!D10</f>
        <v>232.25537199999999</v>
      </c>
      <c r="Z10" s="7">
        <f>'pivot times'!E10</f>
        <v>3.3561569702674203E-2</v>
      </c>
      <c r="AA10" s="7">
        <f t="shared" si="2"/>
        <v>232.15468729089199</v>
      </c>
      <c r="AB10" s="7">
        <f t="shared" si="3"/>
        <v>232.356056709108</v>
      </c>
      <c r="AC10" s="7">
        <f>'pivot times'!F10</f>
        <v>74.22605999999999</v>
      </c>
      <c r="AD10" s="7">
        <f>'pivot times'!G10</f>
        <v>1.0185848912446103</v>
      </c>
      <c r="AE10" s="7">
        <f t="shared" si="4"/>
        <v>71.17030532626616</v>
      </c>
      <c r="AF10" s="7">
        <f t="shared" si="5"/>
        <v>77.28181467373382</v>
      </c>
      <c r="AG10" s="7">
        <f>'pivot times'!H10</f>
        <v>61.441858208333336</v>
      </c>
      <c r="AH10" s="7">
        <f>'pivot times'!I10</f>
        <v>0.42468092275109814</v>
      </c>
      <c r="AI10" s="7">
        <f t="shared" si="6"/>
        <v>60.167815440080041</v>
      </c>
      <c r="AJ10" s="7">
        <f t="shared" si="7"/>
        <v>62.715900976586632</v>
      </c>
      <c r="AK10" s="7">
        <f>'pivot times'!J10</f>
        <v>255.83323299999998</v>
      </c>
      <c r="AL10" s="7">
        <f>'pivot times'!K10</f>
        <v>11.841711327281566</v>
      </c>
      <c r="AM10" s="7">
        <f t="shared" si="8"/>
        <v>220.30809901815527</v>
      </c>
      <c r="AN10" s="7">
        <f t="shared" si="9"/>
        <v>291.35836698184465</v>
      </c>
      <c r="AO10" s="7">
        <f>'pivot times'!L10</f>
        <v>236.4038757142857</v>
      </c>
      <c r="AP10" s="7">
        <f>'pivot times'!M10</f>
        <v>1.3993534307242188</v>
      </c>
      <c r="AQ10" s="7">
        <f t="shared" si="10"/>
        <v>232.20581542211303</v>
      </c>
      <c r="AR10" s="7">
        <f t="shared" si="11"/>
        <v>240.60193600645837</v>
      </c>
      <c r="AS10" s="7">
        <f>'pivot times'!N10</f>
        <v>98.141300181818181</v>
      </c>
      <c r="AT10" s="7">
        <f>'pivot times'!O10</f>
        <v>0.80067476773124679</v>
      </c>
      <c r="AU10" s="7">
        <f t="shared" si="12"/>
        <v>95.73927587862444</v>
      </c>
      <c r="AV10" s="7">
        <f t="shared" si="13"/>
        <v>100.54332448501192</v>
      </c>
      <c r="AW10" s="7">
        <f>'pivot times'!P10</f>
        <v>84.849168230769251</v>
      </c>
      <c r="AX10" s="7">
        <f>'pivot times'!Q10</f>
        <v>6.2340339834251746E-2</v>
      </c>
      <c r="AY10" s="7">
        <f t="shared" si="14"/>
        <v>84.6621472112665</v>
      </c>
      <c r="AZ10" s="7">
        <f t="shared" si="15"/>
        <v>85.036189250272002</v>
      </c>
      <c r="BA10" s="7">
        <f>'pivot times'!R10</f>
        <v>1.9406254000000001</v>
      </c>
      <c r="BB10" s="7">
        <f>'pivot times'!S10</f>
        <v>0.46729505514892838</v>
      </c>
      <c r="BC10" s="7">
        <f t="shared" si="16"/>
        <v>0.53874023455321485</v>
      </c>
      <c r="BD10" s="7">
        <f t="shared" si="17"/>
        <v>3.3425105654467853</v>
      </c>
    </row>
    <row r="11" spans="1:58" x14ac:dyDescent="0.25">
      <c r="A11" s="2">
        <v>4</v>
      </c>
      <c r="B11" s="6">
        <v>243.29582449999998</v>
      </c>
      <c r="C11" s="6">
        <v>231.73192359999999</v>
      </c>
      <c r="D11" s="6">
        <v>58.923033266666678</v>
      </c>
      <c r="E11" s="6">
        <v>46.906570625000001</v>
      </c>
      <c r="F11" s="6">
        <v>248.15708475</v>
      </c>
      <c r="G11" s="6">
        <v>235.68481742857142</v>
      </c>
      <c r="H11" s="6">
        <v>76.960016909090896</v>
      </c>
      <c r="I11" s="6">
        <v>63.869455692307717</v>
      </c>
      <c r="J11" s="6">
        <v>1.5664893999999998</v>
      </c>
      <c r="K11" s="6">
        <v>5.6664750000000002</v>
      </c>
      <c r="L11" s="6">
        <v>14.047704199999998</v>
      </c>
      <c r="U11" s="7" t="e">
        <f>GETPIVOTDATA("Avg",'pivot times'!$A$3,"action","e0","world_size",10000,"number_of_steps_between_file_dumps",1,"omp_get_max_threads",A11)</f>
        <v>#REF!</v>
      </c>
      <c r="V11" s="7" t="e">
        <f>GETPIVOTDATA("StdDevp",'pivot times'!$A$3,"action","e0","world_size",10000,"number_of_steps_between_file_dumps",1,"omp_get_max_threads",A11)</f>
        <v>#REF!</v>
      </c>
      <c r="W11" s="7" t="e">
        <f t="shared" si="0"/>
        <v>#REF!</v>
      </c>
      <c r="X11" s="7" t="e">
        <f t="shared" si="1"/>
        <v>#REF!</v>
      </c>
      <c r="Y11" s="7">
        <f>'pivot times'!D11</f>
        <v>231.73192359999999</v>
      </c>
      <c r="Z11" s="7">
        <f>'pivot times'!E11</f>
        <v>0.1249273362779075</v>
      </c>
      <c r="AA11" s="7">
        <f t="shared" si="2"/>
        <v>231.35714159116625</v>
      </c>
      <c r="AB11" s="7">
        <f t="shared" si="3"/>
        <v>232.10670560883372</v>
      </c>
      <c r="AC11" s="7">
        <f>'pivot times'!F11</f>
        <v>58.923033266666678</v>
      </c>
      <c r="AD11" s="7">
        <f>'pivot times'!G11</f>
        <v>0.84851202291264771</v>
      </c>
      <c r="AE11" s="7">
        <f t="shared" si="4"/>
        <v>56.377497197928733</v>
      </c>
      <c r="AF11" s="7">
        <f t="shared" si="5"/>
        <v>61.468569335404624</v>
      </c>
      <c r="AG11" s="7">
        <f>'pivot times'!H11</f>
        <v>46.906570625000001</v>
      </c>
      <c r="AH11" s="7">
        <f>'pivot times'!I11</f>
        <v>2.4208416639962103</v>
      </c>
      <c r="AI11" s="7">
        <f t="shared" si="6"/>
        <v>39.644045633011373</v>
      </c>
      <c r="AJ11" s="7">
        <f t="shared" si="7"/>
        <v>54.169095616988628</v>
      </c>
      <c r="AK11" s="7">
        <f>'pivot times'!J11</f>
        <v>248.15708475</v>
      </c>
      <c r="AL11" s="7">
        <f>'pivot times'!K11</f>
        <v>2.2993969875425408</v>
      </c>
      <c r="AM11" s="7">
        <f t="shared" si="8"/>
        <v>241.25889378737239</v>
      </c>
      <c r="AN11" s="7">
        <f t="shared" si="9"/>
        <v>255.0552757126276</v>
      </c>
      <c r="AO11" s="7">
        <f>'pivot times'!L11</f>
        <v>235.68481742857142</v>
      </c>
      <c r="AP11" s="7">
        <f>'pivot times'!M11</f>
        <v>1.0101731356179433</v>
      </c>
      <c r="AQ11" s="7">
        <f t="shared" si="10"/>
        <v>232.65429802171758</v>
      </c>
      <c r="AR11" s="7">
        <f t="shared" si="11"/>
        <v>238.71533683542526</v>
      </c>
      <c r="AS11" s="7">
        <f>'pivot times'!N11</f>
        <v>76.960016909090896</v>
      </c>
      <c r="AT11" s="7">
        <f>'pivot times'!O11</f>
        <v>0.95290523912233482</v>
      </c>
      <c r="AU11" s="7">
        <f t="shared" si="12"/>
        <v>74.101301191723891</v>
      </c>
      <c r="AV11" s="7">
        <f t="shared" si="13"/>
        <v>79.818732626457901</v>
      </c>
      <c r="AW11" s="7">
        <f>'pivot times'!P11</f>
        <v>63.869455692307717</v>
      </c>
      <c r="AX11" s="7">
        <f>'pivot times'!Q11</f>
        <v>8.9465568901239689E-2</v>
      </c>
      <c r="AY11" s="7">
        <f t="shared" si="14"/>
        <v>63.601058985603999</v>
      </c>
      <c r="AZ11" s="7">
        <f t="shared" si="15"/>
        <v>64.137852399011436</v>
      </c>
      <c r="BA11" s="7">
        <f>'pivot times'!R11</f>
        <v>1.5664893999999998</v>
      </c>
      <c r="BB11" s="7">
        <f>'pivot times'!S11</f>
        <v>1.4006883587734489E-2</v>
      </c>
      <c r="BC11" s="7">
        <f t="shared" si="16"/>
        <v>1.5244687492367963</v>
      </c>
      <c r="BD11" s="7">
        <f t="shared" si="17"/>
        <v>1.6085100507632033</v>
      </c>
    </row>
    <row r="12" spans="1:58" x14ac:dyDescent="0.25">
      <c r="A12" s="2">
        <v>5</v>
      </c>
      <c r="B12" s="6">
        <v>242.8092795</v>
      </c>
      <c r="C12" s="6">
        <v>231.02931660000004</v>
      </c>
      <c r="D12" s="6">
        <v>49.282806000000001</v>
      </c>
      <c r="E12" s="6">
        <v>37.131555291666665</v>
      </c>
      <c r="F12" s="6">
        <v>247.51800550000002</v>
      </c>
      <c r="G12" s="6">
        <v>236.48793600000002</v>
      </c>
      <c r="H12" s="6">
        <v>64.105800181818182</v>
      </c>
      <c r="I12" s="6">
        <v>51.310618769230764</v>
      </c>
      <c r="J12" s="6">
        <v>1.4988050000000002</v>
      </c>
      <c r="K12" s="6">
        <v>4.8888275999999999</v>
      </c>
      <c r="L12" s="6">
        <v>12.5161718</v>
      </c>
      <c r="U12" s="7" t="e">
        <f>GETPIVOTDATA("Avg",'pivot times'!$A$3,"action","e0","world_size",10000,"number_of_steps_between_file_dumps",1,"omp_get_max_threads",A12)</f>
        <v>#REF!</v>
      </c>
      <c r="V12" s="7" t="e">
        <f>GETPIVOTDATA("StdDevp",'pivot times'!$A$3,"action","e0","world_size",10000,"number_of_steps_between_file_dumps",1,"omp_get_max_threads",A12)</f>
        <v>#REF!</v>
      </c>
      <c r="W12" s="7" t="e">
        <f t="shared" si="0"/>
        <v>#REF!</v>
      </c>
      <c r="X12" s="7" t="e">
        <f t="shared" si="1"/>
        <v>#REF!</v>
      </c>
      <c r="Y12" s="7">
        <f>'pivot times'!D12</f>
        <v>231.02931660000004</v>
      </c>
      <c r="Z12" s="7">
        <f>'pivot times'!E12</f>
        <v>0.10708918360983775</v>
      </c>
      <c r="AA12" s="7">
        <f t="shared" si="2"/>
        <v>230.70804904917054</v>
      </c>
      <c r="AB12" s="7">
        <f t="shared" si="3"/>
        <v>231.35058415082955</v>
      </c>
      <c r="AC12" s="7">
        <f>'pivot times'!F12</f>
        <v>49.282806000000001</v>
      </c>
      <c r="AD12" s="7">
        <f>'pivot times'!G12</f>
        <v>0.74370203175404348</v>
      </c>
      <c r="AE12" s="7">
        <f t="shared" si="4"/>
        <v>47.051699904737873</v>
      </c>
      <c r="AF12" s="7">
        <f t="shared" si="5"/>
        <v>51.513912095262128</v>
      </c>
      <c r="AG12" s="7">
        <f>'pivot times'!H12</f>
        <v>37.131555291666665</v>
      </c>
      <c r="AH12" s="7">
        <f>'pivot times'!I12</f>
        <v>0.22261257788958302</v>
      </c>
      <c r="AI12" s="7">
        <f t="shared" si="6"/>
        <v>36.463717557997917</v>
      </c>
      <c r="AJ12" s="7">
        <f t="shared" si="7"/>
        <v>37.799393025335412</v>
      </c>
      <c r="AK12" s="7">
        <f>'pivot times'!J12</f>
        <v>247.51800550000002</v>
      </c>
      <c r="AL12" s="7">
        <f>'pivot times'!K12</f>
        <v>5.3694769026872402</v>
      </c>
      <c r="AM12" s="7">
        <f t="shared" si="8"/>
        <v>231.4095747919383</v>
      </c>
      <c r="AN12" s="7">
        <f t="shared" si="9"/>
        <v>263.62643620806176</v>
      </c>
      <c r="AO12" s="7">
        <f>'pivot times'!L12</f>
        <v>236.48793600000002</v>
      </c>
      <c r="AP12" s="7">
        <f>'pivot times'!M12</f>
        <v>3.7203949853813452</v>
      </c>
      <c r="AQ12" s="7">
        <f t="shared" si="10"/>
        <v>225.32675104385598</v>
      </c>
      <c r="AR12" s="7">
        <f t="shared" si="11"/>
        <v>247.64912095614406</v>
      </c>
      <c r="AS12" s="7">
        <f>'pivot times'!N12</f>
        <v>64.105800181818182</v>
      </c>
      <c r="AT12" s="7">
        <f>'pivot times'!O12</f>
        <v>0.62900611665669115</v>
      </c>
      <c r="AU12" s="7">
        <f t="shared" si="12"/>
        <v>62.218781831848112</v>
      </c>
      <c r="AV12" s="7">
        <f t="shared" si="13"/>
        <v>65.992818531788259</v>
      </c>
      <c r="AW12" s="7">
        <f>'pivot times'!P12</f>
        <v>51.310618769230764</v>
      </c>
      <c r="AX12" s="7">
        <f>'pivot times'!Q12</f>
        <v>4.3597463587045207E-2</v>
      </c>
      <c r="AY12" s="7">
        <f t="shared" si="14"/>
        <v>51.179826378469627</v>
      </c>
      <c r="AZ12" s="7">
        <f t="shared" si="15"/>
        <v>51.441411159991901</v>
      </c>
      <c r="BA12" s="7">
        <f>'pivot times'!R12</f>
        <v>1.4988050000000002</v>
      </c>
      <c r="BB12" s="7">
        <f>'pivot times'!S12</f>
        <v>1.40346349863326E-2</v>
      </c>
      <c r="BC12" s="7">
        <f t="shared" si="16"/>
        <v>1.4567010950410024</v>
      </c>
      <c r="BD12" s="7">
        <f t="shared" si="17"/>
        <v>1.5409089049589979</v>
      </c>
    </row>
    <row r="13" spans="1:58" x14ac:dyDescent="0.25">
      <c r="A13" s="2">
        <v>6</v>
      </c>
      <c r="B13" s="6">
        <v>250.05358999999999</v>
      </c>
      <c r="C13" s="6">
        <v>230.52990139999997</v>
      </c>
      <c r="D13" s="6">
        <v>43.240172200000003</v>
      </c>
      <c r="E13" s="6">
        <v>31.001791291666663</v>
      </c>
      <c r="F13" s="6">
        <v>250.38271879999996</v>
      </c>
      <c r="G13" s="6">
        <v>238.09770714285716</v>
      </c>
      <c r="H13" s="6">
        <v>55.111271090909092</v>
      </c>
      <c r="I13" s="6">
        <v>42.800457730769224</v>
      </c>
      <c r="J13" s="6">
        <v>1.4457850000000001</v>
      </c>
      <c r="K13" s="6">
        <v>4.4954164000000008</v>
      </c>
      <c r="L13" s="6">
        <v>10.757017000000001</v>
      </c>
      <c r="U13" s="7" t="e">
        <f>GETPIVOTDATA("Avg",'pivot times'!$A$3,"action","e0","world_size",10000,"number_of_steps_between_file_dumps",1,"omp_get_max_threads",A13)</f>
        <v>#REF!</v>
      </c>
      <c r="V13" s="7" t="e">
        <f>GETPIVOTDATA("StdDevp",'pivot times'!$A$3,"action","e0","world_size",10000,"number_of_steps_between_file_dumps",1,"omp_get_max_threads",A13)</f>
        <v>#REF!</v>
      </c>
      <c r="W13" s="7" t="e">
        <f t="shared" si="0"/>
        <v>#REF!</v>
      </c>
      <c r="X13" s="7" t="e">
        <f t="shared" si="1"/>
        <v>#REF!</v>
      </c>
      <c r="Y13" s="7">
        <f>'pivot times'!D13</f>
        <v>230.52990139999997</v>
      </c>
      <c r="Z13" s="7">
        <f>'pivot times'!E13</f>
        <v>8.7436218357049234E-2</v>
      </c>
      <c r="AA13" s="7">
        <f t="shared" si="2"/>
        <v>230.26759274492883</v>
      </c>
      <c r="AB13" s="7">
        <f t="shared" si="3"/>
        <v>230.79221005507111</v>
      </c>
      <c r="AC13" s="7">
        <f>'pivot times'!F13</f>
        <v>43.240172200000003</v>
      </c>
      <c r="AD13" s="7">
        <f>'pivot times'!G13</f>
        <v>0.69800222102710197</v>
      </c>
      <c r="AE13" s="7">
        <f t="shared" si="4"/>
        <v>41.146165536918701</v>
      </c>
      <c r="AF13" s="7">
        <f t="shared" si="5"/>
        <v>45.334178863081306</v>
      </c>
      <c r="AG13" s="7">
        <f>'pivot times'!H13</f>
        <v>31.001791291666663</v>
      </c>
      <c r="AH13" s="7">
        <f>'pivot times'!I13</f>
        <v>0.23526211178364886</v>
      </c>
      <c r="AI13" s="7">
        <f t="shared" si="6"/>
        <v>30.296004956315716</v>
      </c>
      <c r="AJ13" s="7">
        <f t="shared" si="7"/>
        <v>31.70757762701761</v>
      </c>
      <c r="AK13" s="7">
        <f>'pivot times'!J13</f>
        <v>250.38271879999996</v>
      </c>
      <c r="AL13" s="7">
        <f>'pivot times'!K13</f>
        <v>0.73444157214325601</v>
      </c>
      <c r="AM13" s="7">
        <f t="shared" si="8"/>
        <v>248.1793940835702</v>
      </c>
      <c r="AN13" s="7">
        <f t="shared" si="9"/>
        <v>252.58604351642973</v>
      </c>
      <c r="AO13" s="7">
        <f>'pivot times'!L13</f>
        <v>238.09770714285716</v>
      </c>
      <c r="AP13" s="7">
        <f>'pivot times'!M13</f>
        <v>0.17384241206035067</v>
      </c>
      <c r="AQ13" s="7">
        <f t="shared" si="10"/>
        <v>237.57617990667612</v>
      </c>
      <c r="AR13" s="7">
        <f t="shared" si="11"/>
        <v>238.6192343790382</v>
      </c>
      <c r="AS13" s="7">
        <f>'pivot times'!N13</f>
        <v>55.111271090909092</v>
      </c>
      <c r="AT13" s="7">
        <f>'pivot times'!O13</f>
        <v>0.75540303145061194</v>
      </c>
      <c r="AU13" s="7">
        <f t="shared" si="12"/>
        <v>52.845061996557256</v>
      </c>
      <c r="AV13" s="7">
        <f t="shared" si="13"/>
        <v>57.377480185260929</v>
      </c>
      <c r="AW13" s="7">
        <f>'pivot times'!P13</f>
        <v>42.800457730769224</v>
      </c>
      <c r="AX13" s="7">
        <f>'pivot times'!Q13</f>
        <v>7.699122272283114E-2</v>
      </c>
      <c r="AY13" s="7">
        <f t="shared" si="14"/>
        <v>42.569484062600729</v>
      </c>
      <c r="AZ13" s="7">
        <f t="shared" si="15"/>
        <v>43.03143139893772</v>
      </c>
      <c r="BA13" s="7">
        <f>'pivot times'!R13</f>
        <v>1.4457850000000001</v>
      </c>
      <c r="BB13" s="7">
        <f>'pivot times'!S13</f>
        <v>8.7286575141788877E-3</v>
      </c>
      <c r="BC13" s="7">
        <f t="shared" si="16"/>
        <v>1.4195990274574635</v>
      </c>
      <c r="BD13" s="7">
        <f t="shared" si="17"/>
        <v>1.4719709725425367</v>
      </c>
    </row>
    <row r="14" spans="1:58" x14ac:dyDescent="0.25">
      <c r="A14" s="2">
        <v>7</v>
      </c>
      <c r="B14" s="6">
        <v>245.87245033333332</v>
      </c>
      <c r="C14" s="6">
        <v>229.93141539999996</v>
      </c>
      <c r="D14" s="6">
        <v>38.721189333333335</v>
      </c>
      <c r="E14" s="6">
        <v>26.786993541666678</v>
      </c>
      <c r="F14" s="6">
        <v>254.43759879999999</v>
      </c>
      <c r="G14" s="6">
        <v>235.96449000000004</v>
      </c>
      <c r="H14" s="6">
        <v>49.100004818181816</v>
      </c>
      <c r="I14" s="6">
        <v>36.790685423076916</v>
      </c>
      <c r="J14" s="6">
        <v>1.407572</v>
      </c>
      <c r="K14" s="6">
        <v>4.2251269999999996</v>
      </c>
      <c r="L14" s="6">
        <v>9.7261583999999992</v>
      </c>
      <c r="U14" s="7" t="e">
        <f>GETPIVOTDATA("Avg",'pivot times'!$A$3,"action","e0","world_size",10000,"number_of_steps_between_file_dumps",1,"omp_get_max_threads",A14)</f>
        <v>#REF!</v>
      </c>
      <c r="V14" s="7" t="e">
        <f>GETPIVOTDATA("StdDevp",'pivot times'!$A$3,"action","e0","world_size",10000,"number_of_steps_between_file_dumps",1,"omp_get_max_threads",A14)</f>
        <v>#REF!</v>
      </c>
      <c r="W14" s="7" t="e">
        <f t="shared" si="0"/>
        <v>#REF!</v>
      </c>
      <c r="X14" s="7" t="e">
        <f t="shared" si="1"/>
        <v>#REF!</v>
      </c>
      <c r="Y14" s="7">
        <f>'pivot times'!D14</f>
        <v>229.93141539999996</v>
      </c>
      <c r="Z14" s="7">
        <f>'pivot times'!E14</f>
        <v>0.11179648226009883</v>
      </c>
      <c r="AA14" s="7">
        <f t="shared" si="2"/>
        <v>229.59602595321968</v>
      </c>
      <c r="AB14" s="7">
        <f t="shared" si="3"/>
        <v>230.26680484678025</v>
      </c>
      <c r="AC14" s="7">
        <f>'pivot times'!F14</f>
        <v>38.721189333333335</v>
      </c>
      <c r="AD14" s="7">
        <f>'pivot times'!G14</f>
        <v>0.65179271488225254</v>
      </c>
      <c r="AE14" s="7">
        <f t="shared" si="4"/>
        <v>36.765811188686577</v>
      </c>
      <c r="AF14" s="7">
        <f t="shared" si="5"/>
        <v>40.676567477980093</v>
      </c>
      <c r="AG14" s="7">
        <f>'pivot times'!H14</f>
        <v>26.786993541666678</v>
      </c>
      <c r="AH14" s="7">
        <f>'pivot times'!I14</f>
        <v>0.44572297977919706</v>
      </c>
      <c r="AI14" s="7">
        <f t="shared" si="6"/>
        <v>25.449824602329087</v>
      </c>
      <c r="AJ14" s="7">
        <f t="shared" si="7"/>
        <v>28.124162481004269</v>
      </c>
      <c r="AK14" s="7">
        <f>'pivot times'!J14</f>
        <v>254.43759879999999</v>
      </c>
      <c r="AL14" s="7">
        <f>'pivot times'!K14</f>
        <v>5.3958768319257544</v>
      </c>
      <c r="AM14" s="7">
        <f t="shared" si="8"/>
        <v>238.24996830422273</v>
      </c>
      <c r="AN14" s="7">
        <f t="shared" si="9"/>
        <v>270.62522929577727</v>
      </c>
      <c r="AO14" s="7">
        <f>'pivot times'!L14</f>
        <v>235.96449000000004</v>
      </c>
      <c r="AP14" s="7">
        <f>'pivot times'!M14</f>
        <v>3.8934758848924846</v>
      </c>
      <c r="AQ14" s="7">
        <f t="shared" si="10"/>
        <v>224.28406234532258</v>
      </c>
      <c r="AR14" s="7">
        <f t="shared" si="11"/>
        <v>247.6449176546775</v>
      </c>
      <c r="AS14" s="7">
        <f>'pivot times'!N14</f>
        <v>49.100004818181816</v>
      </c>
      <c r="AT14" s="7">
        <f>'pivot times'!O14</f>
        <v>0.67075628645049801</v>
      </c>
      <c r="AU14" s="7">
        <f t="shared" si="12"/>
        <v>47.087735958830322</v>
      </c>
      <c r="AV14" s="7">
        <f t="shared" si="13"/>
        <v>51.11227367753331</v>
      </c>
      <c r="AW14" s="7">
        <f>'pivot times'!P14</f>
        <v>36.790685423076916</v>
      </c>
      <c r="AX14" s="7">
        <f>'pivot times'!Q14</f>
        <v>8.6728327663819868E-2</v>
      </c>
      <c r="AY14" s="7">
        <f t="shared" si="14"/>
        <v>36.530500440085454</v>
      </c>
      <c r="AZ14" s="7">
        <f t="shared" si="15"/>
        <v>37.050870406068377</v>
      </c>
      <c r="BA14" s="7">
        <f>'pivot times'!R14</f>
        <v>1.407572</v>
      </c>
      <c r="BB14" s="7">
        <f>'pivot times'!S14</f>
        <v>4.3177336648072811E-3</v>
      </c>
      <c r="BC14" s="7">
        <f t="shared" si="16"/>
        <v>1.3946187990055783</v>
      </c>
      <c r="BD14" s="7">
        <f t="shared" si="17"/>
        <v>1.4205252009944218</v>
      </c>
    </row>
    <row r="15" spans="1:58" x14ac:dyDescent="0.25">
      <c r="A15" s="2">
        <v>8</v>
      </c>
      <c r="B15" s="6">
        <v>244.1621623333333</v>
      </c>
      <c r="C15" s="6">
        <v>230.09433439999998</v>
      </c>
      <c r="D15" s="6">
        <v>35.285584399999998</v>
      </c>
      <c r="E15" s="6">
        <v>23.609564956521741</v>
      </c>
      <c r="F15" s="6">
        <v>251.49034179999998</v>
      </c>
      <c r="G15" s="6">
        <v>237.57997857142854</v>
      </c>
      <c r="H15" s="6">
        <v>44.6600389090909</v>
      </c>
      <c r="I15" s="6">
        <v>32.351851115384619</v>
      </c>
      <c r="J15" s="6">
        <v>1.3953887999999999</v>
      </c>
      <c r="K15" s="6">
        <v>3.8896460000000004</v>
      </c>
      <c r="L15" s="6">
        <v>9.0229052000000003</v>
      </c>
      <c r="U15" s="7" t="e">
        <f>GETPIVOTDATA("Avg",'pivot times'!$A$3,"action","e0","world_size",10000,"number_of_steps_between_file_dumps",1,"omp_get_max_threads",A15)</f>
        <v>#REF!</v>
      </c>
      <c r="V15" s="7" t="e">
        <f>GETPIVOTDATA("StdDevp",'pivot times'!$A$3,"action","e0","world_size",10000,"number_of_steps_between_file_dumps",1,"omp_get_max_threads",A15)</f>
        <v>#REF!</v>
      </c>
      <c r="W15" s="7" t="e">
        <f t="shared" si="0"/>
        <v>#REF!</v>
      </c>
      <c r="X15" s="7" t="e">
        <f t="shared" si="1"/>
        <v>#REF!</v>
      </c>
      <c r="Y15" s="7">
        <f>'pivot times'!D15</f>
        <v>230.09433439999998</v>
      </c>
      <c r="Z15" s="7">
        <f>'pivot times'!E15</f>
        <v>0.29217815239190231</v>
      </c>
      <c r="AA15" s="7">
        <f t="shared" si="2"/>
        <v>229.21779994282429</v>
      </c>
      <c r="AB15" s="7">
        <f t="shared" si="3"/>
        <v>230.97086885717567</v>
      </c>
      <c r="AC15" s="7">
        <f>'pivot times'!F15</f>
        <v>35.285584399999998</v>
      </c>
      <c r="AD15" s="7">
        <f>'pivot times'!G15</f>
        <v>0.56156210318440647</v>
      </c>
      <c r="AE15" s="7">
        <f t="shared" si="4"/>
        <v>33.600898090446776</v>
      </c>
      <c r="AF15" s="7">
        <f t="shared" si="5"/>
        <v>36.970270709553219</v>
      </c>
      <c r="AG15" s="7">
        <f>'pivot times'!H15</f>
        <v>23.609564956521741</v>
      </c>
      <c r="AH15" s="7">
        <f>'pivot times'!I15</f>
        <v>0.69885900659048528</v>
      </c>
      <c r="AI15" s="7">
        <f t="shared" si="6"/>
        <v>21.512987936750285</v>
      </c>
      <c r="AJ15" s="7">
        <f t="shared" si="7"/>
        <v>25.706141976293196</v>
      </c>
      <c r="AK15" s="7">
        <f>'pivot times'!J15</f>
        <v>251.49034179999998</v>
      </c>
      <c r="AL15" s="7">
        <f>'pivot times'!K15</f>
        <v>0.4962763106202745</v>
      </c>
      <c r="AM15" s="7">
        <f t="shared" si="8"/>
        <v>250.00151286813914</v>
      </c>
      <c r="AN15" s="7">
        <f t="shared" si="9"/>
        <v>252.97917073186082</v>
      </c>
      <c r="AO15" s="7">
        <f>'pivot times'!L15</f>
        <v>237.57997857142854</v>
      </c>
      <c r="AP15" s="7">
        <f>'pivot times'!M15</f>
        <v>3.7891745018540104</v>
      </c>
      <c r="AQ15" s="7">
        <f t="shared" si="10"/>
        <v>226.21245506586652</v>
      </c>
      <c r="AR15" s="7">
        <f t="shared" si="11"/>
        <v>248.94750207699056</v>
      </c>
      <c r="AS15" s="7">
        <f>'pivot times'!N15</f>
        <v>44.6600389090909</v>
      </c>
      <c r="AT15" s="7">
        <f>'pivot times'!O15</f>
        <v>0.28323245950338016</v>
      </c>
      <c r="AU15" s="7">
        <f t="shared" si="12"/>
        <v>43.810341530580757</v>
      </c>
      <c r="AV15" s="7">
        <f t="shared" si="13"/>
        <v>45.509736287601044</v>
      </c>
      <c r="AW15" s="7">
        <f>'pivot times'!P15</f>
        <v>32.351851115384619</v>
      </c>
      <c r="AX15" s="7">
        <f>'pivot times'!Q15</f>
        <v>0.16876201111038763</v>
      </c>
      <c r="AY15" s="7">
        <f t="shared" si="14"/>
        <v>31.845565082053454</v>
      </c>
      <c r="AZ15" s="7">
        <f t="shared" si="15"/>
        <v>32.858137148715784</v>
      </c>
      <c r="BA15" s="7">
        <f>'pivot times'!R15</f>
        <v>1.3953887999999999</v>
      </c>
      <c r="BB15" s="7">
        <f>'pivot times'!S15</f>
        <v>2.531862350119248E-3</v>
      </c>
      <c r="BC15" s="7">
        <f t="shared" si="16"/>
        <v>1.3877932129496422</v>
      </c>
      <c r="BD15" s="7">
        <f t="shared" si="17"/>
        <v>1.4029843870503576</v>
      </c>
    </row>
    <row r="16" spans="1:58" x14ac:dyDescent="0.25">
      <c r="A16" s="2">
        <v>9</v>
      </c>
      <c r="B16" s="6">
        <v>241.74290499999998</v>
      </c>
      <c r="C16" s="6">
        <v>228.35700600000001</v>
      </c>
      <c r="D16" s="6">
        <v>32.727560133333334</v>
      </c>
      <c r="E16" s="6">
        <v>20.927363260869562</v>
      </c>
      <c r="F16" s="6">
        <v>250.28007099999999</v>
      </c>
      <c r="G16" s="6">
        <v>236.85066071428574</v>
      </c>
      <c r="H16" s="6">
        <v>40.784883090909098</v>
      </c>
      <c r="I16" s="6">
        <v>28.694976346153847</v>
      </c>
      <c r="J16" s="6">
        <v>1.3836285999999998</v>
      </c>
      <c r="K16" s="6">
        <v>3.7999983999999998</v>
      </c>
      <c r="L16" s="6">
        <v>8.377801400000001</v>
      </c>
      <c r="U16" s="7" t="e">
        <f>GETPIVOTDATA("Avg",'pivot times'!$A$3,"action","e0","world_size",10000,"number_of_steps_between_file_dumps",1,"omp_get_max_threads",A16)</f>
        <v>#REF!</v>
      </c>
      <c r="V16" s="7" t="e">
        <f>GETPIVOTDATA("StdDevp",'pivot times'!$A$3,"action","e0","world_size",10000,"number_of_steps_between_file_dumps",1,"omp_get_max_threads",A16)</f>
        <v>#REF!</v>
      </c>
      <c r="W16" s="7" t="e">
        <f t="shared" si="0"/>
        <v>#REF!</v>
      </c>
      <c r="X16" s="7" t="e">
        <f t="shared" si="1"/>
        <v>#REF!</v>
      </c>
      <c r="Y16" s="7">
        <f>'pivot times'!D16</f>
        <v>228.35700600000001</v>
      </c>
      <c r="Z16" s="7">
        <f>'pivot times'!E16</f>
        <v>6.6871719786822478E-2</v>
      </c>
      <c r="AA16" s="7">
        <f t="shared" si="2"/>
        <v>228.15639084063955</v>
      </c>
      <c r="AB16" s="7">
        <f t="shared" si="3"/>
        <v>228.55762115936048</v>
      </c>
      <c r="AC16" s="7">
        <f>'pivot times'!F16</f>
        <v>32.727560133333334</v>
      </c>
      <c r="AD16" s="7">
        <f>'pivot times'!G16</f>
        <v>0.64489872289527661</v>
      </c>
      <c r="AE16" s="7">
        <f t="shared" si="4"/>
        <v>30.792863964647506</v>
      </c>
      <c r="AF16" s="7">
        <f t="shared" si="5"/>
        <v>34.662256302019166</v>
      </c>
      <c r="AG16" s="7">
        <f>'pivot times'!H16</f>
        <v>20.927363260869562</v>
      </c>
      <c r="AH16" s="7">
        <f>'pivot times'!I16</f>
        <v>0.3023933234151292</v>
      </c>
      <c r="AI16" s="7">
        <f t="shared" si="6"/>
        <v>20.020183290624175</v>
      </c>
      <c r="AJ16" s="7">
        <f t="shared" si="7"/>
        <v>21.834543231114949</v>
      </c>
      <c r="AK16" s="7">
        <f>'pivot times'!J16</f>
        <v>250.28007099999999</v>
      </c>
      <c r="AL16" s="7">
        <f>'pivot times'!K16</f>
        <v>0.22267643730352002</v>
      </c>
      <c r="AM16" s="7">
        <f t="shared" si="8"/>
        <v>249.61204168808942</v>
      </c>
      <c r="AN16" s="7">
        <f t="shared" si="9"/>
        <v>250.94810031191057</v>
      </c>
      <c r="AO16" s="7">
        <f>'pivot times'!L16</f>
        <v>236.85066071428574</v>
      </c>
      <c r="AP16" s="7">
        <f>'pivot times'!M16</f>
        <v>2.9287164897640747</v>
      </c>
      <c r="AQ16" s="7">
        <f t="shared" si="10"/>
        <v>228.06451124499353</v>
      </c>
      <c r="AR16" s="7">
        <f t="shared" si="11"/>
        <v>245.63681018357795</v>
      </c>
      <c r="AS16" s="7">
        <f>'pivot times'!N16</f>
        <v>40.784883090909098</v>
      </c>
      <c r="AT16" s="7">
        <f>'pivot times'!O16</f>
        <v>0.60798373847651088</v>
      </c>
      <c r="AU16" s="7">
        <f t="shared" si="12"/>
        <v>38.960931875479567</v>
      </c>
      <c r="AV16" s="7">
        <f t="shared" si="13"/>
        <v>42.608834306338629</v>
      </c>
      <c r="AW16" s="7">
        <f>'pivot times'!P16</f>
        <v>28.694976346153847</v>
      </c>
      <c r="AX16" s="7">
        <f>'pivot times'!Q16</f>
        <v>4.1658933501006773E-2</v>
      </c>
      <c r="AY16" s="7">
        <f t="shared" si="14"/>
        <v>28.569999545650827</v>
      </c>
      <c r="AZ16" s="7">
        <f t="shared" si="15"/>
        <v>28.819953146656868</v>
      </c>
      <c r="BA16" s="7">
        <f>'pivot times'!R16</f>
        <v>1.3836285999999998</v>
      </c>
      <c r="BB16" s="7">
        <f>'pivot times'!S16</f>
        <v>7.0824368292679461E-3</v>
      </c>
      <c r="BC16" s="7">
        <f t="shared" si="16"/>
        <v>1.3623812895121958</v>
      </c>
      <c r="BD16" s="7">
        <f t="shared" si="17"/>
        <v>1.4048759104878037</v>
      </c>
    </row>
    <row r="17" spans="1:56" x14ac:dyDescent="0.25">
      <c r="A17" s="2">
        <v>10</v>
      </c>
      <c r="B17" s="6">
        <v>239.98875833333332</v>
      </c>
      <c r="C17" s="6">
        <v>227.5882684</v>
      </c>
      <c r="D17" s="6">
        <v>30.412464799999999</v>
      </c>
      <c r="E17" s="6">
        <v>19.0531452173913</v>
      </c>
      <c r="F17" s="6">
        <v>253.06247359999998</v>
      </c>
      <c r="G17" s="6">
        <v>236.69981342857142</v>
      </c>
      <c r="H17" s="6">
        <v>38.05554345454545</v>
      </c>
      <c r="I17" s="6">
        <v>25.873521692307698</v>
      </c>
      <c r="J17" s="6">
        <v>1.3677759999999999</v>
      </c>
      <c r="K17" s="6">
        <v>3.5529724000000003</v>
      </c>
      <c r="L17" s="6">
        <v>8.0160629999999991</v>
      </c>
      <c r="U17" s="7" t="e">
        <f>GETPIVOTDATA("Avg",'pivot times'!$A$3,"action","e0","world_size",10000,"number_of_steps_between_file_dumps",1,"omp_get_max_threads",A17)</f>
        <v>#REF!</v>
      </c>
      <c r="V17" s="7" t="e">
        <f>GETPIVOTDATA("StdDevp",'pivot times'!$A$3,"action","e0","world_size",10000,"number_of_steps_between_file_dumps",1,"omp_get_max_threads",A17)</f>
        <v>#REF!</v>
      </c>
      <c r="W17" s="7" t="e">
        <f t="shared" si="0"/>
        <v>#REF!</v>
      </c>
      <c r="X17" s="7" t="e">
        <f t="shared" si="1"/>
        <v>#REF!</v>
      </c>
      <c r="Y17" s="7">
        <f>'pivot times'!D17</f>
        <v>227.5882684</v>
      </c>
      <c r="Z17" s="7">
        <f>'pivot times'!E17</f>
        <v>4.8340142952349466E-2</v>
      </c>
      <c r="AA17" s="7">
        <f t="shared" si="2"/>
        <v>227.44324797114297</v>
      </c>
      <c r="AB17" s="7">
        <f t="shared" si="3"/>
        <v>227.73328882885704</v>
      </c>
      <c r="AC17" s="7">
        <f>'pivot times'!F17</f>
        <v>30.412464799999999</v>
      </c>
      <c r="AD17" s="7">
        <f>'pivot times'!G17</f>
        <v>0.72774818109002992</v>
      </c>
      <c r="AE17" s="7">
        <f t="shared" si="4"/>
        <v>28.22922025672991</v>
      </c>
      <c r="AF17" s="7">
        <f t="shared" si="5"/>
        <v>32.595709343270087</v>
      </c>
      <c r="AG17" s="7">
        <f>'pivot times'!H17</f>
        <v>19.0531452173913</v>
      </c>
      <c r="AH17" s="7">
        <f>'pivot times'!I17</f>
        <v>0.9628957805382824</v>
      </c>
      <c r="AI17" s="7">
        <f t="shared" si="6"/>
        <v>16.164457875776453</v>
      </c>
      <c r="AJ17" s="7">
        <f t="shared" si="7"/>
        <v>21.941832559006148</v>
      </c>
      <c r="AK17" s="7">
        <f>'pivot times'!J17</f>
        <v>253.06247359999998</v>
      </c>
      <c r="AL17" s="7">
        <f>'pivot times'!K17</f>
        <v>21.1320416990213</v>
      </c>
      <c r="AM17" s="7">
        <f t="shared" si="8"/>
        <v>189.66634850293607</v>
      </c>
      <c r="AN17" s="7">
        <f t="shared" si="9"/>
        <v>316.45859869706385</v>
      </c>
      <c r="AO17" s="7">
        <f>'pivot times'!L17</f>
        <v>236.69981342857142</v>
      </c>
      <c r="AP17" s="7">
        <f>'pivot times'!M17</f>
        <v>3.2923965058600309</v>
      </c>
      <c r="AQ17" s="7">
        <f t="shared" si="10"/>
        <v>226.82262391099133</v>
      </c>
      <c r="AR17" s="7">
        <f t="shared" si="11"/>
        <v>246.57700294615151</v>
      </c>
      <c r="AS17" s="7">
        <f>'pivot times'!N17</f>
        <v>38.05554345454545</v>
      </c>
      <c r="AT17" s="7">
        <f>'pivot times'!O17</f>
        <v>0.49471280833042591</v>
      </c>
      <c r="AU17" s="7">
        <f t="shared" si="12"/>
        <v>36.571405029554171</v>
      </c>
      <c r="AV17" s="7">
        <f t="shared" si="13"/>
        <v>39.53968187953673</v>
      </c>
      <c r="AW17" s="7">
        <f>'pivot times'!P17</f>
        <v>25.873521692307698</v>
      </c>
      <c r="AX17" s="7">
        <f>'pivot times'!Q17</f>
        <v>2.630083267130234E-2</v>
      </c>
      <c r="AY17" s="7">
        <f t="shared" si="14"/>
        <v>25.794619194293791</v>
      </c>
      <c r="AZ17" s="7">
        <f t="shared" si="15"/>
        <v>25.952424190321604</v>
      </c>
      <c r="BA17" s="7">
        <f>'pivot times'!R17</f>
        <v>1.3677759999999999</v>
      </c>
      <c r="BB17" s="7">
        <f>'pivot times'!S17</f>
        <v>9.7296724302555846E-3</v>
      </c>
      <c r="BC17" s="7">
        <f t="shared" si="16"/>
        <v>1.3385869827092332</v>
      </c>
      <c r="BD17" s="7">
        <f t="shared" si="17"/>
        <v>1.3969650172907666</v>
      </c>
    </row>
    <row r="18" spans="1:56" x14ac:dyDescent="0.25">
      <c r="A18" s="2">
        <v>11</v>
      </c>
      <c r="B18" s="6">
        <v>238.91588933333335</v>
      </c>
      <c r="C18" s="6">
        <v>226.95141419999999</v>
      </c>
      <c r="D18" s="6">
        <v>28.982091466666663</v>
      </c>
      <c r="E18" s="6">
        <v>17.230369043478259</v>
      </c>
      <c r="F18" s="6">
        <v>250.04209839999999</v>
      </c>
      <c r="G18" s="6">
        <v>233.40595157142857</v>
      </c>
      <c r="H18" s="6">
        <v>35.974690454545453</v>
      </c>
      <c r="I18" s="6">
        <v>23.587429615384615</v>
      </c>
      <c r="J18" s="6">
        <v>1.3609943999999998</v>
      </c>
      <c r="K18" s="6">
        <v>3.3760295999999999</v>
      </c>
      <c r="L18" s="6">
        <v>7.4871363999999998</v>
      </c>
      <c r="U18" s="7" t="e">
        <f>GETPIVOTDATA("Avg",'pivot times'!$A$3,"action","e0","world_size",10000,"number_of_steps_between_file_dumps",1,"omp_get_max_threads",A18)</f>
        <v>#REF!</v>
      </c>
      <c r="V18" s="7" t="e">
        <f>GETPIVOTDATA("StdDevp",'pivot times'!$A$3,"action","e0","world_size",10000,"number_of_steps_between_file_dumps",1,"omp_get_max_threads",A18)</f>
        <v>#REF!</v>
      </c>
      <c r="W18" s="7" t="e">
        <f t="shared" si="0"/>
        <v>#REF!</v>
      </c>
      <c r="X18" s="7" t="e">
        <f t="shared" si="1"/>
        <v>#REF!</v>
      </c>
      <c r="Y18" s="7">
        <f>'pivot times'!D18</f>
        <v>226.95141419999999</v>
      </c>
      <c r="Z18" s="7">
        <f>'pivot times'!E18</f>
        <v>9.8664089286094353E-2</v>
      </c>
      <c r="AA18" s="7">
        <f t="shared" si="2"/>
        <v>226.65542193214171</v>
      </c>
      <c r="AB18" s="7">
        <f t="shared" si="3"/>
        <v>227.24740646785827</v>
      </c>
      <c r="AC18" s="7">
        <f>'pivot times'!F18</f>
        <v>28.982091466666663</v>
      </c>
      <c r="AD18" s="7">
        <f>'pivot times'!G18</f>
        <v>0.63499078867073755</v>
      </c>
      <c r="AE18" s="7">
        <f t="shared" si="4"/>
        <v>27.07711910065445</v>
      </c>
      <c r="AF18" s="7">
        <f t="shared" si="5"/>
        <v>30.887063832678876</v>
      </c>
      <c r="AG18" s="7">
        <f>'pivot times'!H18</f>
        <v>17.230369043478259</v>
      </c>
      <c r="AH18" s="7">
        <f>'pivot times'!I18</f>
        <v>0.15534723286533453</v>
      </c>
      <c r="AI18" s="7">
        <f t="shared" si="6"/>
        <v>16.764327344882254</v>
      </c>
      <c r="AJ18" s="7">
        <f t="shared" si="7"/>
        <v>17.696410742074264</v>
      </c>
      <c r="AK18" s="7">
        <f>'pivot times'!J18</f>
        <v>250.04209839999999</v>
      </c>
      <c r="AL18" s="7">
        <f>'pivot times'!K18</f>
        <v>0.27286812589338055</v>
      </c>
      <c r="AM18" s="7">
        <f t="shared" si="8"/>
        <v>249.22349402231984</v>
      </c>
      <c r="AN18" s="7">
        <f t="shared" si="9"/>
        <v>250.86070277768013</v>
      </c>
      <c r="AO18" s="7">
        <f>'pivot times'!L18</f>
        <v>233.40595157142857</v>
      </c>
      <c r="AP18" s="7">
        <f>'pivot times'!M18</f>
        <v>5.1829033791919965</v>
      </c>
      <c r="AQ18" s="7">
        <f t="shared" si="10"/>
        <v>217.85724143385258</v>
      </c>
      <c r="AR18" s="7">
        <f t="shared" si="11"/>
        <v>248.95466170900457</v>
      </c>
      <c r="AS18" s="7">
        <f>'pivot times'!N18</f>
        <v>35.974690454545453</v>
      </c>
      <c r="AT18" s="7">
        <f>'pivot times'!O18</f>
        <v>0.63008700186600619</v>
      </c>
      <c r="AU18" s="7">
        <f t="shared" si="12"/>
        <v>34.084429448947432</v>
      </c>
      <c r="AV18" s="7">
        <f t="shared" si="13"/>
        <v>37.864951460143473</v>
      </c>
      <c r="AW18" s="7">
        <f>'pivot times'!P18</f>
        <v>23.587429615384615</v>
      </c>
      <c r="AX18" s="7">
        <f>'pivot times'!Q18</f>
        <v>1.9178630574054875E-2</v>
      </c>
      <c r="AY18" s="7">
        <f t="shared" si="14"/>
        <v>23.52989372366245</v>
      </c>
      <c r="AZ18" s="7">
        <f t="shared" si="15"/>
        <v>23.644965507106779</v>
      </c>
      <c r="BA18" s="7">
        <f>'pivot times'!R18</f>
        <v>1.3609943999999998</v>
      </c>
      <c r="BB18" s="7">
        <f>'pivot times'!S18</f>
        <v>1.1470367397797663E-2</v>
      </c>
      <c r="BC18" s="7">
        <f t="shared" si="16"/>
        <v>1.3265832978066068</v>
      </c>
      <c r="BD18" s="7">
        <f t="shared" si="17"/>
        <v>1.3954055021933929</v>
      </c>
    </row>
    <row r="19" spans="1:56" x14ac:dyDescent="0.25">
      <c r="A19" s="2">
        <v>12</v>
      </c>
      <c r="B19" s="6">
        <v>238.468478</v>
      </c>
      <c r="C19" s="6">
        <v>226.36254050000002</v>
      </c>
      <c r="D19" s="6">
        <v>27.615154666666662</v>
      </c>
      <c r="E19" s="6">
        <v>15.898126739130433</v>
      </c>
      <c r="F19" s="6">
        <v>248.34852059999997</v>
      </c>
      <c r="G19" s="6">
        <v>236.77150257142858</v>
      </c>
      <c r="H19" s="6">
        <v>33.611000090909094</v>
      </c>
      <c r="I19" s="6">
        <v>21.73824484615384</v>
      </c>
      <c r="J19" s="6">
        <v>1.3572842000000001</v>
      </c>
      <c r="K19" s="6">
        <v>3.4183346000000001</v>
      </c>
      <c r="L19" s="6">
        <v>7.3127214000000009</v>
      </c>
      <c r="U19" s="7" t="e">
        <f>GETPIVOTDATA("Avg",'pivot times'!$A$3,"action","e0","world_size",10000,"number_of_steps_between_file_dumps",1,"omp_get_max_threads",A19)</f>
        <v>#REF!</v>
      </c>
      <c r="V19" s="7" t="e">
        <f>GETPIVOTDATA("StdDevp",'pivot times'!$A$3,"action","e0","world_size",10000,"number_of_steps_between_file_dumps",1,"omp_get_max_threads",A19)</f>
        <v>#REF!</v>
      </c>
      <c r="W19" s="7" t="e">
        <f t="shared" si="0"/>
        <v>#REF!</v>
      </c>
      <c r="X19" s="7" t="e">
        <f t="shared" si="1"/>
        <v>#REF!</v>
      </c>
      <c r="Y19" s="7">
        <f>'pivot times'!D19</f>
        <v>226.36254050000002</v>
      </c>
      <c r="Z19" s="7">
        <f>'pivot times'!E19</f>
        <v>0.1691338841753294</v>
      </c>
      <c r="AA19" s="7">
        <f t="shared" si="2"/>
        <v>225.85513884747402</v>
      </c>
      <c r="AB19" s="7">
        <f t="shared" si="3"/>
        <v>226.86994215252602</v>
      </c>
      <c r="AC19" s="7">
        <f>'pivot times'!F19</f>
        <v>27.615154666666662</v>
      </c>
      <c r="AD19" s="7">
        <f>'pivot times'!G19</f>
        <v>0.62425106587272639</v>
      </c>
      <c r="AE19" s="7">
        <f t="shared" si="4"/>
        <v>25.742401469048481</v>
      </c>
      <c r="AF19" s="7">
        <f t="shared" si="5"/>
        <v>29.487907864284843</v>
      </c>
      <c r="AG19" s="7">
        <f>'pivot times'!H19</f>
        <v>15.898126739130433</v>
      </c>
      <c r="AH19" s="7">
        <f>'pivot times'!I19</f>
        <v>0.34656081854735199</v>
      </c>
      <c r="AI19" s="7">
        <f t="shared" si="6"/>
        <v>14.858444283488376</v>
      </c>
      <c r="AJ19" s="7">
        <f t="shared" si="7"/>
        <v>16.937809194772488</v>
      </c>
      <c r="AK19" s="7">
        <f>'pivot times'!J19</f>
        <v>248.34852059999997</v>
      </c>
      <c r="AL19" s="7">
        <f>'pivot times'!K19</f>
        <v>4.3986624510150065</v>
      </c>
      <c r="AM19" s="7">
        <f t="shared" si="8"/>
        <v>235.15253324695496</v>
      </c>
      <c r="AN19" s="7">
        <f t="shared" si="9"/>
        <v>261.54450795304501</v>
      </c>
      <c r="AO19" s="7">
        <f>'pivot times'!L19</f>
        <v>236.77150257142858</v>
      </c>
      <c r="AP19" s="7">
        <f>'pivot times'!M19</f>
        <v>3.3880241302670351</v>
      </c>
      <c r="AQ19" s="7">
        <f t="shared" si="10"/>
        <v>226.60743018062749</v>
      </c>
      <c r="AR19" s="7">
        <f t="shared" si="11"/>
        <v>246.93557496222968</v>
      </c>
      <c r="AS19" s="7">
        <f>'pivot times'!N19</f>
        <v>33.611000090909094</v>
      </c>
      <c r="AT19" s="7">
        <f>'pivot times'!O19</f>
        <v>0.46158462443756471</v>
      </c>
      <c r="AU19" s="7">
        <f t="shared" si="12"/>
        <v>32.226246217596398</v>
      </c>
      <c r="AV19" s="7">
        <f t="shared" si="13"/>
        <v>34.995753964221791</v>
      </c>
      <c r="AW19" s="7">
        <f>'pivot times'!P19</f>
        <v>21.73824484615384</v>
      </c>
      <c r="AX19" s="7">
        <f>'pivot times'!Q19</f>
        <v>0.13605743734813985</v>
      </c>
      <c r="AY19" s="7">
        <f t="shared" si="14"/>
        <v>21.330072534109419</v>
      </c>
      <c r="AZ19" s="7">
        <f t="shared" si="15"/>
        <v>22.146417158198261</v>
      </c>
      <c r="BA19" s="7">
        <f>'pivot times'!R19</f>
        <v>1.3572842000000001</v>
      </c>
      <c r="BB19" s="7">
        <f>'pivot times'!S19</f>
        <v>5.8231784241885888E-3</v>
      </c>
      <c r="BC19" s="7">
        <f t="shared" si="16"/>
        <v>1.3398146647274343</v>
      </c>
      <c r="BD19" s="7">
        <f t="shared" si="17"/>
        <v>1.3747537352725658</v>
      </c>
    </row>
    <row r="20" spans="1:56" x14ac:dyDescent="0.25">
      <c r="A20" s="2">
        <v>13</v>
      </c>
      <c r="B20" s="6">
        <v>238.62177133333333</v>
      </c>
      <c r="C20" s="6">
        <v>226.37342450000003</v>
      </c>
      <c r="D20" s="6">
        <v>27.233559333333332</v>
      </c>
      <c r="E20" s="6">
        <v>15.870637521739129</v>
      </c>
      <c r="F20" s="6">
        <v>251.47896040000001</v>
      </c>
      <c r="G20" s="6">
        <v>238.0519914285714</v>
      </c>
      <c r="H20" s="6">
        <v>32.661107999999999</v>
      </c>
      <c r="I20" s="6">
        <v>20.124444192307692</v>
      </c>
      <c r="J20" s="6">
        <v>1.3692688</v>
      </c>
      <c r="K20" s="6">
        <v>3.2159017999999997</v>
      </c>
      <c r="L20" s="6">
        <v>7.0467816000000001</v>
      </c>
      <c r="U20" s="7" t="e">
        <f>GETPIVOTDATA("Avg",'pivot times'!$A$3,"action","e0","world_size",10000,"number_of_steps_between_file_dumps",1,"omp_get_max_threads",A20)</f>
        <v>#REF!</v>
      </c>
      <c r="V20" s="7" t="e">
        <f>GETPIVOTDATA("StdDevp",'pivot times'!$A$3,"action","e0","world_size",10000,"number_of_steps_between_file_dumps",1,"omp_get_max_threads",A20)</f>
        <v>#REF!</v>
      </c>
      <c r="W20" s="7" t="e">
        <f t="shared" si="0"/>
        <v>#REF!</v>
      </c>
      <c r="X20" s="7" t="e">
        <f t="shared" si="1"/>
        <v>#REF!</v>
      </c>
      <c r="Y20" s="7">
        <f>'pivot times'!D20</f>
        <v>226.37342450000003</v>
      </c>
      <c r="Z20" s="7">
        <f>'pivot times'!E20</f>
        <v>0.56879339369204274</v>
      </c>
      <c r="AA20" s="7">
        <f t="shared" si="2"/>
        <v>224.6670443189239</v>
      </c>
      <c r="AB20" s="7">
        <f t="shared" si="3"/>
        <v>228.07980468107615</v>
      </c>
      <c r="AC20" s="7">
        <f>'pivot times'!F20</f>
        <v>27.233559333333332</v>
      </c>
      <c r="AD20" s="7">
        <f>'pivot times'!G20</f>
        <v>0.82321700438164702</v>
      </c>
      <c r="AE20" s="7">
        <f t="shared" si="4"/>
        <v>24.763908320188392</v>
      </c>
      <c r="AF20" s="7">
        <f t="shared" si="5"/>
        <v>29.703210346478272</v>
      </c>
      <c r="AG20" s="7">
        <f>'pivot times'!H20</f>
        <v>15.870637521739129</v>
      </c>
      <c r="AH20" s="7">
        <f>'pivot times'!I20</f>
        <v>5.4128179251698603</v>
      </c>
      <c r="AI20" s="7">
        <f t="shared" si="6"/>
        <v>-0.36781625377045124</v>
      </c>
      <c r="AJ20" s="7">
        <f t="shared" si="7"/>
        <v>32.10909129724871</v>
      </c>
      <c r="AK20" s="7">
        <f>'pivot times'!J20</f>
        <v>251.47896040000001</v>
      </c>
      <c r="AL20" s="7">
        <f>'pivot times'!K20</f>
        <v>1.0280376410935674</v>
      </c>
      <c r="AM20" s="7">
        <f t="shared" si="8"/>
        <v>248.39484747671929</v>
      </c>
      <c r="AN20" s="7">
        <f t="shared" si="9"/>
        <v>254.56307332328072</v>
      </c>
      <c r="AO20" s="7">
        <f>'pivot times'!L20</f>
        <v>238.0519914285714</v>
      </c>
      <c r="AP20" s="7">
        <f>'pivot times'!M20</f>
        <v>0.15076639812811288</v>
      </c>
      <c r="AQ20" s="7">
        <f t="shared" si="10"/>
        <v>237.59969223418705</v>
      </c>
      <c r="AR20" s="7">
        <f t="shared" si="11"/>
        <v>238.50429062295575</v>
      </c>
      <c r="AS20" s="7">
        <f>'pivot times'!N20</f>
        <v>32.661107999999999</v>
      </c>
      <c r="AT20" s="7">
        <f>'pivot times'!O20</f>
        <v>0.54243821318024199</v>
      </c>
      <c r="AU20" s="7">
        <f t="shared" si="12"/>
        <v>31.033793360459274</v>
      </c>
      <c r="AV20" s="7">
        <f t="shared" si="13"/>
        <v>34.288422639540727</v>
      </c>
      <c r="AW20" s="7">
        <f>'pivot times'!P20</f>
        <v>20.124444192307692</v>
      </c>
      <c r="AX20" s="7">
        <f>'pivot times'!Q20</f>
        <v>3.9616744214437956E-2</v>
      </c>
      <c r="AY20" s="7">
        <f t="shared" si="14"/>
        <v>20.005593959664377</v>
      </c>
      <c r="AZ20" s="7">
        <f t="shared" si="15"/>
        <v>20.243294424951007</v>
      </c>
      <c r="BA20" s="7">
        <f>'pivot times'!R20</f>
        <v>1.3692688</v>
      </c>
      <c r="BB20" s="7">
        <f>'pivot times'!S20</f>
        <v>2.9799723987978144E-2</v>
      </c>
      <c r="BC20" s="7">
        <f t="shared" si="16"/>
        <v>1.2798696280360655</v>
      </c>
      <c r="BD20" s="7">
        <f t="shared" si="17"/>
        <v>1.4586679719639344</v>
      </c>
    </row>
    <row r="21" spans="1:56" x14ac:dyDescent="0.25">
      <c r="A21" s="2">
        <v>14</v>
      </c>
      <c r="B21" s="6">
        <v>238.9958263333333</v>
      </c>
      <c r="C21" s="6">
        <v>226.25896833333334</v>
      </c>
      <c r="D21" s="6">
        <v>26.064264800000004</v>
      </c>
      <c r="E21" s="6">
        <v>13.757445260869565</v>
      </c>
      <c r="F21" s="6">
        <v>250.95716316666667</v>
      </c>
      <c r="G21" s="6">
        <v>236.60473042857146</v>
      </c>
      <c r="H21" s="6">
        <v>31.130062636363633</v>
      </c>
      <c r="I21" s="6">
        <v>18.780608192307689</v>
      </c>
      <c r="J21" s="6">
        <v>1.3647567999999999</v>
      </c>
      <c r="K21" s="6">
        <v>3.1778880000000003</v>
      </c>
      <c r="L21" s="6">
        <v>6.6579685999999993</v>
      </c>
      <c r="U21" s="7" t="e">
        <f>GETPIVOTDATA("Avg",'pivot times'!$A$3,"action","e0","world_size",10000,"number_of_steps_between_file_dumps",1,"omp_get_max_threads",A21)</f>
        <v>#REF!</v>
      </c>
      <c r="V21" s="7" t="e">
        <f>GETPIVOTDATA("StdDevp",'pivot times'!$A$3,"action","e0","world_size",10000,"number_of_steps_between_file_dumps",1,"omp_get_max_threads",A21)</f>
        <v>#REF!</v>
      </c>
      <c r="W21" s="7" t="e">
        <f t="shared" si="0"/>
        <v>#REF!</v>
      </c>
      <c r="X21" s="7" t="e">
        <f t="shared" si="1"/>
        <v>#REF!</v>
      </c>
      <c r="Y21" s="7">
        <f>'pivot times'!D21</f>
        <v>226.25896833333334</v>
      </c>
      <c r="Z21" s="7">
        <f>'pivot times'!E21</f>
        <v>0.65691653175059983</v>
      </c>
      <c r="AA21" s="7">
        <f t="shared" si="2"/>
        <v>224.28821873808155</v>
      </c>
      <c r="AB21" s="7">
        <f t="shared" si="3"/>
        <v>228.22971792858513</v>
      </c>
      <c r="AC21" s="7">
        <f>'pivot times'!F21</f>
        <v>26.064264800000004</v>
      </c>
      <c r="AD21" s="7">
        <f>'pivot times'!G21</f>
        <v>0.90916184220725249</v>
      </c>
      <c r="AE21" s="7">
        <f t="shared" si="4"/>
        <v>23.336779273378248</v>
      </c>
      <c r="AF21" s="7">
        <f t="shared" si="5"/>
        <v>28.791750326621759</v>
      </c>
      <c r="AG21" s="7">
        <f>'pivot times'!H21</f>
        <v>13.757445260869565</v>
      </c>
      <c r="AH21" s="7">
        <f>'pivot times'!I21</f>
        <v>0.11264115998595195</v>
      </c>
      <c r="AI21" s="7">
        <f t="shared" si="6"/>
        <v>13.419521780911708</v>
      </c>
      <c r="AJ21" s="7">
        <f t="shared" si="7"/>
        <v>14.095368740827421</v>
      </c>
      <c r="AK21" s="7">
        <f>'pivot times'!J21</f>
        <v>250.95716316666667</v>
      </c>
      <c r="AL21" s="7">
        <f>'pivot times'!K21</f>
        <v>4.3889080178284354</v>
      </c>
      <c r="AM21" s="7">
        <f t="shared" si="8"/>
        <v>237.79043911318138</v>
      </c>
      <c r="AN21" s="7">
        <f t="shared" si="9"/>
        <v>264.12388722015197</v>
      </c>
      <c r="AO21" s="7">
        <f>'pivot times'!L21</f>
        <v>236.60473042857146</v>
      </c>
      <c r="AP21" s="7">
        <f>'pivot times'!M21</f>
        <v>3.3783257924877184</v>
      </c>
      <c r="AQ21" s="7">
        <f t="shared" si="10"/>
        <v>226.46975305110831</v>
      </c>
      <c r="AR21" s="7">
        <f t="shared" si="11"/>
        <v>246.7397078060346</v>
      </c>
      <c r="AS21" s="7">
        <f>'pivot times'!N21</f>
        <v>31.130062636363633</v>
      </c>
      <c r="AT21" s="7">
        <f>'pivot times'!O21</f>
        <v>0.83030307877786647</v>
      </c>
      <c r="AU21" s="7">
        <f t="shared" si="12"/>
        <v>28.639153400030033</v>
      </c>
      <c r="AV21" s="7">
        <f t="shared" si="13"/>
        <v>33.620971872697233</v>
      </c>
      <c r="AW21" s="7">
        <f>'pivot times'!P21</f>
        <v>18.780608192307689</v>
      </c>
      <c r="AX21" s="7">
        <f>'pivot times'!Q21</f>
        <v>5.2310577369835014E-2</v>
      </c>
      <c r="AY21" s="7">
        <f t="shared" si="14"/>
        <v>18.623676460198183</v>
      </c>
      <c r="AZ21" s="7">
        <f t="shared" si="15"/>
        <v>18.937539924417194</v>
      </c>
      <c r="BA21" s="7">
        <f>'pivot times'!R21</f>
        <v>1.3647567999999999</v>
      </c>
      <c r="BB21" s="7">
        <f>'pivot times'!S21</f>
        <v>9.0832474677268078E-3</v>
      </c>
      <c r="BC21" s="7">
        <f t="shared" si="16"/>
        <v>1.3375070575968195</v>
      </c>
      <c r="BD21" s="7">
        <f t="shared" si="17"/>
        <v>1.3920065424031802</v>
      </c>
    </row>
    <row r="22" spans="1:56" x14ac:dyDescent="0.25">
      <c r="A22" s="2">
        <v>15</v>
      </c>
      <c r="B22" s="6">
        <v>239.01216099999999</v>
      </c>
      <c r="C22" s="6">
        <v>226.33905849999999</v>
      </c>
      <c r="D22" s="6">
        <v>27.957936466666673</v>
      </c>
      <c r="E22" s="6">
        <v>12.97124252173913</v>
      </c>
      <c r="F22" s="6">
        <v>264.74894466666666</v>
      </c>
      <c r="G22" s="6">
        <v>232.02545014285715</v>
      </c>
      <c r="H22" s="6">
        <v>31.583262363636365</v>
      </c>
      <c r="I22" s="6">
        <v>17.603367192307694</v>
      </c>
      <c r="J22" s="6">
        <v>1.3514324000000002</v>
      </c>
      <c r="K22" s="6">
        <v>3.0949143999999995</v>
      </c>
      <c r="L22" s="6">
        <v>6.5766456000000009</v>
      </c>
      <c r="U22" s="7" t="e">
        <f>GETPIVOTDATA("Avg",'pivot times'!$A$3,"action","e0","world_size",10000,"number_of_steps_between_file_dumps",1,"omp_get_max_threads",A22)</f>
        <v>#REF!</v>
      </c>
      <c r="V22" s="7" t="e">
        <f>GETPIVOTDATA("StdDevp",'pivot times'!$A$3,"action","e0","world_size",10000,"number_of_steps_between_file_dumps",1,"omp_get_max_threads",A22)</f>
        <v>#REF!</v>
      </c>
      <c r="W22" s="7" t="e">
        <f t="shared" si="0"/>
        <v>#REF!</v>
      </c>
      <c r="X22" s="7" t="e">
        <f t="shared" si="1"/>
        <v>#REF!</v>
      </c>
      <c r="Y22" s="7">
        <f>'pivot times'!D22</f>
        <v>226.33905849999999</v>
      </c>
      <c r="Z22" s="7">
        <f>'pivot times'!E22</f>
        <v>1.1953515257583951</v>
      </c>
      <c r="AA22" s="7">
        <f t="shared" si="2"/>
        <v>222.75300392272482</v>
      </c>
      <c r="AB22" s="7">
        <f t="shared" si="3"/>
        <v>229.92511307727517</v>
      </c>
      <c r="AC22" s="7">
        <f>'pivot times'!F22</f>
        <v>27.957936466666673</v>
      </c>
      <c r="AD22" s="7">
        <f>'pivot times'!G22</f>
        <v>0.94194740770900842</v>
      </c>
      <c r="AE22" s="7">
        <f t="shared" si="4"/>
        <v>25.132094243539647</v>
      </c>
      <c r="AF22" s="7">
        <f t="shared" si="5"/>
        <v>30.783778689793699</v>
      </c>
      <c r="AG22" s="7">
        <f>'pivot times'!H22</f>
        <v>12.97124252173913</v>
      </c>
      <c r="AH22" s="7">
        <f>'pivot times'!I22</f>
        <v>0.29707264686291696</v>
      </c>
      <c r="AI22" s="7">
        <f t="shared" si="6"/>
        <v>12.080024581150379</v>
      </c>
      <c r="AJ22" s="7">
        <f t="shared" si="7"/>
        <v>13.862460462327881</v>
      </c>
      <c r="AK22" s="7">
        <f>'pivot times'!J22</f>
        <v>264.74894466666666</v>
      </c>
      <c r="AL22" s="7">
        <f>'pivot times'!K22</f>
        <v>35.172723016869718</v>
      </c>
      <c r="AM22" s="7">
        <f t="shared" si="8"/>
        <v>159.23077561605751</v>
      </c>
      <c r="AN22" s="7">
        <f t="shared" si="9"/>
        <v>370.26711371727583</v>
      </c>
      <c r="AO22" s="7">
        <f>'pivot times'!L22</f>
        <v>232.02545014285715</v>
      </c>
      <c r="AP22" s="7">
        <f>'pivot times'!M22</f>
        <v>5.3102850694316714</v>
      </c>
      <c r="AQ22" s="7">
        <f t="shared" si="10"/>
        <v>216.09459493456214</v>
      </c>
      <c r="AR22" s="7">
        <f t="shared" si="11"/>
        <v>247.95630535115217</v>
      </c>
      <c r="AS22" s="7">
        <f>'pivot times'!N22</f>
        <v>31.583262363636365</v>
      </c>
      <c r="AT22" s="7">
        <f>'pivot times'!O22</f>
        <v>0.7274431510359417</v>
      </c>
      <c r="AU22" s="7">
        <f t="shared" si="12"/>
        <v>29.400932910528539</v>
      </c>
      <c r="AV22" s="7">
        <f t="shared" si="13"/>
        <v>33.765591816744191</v>
      </c>
      <c r="AW22" s="7">
        <f>'pivot times'!P22</f>
        <v>17.603367192307694</v>
      </c>
      <c r="AX22" s="7">
        <f>'pivot times'!Q22</f>
        <v>3.2560923865672123E-2</v>
      </c>
      <c r="AY22" s="7">
        <f t="shared" si="14"/>
        <v>17.505684420710676</v>
      </c>
      <c r="AZ22" s="7">
        <f t="shared" si="15"/>
        <v>17.701049963904712</v>
      </c>
      <c r="BA22" s="7">
        <f>'pivot times'!R22</f>
        <v>1.3514324000000002</v>
      </c>
      <c r="BB22" s="7">
        <f>'pivot times'!S22</f>
        <v>1.4805088998033407E-2</v>
      </c>
      <c r="BC22" s="7">
        <f t="shared" si="16"/>
        <v>1.3070171330058999</v>
      </c>
      <c r="BD22" s="7">
        <f t="shared" si="17"/>
        <v>1.3958476669941005</v>
      </c>
    </row>
    <row r="23" spans="1:56" x14ac:dyDescent="0.25">
      <c r="A23" s="2">
        <v>16</v>
      </c>
      <c r="B23" s="6">
        <v>240.16354833333332</v>
      </c>
      <c r="C23" s="6">
        <v>226.28677216666668</v>
      </c>
      <c r="D23" s="6">
        <v>30.654017133333333</v>
      </c>
      <c r="E23" s="6">
        <v>12.328149999999999</v>
      </c>
      <c r="F23" s="6">
        <v>257.62389783333333</v>
      </c>
      <c r="G23" s="6">
        <v>235.10298128571429</v>
      </c>
      <c r="H23" s="6">
        <v>37.986182636363644</v>
      </c>
      <c r="I23" s="6">
        <v>16.738323999999999</v>
      </c>
      <c r="J23" s="6">
        <v>1.3701642000000001</v>
      </c>
      <c r="K23" s="6">
        <v>3.5013674000000004</v>
      </c>
      <c r="L23" s="6">
        <v>7.2588809999999997</v>
      </c>
      <c r="U23" s="7" t="e">
        <f>GETPIVOTDATA("Avg",'pivot times'!$A$3,"action","e0","world_size",10000,"number_of_steps_between_file_dumps",1,"omp_get_max_threads",A23)</f>
        <v>#REF!</v>
      </c>
      <c r="V23" s="7" t="e">
        <f>GETPIVOTDATA("StdDevp",'pivot times'!$A$3,"action","e0","world_size",10000,"number_of_steps_between_file_dumps",1,"omp_get_max_threads",A23)</f>
        <v>#REF!</v>
      </c>
      <c r="W23" s="7" t="e">
        <f t="shared" si="0"/>
        <v>#REF!</v>
      </c>
      <c r="X23" s="7" t="e">
        <f t="shared" si="1"/>
        <v>#REF!</v>
      </c>
      <c r="Y23" s="7">
        <f>'pivot times'!D23</f>
        <v>226.28677216666668</v>
      </c>
      <c r="Z23" s="7">
        <f>'pivot times'!E23</f>
        <v>1.3085374014419617</v>
      </c>
      <c r="AA23" s="7">
        <f t="shared" si="2"/>
        <v>222.36115996234079</v>
      </c>
      <c r="AB23" s="7">
        <f t="shared" si="3"/>
        <v>230.21238437099257</v>
      </c>
      <c r="AC23" s="7">
        <f>'pivot times'!F23</f>
        <v>30.654017133333333</v>
      </c>
      <c r="AD23" s="7">
        <f>'pivot times'!G23</f>
        <v>0.98892203942378865</v>
      </c>
      <c r="AE23" s="7">
        <f t="shared" si="4"/>
        <v>27.687251015061968</v>
      </c>
      <c r="AF23" s="7">
        <f t="shared" si="5"/>
        <v>33.620783251604699</v>
      </c>
      <c r="AG23" s="7">
        <f>'pivot times'!H23</f>
        <v>12.328149999999999</v>
      </c>
      <c r="AH23" s="7">
        <f>'pivot times'!I23</f>
        <v>0.13658903521412447</v>
      </c>
      <c r="AI23" s="7">
        <f t="shared" si="6"/>
        <v>11.918382894357626</v>
      </c>
      <c r="AJ23" s="7">
        <f t="shared" si="7"/>
        <v>12.737917105642373</v>
      </c>
      <c r="AK23" s="7">
        <f>'pivot times'!J23</f>
        <v>257.62389783333333</v>
      </c>
      <c r="AL23" s="7">
        <f>'pivot times'!K23</f>
        <v>3.9434961898173944</v>
      </c>
      <c r="AM23" s="7">
        <f t="shared" si="8"/>
        <v>245.79340926388116</v>
      </c>
      <c r="AN23" s="7">
        <f t="shared" si="9"/>
        <v>269.45438640278553</v>
      </c>
      <c r="AO23" s="7">
        <f>'pivot times'!L23</f>
        <v>235.10298128571429</v>
      </c>
      <c r="AP23" s="7">
        <f>'pivot times'!M23</f>
        <v>4.7869422913836344</v>
      </c>
      <c r="AQ23" s="7">
        <f t="shared" si="10"/>
        <v>220.74215441156338</v>
      </c>
      <c r="AR23" s="7">
        <f t="shared" si="11"/>
        <v>249.46380815986521</v>
      </c>
      <c r="AS23" s="7">
        <f>'pivot times'!N23</f>
        <v>37.986182636363644</v>
      </c>
      <c r="AT23" s="7">
        <f>'pivot times'!O23</f>
        <v>0.77675278234596001</v>
      </c>
      <c r="AU23" s="7">
        <f t="shared" si="12"/>
        <v>35.655924289325768</v>
      </c>
      <c r="AV23" s="7">
        <f t="shared" si="13"/>
        <v>40.31644098340152</v>
      </c>
      <c r="AW23" s="7">
        <f>'pivot times'!P23</f>
        <v>16.738323999999999</v>
      </c>
      <c r="AX23" s="7">
        <f>'pivot times'!Q23</f>
        <v>0.11969766042295053</v>
      </c>
      <c r="AY23" s="7">
        <f t="shared" si="14"/>
        <v>16.379231018731147</v>
      </c>
      <c r="AZ23" s="7">
        <f t="shared" si="15"/>
        <v>17.09741698126885</v>
      </c>
      <c r="BA23" s="7">
        <f>'pivot times'!R23</f>
        <v>1.3701642000000001</v>
      </c>
      <c r="BB23" s="7">
        <f>'pivot times'!S23</f>
        <v>1.9907111848780558E-2</v>
      </c>
      <c r="BC23" s="7">
        <f t="shared" si="16"/>
        <v>1.3104428644536583</v>
      </c>
      <c r="BD23" s="7">
        <f t="shared" si="17"/>
        <v>1.4298855355463418</v>
      </c>
    </row>
    <row r="24" spans="1:56" x14ac:dyDescent="0.25">
      <c r="A24" s="2">
        <v>17</v>
      </c>
      <c r="B24" s="6">
        <v>241.05571233333333</v>
      </c>
      <c r="C24" s="6">
        <v>226.17541916666664</v>
      </c>
      <c r="D24" s="6">
        <v>29.646154599999992</v>
      </c>
      <c r="E24" s="6">
        <v>11.685698913043476</v>
      </c>
      <c r="F24" s="6">
        <v>272.89186850000004</v>
      </c>
      <c r="G24" s="6">
        <v>235.07831899999996</v>
      </c>
      <c r="H24" s="6">
        <v>36.482004272727266</v>
      </c>
      <c r="I24" s="6">
        <v>15.859912115384617</v>
      </c>
      <c r="J24" s="6">
        <v>1.3659116</v>
      </c>
      <c r="K24" s="6">
        <v>3.4743944</v>
      </c>
      <c r="L24" s="6">
        <v>7.0059583999999999</v>
      </c>
      <c r="U24" s="7" t="e">
        <f>GETPIVOTDATA("Avg",'pivot times'!$A$3,"action","e0","world_size",10000,"number_of_steps_between_file_dumps",1,"omp_get_max_threads",A24)</f>
        <v>#REF!</v>
      </c>
      <c r="V24" s="7" t="e">
        <f>GETPIVOTDATA("StdDevp",'pivot times'!$A$3,"action","e0","world_size",10000,"number_of_steps_between_file_dumps",1,"omp_get_max_threads",A24)</f>
        <v>#REF!</v>
      </c>
      <c r="W24" s="7" t="e">
        <f t="shared" si="0"/>
        <v>#REF!</v>
      </c>
      <c r="X24" s="7" t="e">
        <f t="shared" si="1"/>
        <v>#REF!</v>
      </c>
      <c r="Y24" s="7">
        <f>'pivot times'!D24</f>
        <v>226.17541916666664</v>
      </c>
      <c r="Z24" s="7">
        <f>'pivot times'!E24</f>
        <v>1.3825488994763868</v>
      </c>
      <c r="AA24" s="7">
        <f t="shared" si="2"/>
        <v>222.02777246823749</v>
      </c>
      <c r="AB24" s="7">
        <f t="shared" si="3"/>
        <v>230.3230658650958</v>
      </c>
      <c r="AC24" s="7">
        <f>'pivot times'!F24</f>
        <v>29.646154599999992</v>
      </c>
      <c r="AD24" s="7">
        <f>'pivot times'!G24</f>
        <v>1.0708546290642178</v>
      </c>
      <c r="AE24" s="7">
        <f t="shared" si="4"/>
        <v>26.433590712807337</v>
      </c>
      <c r="AF24" s="7">
        <f t="shared" si="5"/>
        <v>32.858718487192647</v>
      </c>
      <c r="AG24" s="7">
        <f>'pivot times'!H24</f>
        <v>11.685698913043476</v>
      </c>
      <c r="AH24" s="7">
        <f>'pivot times'!I24</f>
        <v>0.13692201243225002</v>
      </c>
      <c r="AI24" s="7">
        <f t="shared" si="6"/>
        <v>11.274932875746726</v>
      </c>
      <c r="AJ24" s="7">
        <f t="shared" si="7"/>
        <v>12.096464950340225</v>
      </c>
      <c r="AK24" s="7">
        <f>'pivot times'!J24</f>
        <v>272.89186850000004</v>
      </c>
      <c r="AL24" s="7">
        <f>'pivot times'!K24</f>
        <v>32.814242938552304</v>
      </c>
      <c r="AM24" s="7">
        <f t="shared" si="8"/>
        <v>174.44913968434312</v>
      </c>
      <c r="AN24" s="7">
        <f t="shared" si="9"/>
        <v>371.33459731565699</v>
      </c>
      <c r="AO24" s="7">
        <f>'pivot times'!L24</f>
        <v>235.07831899999996</v>
      </c>
      <c r="AP24" s="7">
        <f>'pivot times'!M24</f>
        <v>4.7677177919630367</v>
      </c>
      <c r="AQ24" s="7">
        <f t="shared" si="10"/>
        <v>220.77516562411085</v>
      </c>
      <c r="AR24" s="7">
        <f t="shared" si="11"/>
        <v>249.38147237588908</v>
      </c>
      <c r="AS24" s="7">
        <f>'pivot times'!N24</f>
        <v>36.482004272727266</v>
      </c>
      <c r="AT24" s="7">
        <f>'pivot times'!O24</f>
        <v>0.78074141509577255</v>
      </c>
      <c r="AU24" s="7">
        <f t="shared" si="12"/>
        <v>34.139780027439947</v>
      </c>
      <c r="AV24" s="7">
        <f t="shared" si="13"/>
        <v>38.824228518014586</v>
      </c>
      <c r="AW24" s="7">
        <f>'pivot times'!P24</f>
        <v>15.859912115384617</v>
      </c>
      <c r="AX24" s="7">
        <f>'pivot times'!Q24</f>
        <v>0.12658426369522788</v>
      </c>
      <c r="AY24" s="7">
        <f t="shared" si="14"/>
        <v>15.480159324298933</v>
      </c>
      <c r="AZ24" s="7">
        <f t="shared" si="15"/>
        <v>16.239664906470299</v>
      </c>
      <c r="BA24" s="7">
        <f>'pivot times'!R24</f>
        <v>1.3659116</v>
      </c>
      <c r="BB24" s="7">
        <f>'pivot times'!S24</f>
        <v>1.5794326229398019E-2</v>
      </c>
      <c r="BC24" s="7">
        <f t="shared" si="16"/>
        <v>1.3185286213118059</v>
      </c>
      <c r="BD24" s="7">
        <f t="shared" si="17"/>
        <v>1.4132945786881941</v>
      </c>
    </row>
    <row r="25" spans="1:56" x14ac:dyDescent="0.25">
      <c r="A25" s="2">
        <v>18</v>
      </c>
      <c r="B25" s="6">
        <v>240.61051799999998</v>
      </c>
      <c r="C25" s="6">
        <v>226.29282666666666</v>
      </c>
      <c r="D25" s="6">
        <v>29.1361472</v>
      </c>
      <c r="E25" s="6">
        <v>11.119783217391305</v>
      </c>
      <c r="F25" s="6">
        <v>264.57688183333335</v>
      </c>
      <c r="G25" s="6">
        <v>238.03689771428571</v>
      </c>
      <c r="H25" s="6">
        <v>35.415514181818182</v>
      </c>
      <c r="I25" s="6">
        <v>14.982954076923075</v>
      </c>
      <c r="J25" s="6">
        <v>1.385859</v>
      </c>
      <c r="K25" s="6">
        <v>3.4275139999999999</v>
      </c>
      <c r="L25" s="6">
        <v>6.6944502000000004</v>
      </c>
      <c r="U25" s="7" t="e">
        <f>GETPIVOTDATA("Avg",'pivot times'!$A$3,"action","e0","world_size",10000,"number_of_steps_between_file_dumps",1,"omp_get_max_threads",A25)</f>
        <v>#REF!</v>
      </c>
      <c r="V25" s="7" t="e">
        <f>GETPIVOTDATA("StdDevp",'pivot times'!$A$3,"action","e0","world_size",10000,"number_of_steps_between_file_dumps",1,"omp_get_max_threads",A25)</f>
        <v>#REF!</v>
      </c>
      <c r="W25" s="7" t="e">
        <f t="shared" si="0"/>
        <v>#REF!</v>
      </c>
      <c r="X25" s="7" t="e">
        <f t="shared" si="1"/>
        <v>#REF!</v>
      </c>
      <c r="Y25" s="7">
        <f>'pivot times'!D25</f>
        <v>226.29282666666666</v>
      </c>
      <c r="Z25" s="7">
        <f>'pivot times'!E25</f>
        <v>1.978071729865915</v>
      </c>
      <c r="AA25" s="7">
        <f t="shared" si="2"/>
        <v>220.35861147706891</v>
      </c>
      <c r="AB25" s="7">
        <f t="shared" si="3"/>
        <v>232.22704185626441</v>
      </c>
      <c r="AC25" s="7">
        <f>'pivot times'!F25</f>
        <v>29.1361472</v>
      </c>
      <c r="AD25" s="7">
        <f>'pivot times'!G25</f>
        <v>1.0307427110269212</v>
      </c>
      <c r="AE25" s="7">
        <f t="shared" si="4"/>
        <v>26.043919066919237</v>
      </c>
      <c r="AF25" s="7">
        <f t="shared" si="5"/>
        <v>32.228375333080763</v>
      </c>
      <c r="AG25" s="7">
        <f>'pivot times'!H25</f>
        <v>11.119783217391305</v>
      </c>
      <c r="AH25" s="7">
        <f>'pivot times'!I25</f>
        <v>0.10245514262114744</v>
      </c>
      <c r="AI25" s="7">
        <f t="shared" si="6"/>
        <v>10.812417789527863</v>
      </c>
      <c r="AJ25" s="7">
        <f t="shared" si="7"/>
        <v>11.427148645254746</v>
      </c>
      <c r="AK25" s="7">
        <f>'pivot times'!J25</f>
        <v>264.57688183333335</v>
      </c>
      <c r="AL25" s="7">
        <f>'pivot times'!K25</f>
        <v>7.1892507091173714</v>
      </c>
      <c r="AM25" s="7">
        <f t="shared" si="8"/>
        <v>243.00912970598122</v>
      </c>
      <c r="AN25" s="7">
        <f t="shared" si="9"/>
        <v>286.14463396068544</v>
      </c>
      <c r="AO25" s="7">
        <f>'pivot times'!L25</f>
        <v>238.03689771428571</v>
      </c>
      <c r="AP25" s="7">
        <f>'pivot times'!M25</f>
        <v>4.0041536683861297E-2</v>
      </c>
      <c r="AQ25" s="7">
        <f t="shared" si="10"/>
        <v>237.91677310423412</v>
      </c>
      <c r="AR25" s="7">
        <f t="shared" si="11"/>
        <v>238.15702232433731</v>
      </c>
      <c r="AS25" s="7">
        <f>'pivot times'!N25</f>
        <v>35.415514181818182</v>
      </c>
      <c r="AT25" s="7">
        <f>'pivot times'!O25</f>
        <v>0.62641157069740472</v>
      </c>
      <c r="AU25" s="7">
        <f t="shared" si="12"/>
        <v>33.536279469725969</v>
      </c>
      <c r="AV25" s="7">
        <f t="shared" si="13"/>
        <v>37.294748893910395</v>
      </c>
      <c r="AW25" s="7">
        <f>'pivot times'!P25</f>
        <v>14.982954076923075</v>
      </c>
      <c r="AX25" s="7">
        <f>'pivot times'!Q25</f>
        <v>0.12400510884523741</v>
      </c>
      <c r="AY25" s="7">
        <f t="shared" si="14"/>
        <v>14.610938750387364</v>
      </c>
      <c r="AZ25" s="7">
        <f t="shared" si="15"/>
        <v>15.354969403458787</v>
      </c>
      <c r="BA25" s="7">
        <f>'pivot times'!R25</f>
        <v>1.385859</v>
      </c>
      <c r="BB25" s="7">
        <f>'pivot times'!S25</f>
        <v>1.0752242780006683E-2</v>
      </c>
      <c r="BC25" s="7">
        <f t="shared" si="16"/>
        <v>1.3536022716599798</v>
      </c>
      <c r="BD25" s="7">
        <f t="shared" si="17"/>
        <v>1.4181157283400201</v>
      </c>
    </row>
    <row r="26" spans="1:56" x14ac:dyDescent="0.25">
      <c r="A26" s="2">
        <v>19</v>
      </c>
      <c r="B26" s="6">
        <v>249.52361399999998</v>
      </c>
      <c r="C26" s="6">
        <v>226.39713083333334</v>
      </c>
      <c r="D26" s="6">
        <v>28.395312133333331</v>
      </c>
      <c r="E26" s="6">
        <v>10.798984478260872</v>
      </c>
      <c r="F26" s="6">
        <v>282.47351033333331</v>
      </c>
      <c r="G26" s="6">
        <v>238.13412285714281</v>
      </c>
      <c r="H26" s="6">
        <v>34.633298818181814</v>
      </c>
      <c r="I26" s="6">
        <v>14.32700723076923</v>
      </c>
      <c r="J26" s="6">
        <v>1.3954777999999999</v>
      </c>
      <c r="K26" s="6">
        <v>3.2489764000000001</v>
      </c>
      <c r="L26" s="6">
        <v>6.7313984000000007</v>
      </c>
      <c r="U26" s="7" t="e">
        <f>GETPIVOTDATA("Avg",'pivot times'!$A$3,"action","e0","world_size",10000,"number_of_steps_between_file_dumps",1,"omp_get_max_threads",A26)</f>
        <v>#REF!</v>
      </c>
      <c r="V26" s="7" t="e">
        <f>GETPIVOTDATA("StdDevp",'pivot times'!$A$3,"action","e0","world_size",10000,"number_of_steps_between_file_dumps",1,"omp_get_max_threads",A26)</f>
        <v>#REF!</v>
      </c>
      <c r="W26" s="7" t="e">
        <f t="shared" si="0"/>
        <v>#REF!</v>
      </c>
      <c r="X26" s="7" t="e">
        <f t="shared" si="1"/>
        <v>#REF!</v>
      </c>
      <c r="Y26" s="7">
        <f>'pivot times'!D26</f>
        <v>226.39713083333334</v>
      </c>
      <c r="Z26" s="7">
        <f>'pivot times'!E26</f>
        <v>2.570311284811527</v>
      </c>
      <c r="AA26" s="7">
        <f t="shared" si="2"/>
        <v>218.68619697889875</v>
      </c>
      <c r="AB26" s="7">
        <f t="shared" si="3"/>
        <v>234.10806468776792</v>
      </c>
      <c r="AC26" s="7">
        <f>'pivot times'!F26</f>
        <v>28.395312133333331</v>
      </c>
      <c r="AD26" s="7">
        <f>'pivot times'!G26</f>
        <v>0.90368940206585346</v>
      </c>
      <c r="AE26" s="7">
        <f t="shared" si="4"/>
        <v>25.684243927135771</v>
      </c>
      <c r="AF26" s="7">
        <f t="shared" si="5"/>
        <v>31.10638033953089</v>
      </c>
      <c r="AG26" s="7">
        <f>'pivot times'!H26</f>
        <v>10.798984478260872</v>
      </c>
      <c r="AH26" s="7">
        <f>'pivot times'!I26</f>
        <v>0.88289044297918029</v>
      </c>
      <c r="AI26" s="7">
        <f t="shared" si="6"/>
        <v>8.1503131493233312</v>
      </c>
      <c r="AJ26" s="7">
        <f t="shared" si="7"/>
        <v>13.447655807198412</v>
      </c>
      <c r="AK26" s="7">
        <f>'pivot times'!J26</f>
        <v>282.47351033333331</v>
      </c>
      <c r="AL26" s="7">
        <f>'pivot times'!K26</f>
        <v>37.510501761874835</v>
      </c>
      <c r="AM26" s="7">
        <f t="shared" si="8"/>
        <v>169.94200504770879</v>
      </c>
      <c r="AN26" s="7">
        <f t="shared" si="9"/>
        <v>395.00501561895783</v>
      </c>
      <c r="AO26" s="7">
        <f>'pivot times'!L26</f>
        <v>238.13412285714281</v>
      </c>
      <c r="AP26" s="7">
        <f>'pivot times'!M26</f>
        <v>0.30078789030750719</v>
      </c>
      <c r="AQ26" s="7">
        <f t="shared" si="10"/>
        <v>237.2317591862203</v>
      </c>
      <c r="AR26" s="7">
        <f t="shared" si="11"/>
        <v>239.03648652806532</v>
      </c>
      <c r="AS26" s="7">
        <f>'pivot times'!N26</f>
        <v>34.633298818181814</v>
      </c>
      <c r="AT26" s="7">
        <f>'pivot times'!O26</f>
        <v>0.62417317628897595</v>
      </c>
      <c r="AU26" s="7">
        <f t="shared" si="12"/>
        <v>32.760779289314883</v>
      </c>
      <c r="AV26" s="7">
        <f t="shared" si="13"/>
        <v>36.505818347048745</v>
      </c>
      <c r="AW26" s="7">
        <f>'pivot times'!P26</f>
        <v>14.32700723076923</v>
      </c>
      <c r="AX26" s="7">
        <f>'pivot times'!Q26</f>
        <v>0.15283457974479744</v>
      </c>
      <c r="AY26" s="7">
        <f t="shared" si="14"/>
        <v>13.868503491534836</v>
      </c>
      <c r="AZ26" s="7">
        <f t="shared" si="15"/>
        <v>14.785510970003623</v>
      </c>
      <c r="BA26" s="7">
        <f>'pivot times'!R26</f>
        <v>1.3954777999999999</v>
      </c>
      <c r="BB26" s="7">
        <f>'pivot times'!S26</f>
        <v>1.8946861126849627E-2</v>
      </c>
      <c r="BC26" s="7">
        <f t="shared" si="16"/>
        <v>1.3386372166194509</v>
      </c>
      <c r="BD26" s="7">
        <f t="shared" si="17"/>
        <v>1.4523183833805489</v>
      </c>
    </row>
    <row r="27" spans="1:56" x14ac:dyDescent="0.25">
      <c r="A27" s="2">
        <v>20</v>
      </c>
      <c r="B27" s="6">
        <v>287.654135</v>
      </c>
      <c r="C27" s="6">
        <v>226.5032755</v>
      </c>
      <c r="D27" s="6">
        <v>27.656563999999996</v>
      </c>
      <c r="E27" s="6">
        <v>10.392273772727272</v>
      </c>
      <c r="F27" s="6">
        <v>260.09195233333332</v>
      </c>
      <c r="G27" s="6">
        <v>233.75301171428572</v>
      </c>
      <c r="H27" s="6">
        <v>32.938693636363638</v>
      </c>
      <c r="I27" s="6">
        <v>13.651308038461538</v>
      </c>
      <c r="J27" s="6">
        <v>1.3702748</v>
      </c>
      <c r="K27" s="6">
        <v>3.117639</v>
      </c>
      <c r="L27" s="6">
        <v>6.4885142</v>
      </c>
      <c r="U27" s="7" t="e">
        <f>GETPIVOTDATA("Avg",'pivot times'!$A$3,"action","e0","world_size",10000,"number_of_steps_between_file_dumps",1,"omp_get_max_threads",A27)</f>
        <v>#REF!</v>
      </c>
      <c r="V27" s="7" t="e">
        <f>GETPIVOTDATA("StdDevp",'pivot times'!$A$3,"action","e0","world_size",10000,"number_of_steps_between_file_dumps",1,"omp_get_max_threads",A27)</f>
        <v>#REF!</v>
      </c>
      <c r="W27" s="7" t="e">
        <f t="shared" si="0"/>
        <v>#REF!</v>
      </c>
      <c r="X27" s="7" t="e">
        <f t="shared" si="1"/>
        <v>#REF!</v>
      </c>
      <c r="Y27" s="7">
        <f>'pivot times'!D27</f>
        <v>226.5032755</v>
      </c>
      <c r="Z27" s="7">
        <f>'pivot times'!E27</f>
        <v>2.9980675308570084</v>
      </c>
      <c r="AA27" s="7">
        <f t="shared" si="2"/>
        <v>217.50907290742899</v>
      </c>
      <c r="AB27" s="7">
        <f t="shared" si="3"/>
        <v>235.49747809257101</v>
      </c>
      <c r="AC27" s="7">
        <f>'pivot times'!F27</f>
        <v>27.656563999999996</v>
      </c>
      <c r="AD27" s="7">
        <f>'pivot times'!G27</f>
        <v>0.80291047797207804</v>
      </c>
      <c r="AE27" s="7">
        <f t="shared" si="4"/>
        <v>25.247832566083762</v>
      </c>
      <c r="AF27" s="7">
        <f t="shared" si="5"/>
        <v>30.06529543391623</v>
      </c>
      <c r="AG27" s="7">
        <f>'pivot times'!H27</f>
        <v>10.392273772727272</v>
      </c>
      <c r="AH27" s="7">
        <f>'pivot times'!I27</f>
        <v>1.3486421489939875</v>
      </c>
      <c r="AI27" s="7">
        <f t="shared" si="6"/>
        <v>6.3463473257453096</v>
      </c>
      <c r="AJ27" s="7">
        <f t="shared" si="7"/>
        <v>14.438200219709234</v>
      </c>
      <c r="AK27" s="7">
        <f>'pivot times'!J27</f>
        <v>260.09195233333332</v>
      </c>
      <c r="AL27" s="7">
        <f>'pivot times'!K27</f>
        <v>4.9162277329131019</v>
      </c>
      <c r="AM27" s="7">
        <f t="shared" si="8"/>
        <v>245.34326913459401</v>
      </c>
      <c r="AN27" s="7">
        <f t="shared" si="9"/>
        <v>274.84063553207261</v>
      </c>
      <c r="AO27" s="7">
        <f>'pivot times'!L27</f>
        <v>233.75301171428572</v>
      </c>
      <c r="AP27" s="7">
        <f>'pivot times'!M27</f>
        <v>5.542057962234769</v>
      </c>
      <c r="AQ27" s="7">
        <f t="shared" si="10"/>
        <v>217.12683782758143</v>
      </c>
      <c r="AR27" s="7">
        <f t="shared" si="11"/>
        <v>250.37918560099001</v>
      </c>
      <c r="AS27" s="7">
        <f>'pivot times'!N27</f>
        <v>32.938693636363638</v>
      </c>
      <c r="AT27" s="7">
        <f>'pivot times'!O27</f>
        <v>0.77594632760584825</v>
      </c>
      <c r="AU27" s="7">
        <f t="shared" si="12"/>
        <v>30.610854653546092</v>
      </c>
      <c r="AV27" s="7">
        <f t="shared" si="13"/>
        <v>35.266532619181184</v>
      </c>
      <c r="AW27" s="7">
        <f>'pivot times'!P27</f>
        <v>13.651308038461538</v>
      </c>
      <c r="AX27" s="7">
        <f>'pivot times'!Q27</f>
        <v>0.11481910648581574</v>
      </c>
      <c r="AY27" s="7">
        <f t="shared" si="14"/>
        <v>13.306850719004091</v>
      </c>
      <c r="AZ27" s="7">
        <f t="shared" si="15"/>
        <v>13.995765357918986</v>
      </c>
      <c r="BA27" s="7">
        <f>'pivot times'!R27</f>
        <v>1.3702748</v>
      </c>
      <c r="BB27" s="7">
        <f>'pivot times'!S27</f>
        <v>1.8388634374533405E-2</v>
      </c>
      <c r="BC27" s="7">
        <f t="shared" si="16"/>
        <v>1.3151088968763998</v>
      </c>
      <c r="BD27" s="7">
        <f t="shared" si="17"/>
        <v>1.4254407031236003</v>
      </c>
    </row>
    <row r="28" spans="1:56" x14ac:dyDescent="0.25">
      <c r="A28" s="2">
        <v>21</v>
      </c>
      <c r="B28" s="6">
        <v>242.60674366666669</v>
      </c>
      <c r="C28" s="6">
        <v>226.63828983333337</v>
      </c>
      <c r="D28" s="6">
        <v>27.120550733333335</v>
      </c>
      <c r="E28" s="6">
        <v>10.102179363636365</v>
      </c>
      <c r="F28" s="6">
        <v>257.6053895</v>
      </c>
      <c r="G28" s="6">
        <v>237.04523728571431</v>
      </c>
      <c r="H28" s="6">
        <v>31.945945545454538</v>
      </c>
      <c r="I28" s="6">
        <v>13.096389884615384</v>
      </c>
      <c r="J28" s="6">
        <v>1.4418131999999999</v>
      </c>
      <c r="K28" s="6">
        <v>3.062246</v>
      </c>
      <c r="L28" s="6">
        <v>6.6972010000000015</v>
      </c>
      <c r="U28" s="7" t="e">
        <f>GETPIVOTDATA("Avg",'pivot times'!$A$3,"action","e0","world_size",10000,"number_of_steps_between_file_dumps",1,"omp_get_max_threads",A28)</f>
        <v>#REF!</v>
      </c>
      <c r="V28" s="7" t="e">
        <f>GETPIVOTDATA("StdDevp",'pivot times'!$A$3,"action","e0","world_size",10000,"number_of_steps_between_file_dumps",1,"omp_get_max_threads",A28)</f>
        <v>#REF!</v>
      </c>
      <c r="W28" s="7" t="e">
        <f t="shared" si="0"/>
        <v>#REF!</v>
      </c>
      <c r="X28" s="7" t="e">
        <f t="shared" si="1"/>
        <v>#REF!</v>
      </c>
      <c r="Y28" s="7">
        <f>'pivot times'!D28</f>
        <v>226.63828983333337</v>
      </c>
      <c r="Z28" s="7">
        <f>'pivot times'!E28</f>
        <v>3.5139709634758178</v>
      </c>
      <c r="AA28" s="7">
        <f t="shared" si="2"/>
        <v>216.09637694290592</v>
      </c>
      <c r="AB28" s="7">
        <f t="shared" si="3"/>
        <v>237.18020272376083</v>
      </c>
      <c r="AC28" s="7">
        <f>'pivot times'!F28</f>
        <v>27.120550733333335</v>
      </c>
      <c r="AD28" s="7">
        <f>'pivot times'!G28</f>
        <v>1.3229857788994259</v>
      </c>
      <c r="AE28" s="7">
        <f t="shared" si="4"/>
        <v>23.151593396635057</v>
      </c>
      <c r="AF28" s="7">
        <f t="shared" si="5"/>
        <v>31.089508070031613</v>
      </c>
      <c r="AG28" s="7">
        <f>'pivot times'!H28</f>
        <v>10.102179363636365</v>
      </c>
      <c r="AH28" s="7">
        <f>'pivot times'!I28</f>
        <v>1.9716078611518906</v>
      </c>
      <c r="AI28" s="7">
        <f t="shared" si="6"/>
        <v>4.1873557801806935</v>
      </c>
      <c r="AJ28" s="7">
        <f t="shared" si="7"/>
        <v>16.017002947092038</v>
      </c>
      <c r="AK28" s="7">
        <f>'pivot times'!J28</f>
        <v>257.6053895</v>
      </c>
      <c r="AL28" s="7">
        <f>'pivot times'!K28</f>
        <v>7.0449245533867062</v>
      </c>
      <c r="AM28" s="7">
        <f t="shared" si="8"/>
        <v>236.47061583983989</v>
      </c>
      <c r="AN28" s="7">
        <f t="shared" si="9"/>
        <v>278.74016316016014</v>
      </c>
      <c r="AO28" s="7">
        <f>'pivot times'!L28</f>
        <v>237.04523728571431</v>
      </c>
      <c r="AP28" s="7">
        <f>'pivot times'!M28</f>
        <v>4.1409024547724158</v>
      </c>
      <c r="AQ28" s="7">
        <f t="shared" si="10"/>
        <v>224.62252992139707</v>
      </c>
      <c r="AR28" s="7">
        <f t="shared" si="11"/>
        <v>249.46794465003154</v>
      </c>
      <c r="AS28" s="7">
        <f>'pivot times'!N28</f>
        <v>31.945945545454538</v>
      </c>
      <c r="AT28" s="7">
        <f>'pivot times'!O28</f>
        <v>0.80928593773575619</v>
      </c>
      <c r="AU28" s="7">
        <f t="shared" si="12"/>
        <v>29.51808773224727</v>
      </c>
      <c r="AV28" s="7">
        <f t="shared" si="13"/>
        <v>34.37380335866181</v>
      </c>
      <c r="AW28" s="7">
        <f>'pivot times'!P28</f>
        <v>13.096389884615384</v>
      </c>
      <c r="AX28" s="7">
        <f>'pivot times'!Q28</f>
        <v>0.1596983413500761</v>
      </c>
      <c r="AY28" s="7">
        <f t="shared" si="14"/>
        <v>12.617294860565156</v>
      </c>
      <c r="AZ28" s="7">
        <f t="shared" si="15"/>
        <v>13.575484908665612</v>
      </c>
      <c r="BA28" s="7">
        <f>'pivot times'!R28</f>
        <v>1.4418131999999999</v>
      </c>
      <c r="BB28" s="7">
        <f>'pivot times'!S28</f>
        <v>6.2110048998210557E-2</v>
      </c>
      <c r="BC28" s="7">
        <f t="shared" si="16"/>
        <v>1.2554830530053682</v>
      </c>
      <c r="BD28" s="7">
        <f t="shared" si="17"/>
        <v>1.6281433469946316</v>
      </c>
    </row>
    <row r="29" spans="1:56" x14ac:dyDescent="0.25">
      <c r="A29" s="2">
        <v>22</v>
      </c>
      <c r="B29" s="6">
        <v>243.56058266666665</v>
      </c>
      <c r="C29" s="6">
        <v>226.64736000000002</v>
      </c>
      <c r="D29" s="6">
        <v>26.793312199999999</v>
      </c>
      <c r="E29" s="6">
        <v>9.3080216363636357</v>
      </c>
      <c r="F29" s="6">
        <v>258.58006899999998</v>
      </c>
      <c r="G29" s="6">
        <v>234.20987785714283</v>
      </c>
      <c r="H29" s="6">
        <v>31.137478818181819</v>
      </c>
      <c r="I29" s="6">
        <v>12.596708</v>
      </c>
      <c r="J29" s="6">
        <v>1.3926908</v>
      </c>
      <c r="K29" s="6">
        <v>3.0361016000000003</v>
      </c>
      <c r="L29" s="6">
        <v>6.1558487999999993</v>
      </c>
      <c r="U29" s="7" t="e">
        <f>GETPIVOTDATA("Avg",'pivot times'!$A$3,"action","e0","world_size",10000,"number_of_steps_between_file_dumps",1,"omp_get_max_threads",A29)</f>
        <v>#REF!</v>
      </c>
      <c r="V29" s="7" t="e">
        <f>GETPIVOTDATA("StdDevp",'pivot times'!$A$3,"action","e0","world_size",10000,"number_of_steps_between_file_dumps",1,"omp_get_max_threads",A29)</f>
        <v>#REF!</v>
      </c>
      <c r="W29" s="7" t="e">
        <f t="shared" si="0"/>
        <v>#REF!</v>
      </c>
      <c r="X29" s="7" t="e">
        <f t="shared" si="1"/>
        <v>#REF!</v>
      </c>
      <c r="Y29" s="7">
        <f>'pivot times'!D29</f>
        <v>226.64736000000002</v>
      </c>
      <c r="Z29" s="7">
        <f>'pivot times'!E29</f>
        <v>4.0398412000356725</v>
      </c>
      <c r="AA29" s="7">
        <f t="shared" si="2"/>
        <v>214.527836399893</v>
      </c>
      <c r="AB29" s="7">
        <f t="shared" si="3"/>
        <v>238.76688360010704</v>
      </c>
      <c r="AC29" s="7">
        <f>'pivot times'!F29</f>
        <v>26.793312199999999</v>
      </c>
      <c r="AD29" s="7">
        <f>'pivot times'!G29</f>
        <v>0.87583957376065891</v>
      </c>
      <c r="AE29" s="7">
        <f t="shared" si="4"/>
        <v>24.165793478718022</v>
      </c>
      <c r="AF29" s="7">
        <f t="shared" si="5"/>
        <v>29.420830921281976</v>
      </c>
      <c r="AG29" s="7">
        <f>'pivot times'!H29</f>
        <v>9.3080216363636357</v>
      </c>
      <c r="AH29" s="7">
        <f>'pivot times'!I29</f>
        <v>0.13388485799482511</v>
      </c>
      <c r="AI29" s="7">
        <f t="shared" si="6"/>
        <v>8.9063670623791609</v>
      </c>
      <c r="AJ29" s="7">
        <f t="shared" si="7"/>
        <v>9.7096762103481105</v>
      </c>
      <c r="AK29" s="7">
        <f>'pivot times'!J29</f>
        <v>258.58006899999998</v>
      </c>
      <c r="AL29" s="7">
        <f>'pivot times'!K29</f>
        <v>5.835655285024913</v>
      </c>
      <c r="AM29" s="7">
        <f t="shared" si="8"/>
        <v>241.07310314492526</v>
      </c>
      <c r="AN29" s="7">
        <f t="shared" si="9"/>
        <v>276.08703485507471</v>
      </c>
      <c r="AO29" s="7">
        <f>'pivot times'!L29</f>
        <v>234.20987785714283</v>
      </c>
      <c r="AP29" s="7">
        <f>'pivot times'!M29</f>
        <v>5.6842470451810634</v>
      </c>
      <c r="AQ29" s="7">
        <f t="shared" si="10"/>
        <v>217.15713672159964</v>
      </c>
      <c r="AR29" s="7">
        <f t="shared" si="11"/>
        <v>251.26261899268601</v>
      </c>
      <c r="AS29" s="7">
        <f>'pivot times'!N29</f>
        <v>31.137478818181819</v>
      </c>
      <c r="AT29" s="7">
        <f>'pivot times'!O29</f>
        <v>0.60061049642654196</v>
      </c>
      <c r="AU29" s="7">
        <f t="shared" si="12"/>
        <v>29.335647328902194</v>
      </c>
      <c r="AV29" s="7">
        <f t="shared" si="13"/>
        <v>32.939310307461447</v>
      </c>
      <c r="AW29" s="7">
        <f>'pivot times'!P29</f>
        <v>12.596708</v>
      </c>
      <c r="AX29" s="7">
        <f>'pivot times'!Q29</f>
        <v>0.19322536242634572</v>
      </c>
      <c r="AY29" s="7">
        <f t="shared" si="14"/>
        <v>12.017031912720963</v>
      </c>
      <c r="AZ29" s="7">
        <f t="shared" si="15"/>
        <v>13.176384087279036</v>
      </c>
      <c r="BA29" s="7">
        <f>'pivot times'!R29</f>
        <v>1.3926908</v>
      </c>
      <c r="BB29" s="7">
        <f>'pivot times'!S29</f>
        <v>2.077434147596947E-2</v>
      </c>
      <c r="BC29" s="7">
        <f t="shared" si="16"/>
        <v>1.3303677755720915</v>
      </c>
      <c r="BD29" s="7">
        <f t="shared" si="17"/>
        <v>1.4550138244279085</v>
      </c>
    </row>
    <row r="30" spans="1:56" x14ac:dyDescent="0.25">
      <c r="A30" s="2">
        <v>23</v>
      </c>
      <c r="B30" s="6">
        <v>244.43962366666668</v>
      </c>
      <c r="C30" s="6">
        <v>226.79646933333333</v>
      </c>
      <c r="D30" s="6">
        <v>26.126541266666667</v>
      </c>
      <c r="E30" s="6">
        <v>9.060190227272729</v>
      </c>
      <c r="F30" s="6">
        <v>281.85817800000001</v>
      </c>
      <c r="G30" s="6">
        <v>237.07228785714287</v>
      </c>
      <c r="H30" s="6">
        <v>30.852577636363637</v>
      </c>
      <c r="I30" s="6">
        <v>12.094215730769228</v>
      </c>
      <c r="J30" s="6">
        <v>1.4424054000000002</v>
      </c>
      <c r="K30" s="6">
        <v>3.0545917999999999</v>
      </c>
      <c r="L30" s="6">
        <v>6.0293524000000005</v>
      </c>
      <c r="U30" s="7" t="e">
        <f>GETPIVOTDATA("Avg",'pivot times'!$A$3,"action","e0","world_size",10000,"number_of_steps_between_file_dumps",1,"omp_get_max_threads",A30)</f>
        <v>#REF!</v>
      </c>
      <c r="V30" s="7" t="e">
        <f>GETPIVOTDATA("StdDevp",'pivot times'!$A$3,"action","e0","world_size",10000,"number_of_steps_between_file_dumps",1,"omp_get_max_threads",A30)</f>
        <v>#REF!</v>
      </c>
      <c r="W30" s="7" t="e">
        <f t="shared" si="0"/>
        <v>#REF!</v>
      </c>
      <c r="X30" s="7" t="e">
        <f t="shared" si="1"/>
        <v>#REF!</v>
      </c>
      <c r="Y30" s="7">
        <f>'pivot times'!D30</f>
        <v>226.79646933333333</v>
      </c>
      <c r="Z30" s="7">
        <f>'pivot times'!E30</f>
        <v>4.4961892028002559</v>
      </c>
      <c r="AA30" s="7">
        <f t="shared" si="2"/>
        <v>213.30790172493258</v>
      </c>
      <c r="AB30" s="7">
        <f t="shared" si="3"/>
        <v>240.28503694173409</v>
      </c>
      <c r="AC30" s="7">
        <f>'pivot times'!F30</f>
        <v>26.126541266666667</v>
      </c>
      <c r="AD30" s="7">
        <f>'pivot times'!G30</f>
        <v>0.95223458220947665</v>
      </c>
      <c r="AE30" s="7">
        <f t="shared" si="4"/>
        <v>23.269837520038237</v>
      </c>
      <c r="AF30" s="7">
        <f t="shared" si="5"/>
        <v>28.983245013295097</v>
      </c>
      <c r="AG30" s="7">
        <f>'pivot times'!H30</f>
        <v>9.060190227272729</v>
      </c>
      <c r="AH30" s="7">
        <f>'pivot times'!I30</f>
        <v>0.23336976734023174</v>
      </c>
      <c r="AI30" s="7">
        <f t="shared" si="6"/>
        <v>8.3600809252520332</v>
      </c>
      <c r="AJ30" s="7">
        <f t="shared" si="7"/>
        <v>9.7602995292934249</v>
      </c>
      <c r="AK30" s="7">
        <f>'pivot times'!J30</f>
        <v>281.85817800000001</v>
      </c>
      <c r="AL30" s="7">
        <f>'pivot times'!K30</f>
        <v>46.008809098211877</v>
      </c>
      <c r="AM30" s="7">
        <f t="shared" si="8"/>
        <v>143.83175070536439</v>
      </c>
      <c r="AN30" s="7">
        <f t="shared" si="9"/>
        <v>419.88460529463566</v>
      </c>
      <c r="AO30" s="7">
        <f>'pivot times'!L30</f>
        <v>237.07228785714287</v>
      </c>
      <c r="AP30" s="7">
        <f>'pivot times'!M30</f>
        <v>4.257618673831578</v>
      </c>
      <c r="AQ30" s="7">
        <f t="shared" si="10"/>
        <v>224.29943183564814</v>
      </c>
      <c r="AR30" s="7">
        <f t="shared" si="11"/>
        <v>249.8451438786376</v>
      </c>
      <c r="AS30" s="7">
        <f>'pivot times'!N30</f>
        <v>30.852577636363637</v>
      </c>
      <c r="AT30" s="7">
        <f>'pivot times'!O30</f>
        <v>0.86032267131331586</v>
      </c>
      <c r="AU30" s="7">
        <f t="shared" si="12"/>
        <v>28.271609622423689</v>
      </c>
      <c r="AV30" s="7">
        <f t="shared" si="13"/>
        <v>33.433545650303586</v>
      </c>
      <c r="AW30" s="7">
        <f>'pivot times'!P30</f>
        <v>12.094215730769228</v>
      </c>
      <c r="AX30" s="7">
        <f>'pivot times'!Q30</f>
        <v>0.11805646826482695</v>
      </c>
      <c r="AY30" s="7">
        <f t="shared" si="14"/>
        <v>11.740046325974747</v>
      </c>
      <c r="AZ30" s="7">
        <f t="shared" si="15"/>
        <v>12.44838513556371</v>
      </c>
      <c r="BA30" s="7">
        <f>'pivot times'!R30</f>
        <v>1.4424054000000002</v>
      </c>
      <c r="BB30" s="7">
        <f>'pivot times'!S30</f>
        <v>8.8588515401488072E-2</v>
      </c>
      <c r="BC30" s="7">
        <f t="shared" si="16"/>
        <v>1.1766398537955358</v>
      </c>
      <c r="BD30" s="7">
        <f t="shared" si="17"/>
        <v>1.7081709462044645</v>
      </c>
    </row>
    <row r="31" spans="1:56" x14ac:dyDescent="0.25">
      <c r="A31" s="2">
        <v>24</v>
      </c>
      <c r="B31" s="6">
        <v>244.49488966666669</v>
      </c>
      <c r="C31" s="6">
        <v>226.85916366666666</v>
      </c>
      <c r="D31" s="6">
        <v>26.426474133333336</v>
      </c>
      <c r="E31" s="6">
        <v>8.7591316363636356</v>
      </c>
      <c r="F31" s="6">
        <v>254.68807516666666</v>
      </c>
      <c r="G31" s="6">
        <v>237.89930371428571</v>
      </c>
      <c r="H31" s="6">
        <v>29.907702363636364</v>
      </c>
      <c r="I31" s="6">
        <v>11.641527653846152</v>
      </c>
      <c r="J31" s="6">
        <v>3.4683098000000001</v>
      </c>
      <c r="K31" s="6">
        <v>3.0846109999999998</v>
      </c>
      <c r="L31" s="6">
        <v>6.1768896</v>
      </c>
      <c r="U31" s="7" t="e">
        <f>GETPIVOTDATA("Avg",'pivot times'!$A$3,"action","e0","world_size",10000,"number_of_steps_between_file_dumps",1,"omp_get_max_threads",A31)</f>
        <v>#REF!</v>
      </c>
      <c r="V31" s="7" t="e">
        <f>GETPIVOTDATA("StdDevp",'pivot times'!$A$3,"action","e0","world_size",10000,"number_of_steps_between_file_dumps",1,"omp_get_max_threads",A31)</f>
        <v>#REF!</v>
      </c>
      <c r="W31" s="7" t="e">
        <f t="shared" si="0"/>
        <v>#REF!</v>
      </c>
      <c r="X31" s="7" t="e">
        <f t="shared" si="1"/>
        <v>#REF!</v>
      </c>
      <c r="Y31" s="7">
        <f>'pivot times'!D31</f>
        <v>226.85916366666666</v>
      </c>
      <c r="Z31" s="7">
        <f>'pivot times'!E31</f>
        <v>4.9876148296142899</v>
      </c>
      <c r="AA31" s="7">
        <f t="shared" si="2"/>
        <v>211.89631917782378</v>
      </c>
      <c r="AB31" s="7">
        <f t="shared" si="3"/>
        <v>241.82200815550954</v>
      </c>
      <c r="AC31" s="7">
        <f>'pivot times'!F31</f>
        <v>26.426474133333336</v>
      </c>
      <c r="AD31" s="7">
        <f>'pivot times'!G31</f>
        <v>0.87095573928265357</v>
      </c>
      <c r="AE31" s="7">
        <f t="shared" si="4"/>
        <v>23.813606915485376</v>
      </c>
      <c r="AF31" s="7">
        <f t="shared" si="5"/>
        <v>29.039341351181296</v>
      </c>
      <c r="AG31" s="7">
        <f>'pivot times'!H31</f>
        <v>8.7591316363636356</v>
      </c>
      <c r="AH31" s="7">
        <f>'pivot times'!I31</f>
        <v>0.38630876307353645</v>
      </c>
      <c r="AI31" s="7">
        <f t="shared" si="6"/>
        <v>7.6002053471430262</v>
      </c>
      <c r="AJ31" s="7">
        <f t="shared" si="7"/>
        <v>9.9180579255842449</v>
      </c>
      <c r="AK31" s="7">
        <f>'pivot times'!J31</f>
        <v>254.68807516666666</v>
      </c>
      <c r="AL31" s="7">
        <f>'pivot times'!K31</f>
        <v>7.1268061362749622</v>
      </c>
      <c r="AM31" s="7">
        <f t="shared" si="8"/>
        <v>233.30765675784178</v>
      </c>
      <c r="AN31" s="7">
        <f t="shared" si="9"/>
        <v>276.06849357549157</v>
      </c>
      <c r="AO31" s="7">
        <f>'pivot times'!L31</f>
        <v>237.89930371428571</v>
      </c>
      <c r="AP31" s="7">
        <f>'pivot times'!M31</f>
        <v>3.5532493454545802</v>
      </c>
      <c r="AQ31" s="7">
        <f t="shared" si="10"/>
        <v>227.23955567792197</v>
      </c>
      <c r="AR31" s="7">
        <f t="shared" si="11"/>
        <v>248.55905175064945</v>
      </c>
      <c r="AS31" s="7">
        <f>'pivot times'!N31</f>
        <v>29.907702363636364</v>
      </c>
      <c r="AT31" s="7">
        <f>'pivot times'!O31</f>
        <v>1.4409196911815423</v>
      </c>
      <c r="AU31" s="7">
        <f t="shared" si="12"/>
        <v>25.584943290091736</v>
      </c>
      <c r="AV31" s="7">
        <f t="shared" si="13"/>
        <v>34.230461437180992</v>
      </c>
      <c r="AW31" s="7">
        <f>'pivot times'!P31</f>
        <v>11.641527653846152</v>
      </c>
      <c r="AX31" s="7">
        <f>'pivot times'!Q31</f>
        <v>9.5518605427093423E-2</v>
      </c>
      <c r="AY31" s="7">
        <f t="shared" si="14"/>
        <v>11.354971837564872</v>
      </c>
      <c r="AZ31" s="7">
        <f t="shared" si="15"/>
        <v>11.928083470127433</v>
      </c>
      <c r="BA31" s="7">
        <f>'pivot times'!R31</f>
        <v>3.4683098000000001</v>
      </c>
      <c r="BB31" s="7">
        <f>'pivot times'!S31</f>
        <v>4.1499720997968854</v>
      </c>
      <c r="BC31" s="7">
        <f t="shared" si="16"/>
        <v>-8.9816064993906561</v>
      </c>
      <c r="BD31" s="7">
        <f t="shared" si="17"/>
        <v>15.918226099390656</v>
      </c>
    </row>
    <row r="32" spans="1:56" x14ac:dyDescent="0.25">
      <c r="A32" s="2">
        <v>25</v>
      </c>
      <c r="B32" s="6">
        <v>245.27206466666667</v>
      </c>
      <c r="C32" s="6">
        <v>226.88149133333334</v>
      </c>
      <c r="D32" s="6">
        <v>25.746910533333335</v>
      </c>
      <c r="E32" s="6">
        <v>8.4049835454545434</v>
      </c>
      <c r="F32" s="6">
        <v>255.57994799999997</v>
      </c>
      <c r="G32" s="6">
        <v>236.03428628571427</v>
      </c>
      <c r="H32" s="6">
        <v>29.531173000000003</v>
      </c>
      <c r="I32" s="6">
        <v>11.295174653846153</v>
      </c>
      <c r="J32" s="6">
        <v>1.4170231999999998</v>
      </c>
      <c r="K32" s="6">
        <v>2.9349596</v>
      </c>
      <c r="L32" s="6">
        <v>5.9296470000000001</v>
      </c>
      <c r="U32" s="7" t="e">
        <f>GETPIVOTDATA("Avg",'pivot times'!$A$3,"action","e0","world_size",10000,"number_of_steps_between_file_dumps",1,"omp_get_max_threads",A32)</f>
        <v>#REF!</v>
      </c>
      <c r="V32" s="7" t="e">
        <f>GETPIVOTDATA("StdDevp",'pivot times'!$A$3,"action","e0","world_size",10000,"number_of_steps_between_file_dumps",1,"omp_get_max_threads",A32)</f>
        <v>#REF!</v>
      </c>
      <c r="W32" s="7" t="e">
        <f t="shared" si="0"/>
        <v>#REF!</v>
      </c>
      <c r="X32" s="7" t="e">
        <f t="shared" si="1"/>
        <v>#REF!</v>
      </c>
      <c r="Y32" s="7">
        <f>'pivot times'!D32</f>
        <v>226.88149133333334</v>
      </c>
      <c r="Z32" s="7">
        <f>'pivot times'!E32</f>
        <v>5.4148569215912659</v>
      </c>
      <c r="AA32" s="7">
        <f t="shared" si="2"/>
        <v>210.63692056855956</v>
      </c>
      <c r="AB32" s="7">
        <f t="shared" si="3"/>
        <v>243.12606209810713</v>
      </c>
      <c r="AC32" s="7">
        <f>'pivot times'!F32</f>
        <v>25.746910533333335</v>
      </c>
      <c r="AD32" s="7">
        <f>'pivot times'!G32</f>
        <v>1.029428159387727</v>
      </c>
      <c r="AE32" s="7">
        <f t="shared" si="4"/>
        <v>22.658626055170153</v>
      </c>
      <c r="AF32" s="7">
        <f t="shared" si="5"/>
        <v>28.835195011496516</v>
      </c>
      <c r="AG32" s="7">
        <f>'pivot times'!H32</f>
        <v>8.4049835454545434</v>
      </c>
      <c r="AH32" s="7">
        <f>'pivot times'!I32</f>
        <v>0.1616022681666674</v>
      </c>
      <c r="AI32" s="7">
        <f t="shared" si="6"/>
        <v>7.9201767409545409</v>
      </c>
      <c r="AJ32" s="7">
        <f t="shared" si="7"/>
        <v>8.889790349954545</v>
      </c>
      <c r="AK32" s="7">
        <f>'pivot times'!J32</f>
        <v>255.57994799999997</v>
      </c>
      <c r="AL32" s="7">
        <f>'pivot times'!K32</f>
        <v>9.2908985953008045</v>
      </c>
      <c r="AM32" s="7">
        <f t="shared" si="8"/>
        <v>227.70725221409757</v>
      </c>
      <c r="AN32" s="7">
        <f t="shared" si="9"/>
        <v>283.45264378590241</v>
      </c>
      <c r="AO32" s="7">
        <f>'pivot times'!L32</f>
        <v>236.03428628571427</v>
      </c>
      <c r="AP32" s="7">
        <f>'pivot times'!M32</f>
        <v>3.7588135579410058</v>
      </c>
      <c r="AQ32" s="7">
        <f t="shared" si="10"/>
        <v>224.75784561189124</v>
      </c>
      <c r="AR32" s="7">
        <f t="shared" si="11"/>
        <v>247.31072695953731</v>
      </c>
      <c r="AS32" s="7">
        <f>'pivot times'!N32</f>
        <v>29.531173000000003</v>
      </c>
      <c r="AT32" s="7">
        <f>'pivot times'!O32</f>
        <v>0.73502955137668502</v>
      </c>
      <c r="AU32" s="7">
        <f t="shared" si="12"/>
        <v>27.326084345869948</v>
      </c>
      <c r="AV32" s="7">
        <f t="shared" si="13"/>
        <v>31.736261654130058</v>
      </c>
      <c r="AW32" s="7">
        <f>'pivot times'!P32</f>
        <v>11.295174653846153</v>
      </c>
      <c r="AX32" s="7">
        <f>'pivot times'!Q32</f>
        <v>0.15140431292027218</v>
      </c>
      <c r="AY32" s="7">
        <f t="shared" si="14"/>
        <v>10.840961715085337</v>
      </c>
      <c r="AZ32" s="7">
        <f t="shared" si="15"/>
        <v>11.74938759260697</v>
      </c>
      <c r="BA32" s="7">
        <f>'pivot times'!R32</f>
        <v>1.4170231999999998</v>
      </c>
      <c r="BB32" s="7">
        <f>'pivot times'!S32</f>
        <v>2.0686201511158766E-2</v>
      </c>
      <c r="BC32" s="7">
        <f t="shared" si="16"/>
        <v>1.3549645954665235</v>
      </c>
      <c r="BD32" s="7">
        <f t="shared" si="17"/>
        <v>1.4790818045334762</v>
      </c>
    </row>
    <row r="33" spans="1:56" x14ac:dyDescent="0.25">
      <c r="A33" s="2">
        <v>26</v>
      </c>
      <c r="B33" s="6">
        <v>249.19857400000001</v>
      </c>
      <c r="C33" s="6">
        <v>226.95393983333335</v>
      </c>
      <c r="D33" s="6">
        <v>25.691116066666666</v>
      </c>
      <c r="E33" s="6">
        <v>8.1725642727272731</v>
      </c>
      <c r="F33" s="6">
        <v>263.28551283333337</v>
      </c>
      <c r="G33" s="6">
        <v>239.28865514285712</v>
      </c>
      <c r="H33" s="6">
        <v>28.806910181818182</v>
      </c>
      <c r="I33" s="6">
        <v>10.863405653846154</v>
      </c>
      <c r="J33" s="6">
        <v>1.4153328000000001</v>
      </c>
      <c r="K33" s="6">
        <v>2.9628930000000002</v>
      </c>
      <c r="L33" s="6">
        <v>6.3557078000000002</v>
      </c>
      <c r="U33" s="7" t="e">
        <f>GETPIVOTDATA("Avg",'pivot times'!$A$3,"action","e0","world_size",10000,"number_of_steps_between_file_dumps",1,"omp_get_max_threads",A33)</f>
        <v>#REF!</v>
      </c>
      <c r="V33" s="7" t="e">
        <f>GETPIVOTDATA("StdDevp",'pivot times'!$A$3,"action","e0","world_size",10000,"number_of_steps_between_file_dumps",1,"omp_get_max_threads",A33)</f>
        <v>#REF!</v>
      </c>
      <c r="W33" s="7" t="e">
        <f t="shared" si="0"/>
        <v>#REF!</v>
      </c>
      <c r="X33" s="7" t="e">
        <f t="shared" si="1"/>
        <v>#REF!</v>
      </c>
      <c r="Y33" s="7">
        <f>'pivot times'!D33</f>
        <v>226.95393983333335</v>
      </c>
      <c r="Z33" s="7">
        <f>'pivot times'!E33</f>
        <v>5.8276123508786384</v>
      </c>
      <c r="AA33" s="7">
        <f t="shared" si="2"/>
        <v>209.47110278069744</v>
      </c>
      <c r="AB33" s="7">
        <f t="shared" si="3"/>
        <v>244.43677688596927</v>
      </c>
      <c r="AC33" s="7">
        <f>'pivot times'!F33</f>
        <v>25.691116066666666</v>
      </c>
      <c r="AD33" s="7">
        <f>'pivot times'!G33</f>
        <v>0.91643665341018821</v>
      </c>
      <c r="AE33" s="7">
        <f t="shared" si="4"/>
        <v>22.941806106436101</v>
      </c>
      <c r="AF33" s="7">
        <f t="shared" si="5"/>
        <v>28.440426026897232</v>
      </c>
      <c r="AG33" s="7">
        <f>'pivot times'!H33</f>
        <v>8.1725642727272731</v>
      </c>
      <c r="AH33" s="7">
        <f>'pivot times'!I33</f>
        <v>0.25149259800064933</v>
      </c>
      <c r="AI33" s="7">
        <f t="shared" si="6"/>
        <v>7.4180864787253249</v>
      </c>
      <c r="AJ33" s="7">
        <f t="shared" si="7"/>
        <v>8.9270420667292214</v>
      </c>
      <c r="AK33" s="7">
        <f>'pivot times'!J33</f>
        <v>263.28551283333337</v>
      </c>
      <c r="AL33" s="7">
        <f>'pivot times'!K33</f>
        <v>14.556423374790151</v>
      </c>
      <c r="AM33" s="7">
        <f t="shared" si="8"/>
        <v>219.61624270896291</v>
      </c>
      <c r="AN33" s="7">
        <f t="shared" si="9"/>
        <v>306.95478295770386</v>
      </c>
      <c r="AO33" s="7">
        <f>'pivot times'!L33</f>
        <v>239.28865514285712</v>
      </c>
      <c r="AP33" s="7">
        <f>'pivot times'!M33</f>
        <v>3.0494284618301921</v>
      </c>
      <c r="AQ33" s="7">
        <f t="shared" si="10"/>
        <v>230.14036975736656</v>
      </c>
      <c r="AR33" s="7">
        <f t="shared" si="11"/>
        <v>248.43694052834769</v>
      </c>
      <c r="AS33" s="7">
        <f>'pivot times'!N33</f>
        <v>28.806910181818182</v>
      </c>
      <c r="AT33" s="7">
        <f>'pivot times'!O33</f>
        <v>0.91194637523494659</v>
      </c>
      <c r="AU33" s="7">
        <f t="shared" si="12"/>
        <v>26.071071056113343</v>
      </c>
      <c r="AV33" s="7">
        <f t="shared" si="13"/>
        <v>31.542749307523021</v>
      </c>
      <c r="AW33" s="7">
        <f>'pivot times'!P33</f>
        <v>10.863405653846154</v>
      </c>
      <c r="AX33" s="7">
        <f>'pivot times'!Q33</f>
        <v>0.11624165237863653</v>
      </c>
      <c r="AY33" s="7">
        <f t="shared" si="14"/>
        <v>10.514680696710245</v>
      </c>
      <c r="AZ33" s="7">
        <f t="shared" si="15"/>
        <v>11.212130610982063</v>
      </c>
      <c r="BA33" s="7">
        <f>'pivot times'!R33</f>
        <v>1.4153328000000001</v>
      </c>
      <c r="BB33" s="7">
        <f>'pivot times'!S33</f>
        <v>1.6579282992946434E-2</v>
      </c>
      <c r="BC33" s="7">
        <f t="shared" si="16"/>
        <v>1.3655949510211607</v>
      </c>
      <c r="BD33" s="7">
        <f t="shared" si="17"/>
        <v>1.4650706489788394</v>
      </c>
    </row>
    <row r="34" spans="1:56" x14ac:dyDescent="0.25">
      <c r="A34" s="2">
        <v>27</v>
      </c>
      <c r="B34" s="6">
        <v>263.63011066666667</v>
      </c>
      <c r="C34" s="6">
        <v>226.95645883333336</v>
      </c>
      <c r="D34" s="6">
        <v>25.5579286</v>
      </c>
      <c r="E34" s="6">
        <v>7.8902751818181818</v>
      </c>
      <c r="F34" s="6">
        <v>271.79864349999997</v>
      </c>
      <c r="G34" s="6">
        <v>234.84960300000003</v>
      </c>
      <c r="H34" s="6">
        <v>28.312944454545459</v>
      </c>
      <c r="I34" s="6">
        <v>10.583970884615384</v>
      </c>
      <c r="J34" s="6">
        <v>1.4387745999999999</v>
      </c>
      <c r="K34" s="6">
        <v>2.8919282000000002</v>
      </c>
      <c r="L34" s="6">
        <v>6.1285739999999995</v>
      </c>
      <c r="U34" s="7" t="e">
        <f>GETPIVOTDATA("Avg",'pivot times'!$A$3,"action","e0","world_size",10000,"number_of_steps_between_file_dumps",1,"omp_get_max_threads",A34)</f>
        <v>#REF!</v>
      </c>
      <c r="V34" s="7" t="e">
        <f>GETPIVOTDATA("StdDevp",'pivot times'!$A$3,"action","e0","world_size",10000,"number_of_steps_between_file_dumps",1,"omp_get_max_threads",A34)</f>
        <v>#REF!</v>
      </c>
      <c r="W34" s="7" t="e">
        <f t="shared" si="0"/>
        <v>#REF!</v>
      </c>
      <c r="X34" s="7" t="e">
        <f t="shared" si="1"/>
        <v>#REF!</v>
      </c>
      <c r="Y34" s="7">
        <f>'pivot times'!D34</f>
        <v>226.95645883333336</v>
      </c>
      <c r="Z34" s="7">
        <f>'pivot times'!E34</f>
        <v>6.1478873289216418</v>
      </c>
      <c r="AA34" s="7">
        <f t="shared" si="2"/>
        <v>208.51279684656842</v>
      </c>
      <c r="AB34" s="7">
        <f t="shared" si="3"/>
        <v>245.40012082009829</v>
      </c>
      <c r="AC34" s="7">
        <f>'pivot times'!F34</f>
        <v>25.5579286</v>
      </c>
      <c r="AD34" s="7">
        <f>'pivot times'!G34</f>
        <v>1.2687559091977465</v>
      </c>
      <c r="AE34" s="7">
        <f t="shared" si="4"/>
        <v>21.751660872406759</v>
      </c>
      <c r="AF34" s="7">
        <f t="shared" si="5"/>
        <v>29.364196327593241</v>
      </c>
      <c r="AG34" s="7">
        <f>'pivot times'!H34</f>
        <v>7.8902751818181818</v>
      </c>
      <c r="AH34" s="7">
        <f>'pivot times'!I34</f>
        <v>0.15369230499890646</v>
      </c>
      <c r="AI34" s="7">
        <f t="shared" si="6"/>
        <v>7.4291982668214622</v>
      </c>
      <c r="AJ34" s="7">
        <f t="shared" si="7"/>
        <v>8.3513520968149013</v>
      </c>
      <c r="AK34" s="7">
        <f>'pivot times'!J34</f>
        <v>271.79864349999997</v>
      </c>
      <c r="AL34" s="7">
        <f>'pivot times'!K34</f>
        <v>29.841001782661515</v>
      </c>
      <c r="AM34" s="7">
        <f t="shared" si="8"/>
        <v>182.27563815201543</v>
      </c>
      <c r="AN34" s="7">
        <f t="shared" si="9"/>
        <v>361.32164884798453</v>
      </c>
      <c r="AO34" s="7">
        <f>'pivot times'!L34</f>
        <v>234.84960300000003</v>
      </c>
      <c r="AP34" s="7">
        <f>'pivot times'!M34</f>
        <v>7.3835239163083157</v>
      </c>
      <c r="AQ34" s="7">
        <f t="shared" si="10"/>
        <v>212.6990312510751</v>
      </c>
      <c r="AR34" s="7">
        <f t="shared" si="11"/>
        <v>257.00017474892496</v>
      </c>
      <c r="AS34" s="7">
        <f>'pivot times'!N34</f>
        <v>28.312944454545459</v>
      </c>
      <c r="AT34" s="7">
        <f>'pivot times'!O34</f>
        <v>0.96101509190255641</v>
      </c>
      <c r="AU34" s="7">
        <f t="shared" si="12"/>
        <v>25.42989917883779</v>
      </c>
      <c r="AV34" s="7">
        <f t="shared" si="13"/>
        <v>31.195989730253128</v>
      </c>
      <c r="AW34" s="7">
        <f>'pivot times'!P34</f>
        <v>10.583970884615384</v>
      </c>
      <c r="AX34" s="7">
        <f>'pivot times'!Q34</f>
        <v>0.17099758991090244</v>
      </c>
      <c r="AY34" s="7">
        <f t="shared" si="14"/>
        <v>10.070978114882678</v>
      </c>
      <c r="AZ34" s="7">
        <f t="shared" si="15"/>
        <v>11.096963654348091</v>
      </c>
      <c r="BA34" s="7">
        <f>'pivot times'!R34</f>
        <v>1.4387745999999999</v>
      </c>
      <c r="BB34" s="7">
        <f>'pivot times'!S34</f>
        <v>7.295752384394398E-2</v>
      </c>
      <c r="BC34" s="7">
        <f t="shared" si="16"/>
        <v>1.2199020284681681</v>
      </c>
      <c r="BD34" s="7">
        <f t="shared" si="17"/>
        <v>1.6576471715318317</v>
      </c>
    </row>
    <row r="35" spans="1:56" x14ac:dyDescent="0.25">
      <c r="A35" s="2">
        <v>28</v>
      </c>
      <c r="B35" s="6">
        <v>261.32629566666668</v>
      </c>
      <c r="C35" s="6">
        <v>227.00327166666668</v>
      </c>
      <c r="D35" s="6">
        <v>25.260013142857144</v>
      </c>
      <c r="E35" s="6">
        <v>7.6442593181818159</v>
      </c>
      <c r="F35" s="6">
        <v>256.61033480000003</v>
      </c>
      <c r="G35" s="6">
        <v>236.65154899999996</v>
      </c>
      <c r="H35" s="6">
        <v>28.303809363636365</v>
      </c>
      <c r="I35" s="6">
        <v>10.197996769230771</v>
      </c>
      <c r="J35" s="6">
        <v>5.6686209999999999</v>
      </c>
      <c r="K35" s="6">
        <v>3.1754150000000001</v>
      </c>
      <c r="L35" s="6">
        <v>6.2072178000000005</v>
      </c>
      <c r="U35" s="7" t="e">
        <f>GETPIVOTDATA("Avg",'pivot times'!$A$3,"action","e0","world_size",10000,"number_of_steps_between_file_dumps",1,"omp_get_max_threads",A35)</f>
        <v>#REF!</v>
      </c>
      <c r="V35" s="7" t="e">
        <f>GETPIVOTDATA("StdDevp",'pivot times'!$A$3,"action","e0","world_size",10000,"number_of_steps_between_file_dumps",1,"omp_get_max_threads",A35)</f>
        <v>#REF!</v>
      </c>
      <c r="W35" s="7" t="e">
        <f t="shared" si="0"/>
        <v>#REF!</v>
      </c>
      <c r="X35" s="7" t="e">
        <f t="shared" si="1"/>
        <v>#REF!</v>
      </c>
      <c r="Y35" s="7">
        <f>'pivot times'!D35</f>
        <v>227.00327166666668</v>
      </c>
      <c r="Z35" s="7">
        <f>'pivot times'!E35</f>
        <v>6.6390277515478644</v>
      </c>
      <c r="AA35" s="7">
        <f t="shared" si="2"/>
        <v>207.08618841202309</v>
      </c>
      <c r="AB35" s="7">
        <f t="shared" si="3"/>
        <v>246.92035492131026</v>
      </c>
      <c r="AC35" s="7">
        <f>'pivot times'!F35</f>
        <v>25.260013142857144</v>
      </c>
      <c r="AD35" s="7">
        <f>'pivot times'!G35</f>
        <v>0.86731017016821066</v>
      </c>
      <c r="AE35" s="7">
        <f t="shared" si="4"/>
        <v>22.65808263235251</v>
      </c>
      <c r="AF35" s="7">
        <f t="shared" si="5"/>
        <v>27.861943653361777</v>
      </c>
      <c r="AG35" s="7">
        <f>'pivot times'!H35</f>
        <v>7.6442593181818159</v>
      </c>
      <c r="AH35" s="7">
        <f>'pivot times'!I35</f>
        <v>0.10236925435301064</v>
      </c>
      <c r="AI35" s="7">
        <f t="shared" si="6"/>
        <v>7.3371515551227837</v>
      </c>
      <c r="AJ35" s="7">
        <f t="shared" si="7"/>
        <v>7.9513670812408481</v>
      </c>
      <c r="AK35" s="7">
        <f>'pivot times'!J35</f>
        <v>256.61033480000003</v>
      </c>
      <c r="AL35" s="7">
        <f>'pivot times'!K35</f>
        <v>6.4624509748986041</v>
      </c>
      <c r="AM35" s="7">
        <f t="shared" si="8"/>
        <v>237.22298187530421</v>
      </c>
      <c r="AN35" s="7">
        <f t="shared" si="9"/>
        <v>275.99768772469582</v>
      </c>
      <c r="AO35" s="7">
        <f>'pivot times'!L35</f>
        <v>236.65154899999996</v>
      </c>
      <c r="AP35" s="7">
        <f>'pivot times'!M35</f>
        <v>3.7020131797004012</v>
      </c>
      <c r="AQ35" s="7">
        <f t="shared" si="10"/>
        <v>225.54550946089876</v>
      </c>
      <c r="AR35" s="7">
        <f t="shared" si="11"/>
        <v>247.75758853910116</v>
      </c>
      <c r="AS35" s="7">
        <f>'pivot times'!N35</f>
        <v>28.303809363636365</v>
      </c>
      <c r="AT35" s="7">
        <f>'pivot times'!O35</f>
        <v>0.65267639395377974</v>
      </c>
      <c r="AU35" s="7">
        <f t="shared" si="12"/>
        <v>26.345780181775027</v>
      </c>
      <c r="AV35" s="7">
        <f t="shared" si="13"/>
        <v>30.261838545497703</v>
      </c>
      <c r="AW35" s="7">
        <f>'pivot times'!P35</f>
        <v>10.197996769230771</v>
      </c>
      <c r="AX35" s="7">
        <f>'pivot times'!Q35</f>
        <v>0.116971681645234</v>
      </c>
      <c r="AY35" s="7">
        <f t="shared" si="14"/>
        <v>9.8470817242950694</v>
      </c>
      <c r="AZ35" s="7">
        <f t="shared" si="15"/>
        <v>10.548911814166473</v>
      </c>
      <c r="BA35" s="7">
        <f>'pivot times'!R35</f>
        <v>5.6686209999999999</v>
      </c>
      <c r="BB35" s="7">
        <f>'pivot times'!S35</f>
        <v>8.3551162770963749</v>
      </c>
      <c r="BC35" s="7">
        <f t="shared" si="16"/>
        <v>-19.396727831289127</v>
      </c>
      <c r="BD35" s="7">
        <f t="shared" si="17"/>
        <v>30.733969831289123</v>
      </c>
    </row>
    <row r="36" spans="1:56" x14ac:dyDescent="0.25">
      <c r="A36" s="2">
        <v>29</v>
      </c>
      <c r="B36" s="6">
        <v>273.55705980000005</v>
      </c>
      <c r="C36" s="6">
        <v>227.05129899999997</v>
      </c>
      <c r="D36" s="6">
        <v>25.311500357142855</v>
      </c>
      <c r="E36" s="6">
        <v>7.8912270000000007</v>
      </c>
      <c r="F36" s="6">
        <v>294.24879800000002</v>
      </c>
      <c r="G36" s="6">
        <v>237.74156857142859</v>
      </c>
      <c r="H36" s="6">
        <v>27.530865545454539</v>
      </c>
      <c r="I36" s="6">
        <v>9.939610807692306</v>
      </c>
      <c r="J36" s="6">
        <v>1.4513818000000001</v>
      </c>
      <c r="K36" s="6">
        <v>3.1013589999999995</v>
      </c>
      <c r="L36" s="6">
        <v>6.1821076000000001</v>
      </c>
      <c r="U36" s="7" t="e">
        <f>GETPIVOTDATA("Avg",'pivot times'!$A$3,"action","e0","world_size",10000,"number_of_steps_between_file_dumps",1,"omp_get_max_threads",A36)</f>
        <v>#REF!</v>
      </c>
      <c r="V36" s="7" t="e">
        <f>GETPIVOTDATA("StdDevp",'pivot times'!$A$3,"action","e0","world_size",10000,"number_of_steps_between_file_dumps",1,"omp_get_max_threads",A36)</f>
        <v>#REF!</v>
      </c>
      <c r="W36" s="7" t="e">
        <f t="shared" si="0"/>
        <v>#REF!</v>
      </c>
      <c r="X36" s="7" t="e">
        <f t="shared" si="1"/>
        <v>#REF!</v>
      </c>
      <c r="Y36" s="7">
        <f>'pivot times'!D36</f>
        <v>227.05129899999997</v>
      </c>
      <c r="Z36" s="7">
        <f>'pivot times'!E36</f>
        <v>7.1255487638554778</v>
      </c>
      <c r="AA36" s="7">
        <f t="shared" si="2"/>
        <v>205.67465270843354</v>
      </c>
      <c r="AB36" s="7">
        <f t="shared" si="3"/>
        <v>248.4279452915664</v>
      </c>
      <c r="AC36" s="7">
        <f>'pivot times'!F36</f>
        <v>25.311500357142855</v>
      </c>
      <c r="AD36" s="7">
        <f>'pivot times'!G36</f>
        <v>0.73958774224120849</v>
      </c>
      <c r="AE36" s="7">
        <f t="shared" si="4"/>
        <v>23.092737130419231</v>
      </c>
      <c r="AF36" s="7">
        <f t="shared" si="5"/>
        <v>27.530263583866478</v>
      </c>
      <c r="AG36" s="7">
        <f>'pivot times'!H36</f>
        <v>7.8912270000000007</v>
      </c>
      <c r="AH36" s="7">
        <f>'pivot times'!I36</f>
        <v>2.1468001039700888</v>
      </c>
      <c r="AI36" s="7">
        <f t="shared" si="6"/>
        <v>1.4508266880897338</v>
      </c>
      <c r="AJ36" s="7">
        <f t="shared" si="7"/>
        <v>14.331627311910268</v>
      </c>
      <c r="AK36" s="7">
        <f>'pivot times'!J36</f>
        <v>294.24879800000002</v>
      </c>
      <c r="AL36" s="7">
        <f>'pivot times'!K36</f>
        <v>63.431790534468078</v>
      </c>
      <c r="AM36" s="7">
        <f t="shared" si="8"/>
        <v>103.95342639659577</v>
      </c>
      <c r="AN36" s="7">
        <f t="shared" si="9"/>
        <v>484.54416960340427</v>
      </c>
      <c r="AO36" s="7">
        <f>'pivot times'!L36</f>
        <v>237.74156857142859</v>
      </c>
      <c r="AP36" s="7">
        <f>'pivot times'!M36</f>
        <v>6.8525500394099561</v>
      </c>
      <c r="AQ36" s="7">
        <f t="shared" si="10"/>
        <v>217.18391845319871</v>
      </c>
      <c r="AR36" s="7">
        <f t="shared" si="11"/>
        <v>258.29921868965846</v>
      </c>
      <c r="AS36" s="7">
        <f>'pivot times'!N36</f>
        <v>27.530865545454539</v>
      </c>
      <c r="AT36" s="7">
        <f>'pivot times'!O36</f>
        <v>0.80907990139503461</v>
      </c>
      <c r="AU36" s="7">
        <f t="shared" si="12"/>
        <v>25.103625841269434</v>
      </c>
      <c r="AV36" s="7">
        <f t="shared" si="13"/>
        <v>29.958105249639644</v>
      </c>
      <c r="AW36" s="7">
        <f>'pivot times'!P36</f>
        <v>9.939610807692306</v>
      </c>
      <c r="AX36" s="7">
        <f>'pivot times'!Q36</f>
        <v>0.15886318359311039</v>
      </c>
      <c r="AY36" s="7">
        <f t="shared" si="14"/>
        <v>9.4630212569129739</v>
      </c>
      <c r="AZ36" s="7">
        <f t="shared" si="15"/>
        <v>10.416200358471638</v>
      </c>
      <c r="BA36" s="7">
        <f>'pivot times'!R36</f>
        <v>1.4513818000000001</v>
      </c>
      <c r="BB36" s="7">
        <f>'pivot times'!S36</f>
        <v>3.9866547682983554E-2</v>
      </c>
      <c r="BC36" s="7">
        <f t="shared" si="16"/>
        <v>1.3317821569510495</v>
      </c>
      <c r="BD36" s="7">
        <f t="shared" si="17"/>
        <v>1.5709814430489506</v>
      </c>
    </row>
    <row r="37" spans="1:56" x14ac:dyDescent="0.25">
      <c r="A37" s="2">
        <v>30</v>
      </c>
      <c r="B37" s="6">
        <v>271.29045274999999</v>
      </c>
      <c r="C37" s="6">
        <v>227.07735199999999</v>
      </c>
      <c r="D37" s="6">
        <v>23.459589428571427</v>
      </c>
      <c r="E37" s="6">
        <v>7.2538345909090909</v>
      </c>
      <c r="F37" s="6">
        <v>288.37537366666669</v>
      </c>
      <c r="G37" s="6">
        <v>233.83410620000001</v>
      </c>
      <c r="H37" s="6">
        <v>27.182831272727274</v>
      </c>
      <c r="I37" s="6">
        <v>9.6491385769230806</v>
      </c>
      <c r="J37" s="6">
        <v>62.1702814</v>
      </c>
      <c r="K37" s="6">
        <v>2.9128614000000002</v>
      </c>
      <c r="L37" s="6">
        <v>5.8916589999999998</v>
      </c>
      <c r="U37" s="7" t="e">
        <f>GETPIVOTDATA("Avg",'pivot times'!$A$3,"action","e0","world_size",10000,"number_of_steps_between_file_dumps",1,"omp_get_max_threads",A37)</f>
        <v>#REF!</v>
      </c>
      <c r="V37" s="7" t="e">
        <f>GETPIVOTDATA("StdDevp",'pivot times'!$A$3,"action","e0","world_size",10000,"number_of_steps_between_file_dumps",1,"omp_get_max_threads",A37)</f>
        <v>#REF!</v>
      </c>
      <c r="W37" s="7" t="e">
        <f t="shared" si="0"/>
        <v>#REF!</v>
      </c>
      <c r="X37" s="7" t="e">
        <f t="shared" si="1"/>
        <v>#REF!</v>
      </c>
      <c r="Y37" s="7">
        <f>'pivot times'!D37</f>
        <v>227.07735199999999</v>
      </c>
      <c r="Z37" s="7">
        <f>'pivot times'!E37</f>
        <v>7.4747587679870815</v>
      </c>
      <c r="AA37" s="7">
        <f t="shared" si="2"/>
        <v>204.65307569603874</v>
      </c>
      <c r="AB37" s="7">
        <f t="shared" si="3"/>
        <v>249.50162830396124</v>
      </c>
      <c r="AC37" s="7">
        <f>'pivot times'!F37</f>
        <v>23.459589428571427</v>
      </c>
      <c r="AD37" s="7">
        <f>'pivot times'!G37</f>
        <v>2.8216196305069023</v>
      </c>
      <c r="AE37" s="7">
        <f t="shared" si="4"/>
        <v>14.994730537050719</v>
      </c>
      <c r="AF37" s="7">
        <f t="shared" si="5"/>
        <v>31.924448320092132</v>
      </c>
      <c r="AG37" s="7">
        <f>'pivot times'!H37</f>
        <v>7.2538345909090909</v>
      </c>
      <c r="AH37" s="7">
        <f>'pivot times'!I37</f>
        <v>0.15638660570800317</v>
      </c>
      <c r="AI37" s="7">
        <f t="shared" si="6"/>
        <v>6.7846747737850812</v>
      </c>
      <c r="AJ37" s="7">
        <f t="shared" si="7"/>
        <v>7.7229944080331006</v>
      </c>
      <c r="AK37" s="7">
        <f>'pivot times'!J37</f>
        <v>288.37537366666669</v>
      </c>
      <c r="AL37" s="7">
        <f>'pivot times'!K37</f>
        <v>63.355667493820398</v>
      </c>
      <c r="AM37" s="7">
        <f t="shared" si="8"/>
        <v>98.308371185205488</v>
      </c>
      <c r="AN37" s="7">
        <f t="shared" si="9"/>
        <v>478.44237614812789</v>
      </c>
      <c r="AO37" s="7">
        <f>'pivot times'!L37</f>
        <v>233.83410620000001</v>
      </c>
      <c r="AP37" s="7">
        <f>'pivot times'!M37</f>
        <v>5.2426143572739603</v>
      </c>
      <c r="AQ37" s="7">
        <f t="shared" si="10"/>
        <v>218.10626312817811</v>
      </c>
      <c r="AR37" s="7">
        <f t="shared" si="11"/>
        <v>249.5619492718219</v>
      </c>
      <c r="AS37" s="7">
        <f>'pivot times'!N37</f>
        <v>27.182831272727274</v>
      </c>
      <c r="AT37" s="7">
        <f>'pivot times'!O37</f>
        <v>2.0515951917361068</v>
      </c>
      <c r="AU37" s="7">
        <f t="shared" si="12"/>
        <v>21.028045697518955</v>
      </c>
      <c r="AV37" s="7">
        <f t="shared" si="13"/>
        <v>33.337616847935593</v>
      </c>
      <c r="AW37" s="7">
        <f>'pivot times'!P37</f>
        <v>9.6491385769230806</v>
      </c>
      <c r="AX37" s="7">
        <f>'pivot times'!Q37</f>
        <v>0.18890941285992058</v>
      </c>
      <c r="AY37" s="7">
        <f t="shared" si="14"/>
        <v>9.082410338343319</v>
      </c>
      <c r="AZ37" s="7">
        <f t="shared" si="15"/>
        <v>10.215866815502842</v>
      </c>
      <c r="BA37" s="7">
        <f>'pivot times'!R37</f>
        <v>62.1702814</v>
      </c>
      <c r="BB37" s="7">
        <f>'pivot times'!S37</f>
        <v>121.46969377220069</v>
      </c>
      <c r="BC37" s="7">
        <f t="shared" si="16"/>
        <v>-302.23879991660203</v>
      </c>
      <c r="BD37" s="7">
        <f t="shared" si="17"/>
        <v>426.57936271660208</v>
      </c>
    </row>
    <row r="38" spans="1:56" x14ac:dyDescent="0.25">
      <c r="A38" s="2">
        <v>31</v>
      </c>
      <c r="B38" s="6">
        <v>242.48035400000001</v>
      </c>
      <c r="C38" s="6">
        <v>227.22338266666665</v>
      </c>
      <c r="D38" s="6">
        <v>23.604585428571426</v>
      </c>
      <c r="E38" s="6">
        <v>7.1072796363636375</v>
      </c>
      <c r="F38" s="6">
        <v>254.06909199999998</v>
      </c>
      <c r="G38" s="6">
        <v>236.19315925000001</v>
      </c>
      <c r="H38" s="6">
        <v>27.372491545454544</v>
      </c>
      <c r="I38" s="6">
        <v>9.3816031153846158</v>
      </c>
      <c r="J38" s="6">
        <v>1.4879520000000002</v>
      </c>
      <c r="K38" s="6">
        <v>3.1699899999999999</v>
      </c>
      <c r="L38" s="6">
        <v>6.1036444000000003</v>
      </c>
      <c r="U38" s="7" t="e">
        <f>GETPIVOTDATA("Avg",'pivot times'!$A$3,"action","e0","world_size",10000,"number_of_steps_between_file_dumps",1,"omp_get_max_threads",A38)</f>
        <v>#REF!</v>
      </c>
      <c r="V38" s="7" t="e">
        <f>GETPIVOTDATA("StdDevp",'pivot times'!$A$3,"action","e0","world_size",10000,"number_of_steps_between_file_dumps",1,"omp_get_max_threads",A38)</f>
        <v>#REF!</v>
      </c>
      <c r="W38" s="7" t="e">
        <f t="shared" si="0"/>
        <v>#REF!</v>
      </c>
      <c r="X38" s="7" t="e">
        <f t="shared" si="1"/>
        <v>#REF!</v>
      </c>
      <c r="Y38" s="7">
        <f>'pivot times'!D38</f>
        <v>227.22338266666665</v>
      </c>
      <c r="Z38" s="7">
        <f>'pivot times'!E38</f>
        <v>8.1277001557496522</v>
      </c>
      <c r="AA38" s="7">
        <f t="shared" si="2"/>
        <v>202.84028219941769</v>
      </c>
      <c r="AB38" s="7">
        <f t="shared" si="3"/>
        <v>251.60648313391562</v>
      </c>
      <c r="AC38" s="7">
        <f>'pivot times'!F38</f>
        <v>23.604585428571426</v>
      </c>
      <c r="AD38" s="7">
        <f>'pivot times'!G38</f>
        <v>3.5020286835659928</v>
      </c>
      <c r="AE38" s="7">
        <f t="shared" si="4"/>
        <v>13.098499377873447</v>
      </c>
      <c r="AF38" s="7">
        <f t="shared" si="5"/>
        <v>34.110671479269406</v>
      </c>
      <c r="AG38" s="7">
        <f>'pivot times'!H38</f>
        <v>7.1072796363636375</v>
      </c>
      <c r="AH38" s="7">
        <f>'pivot times'!I38</f>
        <v>0.15711102310565489</v>
      </c>
      <c r="AI38" s="7">
        <f t="shared" si="6"/>
        <v>6.6359465670466724</v>
      </c>
      <c r="AJ38" s="7">
        <f t="shared" si="7"/>
        <v>7.5786127056806025</v>
      </c>
      <c r="AK38" s="7">
        <f>'pivot times'!J38</f>
        <v>254.06909199999998</v>
      </c>
      <c r="AL38" s="7">
        <f>'pivot times'!K38</f>
        <v>9.4256262118407914</v>
      </c>
      <c r="AM38" s="7">
        <f t="shared" si="8"/>
        <v>225.79221336447762</v>
      </c>
      <c r="AN38" s="7">
        <f t="shared" si="9"/>
        <v>282.34597063552235</v>
      </c>
      <c r="AO38" s="7">
        <f>'pivot times'!L38</f>
        <v>236.19315925000001</v>
      </c>
      <c r="AP38" s="7">
        <f>'pivot times'!M38</f>
        <v>4.6664801517272441</v>
      </c>
      <c r="AQ38" s="7">
        <f t="shared" si="10"/>
        <v>222.19371879481827</v>
      </c>
      <c r="AR38" s="7">
        <f t="shared" si="11"/>
        <v>250.19259970518175</v>
      </c>
      <c r="AS38" s="7">
        <f>'pivot times'!N38</f>
        <v>27.372491545454544</v>
      </c>
      <c r="AT38" s="7">
        <f>'pivot times'!O38</f>
        <v>2.613665951232687</v>
      </c>
      <c r="AU38" s="7">
        <f t="shared" si="12"/>
        <v>19.531493691756481</v>
      </c>
      <c r="AV38" s="7">
        <f t="shared" si="13"/>
        <v>35.213489399152607</v>
      </c>
      <c r="AW38" s="7">
        <f>'pivot times'!P38</f>
        <v>9.3816031153846158</v>
      </c>
      <c r="AX38" s="7">
        <f>'pivot times'!Q38</f>
        <v>0.12371869642119264</v>
      </c>
      <c r="AY38" s="7">
        <f t="shared" si="14"/>
        <v>9.0104470261210388</v>
      </c>
      <c r="AZ38" s="7">
        <f t="shared" si="15"/>
        <v>9.7527592046481928</v>
      </c>
      <c r="BA38" s="7">
        <f>'pivot times'!R38</f>
        <v>1.4879520000000002</v>
      </c>
      <c r="BB38" s="7">
        <f>'pivot times'!S38</f>
        <v>8.991982884769896E-2</v>
      </c>
      <c r="BC38" s="7">
        <f t="shared" si="16"/>
        <v>1.2181925134569034</v>
      </c>
      <c r="BD38" s="7">
        <f t="shared" si="17"/>
        <v>1.7577114865430969</v>
      </c>
    </row>
    <row r="39" spans="1:56" x14ac:dyDescent="0.25">
      <c r="A39" s="2">
        <v>32</v>
      </c>
      <c r="B39" s="6">
        <v>243.19365249999998</v>
      </c>
      <c r="C39" s="6">
        <v>234.31604033333329</v>
      </c>
      <c r="D39" s="6">
        <v>24.472715285714287</v>
      </c>
      <c r="E39" s="6">
        <v>7.0451463181818204</v>
      </c>
      <c r="F39" s="6">
        <v>255.05606566666665</v>
      </c>
      <c r="G39" s="6">
        <v>239.3281418</v>
      </c>
      <c r="H39" s="6">
        <v>28.555880818181819</v>
      </c>
      <c r="I39" s="6">
        <v>9.2237927692307711</v>
      </c>
      <c r="J39" s="6">
        <v>1.4919582</v>
      </c>
      <c r="K39" s="6">
        <v>3.1297003999999999</v>
      </c>
      <c r="L39" s="6">
        <v>5.8163150000000003</v>
      </c>
      <c r="U39" s="7" t="e">
        <f>GETPIVOTDATA("Avg",'pivot times'!$A$3,"action","e0","world_size",10000,"number_of_steps_between_file_dumps",1,"omp_get_max_threads",A39)</f>
        <v>#REF!</v>
      </c>
      <c r="V39" s="7" t="e">
        <f>GETPIVOTDATA("StdDevp",'pivot times'!$A$3,"action","e0","world_size",10000,"number_of_steps_between_file_dumps",1,"omp_get_max_threads",A39)</f>
        <v>#REF!</v>
      </c>
      <c r="W39" s="7" t="e">
        <f t="shared" si="0"/>
        <v>#REF!</v>
      </c>
      <c r="X39" s="7" t="e">
        <f t="shared" si="1"/>
        <v>#REF!</v>
      </c>
      <c r="Y39" s="7">
        <f>'pivot times'!D39</f>
        <v>234.31604033333329</v>
      </c>
      <c r="Z39" s="7">
        <f>'pivot times'!E39</f>
        <v>9.7105472769439949</v>
      </c>
      <c r="AA39" s="7">
        <f t="shared" si="2"/>
        <v>205.1843985025013</v>
      </c>
      <c r="AB39" s="7">
        <f t="shared" si="3"/>
        <v>263.44768216416526</v>
      </c>
      <c r="AC39" s="7">
        <f>'pivot times'!F39</f>
        <v>24.472715285714287</v>
      </c>
      <c r="AD39" s="7">
        <f>'pivot times'!G39</f>
        <v>4.2394312831035652</v>
      </c>
      <c r="AE39" s="7">
        <f t="shared" si="4"/>
        <v>11.754421436403591</v>
      </c>
      <c r="AF39" s="7">
        <f t="shared" si="5"/>
        <v>37.191009135024984</v>
      </c>
      <c r="AG39" s="7">
        <f>'pivot times'!H39</f>
        <v>7.0451463181818204</v>
      </c>
      <c r="AH39" s="7">
        <f>'pivot times'!I39</f>
        <v>0.2269395698430671</v>
      </c>
      <c r="AI39" s="7">
        <f t="shared" si="6"/>
        <v>6.3643276086526193</v>
      </c>
      <c r="AJ39" s="7">
        <f t="shared" si="7"/>
        <v>7.7259650277110214</v>
      </c>
      <c r="AK39" s="7">
        <f>'pivot times'!J39</f>
        <v>255.05606566666665</v>
      </c>
      <c r="AL39" s="7">
        <f>'pivot times'!K39</f>
        <v>4.3806996455720366</v>
      </c>
      <c r="AM39" s="7">
        <f t="shared" si="8"/>
        <v>241.91396672995054</v>
      </c>
      <c r="AN39" s="7">
        <f t="shared" si="9"/>
        <v>268.19816460338279</v>
      </c>
      <c r="AO39" s="7">
        <f>'pivot times'!L39</f>
        <v>239.3281418</v>
      </c>
      <c r="AP39" s="7">
        <f>'pivot times'!M39</f>
        <v>3.9015043141874295</v>
      </c>
      <c r="AQ39" s="7">
        <f t="shared" si="10"/>
        <v>227.62362885743772</v>
      </c>
      <c r="AR39" s="7">
        <f t="shared" si="11"/>
        <v>251.03265474256227</v>
      </c>
      <c r="AS39" s="7">
        <f>'pivot times'!N39</f>
        <v>28.555880818181819</v>
      </c>
      <c r="AT39" s="7">
        <f>'pivot times'!O39</f>
        <v>3.120008026697195</v>
      </c>
      <c r="AU39" s="7">
        <f t="shared" si="12"/>
        <v>19.195856738090235</v>
      </c>
      <c r="AV39" s="7">
        <f t="shared" si="13"/>
        <v>37.915904898273403</v>
      </c>
      <c r="AW39" s="7">
        <f>'pivot times'!P39</f>
        <v>9.2237927692307711</v>
      </c>
      <c r="AX39" s="7">
        <f>'pivot times'!Q39</f>
        <v>8.8830172859370851E-2</v>
      </c>
      <c r="AY39" s="7">
        <f t="shared" si="14"/>
        <v>8.9573022506526581</v>
      </c>
      <c r="AZ39" s="7">
        <f t="shared" si="15"/>
        <v>9.4902832878088841</v>
      </c>
      <c r="BA39" s="7">
        <f>'pivot times'!R39</f>
        <v>1.4919582</v>
      </c>
      <c r="BB39" s="7">
        <f>'pivot times'!S39</f>
        <v>4.9662956800416436E-2</v>
      </c>
      <c r="BC39" s="7">
        <f t="shared" si="16"/>
        <v>1.3429693295987506</v>
      </c>
      <c r="BD39" s="7">
        <f t="shared" si="17"/>
        <v>1.6409470704012494</v>
      </c>
    </row>
    <row r="40" spans="1:56" x14ac:dyDescent="0.25">
      <c r="A40" s="2">
        <v>33</v>
      </c>
      <c r="B40" s="6">
        <v>239.09639100000001</v>
      </c>
      <c r="C40" s="6">
        <v>239.1409438</v>
      </c>
      <c r="D40" s="6">
        <v>26.295595000000002</v>
      </c>
      <c r="E40" s="6">
        <v>6.8761746923076918</v>
      </c>
      <c r="F40" s="6">
        <v>262.37275249999999</v>
      </c>
      <c r="G40" s="6">
        <v>240.00515300000001</v>
      </c>
      <c r="H40" s="6">
        <v>29.511930600000007</v>
      </c>
      <c r="I40" s="6">
        <v>8.9984457142857153</v>
      </c>
      <c r="J40" s="6">
        <v>1.5200165999999999</v>
      </c>
      <c r="K40" s="6">
        <v>3.0764936000000001</v>
      </c>
      <c r="L40" s="6">
        <v>6.3560897999999995</v>
      </c>
      <c r="U40" s="7" t="e">
        <f>GETPIVOTDATA("Avg",'pivot times'!$A$3,"action","e0","world_size",10000,"number_of_steps_between_file_dumps",1,"omp_get_max_threads",A40)</f>
        <v>#REF!</v>
      </c>
      <c r="V40" s="7" t="e">
        <f>GETPIVOTDATA("StdDevp",'pivot times'!$A$3,"action","e0","world_size",10000,"number_of_steps_between_file_dumps",1,"omp_get_max_threads",A40)</f>
        <v>#REF!</v>
      </c>
      <c r="W40" s="7" t="e">
        <f t="shared" si="0"/>
        <v>#REF!</v>
      </c>
      <c r="X40" s="7" t="e">
        <f t="shared" si="1"/>
        <v>#REF!</v>
      </c>
      <c r="Y40" s="7">
        <f>'pivot times'!D40</f>
        <v>239.1409438</v>
      </c>
      <c r="Z40" s="7">
        <f>'pivot times'!E40</f>
        <v>8.2859210083843404</v>
      </c>
      <c r="AA40" s="7">
        <f t="shared" si="2"/>
        <v>214.28318077484698</v>
      </c>
      <c r="AB40" s="7">
        <f t="shared" si="3"/>
        <v>263.99870682515302</v>
      </c>
      <c r="AC40" s="7">
        <f>'pivot times'!F40</f>
        <v>26.295595000000002</v>
      </c>
      <c r="AD40" s="7">
        <f>'pivot times'!G40</f>
        <v>0.81464063138213183</v>
      </c>
      <c r="AE40" s="7">
        <f t="shared" si="4"/>
        <v>23.851673105853607</v>
      </c>
      <c r="AF40" s="7">
        <f t="shared" si="5"/>
        <v>28.739516894146398</v>
      </c>
      <c r="AG40" s="7">
        <f>'pivot times'!H40</f>
        <v>6.8761746923076918</v>
      </c>
      <c r="AH40" s="7">
        <f>'pivot times'!I40</f>
        <v>0.16121060589151862</v>
      </c>
      <c r="AI40" s="7">
        <f t="shared" si="6"/>
        <v>6.3925428746331363</v>
      </c>
      <c r="AJ40" s="7">
        <f t="shared" si="7"/>
        <v>7.3598065099822474</v>
      </c>
      <c r="AK40" s="7">
        <f>'pivot times'!J40</f>
        <v>262.37275249999999</v>
      </c>
      <c r="AL40" s="7">
        <f>'pivot times'!K40</f>
        <v>7.9877325000006776</v>
      </c>
      <c r="AM40" s="7">
        <f t="shared" si="8"/>
        <v>238.40955499999797</v>
      </c>
      <c r="AN40" s="7">
        <f t="shared" si="9"/>
        <v>286.33595000000201</v>
      </c>
      <c r="AO40" s="7">
        <f>'pivot times'!L40</f>
        <v>240.00515300000001</v>
      </c>
      <c r="AP40" s="7">
        <f>'pivot times'!M40</f>
        <v>5.9929821767133795</v>
      </c>
      <c r="AQ40" s="7">
        <f t="shared" si="10"/>
        <v>222.02620646985986</v>
      </c>
      <c r="AR40" s="7">
        <f t="shared" si="11"/>
        <v>257.98409953014016</v>
      </c>
      <c r="AS40" s="7">
        <f>'pivot times'!N40</f>
        <v>29.511930600000007</v>
      </c>
      <c r="AT40" s="7">
        <f>'pivot times'!O40</f>
        <v>0.80286623870934104</v>
      </c>
      <c r="AU40" s="7">
        <f t="shared" si="12"/>
        <v>27.103331883871984</v>
      </c>
      <c r="AV40" s="7">
        <f t="shared" si="13"/>
        <v>31.920529316128029</v>
      </c>
      <c r="AW40" s="7">
        <f>'pivot times'!P40</f>
        <v>8.9984457142857153</v>
      </c>
      <c r="AX40" s="7">
        <f>'pivot times'!Q40</f>
        <v>0.11974058644020745</v>
      </c>
      <c r="AY40" s="7">
        <f t="shared" si="14"/>
        <v>8.6392239549650931</v>
      </c>
      <c r="AZ40" s="7">
        <f t="shared" si="15"/>
        <v>9.3576674736063374</v>
      </c>
      <c r="BA40" s="7">
        <f>'pivot times'!R40</f>
        <v>1.5200165999999999</v>
      </c>
      <c r="BB40" s="7">
        <f>'pivot times'!S40</f>
        <v>6.7700659771082264E-2</v>
      </c>
      <c r="BC40" s="7">
        <f t="shared" si="16"/>
        <v>1.3169146206867532</v>
      </c>
      <c r="BD40" s="7">
        <f t="shared" si="17"/>
        <v>1.7231185793132466</v>
      </c>
    </row>
    <row r="41" spans="1:56" x14ac:dyDescent="0.25">
      <c r="A41" s="2">
        <v>34</v>
      </c>
      <c r="B41" s="6">
        <v>236.54317466666669</v>
      </c>
      <c r="C41" s="6">
        <v>237.21247650000001</v>
      </c>
      <c r="D41" s="6">
        <v>26.701664000000001</v>
      </c>
      <c r="E41" s="6">
        <v>7.4353404615384608</v>
      </c>
      <c r="F41" s="6">
        <v>268.10301249999998</v>
      </c>
      <c r="G41" s="6">
        <v>236.93559299999998</v>
      </c>
      <c r="H41" s="6">
        <v>29.751806400000003</v>
      </c>
      <c r="I41" s="6">
        <v>8.7037087857142872</v>
      </c>
      <c r="J41" s="6">
        <v>1.4701122000000002</v>
      </c>
      <c r="K41" s="6">
        <v>3.0519536</v>
      </c>
      <c r="L41" s="6">
        <v>5.9780679999999995</v>
      </c>
      <c r="U41" s="7" t="e">
        <f>GETPIVOTDATA("Avg",'pivot times'!$A$3,"action","e0","world_size",10000,"number_of_steps_between_file_dumps",1,"omp_get_max_threads",A41)</f>
        <v>#REF!</v>
      </c>
      <c r="V41" s="7" t="e">
        <f>GETPIVOTDATA("StdDevp",'pivot times'!$A$3,"action","e0","world_size",10000,"number_of_steps_between_file_dumps",1,"omp_get_max_threads",A41)</f>
        <v>#REF!</v>
      </c>
      <c r="W41" s="7" t="e">
        <f t="shared" si="0"/>
        <v>#REF!</v>
      </c>
      <c r="X41" s="7" t="e">
        <f t="shared" si="1"/>
        <v>#REF!</v>
      </c>
      <c r="Y41" s="7">
        <f>'pivot times'!D41</f>
        <v>237.21247650000001</v>
      </c>
      <c r="Z41" s="7">
        <f>'pivot times'!E41</f>
        <v>10.097659047552519</v>
      </c>
      <c r="AA41" s="7">
        <f t="shared" si="2"/>
        <v>206.91949935734246</v>
      </c>
      <c r="AB41" s="7">
        <f t="shared" si="3"/>
        <v>267.50545364265759</v>
      </c>
      <c r="AC41" s="7">
        <f>'pivot times'!F41</f>
        <v>26.701664000000001</v>
      </c>
      <c r="AD41" s="7">
        <f>'pivot times'!G41</f>
        <v>0.69245140636008007</v>
      </c>
      <c r="AE41" s="7">
        <f t="shared" si="4"/>
        <v>24.624309780919759</v>
      </c>
      <c r="AF41" s="7">
        <f t="shared" si="5"/>
        <v>28.779018219080243</v>
      </c>
      <c r="AG41" s="7">
        <f>'pivot times'!H41</f>
        <v>7.4353404615384608</v>
      </c>
      <c r="AH41" s="7">
        <f>'pivot times'!I41</f>
        <v>2.5784079982262358</v>
      </c>
      <c r="AI41" s="7">
        <f t="shared" si="6"/>
        <v>-0.29988353314024607</v>
      </c>
      <c r="AJ41" s="7">
        <f t="shared" si="7"/>
        <v>15.170564456217168</v>
      </c>
      <c r="AK41" s="7">
        <f>'pivot times'!J41</f>
        <v>268.10301249999998</v>
      </c>
      <c r="AL41" s="7">
        <f>'pivot times'!K41</f>
        <v>23.885836500000448</v>
      </c>
      <c r="AM41" s="7">
        <f t="shared" si="8"/>
        <v>196.44550299999864</v>
      </c>
      <c r="AN41" s="7">
        <f t="shared" si="9"/>
        <v>339.76052200000129</v>
      </c>
      <c r="AO41" s="7">
        <f>'pivot times'!L41</f>
        <v>236.93559299999998</v>
      </c>
      <c r="AP41" s="7">
        <f>'pivot times'!M41</f>
        <v>4.4613177661495342</v>
      </c>
      <c r="AQ41" s="7">
        <f t="shared" si="10"/>
        <v>223.55163970155138</v>
      </c>
      <c r="AR41" s="7">
        <f t="shared" si="11"/>
        <v>250.31954629844859</v>
      </c>
      <c r="AS41" s="7">
        <f>'pivot times'!N41</f>
        <v>29.751806400000003</v>
      </c>
      <c r="AT41" s="7">
        <f>'pivot times'!O41</f>
        <v>0.59453817364814576</v>
      </c>
      <c r="AU41" s="7">
        <f t="shared" si="12"/>
        <v>27.968191879055567</v>
      </c>
      <c r="AV41" s="7">
        <f t="shared" si="13"/>
        <v>31.535420920944439</v>
      </c>
      <c r="AW41" s="7">
        <f>'pivot times'!P41</f>
        <v>8.7037087857142872</v>
      </c>
      <c r="AX41" s="7">
        <f>'pivot times'!Q41</f>
        <v>8.7618437791396081E-2</v>
      </c>
      <c r="AY41" s="7">
        <f t="shared" si="14"/>
        <v>8.4408534723400983</v>
      </c>
      <c r="AZ41" s="7">
        <f t="shared" si="15"/>
        <v>8.9665640990884761</v>
      </c>
      <c r="BA41" s="7">
        <f>'pivot times'!R41</f>
        <v>1.4701122000000002</v>
      </c>
      <c r="BB41" s="7">
        <f>'pivot times'!S41</f>
        <v>4.4803983302377094E-2</v>
      </c>
      <c r="BC41" s="7">
        <f t="shared" si="16"/>
        <v>1.335700250092869</v>
      </c>
      <c r="BD41" s="7">
        <f t="shared" si="17"/>
        <v>1.6045241499071314</v>
      </c>
    </row>
    <row r="42" spans="1:56" x14ac:dyDescent="0.25">
      <c r="A42" s="2">
        <v>35</v>
      </c>
      <c r="B42" s="6">
        <v>266.11245933333333</v>
      </c>
      <c r="C42" s="6">
        <v>233.4081161111111</v>
      </c>
      <c r="D42" s="6">
        <v>26.373579599999999</v>
      </c>
      <c r="E42" s="6">
        <v>6.9145132857142864</v>
      </c>
      <c r="F42" s="6">
        <v>257.69851800000004</v>
      </c>
      <c r="G42" s="6">
        <v>239.53129749999999</v>
      </c>
      <c r="H42" s="6">
        <v>28.694946199999997</v>
      </c>
      <c r="I42" s="6">
        <v>8.5364762857142846</v>
      </c>
      <c r="J42" s="6">
        <v>1.5460486</v>
      </c>
      <c r="K42" s="6">
        <v>2.9450521999999997</v>
      </c>
      <c r="L42" s="6">
        <v>5.9843945999999999</v>
      </c>
      <c r="U42" s="7" t="e">
        <f>GETPIVOTDATA("Avg",'pivot times'!$A$3,"action","e0","world_size",10000,"number_of_steps_between_file_dumps",1,"omp_get_max_threads",A42)</f>
        <v>#REF!</v>
      </c>
      <c r="V42" s="7" t="e">
        <f>GETPIVOTDATA("StdDevp",'pivot times'!$A$3,"action","e0","world_size",10000,"number_of_steps_between_file_dumps",1,"omp_get_max_threads",A42)</f>
        <v>#REF!</v>
      </c>
      <c r="W42" s="7" t="e">
        <f t="shared" si="0"/>
        <v>#REF!</v>
      </c>
      <c r="X42" s="7" t="e">
        <f t="shared" si="1"/>
        <v>#REF!</v>
      </c>
      <c r="Y42" s="7">
        <f>'pivot times'!D42</f>
        <v>233.4081161111111</v>
      </c>
      <c r="Z42" s="7">
        <f>'pivot times'!E42</f>
        <v>10.869722205514689</v>
      </c>
      <c r="AA42" s="7">
        <f t="shared" si="2"/>
        <v>200.79894949456704</v>
      </c>
      <c r="AB42" s="7">
        <f t="shared" si="3"/>
        <v>266.01728272765519</v>
      </c>
      <c r="AC42" s="7">
        <f>'pivot times'!F42</f>
        <v>26.373579599999999</v>
      </c>
      <c r="AD42" s="7">
        <f>'pivot times'!G42</f>
        <v>0.19712142693968329</v>
      </c>
      <c r="AE42" s="7">
        <f t="shared" si="4"/>
        <v>25.782215319180949</v>
      </c>
      <c r="AF42" s="7">
        <f t="shared" si="5"/>
        <v>26.96494388081905</v>
      </c>
      <c r="AG42" s="7">
        <f>'pivot times'!H42</f>
        <v>6.9145132857142864</v>
      </c>
      <c r="AH42" s="7">
        <f>'pivot times'!I42</f>
        <v>0.96035075398957026</v>
      </c>
      <c r="AI42" s="7">
        <f t="shared" si="6"/>
        <v>4.0334610237455752</v>
      </c>
      <c r="AJ42" s="7">
        <f t="shared" si="7"/>
        <v>9.7955655476829975</v>
      </c>
      <c r="AK42" s="7">
        <f>'pivot times'!J42</f>
        <v>257.69851800000004</v>
      </c>
      <c r="AL42" s="7">
        <f>'pivot times'!K42</f>
        <v>3.3335859999978039</v>
      </c>
      <c r="AM42" s="7">
        <f t="shared" si="8"/>
        <v>247.69776000000661</v>
      </c>
      <c r="AN42" s="7">
        <f t="shared" si="9"/>
        <v>267.69927599999346</v>
      </c>
      <c r="AO42" s="7">
        <f>'pivot times'!L42</f>
        <v>239.53129749999999</v>
      </c>
      <c r="AP42" s="7">
        <f>'pivot times'!M42</f>
        <v>4.2892620897603972</v>
      </c>
      <c r="AQ42" s="7">
        <f t="shared" si="10"/>
        <v>226.6635112307188</v>
      </c>
      <c r="AR42" s="7">
        <f t="shared" si="11"/>
        <v>252.39908376928119</v>
      </c>
      <c r="AS42" s="7">
        <f>'pivot times'!N42</f>
        <v>28.694946199999997</v>
      </c>
      <c r="AT42" s="7">
        <f>'pivot times'!O42</f>
        <v>0.2933524211741414</v>
      </c>
      <c r="AU42" s="7">
        <f t="shared" si="12"/>
        <v>27.814888936477573</v>
      </c>
      <c r="AV42" s="7">
        <f t="shared" si="13"/>
        <v>29.575003463522421</v>
      </c>
      <c r="AW42" s="7">
        <f>'pivot times'!P42</f>
        <v>8.5364762857142846</v>
      </c>
      <c r="AX42" s="7">
        <f>'pivot times'!Q42</f>
        <v>0.17451456046444497</v>
      </c>
      <c r="AY42" s="7">
        <f t="shared" si="14"/>
        <v>8.0129326043209499</v>
      </c>
      <c r="AZ42" s="7">
        <f t="shared" si="15"/>
        <v>9.0600199671076194</v>
      </c>
      <c r="BA42" s="7">
        <f>'pivot times'!R42</f>
        <v>1.5460486</v>
      </c>
      <c r="BB42" s="7">
        <f>'pivot times'!S42</f>
        <v>7.9550953009003056E-2</v>
      </c>
      <c r="BC42" s="7">
        <f t="shared" si="16"/>
        <v>1.3073957409729908</v>
      </c>
      <c r="BD42" s="7">
        <f t="shared" si="17"/>
        <v>1.7847014590270092</v>
      </c>
    </row>
    <row r="43" spans="1:56" x14ac:dyDescent="0.25">
      <c r="A43" s="2">
        <v>36</v>
      </c>
      <c r="B43" s="6">
        <v>237.61886166666667</v>
      </c>
      <c r="C43" s="6">
        <v>233.90658444444449</v>
      </c>
      <c r="D43" s="6">
        <v>25.940703599999999</v>
      </c>
      <c r="E43" s="6">
        <v>6.5298442142857152</v>
      </c>
      <c r="F43" s="6">
        <v>270.49737649999997</v>
      </c>
      <c r="G43" s="6">
        <v>238.158208</v>
      </c>
      <c r="H43" s="6">
        <v>28.380642599999998</v>
      </c>
      <c r="I43" s="6">
        <v>8.3073463571428565</v>
      </c>
      <c r="J43" s="6">
        <v>2.9156059999999999</v>
      </c>
      <c r="K43" s="6">
        <v>3.0800518000000001</v>
      </c>
      <c r="L43" s="6">
        <v>6.0768950000000004</v>
      </c>
      <c r="U43" s="7" t="e">
        <f>GETPIVOTDATA("Avg",'pivot times'!$A$3,"action","e0","world_size",10000,"number_of_steps_between_file_dumps",1,"omp_get_max_threads",A43)</f>
        <v>#REF!</v>
      </c>
      <c r="V43" s="7" t="e">
        <f>GETPIVOTDATA("StdDevp",'pivot times'!$A$3,"action","e0","world_size",10000,"number_of_steps_between_file_dumps",1,"omp_get_max_threads",A43)</f>
        <v>#REF!</v>
      </c>
      <c r="W43" s="7" t="e">
        <f t="shared" si="0"/>
        <v>#REF!</v>
      </c>
      <c r="X43" s="7" t="e">
        <f t="shared" si="1"/>
        <v>#REF!</v>
      </c>
      <c r="Y43" s="7">
        <f>'pivot times'!D43</f>
        <v>233.90658444444449</v>
      </c>
      <c r="Z43" s="7">
        <f>'pivot times'!E43</f>
        <v>11.473062263743426</v>
      </c>
      <c r="AA43" s="7">
        <f t="shared" si="2"/>
        <v>199.4873976532142</v>
      </c>
      <c r="AB43" s="7">
        <f t="shared" si="3"/>
        <v>268.32577123567478</v>
      </c>
      <c r="AC43" s="7">
        <f>'pivot times'!F43</f>
        <v>25.940703599999999</v>
      </c>
      <c r="AD43" s="7">
        <f>'pivot times'!G43</f>
        <v>0.82347594422286019</v>
      </c>
      <c r="AE43" s="7">
        <f t="shared" si="4"/>
        <v>23.470275767331419</v>
      </c>
      <c r="AF43" s="7">
        <f t="shared" si="5"/>
        <v>28.411131432668579</v>
      </c>
      <c r="AG43" s="7">
        <f>'pivot times'!H43</f>
        <v>6.5298442142857152</v>
      </c>
      <c r="AH43" s="7">
        <f>'pivot times'!I43</f>
        <v>0.13832435140179647</v>
      </c>
      <c r="AI43" s="7">
        <f t="shared" si="6"/>
        <v>6.1148711600803258</v>
      </c>
      <c r="AJ43" s="7">
        <f t="shared" si="7"/>
        <v>6.9448172684911045</v>
      </c>
      <c r="AK43" s="7">
        <f>'pivot times'!J43</f>
        <v>270.49737649999997</v>
      </c>
      <c r="AL43" s="7">
        <f>'pivot times'!K43</f>
        <v>16.436110500000442</v>
      </c>
      <c r="AM43" s="7">
        <f t="shared" si="8"/>
        <v>221.18904499999866</v>
      </c>
      <c r="AN43" s="7">
        <f t="shared" si="9"/>
        <v>319.80570800000129</v>
      </c>
      <c r="AO43" s="7">
        <f>'pivot times'!L43</f>
        <v>238.158208</v>
      </c>
      <c r="AP43" s="7">
        <f>'pivot times'!M43</f>
        <v>6.2674383074777786</v>
      </c>
      <c r="AQ43" s="7">
        <f t="shared" si="10"/>
        <v>219.35589307756666</v>
      </c>
      <c r="AR43" s="7">
        <f t="shared" si="11"/>
        <v>256.96052292243331</v>
      </c>
      <c r="AS43" s="7">
        <f>'pivot times'!N43</f>
        <v>28.380642599999998</v>
      </c>
      <c r="AT43" s="7">
        <f>'pivot times'!O43</f>
        <v>1.2642774280840272</v>
      </c>
      <c r="AU43" s="7">
        <f t="shared" si="12"/>
        <v>24.587810315747916</v>
      </c>
      <c r="AV43" s="7">
        <f t="shared" si="13"/>
        <v>32.17347488425208</v>
      </c>
      <c r="AW43" s="7">
        <f>'pivot times'!P43</f>
        <v>8.3073463571428565</v>
      </c>
      <c r="AX43" s="7">
        <f>'pivot times'!Q43</f>
        <v>0.11232379472095613</v>
      </c>
      <c r="AY43" s="7">
        <f t="shared" si="14"/>
        <v>7.9703749729799878</v>
      </c>
      <c r="AZ43" s="7">
        <f t="shared" si="15"/>
        <v>8.6443177413057253</v>
      </c>
      <c r="BA43" s="7">
        <f>'pivot times'!R43</f>
        <v>2.9156059999999999</v>
      </c>
      <c r="BB43" s="7">
        <f>'pivot times'!S43</f>
        <v>2.7997799233129022</v>
      </c>
      <c r="BC43" s="7">
        <f t="shared" si="16"/>
        <v>-5.4837337699387056</v>
      </c>
      <c r="BD43" s="7">
        <f t="shared" si="17"/>
        <v>11.314945769938706</v>
      </c>
    </row>
    <row r="44" spans="1:56" x14ac:dyDescent="0.25">
      <c r="A44" s="2">
        <v>37</v>
      </c>
      <c r="B44" s="6">
        <v>237.70971660000001</v>
      </c>
      <c r="C44" s="6">
        <v>234.43151177777776</v>
      </c>
      <c r="D44" s="6">
        <v>26.002432799999998</v>
      </c>
      <c r="E44" s="6">
        <v>6.3552268461538466</v>
      </c>
      <c r="F44" s="6">
        <v>265.15357499999999</v>
      </c>
      <c r="G44" s="6">
        <v>237.756692875</v>
      </c>
      <c r="H44" s="6">
        <v>28.364792000000001</v>
      </c>
      <c r="I44" s="6">
        <v>8.1446830000000023</v>
      </c>
      <c r="J44" s="6">
        <v>1.5050421999999997</v>
      </c>
      <c r="K44" s="6">
        <v>2.9959239999999996</v>
      </c>
      <c r="L44" s="6">
        <v>6.1435918000000003</v>
      </c>
      <c r="U44" s="7" t="e">
        <f>GETPIVOTDATA("Avg",'pivot times'!$A$3,"action","e0","world_size",10000,"number_of_steps_between_file_dumps",1,"omp_get_max_threads",A44)</f>
        <v>#REF!</v>
      </c>
      <c r="V44" s="7" t="e">
        <f>GETPIVOTDATA("StdDevp",'pivot times'!$A$3,"action","e0","world_size",10000,"number_of_steps_between_file_dumps",1,"omp_get_max_threads",A44)</f>
        <v>#REF!</v>
      </c>
      <c r="W44" s="7" t="e">
        <f t="shared" si="0"/>
        <v>#REF!</v>
      </c>
      <c r="X44" s="7" t="e">
        <f t="shared" si="1"/>
        <v>#REF!</v>
      </c>
      <c r="Y44" s="7">
        <f>'pivot times'!D44</f>
        <v>234.43151177777776</v>
      </c>
      <c r="Z44" s="7">
        <f>'pivot times'!E44</f>
        <v>12.164707680429258</v>
      </c>
      <c r="AA44" s="7">
        <f t="shared" si="2"/>
        <v>197.93738873648999</v>
      </c>
      <c r="AB44" s="7">
        <f t="shared" si="3"/>
        <v>270.92563481906552</v>
      </c>
      <c r="AC44" s="7">
        <f>'pivot times'!F44</f>
        <v>26.002432799999998</v>
      </c>
      <c r="AD44" s="7">
        <f>'pivot times'!G44</f>
        <v>1.3051131508597964</v>
      </c>
      <c r="AE44" s="7">
        <f t="shared" si="4"/>
        <v>22.087093347420609</v>
      </c>
      <c r="AF44" s="7">
        <f t="shared" si="5"/>
        <v>29.917772252579386</v>
      </c>
      <c r="AG44" s="7">
        <f>'pivot times'!H44</f>
        <v>6.3552268461538466</v>
      </c>
      <c r="AH44" s="7">
        <f>'pivot times'!I44</f>
        <v>0.10974338396862987</v>
      </c>
      <c r="AI44" s="7">
        <f t="shared" si="6"/>
        <v>6.025996694247957</v>
      </c>
      <c r="AJ44" s="7">
        <f t="shared" si="7"/>
        <v>6.6844569980597361</v>
      </c>
      <c r="AK44" s="7">
        <f>'pivot times'!J44</f>
        <v>265.15357499999999</v>
      </c>
      <c r="AL44" s="7">
        <f>'pivot times'!K44</f>
        <v>10.711649000000696</v>
      </c>
      <c r="AM44" s="7">
        <f t="shared" si="8"/>
        <v>233.0186279999979</v>
      </c>
      <c r="AN44" s="7">
        <f t="shared" si="9"/>
        <v>297.2885220000021</v>
      </c>
      <c r="AO44" s="7">
        <f>'pivot times'!L44</f>
        <v>237.756692875</v>
      </c>
      <c r="AP44" s="7">
        <f>'pivot times'!M44</f>
        <v>4.8421784255059501</v>
      </c>
      <c r="AQ44" s="7">
        <f t="shared" si="10"/>
        <v>223.23015759848215</v>
      </c>
      <c r="AR44" s="7">
        <f t="shared" si="11"/>
        <v>252.28322815151785</v>
      </c>
      <c r="AS44" s="7">
        <f>'pivot times'!N44</f>
        <v>28.364792000000001</v>
      </c>
      <c r="AT44" s="7">
        <f>'pivot times'!O44</f>
        <v>0.29723869356787214</v>
      </c>
      <c r="AU44" s="7">
        <f t="shared" si="12"/>
        <v>27.473075919296384</v>
      </c>
      <c r="AV44" s="7">
        <f t="shared" si="13"/>
        <v>29.256508080703618</v>
      </c>
      <c r="AW44" s="7">
        <f>'pivot times'!P44</f>
        <v>8.1446830000000023</v>
      </c>
      <c r="AX44" s="7">
        <f>'pivot times'!Q44</f>
        <v>0.10233840975048999</v>
      </c>
      <c r="AY44" s="7">
        <f t="shared" si="14"/>
        <v>7.8376677707485323</v>
      </c>
      <c r="AZ44" s="7">
        <f t="shared" si="15"/>
        <v>8.4516982292514715</v>
      </c>
      <c r="BA44" s="7">
        <f>'pivot times'!R44</f>
        <v>1.5050421999999997</v>
      </c>
      <c r="BB44" s="7">
        <f>'pivot times'!S44</f>
        <v>4.9208005191842728E-2</v>
      </c>
      <c r="BC44" s="7">
        <f t="shared" si="16"/>
        <v>1.3574181844244715</v>
      </c>
      <c r="BD44" s="7">
        <f t="shared" si="17"/>
        <v>1.6526662155755278</v>
      </c>
    </row>
    <row r="45" spans="1:56" x14ac:dyDescent="0.25">
      <c r="A45" s="2">
        <v>38</v>
      </c>
      <c r="B45" s="6">
        <v>240.189741</v>
      </c>
      <c r="C45" s="6">
        <v>234.93898466666667</v>
      </c>
      <c r="D45" s="6">
        <v>25.195611599999999</v>
      </c>
      <c r="E45" s="6">
        <v>6.3284918461538471</v>
      </c>
      <c r="F45" s="6">
        <v>297.54777100000001</v>
      </c>
      <c r="G45" s="6">
        <v>238.01451799999998</v>
      </c>
      <c r="H45" s="6">
        <v>28.403345000000002</v>
      </c>
      <c r="I45" s="6">
        <v>8.0767295714285723</v>
      </c>
      <c r="J45" s="6">
        <v>1.5310216000000001</v>
      </c>
      <c r="K45" s="6">
        <v>3.0793762</v>
      </c>
      <c r="L45" s="6">
        <v>5.9718273999999996</v>
      </c>
      <c r="U45" s="7" t="e">
        <f>GETPIVOTDATA("Avg",'pivot times'!$A$3,"action","e0","world_size",10000,"number_of_steps_between_file_dumps",1,"omp_get_max_threads",A45)</f>
        <v>#REF!</v>
      </c>
      <c r="V45" s="7" t="e">
        <f>GETPIVOTDATA("StdDevp",'pivot times'!$A$3,"action","e0","world_size",10000,"number_of_steps_between_file_dumps",1,"omp_get_max_threads",A45)</f>
        <v>#REF!</v>
      </c>
      <c r="W45" s="7" t="e">
        <f t="shared" si="0"/>
        <v>#REF!</v>
      </c>
      <c r="X45" s="7" t="e">
        <f t="shared" si="1"/>
        <v>#REF!</v>
      </c>
      <c r="Y45" s="7">
        <f>'pivot times'!D45</f>
        <v>234.93898466666667</v>
      </c>
      <c r="Z45" s="7">
        <f>'pivot times'!E45</f>
        <v>12.80141521144286</v>
      </c>
      <c r="AA45" s="7">
        <f t="shared" si="2"/>
        <v>196.53473903233808</v>
      </c>
      <c r="AB45" s="7">
        <f t="shared" si="3"/>
        <v>273.34323030099523</v>
      </c>
      <c r="AC45" s="7">
        <f>'pivot times'!F45</f>
        <v>25.195611599999999</v>
      </c>
      <c r="AD45" s="7">
        <f>'pivot times'!G45</f>
        <v>0.72580543563997824</v>
      </c>
      <c r="AE45" s="7">
        <f t="shared" si="4"/>
        <v>23.018195293080066</v>
      </c>
      <c r="AF45" s="7">
        <f t="shared" si="5"/>
        <v>27.373027906919933</v>
      </c>
      <c r="AG45" s="7">
        <f>'pivot times'!H45</f>
        <v>6.3284918461538471</v>
      </c>
      <c r="AH45" s="7">
        <f>'pivot times'!I45</f>
        <v>0.18276094485789682</v>
      </c>
      <c r="AI45" s="7">
        <f t="shared" si="6"/>
        <v>5.7802090115801565</v>
      </c>
      <c r="AJ45" s="7">
        <f t="shared" si="7"/>
        <v>6.8767746807275376</v>
      </c>
      <c r="AK45" s="7">
        <f>'pivot times'!J45</f>
        <v>297.54777100000001</v>
      </c>
      <c r="AL45" s="7">
        <f>'pivot times'!K45</f>
        <v>43.095389000000068</v>
      </c>
      <c r="AM45" s="7">
        <f t="shared" si="8"/>
        <v>168.26160399999981</v>
      </c>
      <c r="AN45" s="7">
        <f t="shared" si="9"/>
        <v>426.83393800000022</v>
      </c>
      <c r="AO45" s="7">
        <f>'pivot times'!L45</f>
        <v>238.01451799999998</v>
      </c>
      <c r="AP45" s="7">
        <f>'pivot times'!M45</f>
        <v>4.1933627898904247</v>
      </c>
      <c r="AQ45" s="7">
        <f t="shared" si="10"/>
        <v>225.43442963032871</v>
      </c>
      <c r="AR45" s="7">
        <f t="shared" si="11"/>
        <v>250.59460636967125</v>
      </c>
      <c r="AS45" s="7">
        <f>'pivot times'!N45</f>
        <v>28.403345000000002</v>
      </c>
      <c r="AT45" s="7">
        <f>'pivot times'!O45</f>
        <v>0.85679985829152172</v>
      </c>
      <c r="AU45" s="7">
        <f t="shared" si="12"/>
        <v>25.832945425125438</v>
      </c>
      <c r="AV45" s="7">
        <f t="shared" si="13"/>
        <v>30.973744574874566</v>
      </c>
      <c r="AW45" s="7">
        <f>'pivot times'!P45</f>
        <v>8.0767295714285723</v>
      </c>
      <c r="AX45" s="7">
        <f>'pivot times'!Q45</f>
        <v>0.23445432615987544</v>
      </c>
      <c r="AY45" s="7">
        <f t="shared" si="14"/>
        <v>7.3733665929489458</v>
      </c>
      <c r="AZ45" s="7">
        <f t="shared" si="15"/>
        <v>8.7800925499081988</v>
      </c>
      <c r="BA45" s="7">
        <f>'pivot times'!R45</f>
        <v>1.5310216000000001</v>
      </c>
      <c r="BB45" s="7">
        <f>'pivot times'!S45</f>
        <v>6.0159216659124104E-2</v>
      </c>
      <c r="BC45" s="7">
        <f t="shared" si="16"/>
        <v>1.3505439500226277</v>
      </c>
      <c r="BD45" s="7">
        <f t="shared" si="17"/>
        <v>1.7114992499773725</v>
      </c>
    </row>
    <row r="46" spans="1:56" x14ac:dyDescent="0.25">
      <c r="A46" s="2">
        <v>39</v>
      </c>
      <c r="B46" s="6">
        <v>241.43055680000003</v>
      </c>
      <c r="C46" s="6">
        <v>238.92160244444449</v>
      </c>
      <c r="D46" s="6">
        <v>25.440655</v>
      </c>
      <c r="E46" s="6">
        <v>6.2400039285714275</v>
      </c>
      <c r="F46" s="6">
        <v>268.34287300000005</v>
      </c>
      <c r="G46" s="6">
        <v>240.01755633333335</v>
      </c>
      <c r="H46" s="6">
        <v>27.7711212</v>
      </c>
      <c r="I46" s="6">
        <v>7.8575376428571433</v>
      </c>
      <c r="J46" s="6">
        <v>1.6020316000000001</v>
      </c>
      <c r="K46" s="6">
        <v>3.0305253999999997</v>
      </c>
      <c r="L46" s="6">
        <v>5.8893816000000001</v>
      </c>
      <c r="U46" s="7" t="e">
        <f>GETPIVOTDATA("Avg",'pivot times'!$A$3,"action","e0","world_size",10000,"number_of_steps_between_file_dumps",1,"omp_get_max_threads",A46)</f>
        <v>#REF!</v>
      </c>
      <c r="V46" s="7" t="e">
        <f>GETPIVOTDATA("StdDevp",'pivot times'!$A$3,"action","e0","world_size",10000,"number_of_steps_between_file_dumps",1,"omp_get_max_threads",A46)</f>
        <v>#REF!</v>
      </c>
      <c r="W46" s="7" t="e">
        <f t="shared" si="0"/>
        <v>#REF!</v>
      </c>
      <c r="X46" s="7" t="e">
        <f t="shared" si="1"/>
        <v>#REF!</v>
      </c>
      <c r="Y46" s="7">
        <f>'pivot times'!D46</f>
        <v>238.92160244444449</v>
      </c>
      <c r="Z46" s="7">
        <f>'pivot times'!E46</f>
        <v>13.415113174481229</v>
      </c>
      <c r="AA46" s="7">
        <f t="shared" si="2"/>
        <v>198.67626292100078</v>
      </c>
      <c r="AB46" s="7">
        <f t="shared" si="3"/>
        <v>279.16694196788819</v>
      </c>
      <c r="AC46" s="7">
        <f>'pivot times'!F46</f>
        <v>25.440655</v>
      </c>
      <c r="AD46" s="7">
        <f>'pivot times'!G46</f>
        <v>0.69708145925258591</v>
      </c>
      <c r="AE46" s="7">
        <f t="shared" si="4"/>
        <v>23.349410622242242</v>
      </c>
      <c r="AF46" s="7">
        <f t="shared" si="5"/>
        <v>27.531899377757757</v>
      </c>
      <c r="AG46" s="7">
        <f>'pivot times'!H46</f>
        <v>6.2400039285714275</v>
      </c>
      <c r="AH46" s="7">
        <f>'pivot times'!I46</f>
        <v>0.25442041908018526</v>
      </c>
      <c r="AI46" s="7">
        <f t="shared" si="6"/>
        <v>5.4767426713308716</v>
      </c>
      <c r="AJ46" s="7">
        <f t="shared" si="7"/>
        <v>7.0032651858119834</v>
      </c>
      <c r="AK46" s="7">
        <f>'pivot times'!J46</f>
        <v>268.34287300000005</v>
      </c>
      <c r="AL46" s="7">
        <f>'pivot times'!K46</f>
        <v>10.312059999999498</v>
      </c>
      <c r="AM46" s="7">
        <f t="shared" si="8"/>
        <v>237.40669300000155</v>
      </c>
      <c r="AN46" s="7">
        <f t="shared" si="9"/>
        <v>299.27905299999856</v>
      </c>
      <c r="AO46" s="7">
        <f>'pivot times'!L46</f>
        <v>240.01755633333335</v>
      </c>
      <c r="AP46" s="7">
        <f>'pivot times'!M46</f>
        <v>1.6627929361434277</v>
      </c>
      <c r="AQ46" s="7">
        <f t="shared" si="10"/>
        <v>235.02917752490305</v>
      </c>
      <c r="AR46" s="7">
        <f t="shared" si="11"/>
        <v>245.00593514176364</v>
      </c>
      <c r="AS46" s="7">
        <f>'pivot times'!N46</f>
        <v>27.7711212</v>
      </c>
      <c r="AT46" s="7">
        <f>'pivot times'!O46</f>
        <v>0.68541954042284814</v>
      </c>
      <c r="AU46" s="7">
        <f t="shared" si="12"/>
        <v>25.714862578731456</v>
      </c>
      <c r="AV46" s="7">
        <f t="shared" si="13"/>
        <v>29.827379821268543</v>
      </c>
      <c r="AW46" s="7">
        <f>'pivot times'!P46</f>
        <v>7.8575376428571433</v>
      </c>
      <c r="AX46" s="7">
        <f>'pivot times'!Q46</f>
        <v>7.4037486684158757E-2</v>
      </c>
      <c r="AY46" s="7">
        <f t="shared" si="14"/>
        <v>7.6354251828046671</v>
      </c>
      <c r="AZ46" s="7">
        <f t="shared" si="15"/>
        <v>8.0796501029096195</v>
      </c>
      <c r="BA46" s="7">
        <f>'pivot times'!R46</f>
        <v>1.6020316000000001</v>
      </c>
      <c r="BB46" s="7">
        <f>'pivot times'!S46</f>
        <v>7.1517396942559444E-2</v>
      </c>
      <c r="BC46" s="7">
        <f t="shared" si="16"/>
        <v>1.3874794091723217</v>
      </c>
      <c r="BD46" s="7">
        <f t="shared" si="17"/>
        <v>1.8165837908276785</v>
      </c>
    </row>
    <row r="47" spans="1:56" x14ac:dyDescent="0.25">
      <c r="A47" s="2">
        <v>40</v>
      </c>
      <c r="B47" s="6">
        <v>243.05233179999999</v>
      </c>
      <c r="C47" s="6">
        <v>238.43948811111107</v>
      </c>
      <c r="D47" s="6">
        <v>25.1045528</v>
      </c>
      <c r="E47" s="6">
        <v>6.0045920000000015</v>
      </c>
      <c r="F47" s="6">
        <v>287.84322300000002</v>
      </c>
      <c r="G47" s="6">
        <v>239.47870833333334</v>
      </c>
      <c r="H47" s="6">
        <v>27.578900800000003</v>
      </c>
      <c r="I47" s="6">
        <v>7.7223289285714296</v>
      </c>
      <c r="J47" s="6">
        <v>1.5592615999999999</v>
      </c>
      <c r="K47" s="6">
        <v>3.0519363999999998</v>
      </c>
      <c r="L47" s="6">
        <v>5.4509975999999991</v>
      </c>
      <c r="U47" s="7" t="e">
        <f>GETPIVOTDATA("Avg",'pivot times'!$A$3,"action","e0","world_size",10000,"number_of_steps_between_file_dumps",1,"omp_get_max_threads",A47)</f>
        <v>#REF!</v>
      </c>
      <c r="V47" s="7" t="e">
        <f>GETPIVOTDATA("StdDevp",'pivot times'!$A$3,"action","e0","world_size",10000,"number_of_steps_between_file_dumps",1,"omp_get_max_threads",A47)</f>
        <v>#REF!</v>
      </c>
      <c r="W47" s="7" t="e">
        <f t="shared" si="0"/>
        <v>#REF!</v>
      </c>
      <c r="X47" s="7" t="e">
        <f t="shared" si="1"/>
        <v>#REF!</v>
      </c>
      <c r="Y47" s="7">
        <f>'pivot times'!D47</f>
        <v>238.43948811111107</v>
      </c>
      <c r="Z47" s="7">
        <f>'pivot times'!E47</f>
        <v>13.641973421076468</v>
      </c>
      <c r="AA47" s="7">
        <f t="shared" si="2"/>
        <v>197.51356784788169</v>
      </c>
      <c r="AB47" s="7">
        <f t="shared" si="3"/>
        <v>279.36540837434046</v>
      </c>
      <c r="AC47" s="7">
        <f>'pivot times'!F47</f>
        <v>25.1045528</v>
      </c>
      <c r="AD47" s="7">
        <f>'pivot times'!G47</f>
        <v>0.84186177175618948</v>
      </c>
      <c r="AE47" s="7">
        <f t="shared" si="4"/>
        <v>22.578967484731432</v>
      </c>
      <c r="AF47" s="7">
        <f t="shared" si="5"/>
        <v>27.630138115268569</v>
      </c>
      <c r="AG47" s="7">
        <f>'pivot times'!H47</f>
        <v>6.0045920000000015</v>
      </c>
      <c r="AH47" s="7">
        <f>'pivot times'!I47</f>
        <v>9.4336703905951322E-2</v>
      </c>
      <c r="AI47" s="7">
        <f t="shared" si="6"/>
        <v>5.7215818882821479</v>
      </c>
      <c r="AJ47" s="7">
        <f t="shared" si="7"/>
        <v>6.2876021117178551</v>
      </c>
      <c r="AK47" s="7">
        <f>'pivot times'!J47</f>
        <v>287.84322300000002</v>
      </c>
      <c r="AL47" s="7">
        <f>'pivot times'!K47</f>
        <v>34.277677045734571</v>
      </c>
      <c r="AM47" s="7">
        <f t="shared" si="8"/>
        <v>185.01019186279632</v>
      </c>
      <c r="AN47" s="7">
        <f t="shared" si="9"/>
        <v>390.67625413720373</v>
      </c>
      <c r="AO47" s="7">
        <f>'pivot times'!L47</f>
        <v>239.47870833333334</v>
      </c>
      <c r="AP47" s="7">
        <f>'pivot times'!M47</f>
        <v>3.5104426628989303</v>
      </c>
      <c r="AQ47" s="7">
        <f t="shared" si="10"/>
        <v>228.94738034463654</v>
      </c>
      <c r="AR47" s="7">
        <f t="shared" si="11"/>
        <v>250.01003632203015</v>
      </c>
      <c r="AS47" s="7">
        <f>'pivot times'!N47</f>
        <v>27.578900800000003</v>
      </c>
      <c r="AT47" s="7">
        <f>'pivot times'!O47</f>
        <v>0.70425237710183342</v>
      </c>
      <c r="AU47" s="7">
        <f t="shared" si="12"/>
        <v>25.466143668694503</v>
      </c>
      <c r="AV47" s="7">
        <f t="shared" si="13"/>
        <v>29.691657931305503</v>
      </c>
      <c r="AW47" s="7">
        <f>'pivot times'!P47</f>
        <v>7.7223289285714296</v>
      </c>
      <c r="AX47" s="7">
        <f>'pivot times'!Q47</f>
        <v>0.16324507410041525</v>
      </c>
      <c r="AY47" s="7">
        <f t="shared" si="14"/>
        <v>7.2325937062701842</v>
      </c>
      <c r="AZ47" s="7">
        <f t="shared" si="15"/>
        <v>8.2120641508726759</v>
      </c>
      <c r="BA47" s="7">
        <f>'pivot times'!R47</f>
        <v>1.5592615999999999</v>
      </c>
      <c r="BB47" s="7">
        <f>'pivot times'!S47</f>
        <v>7.8916984660082165E-2</v>
      </c>
      <c r="BC47" s="7">
        <f t="shared" si="16"/>
        <v>1.3225106460197535</v>
      </c>
      <c r="BD47" s="7">
        <f t="shared" si="17"/>
        <v>1.7960125539802463</v>
      </c>
    </row>
    <row r="48" spans="1:56" x14ac:dyDescent="0.25">
      <c r="A48" s="2">
        <v>41</v>
      </c>
      <c r="B48" s="6">
        <v>243.96742783333332</v>
      </c>
      <c r="C48" s="6">
        <v>238.81499975</v>
      </c>
      <c r="D48" s="6">
        <v>25.383420600000001</v>
      </c>
      <c r="E48" s="6">
        <v>6.0712682857142868</v>
      </c>
      <c r="F48" s="6">
        <v>261.85362359999999</v>
      </c>
      <c r="G48" s="6">
        <v>245.60489075000001</v>
      </c>
      <c r="H48" s="6">
        <v>26.769992800000001</v>
      </c>
      <c r="I48" s="6">
        <v>7.5339378571428579</v>
      </c>
      <c r="J48" s="6">
        <v>1.6434785999999999</v>
      </c>
      <c r="K48" s="6">
        <v>2.9147716000000004</v>
      </c>
      <c r="L48" s="6">
        <v>5.7830408000000002</v>
      </c>
      <c r="U48" s="7" t="e">
        <f>GETPIVOTDATA("Avg",'pivot times'!$A$3,"action","e0","world_size",10000,"number_of_steps_between_file_dumps",1,"omp_get_max_threads",A48)</f>
        <v>#REF!</v>
      </c>
      <c r="V48" s="7" t="e">
        <f>GETPIVOTDATA("StdDevp",'pivot times'!$A$3,"action","e0","world_size",10000,"number_of_steps_between_file_dumps",1,"omp_get_max_threads",A48)</f>
        <v>#REF!</v>
      </c>
      <c r="W48" s="7" t="e">
        <f t="shared" si="0"/>
        <v>#REF!</v>
      </c>
      <c r="X48" s="7" t="e">
        <f t="shared" si="1"/>
        <v>#REF!</v>
      </c>
      <c r="Y48" s="7">
        <f>'pivot times'!D48</f>
        <v>238.81499975</v>
      </c>
      <c r="Z48" s="7">
        <f>'pivot times'!E48</f>
        <v>15.17090738402649</v>
      </c>
      <c r="AA48" s="7">
        <f t="shared" si="2"/>
        <v>193.30227759792052</v>
      </c>
      <c r="AB48" s="7">
        <f t="shared" si="3"/>
        <v>284.32772190207947</v>
      </c>
      <c r="AC48" s="7">
        <f>'pivot times'!F48</f>
        <v>25.383420600000001</v>
      </c>
      <c r="AD48" s="7">
        <f>'pivot times'!G48</f>
        <v>0.90928599515267117</v>
      </c>
      <c r="AE48" s="7">
        <f t="shared" si="4"/>
        <v>22.655562614541989</v>
      </c>
      <c r="AF48" s="7">
        <f t="shared" si="5"/>
        <v>28.111278585458013</v>
      </c>
      <c r="AG48" s="7">
        <f>'pivot times'!H48</f>
        <v>6.0712682857142868</v>
      </c>
      <c r="AH48" s="7">
        <f>'pivot times'!I48</f>
        <v>0.42470815093028763</v>
      </c>
      <c r="AI48" s="7">
        <f t="shared" si="6"/>
        <v>4.7971438329234237</v>
      </c>
      <c r="AJ48" s="7">
        <f t="shared" si="7"/>
        <v>7.3453927385051498</v>
      </c>
      <c r="AK48" s="7">
        <f>'pivot times'!J48</f>
        <v>261.85362359999999</v>
      </c>
      <c r="AL48" s="7">
        <f>'pivot times'!K48</f>
        <v>12.198557283426267</v>
      </c>
      <c r="AM48" s="7">
        <f t="shared" si="8"/>
        <v>225.2579517497212</v>
      </c>
      <c r="AN48" s="7">
        <f t="shared" si="9"/>
        <v>298.44929545027878</v>
      </c>
      <c r="AO48" s="7">
        <f>'pivot times'!L48</f>
        <v>245.60489075000001</v>
      </c>
      <c r="AP48" s="7">
        <f>'pivot times'!M48</f>
        <v>14.865861044673585</v>
      </c>
      <c r="AQ48" s="7">
        <f t="shared" si="10"/>
        <v>201.00730761597924</v>
      </c>
      <c r="AR48" s="7">
        <f t="shared" si="11"/>
        <v>290.20247388402078</v>
      </c>
      <c r="AS48" s="7">
        <f>'pivot times'!N48</f>
        <v>26.769992800000001</v>
      </c>
      <c r="AT48" s="7">
        <f>'pivot times'!O48</f>
        <v>0.87280788743141835</v>
      </c>
      <c r="AU48" s="7">
        <f t="shared" si="12"/>
        <v>24.151569137705746</v>
      </c>
      <c r="AV48" s="7">
        <f t="shared" si="13"/>
        <v>29.388416462294256</v>
      </c>
      <c r="AW48" s="7">
        <f>'pivot times'!P48</f>
        <v>7.5339378571428579</v>
      </c>
      <c r="AX48" s="7">
        <f>'pivot times'!Q48</f>
        <v>0.12913017588183331</v>
      </c>
      <c r="AY48" s="7">
        <f t="shared" si="14"/>
        <v>7.1465473294973583</v>
      </c>
      <c r="AZ48" s="7">
        <f t="shared" si="15"/>
        <v>7.9213283847883575</v>
      </c>
      <c r="BA48" s="7">
        <f>'pivot times'!R48</f>
        <v>1.6434785999999999</v>
      </c>
      <c r="BB48" s="7">
        <f>'pivot times'!S48</f>
        <v>5.0163492352905112E-2</v>
      </c>
      <c r="BC48" s="7">
        <f t="shared" si="16"/>
        <v>1.4929881229412847</v>
      </c>
      <c r="BD48" s="7">
        <f t="shared" si="17"/>
        <v>1.7939690770587151</v>
      </c>
    </row>
    <row r="49" spans="1:56" x14ac:dyDescent="0.25">
      <c r="A49" s="2">
        <v>42</v>
      </c>
      <c r="B49" s="6">
        <v>244.63269783333331</v>
      </c>
      <c r="C49" s="6">
        <v>239.99977037500003</v>
      </c>
      <c r="D49" s="6">
        <v>25.179888400000003</v>
      </c>
      <c r="E49" s="6">
        <v>7.1902591428571432</v>
      </c>
      <c r="F49" s="6">
        <v>266.62310420000006</v>
      </c>
      <c r="G49" s="6">
        <v>249.68665312500002</v>
      </c>
      <c r="H49" s="6">
        <v>28.235890999999999</v>
      </c>
      <c r="I49" s="6">
        <v>7.3748598571428579</v>
      </c>
      <c r="J49" s="6">
        <v>17.377913200000002</v>
      </c>
      <c r="K49" s="6">
        <v>2.9061776000000004</v>
      </c>
      <c r="L49" s="6">
        <v>5.7434679999999991</v>
      </c>
      <c r="U49" s="7" t="e">
        <f>GETPIVOTDATA("Avg",'pivot times'!$A$3,"action","e0","world_size",10000,"number_of_steps_between_file_dumps",1,"omp_get_max_threads",A49)</f>
        <v>#REF!</v>
      </c>
      <c r="V49" s="7" t="e">
        <f>GETPIVOTDATA("StdDevp",'pivot times'!$A$3,"action","e0","world_size",10000,"number_of_steps_between_file_dumps",1,"omp_get_max_threads",A49)</f>
        <v>#REF!</v>
      </c>
      <c r="W49" s="7" t="e">
        <f t="shared" si="0"/>
        <v>#REF!</v>
      </c>
      <c r="X49" s="7" t="e">
        <f t="shared" si="1"/>
        <v>#REF!</v>
      </c>
      <c r="Y49" s="7">
        <f>'pivot times'!D49</f>
        <v>239.99977037500003</v>
      </c>
      <c r="Z49" s="7">
        <f>'pivot times'!E49</f>
        <v>15.777045005778152</v>
      </c>
      <c r="AA49" s="7">
        <f t="shared" si="2"/>
        <v>192.66863535766555</v>
      </c>
      <c r="AB49" s="7">
        <f t="shared" si="3"/>
        <v>287.3309053923345</v>
      </c>
      <c r="AC49" s="7">
        <f>'pivot times'!F49</f>
        <v>25.179888400000003</v>
      </c>
      <c r="AD49" s="7">
        <f>'pivot times'!G49</f>
        <v>1.0868006449807599</v>
      </c>
      <c r="AE49" s="7">
        <f t="shared" si="4"/>
        <v>21.919486465057723</v>
      </c>
      <c r="AF49" s="7">
        <f t="shared" si="5"/>
        <v>28.440290334942283</v>
      </c>
      <c r="AG49" s="7">
        <f>'pivot times'!H49</f>
        <v>7.1902591428571432</v>
      </c>
      <c r="AH49" s="7">
        <f>'pivot times'!I49</f>
        <v>4.6999742919651162</v>
      </c>
      <c r="AI49" s="7">
        <f t="shared" si="6"/>
        <v>-6.9096637330382054</v>
      </c>
      <c r="AJ49" s="7">
        <f t="shared" si="7"/>
        <v>21.290182018752493</v>
      </c>
      <c r="AK49" s="7">
        <f>'pivot times'!J49</f>
        <v>266.62310420000006</v>
      </c>
      <c r="AL49" s="7">
        <f>'pivot times'!K49</f>
        <v>5.056855647796529</v>
      </c>
      <c r="AM49" s="7">
        <f t="shared" si="8"/>
        <v>251.45253725661047</v>
      </c>
      <c r="AN49" s="7">
        <f t="shared" si="9"/>
        <v>281.79367114338964</v>
      </c>
      <c r="AO49" s="7">
        <f>'pivot times'!L49</f>
        <v>249.68665312500002</v>
      </c>
      <c r="AP49" s="7">
        <f>'pivot times'!M49</f>
        <v>12.70141884908915</v>
      </c>
      <c r="AQ49" s="7">
        <f t="shared" si="10"/>
        <v>211.58239657773257</v>
      </c>
      <c r="AR49" s="7">
        <f t="shared" si="11"/>
        <v>287.79090967226745</v>
      </c>
      <c r="AS49" s="7">
        <f>'pivot times'!N49</f>
        <v>28.235890999999999</v>
      </c>
      <c r="AT49" s="7">
        <f>'pivot times'!O49</f>
        <v>0.80684303402858526</v>
      </c>
      <c r="AU49" s="7">
        <f t="shared" si="12"/>
        <v>25.815361897914244</v>
      </c>
      <c r="AV49" s="7">
        <f t="shared" si="13"/>
        <v>30.656420102085754</v>
      </c>
      <c r="AW49" s="7">
        <f>'pivot times'!P49</f>
        <v>7.3748598571428579</v>
      </c>
      <c r="AX49" s="7">
        <f>'pivot times'!Q49</f>
        <v>0.11375217245012781</v>
      </c>
      <c r="AY49" s="7">
        <f t="shared" si="14"/>
        <v>7.0336033397924744</v>
      </c>
      <c r="AZ49" s="7">
        <f t="shared" si="15"/>
        <v>7.7161163744932413</v>
      </c>
      <c r="BA49" s="7">
        <f>'pivot times'!R49</f>
        <v>17.377913200000002</v>
      </c>
      <c r="BB49" s="7">
        <f>'pivot times'!S49</f>
        <v>31.461185851501202</v>
      </c>
      <c r="BC49" s="7">
        <f t="shared" si="16"/>
        <v>-77.005644354503602</v>
      </c>
      <c r="BD49" s="7">
        <f t="shared" si="17"/>
        <v>111.76147075450362</v>
      </c>
    </row>
    <row r="50" spans="1:56" x14ac:dyDescent="0.25">
      <c r="A50" s="2">
        <v>43</v>
      </c>
      <c r="B50" s="6">
        <v>245.46915850000002</v>
      </c>
      <c r="C50" s="6">
        <v>241.00963274999998</v>
      </c>
      <c r="D50" s="6">
        <v>25.0852146</v>
      </c>
      <c r="E50" s="6">
        <v>5.9336382142857147</v>
      </c>
      <c r="F50" s="6">
        <v>270.86872183333332</v>
      </c>
      <c r="G50" s="6">
        <v>248.56237362500002</v>
      </c>
      <c r="H50" s="6">
        <v>27.005970000000001</v>
      </c>
      <c r="I50" s="6">
        <v>7.3308762142857136</v>
      </c>
      <c r="J50" s="6">
        <v>1.5794250000000001</v>
      </c>
      <c r="K50" s="6">
        <v>2.9569042000000003</v>
      </c>
      <c r="L50" s="6">
        <v>5.6017944000000002</v>
      </c>
      <c r="U50" s="7" t="e">
        <f>GETPIVOTDATA("Avg",'pivot times'!$A$3,"action","e0","world_size",10000,"number_of_steps_between_file_dumps",1,"omp_get_max_threads",A50)</f>
        <v>#REF!</v>
      </c>
      <c r="V50" s="7" t="e">
        <f>GETPIVOTDATA("StdDevp",'pivot times'!$A$3,"action","e0","world_size",10000,"number_of_steps_between_file_dumps",1,"omp_get_max_threads",A50)</f>
        <v>#REF!</v>
      </c>
      <c r="W50" s="7" t="e">
        <f t="shared" si="0"/>
        <v>#REF!</v>
      </c>
      <c r="X50" s="7" t="e">
        <f t="shared" si="1"/>
        <v>#REF!</v>
      </c>
      <c r="Y50" s="7">
        <f>'pivot times'!D50</f>
        <v>241.00963274999998</v>
      </c>
      <c r="Z50" s="7">
        <f>'pivot times'!E50</f>
        <v>16.140750513402104</v>
      </c>
      <c r="AA50" s="7">
        <f t="shared" si="2"/>
        <v>192.58738120979368</v>
      </c>
      <c r="AB50" s="7">
        <f t="shared" si="3"/>
        <v>289.43188429020631</v>
      </c>
      <c r="AC50" s="7">
        <f>'pivot times'!F50</f>
        <v>25.0852146</v>
      </c>
      <c r="AD50" s="7">
        <f>'pivot times'!G50</f>
        <v>1.053738343025038</v>
      </c>
      <c r="AE50" s="7">
        <f t="shared" si="4"/>
        <v>21.923999570924884</v>
      </c>
      <c r="AF50" s="7">
        <f t="shared" si="5"/>
        <v>28.246429629075116</v>
      </c>
      <c r="AG50" s="7">
        <f>'pivot times'!H50</f>
        <v>5.9336382142857147</v>
      </c>
      <c r="AH50" s="7">
        <f>'pivot times'!I50</f>
        <v>0.61423799104630006</v>
      </c>
      <c r="AI50" s="7">
        <f t="shared" si="6"/>
        <v>4.0909242411468147</v>
      </c>
      <c r="AJ50" s="7">
        <f t="shared" si="7"/>
        <v>7.7763521874246146</v>
      </c>
      <c r="AK50" s="7">
        <f>'pivot times'!J50</f>
        <v>270.86872183333332</v>
      </c>
      <c r="AL50" s="7">
        <f>'pivot times'!K50</f>
        <v>9.0917225687484056</v>
      </c>
      <c r="AM50" s="7">
        <f t="shared" si="8"/>
        <v>243.59355412708811</v>
      </c>
      <c r="AN50" s="7">
        <f t="shared" si="9"/>
        <v>298.14388953957854</v>
      </c>
      <c r="AO50" s="7">
        <f>'pivot times'!L50</f>
        <v>248.56237362500002</v>
      </c>
      <c r="AP50" s="7">
        <f>'pivot times'!M50</f>
        <v>11.254078473515124</v>
      </c>
      <c r="AQ50" s="7">
        <f t="shared" si="10"/>
        <v>214.80013820445464</v>
      </c>
      <c r="AR50" s="7">
        <f t="shared" si="11"/>
        <v>282.3246090455454</v>
      </c>
      <c r="AS50" s="7">
        <f>'pivot times'!N50</f>
        <v>27.005970000000001</v>
      </c>
      <c r="AT50" s="7">
        <f>'pivot times'!O50</f>
        <v>0.81049426305494521</v>
      </c>
      <c r="AU50" s="7">
        <f t="shared" si="12"/>
        <v>24.574487210835166</v>
      </c>
      <c r="AV50" s="7">
        <f t="shared" si="13"/>
        <v>29.437452789164837</v>
      </c>
      <c r="AW50" s="7">
        <f>'pivot times'!P50</f>
        <v>7.3308762142857136</v>
      </c>
      <c r="AX50" s="7">
        <f>'pivot times'!Q50</f>
        <v>0.12695726536702104</v>
      </c>
      <c r="AY50" s="7">
        <f t="shared" si="14"/>
        <v>6.9500044181846503</v>
      </c>
      <c r="AZ50" s="7">
        <f t="shared" si="15"/>
        <v>7.7117480103867768</v>
      </c>
      <c r="BA50" s="7">
        <f>'pivot times'!R50</f>
        <v>1.5794250000000001</v>
      </c>
      <c r="BB50" s="7">
        <f>'pivot times'!S50</f>
        <v>6.6319067795014924E-2</v>
      </c>
      <c r="BC50" s="7">
        <f t="shared" si="16"/>
        <v>1.3804677966149552</v>
      </c>
      <c r="BD50" s="7">
        <f t="shared" si="17"/>
        <v>1.7783822033850449</v>
      </c>
    </row>
    <row r="51" spans="1:56" x14ac:dyDescent="0.25">
      <c r="A51" s="2">
        <v>44</v>
      </c>
      <c r="B51" s="6">
        <v>246.24761366666667</v>
      </c>
      <c r="C51" s="6">
        <v>242.42376512500002</v>
      </c>
      <c r="D51" s="6">
        <v>24.716263999999999</v>
      </c>
      <c r="E51" s="6">
        <v>5.7841858571428579</v>
      </c>
      <c r="F51" s="6">
        <v>267.22777550000001</v>
      </c>
      <c r="G51" s="6">
        <v>248.65352250000004</v>
      </c>
      <c r="H51" s="6">
        <v>27.468458600000002</v>
      </c>
      <c r="I51" s="6">
        <v>7.2622446428571434</v>
      </c>
      <c r="J51" s="6">
        <v>2.9826762000000002</v>
      </c>
      <c r="K51" s="6">
        <v>3.2245619999999997</v>
      </c>
      <c r="L51" s="6">
        <v>6.0677403999999999</v>
      </c>
      <c r="U51" s="7" t="e">
        <f>GETPIVOTDATA("Avg",'pivot times'!$A$3,"action","e0","world_size",10000,"number_of_steps_between_file_dumps",1,"omp_get_max_threads",A51)</f>
        <v>#REF!</v>
      </c>
      <c r="V51" s="7" t="e">
        <f>GETPIVOTDATA("StdDevp",'pivot times'!$A$3,"action","e0","world_size",10000,"number_of_steps_between_file_dumps",1,"omp_get_max_threads",A51)</f>
        <v>#REF!</v>
      </c>
      <c r="W51" s="7" t="e">
        <f t="shared" si="0"/>
        <v>#REF!</v>
      </c>
      <c r="X51" s="7" t="e">
        <f t="shared" si="1"/>
        <v>#REF!</v>
      </c>
      <c r="Y51" s="7">
        <f>'pivot times'!D51</f>
        <v>242.42376512500002</v>
      </c>
      <c r="Z51" s="7">
        <f>'pivot times'!E51</f>
        <v>16.385907375951753</v>
      </c>
      <c r="AA51" s="7">
        <f t="shared" si="2"/>
        <v>193.26604299714475</v>
      </c>
      <c r="AB51" s="7">
        <f t="shared" si="3"/>
        <v>291.58148725285525</v>
      </c>
      <c r="AC51" s="7">
        <f>'pivot times'!F51</f>
        <v>24.716263999999999</v>
      </c>
      <c r="AD51" s="7">
        <f>'pivot times'!G51</f>
        <v>1.2220135485738592</v>
      </c>
      <c r="AE51" s="7">
        <f t="shared" si="4"/>
        <v>21.050223354278423</v>
      </c>
      <c r="AF51" s="7">
        <f t="shared" si="5"/>
        <v>28.382304645721575</v>
      </c>
      <c r="AG51" s="7">
        <f>'pivot times'!H51</f>
        <v>5.7841858571428579</v>
      </c>
      <c r="AH51" s="7">
        <f>'pivot times'!I51</f>
        <v>0.2049279686659323</v>
      </c>
      <c r="AI51" s="7">
        <f t="shared" si="6"/>
        <v>5.1694019511450611</v>
      </c>
      <c r="AJ51" s="7">
        <f t="shared" si="7"/>
        <v>6.3989697631406548</v>
      </c>
      <c r="AK51" s="7">
        <f>'pivot times'!J51</f>
        <v>267.22777550000001</v>
      </c>
      <c r="AL51" s="7">
        <f>'pivot times'!K51</f>
        <v>6.9498799241883251</v>
      </c>
      <c r="AM51" s="7">
        <f t="shared" si="8"/>
        <v>246.37813572743502</v>
      </c>
      <c r="AN51" s="7">
        <f t="shared" si="9"/>
        <v>288.07741527256496</v>
      </c>
      <c r="AO51" s="7">
        <f>'pivot times'!L51</f>
        <v>248.65352250000004</v>
      </c>
      <c r="AP51" s="7">
        <f>'pivot times'!M51</f>
        <v>15.741925872625801</v>
      </c>
      <c r="AQ51" s="7">
        <f t="shared" si="10"/>
        <v>201.42774488212262</v>
      </c>
      <c r="AR51" s="7">
        <f t="shared" si="11"/>
        <v>295.87930011787745</v>
      </c>
      <c r="AS51" s="7">
        <f>'pivot times'!N51</f>
        <v>27.468458600000002</v>
      </c>
      <c r="AT51" s="7">
        <f>'pivot times'!O51</f>
        <v>0.88174736809119392</v>
      </c>
      <c r="AU51" s="7">
        <f t="shared" si="12"/>
        <v>24.82321649572642</v>
      </c>
      <c r="AV51" s="7">
        <f t="shared" si="13"/>
        <v>30.113700704273583</v>
      </c>
      <c r="AW51" s="7">
        <f>'pivot times'!P51</f>
        <v>7.2622446428571434</v>
      </c>
      <c r="AX51" s="7">
        <f>'pivot times'!Q51</f>
        <v>0.14712598651953676</v>
      </c>
      <c r="AY51" s="7">
        <f t="shared" si="14"/>
        <v>6.820866683298533</v>
      </c>
      <c r="AZ51" s="7">
        <f t="shared" si="15"/>
        <v>7.7036226024157539</v>
      </c>
      <c r="BA51" s="7">
        <f>'pivot times'!R51</f>
        <v>2.9826762000000002</v>
      </c>
      <c r="BB51" s="7">
        <f>'pivot times'!S51</f>
        <v>2.7058051245293617</v>
      </c>
      <c r="BC51" s="7">
        <f t="shared" si="16"/>
        <v>-5.1347391735880841</v>
      </c>
      <c r="BD51" s="7">
        <f t="shared" si="17"/>
        <v>11.100091573588085</v>
      </c>
    </row>
    <row r="52" spans="1:56" x14ac:dyDescent="0.25">
      <c r="A52" s="2">
        <v>45</v>
      </c>
      <c r="B52" s="6">
        <v>259.22914466666663</v>
      </c>
      <c r="C52" s="6">
        <v>243.81966075000003</v>
      </c>
      <c r="D52" s="6">
        <v>24.868521999999999</v>
      </c>
      <c r="E52" s="6">
        <v>5.7405707857142856</v>
      </c>
      <c r="F52" s="6">
        <v>276.18124216666666</v>
      </c>
      <c r="G52" s="6">
        <v>251.67066825000003</v>
      </c>
      <c r="H52" s="6">
        <v>26.816305799999999</v>
      </c>
      <c r="I52" s="6">
        <v>7.1847531428571427</v>
      </c>
      <c r="J52" s="6">
        <v>1.5686882</v>
      </c>
      <c r="K52" s="6">
        <v>3.0623589999999998</v>
      </c>
      <c r="L52" s="6">
        <v>6.1765585999999999</v>
      </c>
      <c r="U52" s="7" t="e">
        <f>GETPIVOTDATA("Avg",'pivot times'!$A$3,"action","e0","world_size",10000,"number_of_steps_between_file_dumps",1,"omp_get_max_threads",A52)</f>
        <v>#REF!</v>
      </c>
      <c r="V52" s="7" t="e">
        <f>GETPIVOTDATA("StdDevp",'pivot times'!$A$3,"action","e0","world_size",10000,"number_of_steps_between_file_dumps",1,"omp_get_max_threads",A52)</f>
        <v>#REF!</v>
      </c>
      <c r="W52" s="7" t="e">
        <f t="shared" si="0"/>
        <v>#REF!</v>
      </c>
      <c r="X52" s="7" t="e">
        <f t="shared" si="1"/>
        <v>#REF!</v>
      </c>
      <c r="Y52" s="7">
        <f>'pivot times'!D52</f>
        <v>243.81966075000003</v>
      </c>
      <c r="Z52" s="7">
        <f>'pivot times'!E52</f>
        <v>16.523116109856112</v>
      </c>
      <c r="AA52" s="7">
        <f t="shared" si="2"/>
        <v>194.2503124204317</v>
      </c>
      <c r="AB52" s="7">
        <f t="shared" si="3"/>
        <v>293.38900907956838</v>
      </c>
      <c r="AC52" s="7">
        <f>'pivot times'!F52</f>
        <v>24.868521999999999</v>
      </c>
      <c r="AD52" s="7">
        <f>'pivot times'!G52</f>
        <v>0.8686881659403749</v>
      </c>
      <c r="AE52" s="7">
        <f t="shared" si="4"/>
        <v>22.262457502178876</v>
      </c>
      <c r="AF52" s="7">
        <f t="shared" si="5"/>
        <v>27.474586497821122</v>
      </c>
      <c r="AG52" s="7">
        <f>'pivot times'!H52</f>
        <v>5.7405707857142856</v>
      </c>
      <c r="AH52" s="7">
        <f>'pivot times'!I52</f>
        <v>0.12330791384414516</v>
      </c>
      <c r="AI52" s="7">
        <f t="shared" si="6"/>
        <v>5.3706470441818501</v>
      </c>
      <c r="AJ52" s="7">
        <f t="shared" si="7"/>
        <v>6.110494527246721</v>
      </c>
      <c r="AK52" s="7">
        <f>'pivot times'!J52</f>
        <v>276.18124216666666</v>
      </c>
      <c r="AL52" s="7">
        <f>'pivot times'!K52</f>
        <v>10.994772430881913</v>
      </c>
      <c r="AM52" s="7">
        <f t="shared" si="8"/>
        <v>243.19692487402091</v>
      </c>
      <c r="AN52" s="7">
        <f t="shared" si="9"/>
        <v>309.16555945931242</v>
      </c>
      <c r="AO52" s="7">
        <f>'pivot times'!L52</f>
        <v>251.67066825000003</v>
      </c>
      <c r="AP52" s="7">
        <f>'pivot times'!M52</f>
        <v>12.556456448234158</v>
      </c>
      <c r="AQ52" s="7">
        <f t="shared" si="10"/>
        <v>214.00129890529757</v>
      </c>
      <c r="AR52" s="7">
        <f t="shared" si="11"/>
        <v>289.34003759470249</v>
      </c>
      <c r="AS52" s="7">
        <f>'pivot times'!N52</f>
        <v>26.816305799999999</v>
      </c>
      <c r="AT52" s="7">
        <f>'pivot times'!O52</f>
        <v>1.3474073125511306</v>
      </c>
      <c r="AU52" s="7">
        <f t="shared" si="12"/>
        <v>22.774083862346608</v>
      </c>
      <c r="AV52" s="7">
        <f t="shared" si="13"/>
        <v>30.85852773765339</v>
      </c>
      <c r="AW52" s="7">
        <f>'pivot times'!P52</f>
        <v>7.1847531428571427</v>
      </c>
      <c r="AX52" s="7">
        <f>'pivot times'!Q52</f>
        <v>0.15911471223293297</v>
      </c>
      <c r="AY52" s="7">
        <f t="shared" si="14"/>
        <v>6.7074090061583433</v>
      </c>
      <c r="AZ52" s="7">
        <f t="shared" si="15"/>
        <v>7.6620972795559421</v>
      </c>
      <c r="BA52" s="7">
        <f>'pivot times'!R52</f>
        <v>1.5686882</v>
      </c>
      <c r="BB52" s="7">
        <f>'pivot times'!S52</f>
        <v>4.2742502488275123E-2</v>
      </c>
      <c r="BC52" s="7">
        <f t="shared" si="16"/>
        <v>1.4404606925351746</v>
      </c>
      <c r="BD52" s="7">
        <f t="shared" si="17"/>
        <v>1.6969157074648253</v>
      </c>
    </row>
    <row r="53" spans="1:56" x14ac:dyDescent="0.25">
      <c r="A53" s="2">
        <v>46</v>
      </c>
      <c r="B53" s="6">
        <v>255.54791783333334</v>
      </c>
      <c r="C53" s="6">
        <v>245.36521862500001</v>
      </c>
      <c r="D53" s="6">
        <v>25.039823199999997</v>
      </c>
      <c r="E53" s="6">
        <v>5.6974494285714288</v>
      </c>
      <c r="F53" s="6">
        <v>278.07988433333338</v>
      </c>
      <c r="G53" s="6">
        <v>251.94903374999996</v>
      </c>
      <c r="H53" s="6">
        <v>26.412405999999997</v>
      </c>
      <c r="I53" s="6">
        <v>7.1501050000000008</v>
      </c>
      <c r="J53" s="6">
        <v>1.695457</v>
      </c>
      <c r="K53" s="6">
        <v>3.1869161999999998</v>
      </c>
      <c r="L53" s="6">
        <v>5.7920363999999989</v>
      </c>
      <c r="U53" s="7" t="e">
        <f>GETPIVOTDATA("Avg",'pivot times'!$A$3,"action","e0","world_size",10000,"number_of_steps_between_file_dumps",1,"omp_get_max_threads",A53)</f>
        <v>#REF!</v>
      </c>
      <c r="V53" s="7" t="e">
        <f>GETPIVOTDATA("StdDevp",'pivot times'!$A$3,"action","e0","world_size",10000,"number_of_steps_between_file_dumps",1,"omp_get_max_threads",A53)</f>
        <v>#REF!</v>
      </c>
      <c r="W53" s="7" t="e">
        <f t="shared" si="0"/>
        <v>#REF!</v>
      </c>
      <c r="X53" s="7" t="e">
        <f t="shared" si="1"/>
        <v>#REF!</v>
      </c>
      <c r="Y53" s="7">
        <f>'pivot times'!D53</f>
        <v>245.36521862500001</v>
      </c>
      <c r="Z53" s="7">
        <f>'pivot times'!E53</f>
        <v>16.856059300004283</v>
      </c>
      <c r="AA53" s="7">
        <f t="shared" si="2"/>
        <v>194.79704072498717</v>
      </c>
      <c r="AB53" s="7">
        <f t="shared" si="3"/>
        <v>295.93339652501288</v>
      </c>
      <c r="AC53" s="7">
        <f>'pivot times'!F53</f>
        <v>25.039823199999997</v>
      </c>
      <c r="AD53" s="7">
        <f>'pivot times'!G53</f>
        <v>0.77595204057016065</v>
      </c>
      <c r="AE53" s="7">
        <f t="shared" si="4"/>
        <v>22.711967078289515</v>
      </c>
      <c r="AF53" s="7">
        <f t="shared" si="5"/>
        <v>27.367679321710479</v>
      </c>
      <c r="AG53" s="7">
        <f>'pivot times'!H53</f>
        <v>5.6974494285714288</v>
      </c>
      <c r="AH53" s="7">
        <f>'pivot times'!I53</f>
        <v>0.17136720598541968</v>
      </c>
      <c r="AI53" s="7">
        <f t="shared" si="6"/>
        <v>5.18334781061517</v>
      </c>
      <c r="AJ53" s="7">
        <f t="shared" si="7"/>
        <v>6.2115510465276875</v>
      </c>
      <c r="AK53" s="7">
        <f>'pivot times'!J53</f>
        <v>278.07988433333338</v>
      </c>
      <c r="AL53" s="7">
        <f>'pivot times'!K53</f>
        <v>16.497072049927652</v>
      </c>
      <c r="AM53" s="7">
        <f t="shared" si="8"/>
        <v>228.58866818355042</v>
      </c>
      <c r="AN53" s="7">
        <f t="shared" si="9"/>
        <v>327.57110048311631</v>
      </c>
      <c r="AO53" s="7">
        <f>'pivot times'!L53</f>
        <v>251.94903374999996</v>
      </c>
      <c r="AP53" s="7">
        <f>'pivot times'!M53</f>
        <v>14.051036406016896</v>
      </c>
      <c r="AQ53" s="7">
        <f t="shared" si="10"/>
        <v>209.79592453194925</v>
      </c>
      <c r="AR53" s="7">
        <f t="shared" si="11"/>
        <v>294.10214296805066</v>
      </c>
      <c r="AS53" s="7">
        <f>'pivot times'!N53</f>
        <v>26.412405999999997</v>
      </c>
      <c r="AT53" s="7">
        <f>'pivot times'!O53</f>
        <v>0.63812457997828809</v>
      </c>
      <c r="AU53" s="7">
        <f t="shared" si="12"/>
        <v>24.498032260065134</v>
      </c>
      <c r="AV53" s="7">
        <f t="shared" si="13"/>
        <v>28.32677973993486</v>
      </c>
      <c r="AW53" s="7">
        <f>'pivot times'!P53</f>
        <v>7.1501050000000008</v>
      </c>
      <c r="AX53" s="7">
        <f>'pivot times'!Q53</f>
        <v>0.18332028252097318</v>
      </c>
      <c r="AY53" s="7">
        <f t="shared" si="14"/>
        <v>6.600144152437081</v>
      </c>
      <c r="AZ53" s="7">
        <f t="shared" si="15"/>
        <v>7.7000658475629207</v>
      </c>
      <c r="BA53" s="7">
        <f>'pivot times'!R53</f>
        <v>1.695457</v>
      </c>
      <c r="BB53" s="7">
        <f>'pivot times'!S53</f>
        <v>8.0978308643733385E-2</v>
      </c>
      <c r="BC53" s="7">
        <f t="shared" si="16"/>
        <v>1.4525220740687999</v>
      </c>
      <c r="BD53" s="7">
        <f t="shared" si="17"/>
        <v>1.9383919259312001</v>
      </c>
    </row>
    <row r="54" spans="1:56" x14ac:dyDescent="0.25">
      <c r="A54" s="2">
        <v>47</v>
      </c>
      <c r="B54" s="6">
        <v>252.26469616666668</v>
      </c>
      <c r="C54" s="6">
        <v>246.72234362500001</v>
      </c>
      <c r="D54" s="6">
        <v>25.374945599999997</v>
      </c>
      <c r="E54" s="6">
        <v>5.5774134285714299</v>
      </c>
      <c r="F54" s="6">
        <v>278.47966050000002</v>
      </c>
      <c r="G54" s="6">
        <v>255.24244162500003</v>
      </c>
      <c r="H54" s="6">
        <v>27.5710312</v>
      </c>
      <c r="I54" s="6">
        <v>7.017781928571428</v>
      </c>
      <c r="J54" s="6">
        <v>3.1040900000000002</v>
      </c>
      <c r="K54" s="6">
        <v>3.2902122</v>
      </c>
      <c r="L54" s="6">
        <v>6.5567693999999985</v>
      </c>
      <c r="U54" s="7" t="e">
        <f>GETPIVOTDATA("Avg",'pivot times'!$A$3,"action","e0","world_size",10000,"number_of_steps_between_file_dumps",1,"omp_get_max_threads",A54)</f>
        <v>#REF!</v>
      </c>
      <c r="V54" s="7" t="e">
        <f>GETPIVOTDATA("StdDevp",'pivot times'!$A$3,"action","e0","world_size",10000,"number_of_steps_between_file_dumps",1,"omp_get_max_threads",A54)</f>
        <v>#REF!</v>
      </c>
      <c r="W54" s="7" t="e">
        <f t="shared" si="0"/>
        <v>#REF!</v>
      </c>
      <c r="X54" s="7" t="e">
        <f t="shared" si="1"/>
        <v>#REF!</v>
      </c>
      <c r="Y54" s="7">
        <f>'pivot times'!D54</f>
        <v>246.72234362500001</v>
      </c>
      <c r="Z54" s="7">
        <f>'pivot times'!E54</f>
        <v>16.920228667961673</v>
      </c>
      <c r="AA54" s="7">
        <f t="shared" si="2"/>
        <v>195.96165762111499</v>
      </c>
      <c r="AB54" s="7">
        <f t="shared" si="3"/>
        <v>297.48302962888505</v>
      </c>
      <c r="AC54" s="7">
        <f>'pivot times'!F54</f>
        <v>25.374945599999997</v>
      </c>
      <c r="AD54" s="7">
        <f>'pivot times'!G54</f>
        <v>0.85566707482399851</v>
      </c>
      <c r="AE54" s="7">
        <f t="shared" si="4"/>
        <v>22.807944375528002</v>
      </c>
      <c r="AF54" s="7">
        <f t="shared" si="5"/>
        <v>27.941946824471991</v>
      </c>
      <c r="AG54" s="7">
        <f>'pivot times'!H54</f>
        <v>5.5774134285714299</v>
      </c>
      <c r="AH54" s="7">
        <f>'pivot times'!I54</f>
        <v>0.30237169277577025</v>
      </c>
      <c r="AI54" s="7">
        <f t="shared" si="6"/>
        <v>4.6702983502441189</v>
      </c>
      <c r="AJ54" s="7">
        <f t="shared" si="7"/>
        <v>6.4845285068987408</v>
      </c>
      <c r="AK54" s="7">
        <f>'pivot times'!J54</f>
        <v>278.47966050000002</v>
      </c>
      <c r="AL54" s="7">
        <f>'pivot times'!K54</f>
        <v>8.4710478589510458</v>
      </c>
      <c r="AM54" s="7">
        <f t="shared" si="8"/>
        <v>253.06651692314688</v>
      </c>
      <c r="AN54" s="7">
        <f t="shared" si="9"/>
        <v>303.89280407685317</v>
      </c>
      <c r="AO54" s="7">
        <f>'pivot times'!L54</f>
        <v>255.24244162500003</v>
      </c>
      <c r="AP54" s="7">
        <f>'pivot times'!M54</f>
        <v>16.339338845608744</v>
      </c>
      <c r="AQ54" s="7">
        <f t="shared" si="10"/>
        <v>206.2244250881738</v>
      </c>
      <c r="AR54" s="7">
        <f t="shared" si="11"/>
        <v>304.26045816182625</v>
      </c>
      <c r="AS54" s="7">
        <f>'pivot times'!N54</f>
        <v>27.5710312</v>
      </c>
      <c r="AT54" s="7">
        <f>'pivot times'!O54</f>
        <v>1.8967099600153394</v>
      </c>
      <c r="AU54" s="7">
        <f t="shared" si="12"/>
        <v>21.880901319953981</v>
      </c>
      <c r="AV54" s="7">
        <f t="shared" si="13"/>
        <v>33.261161080046016</v>
      </c>
      <c r="AW54" s="7">
        <f>'pivot times'!P54</f>
        <v>7.017781928571428</v>
      </c>
      <c r="AX54" s="7">
        <f>'pivot times'!Q54</f>
        <v>0.16728855009344257</v>
      </c>
      <c r="AY54" s="7">
        <f t="shared" si="14"/>
        <v>6.5159162782911002</v>
      </c>
      <c r="AZ54" s="7">
        <f t="shared" si="15"/>
        <v>7.5196475788517558</v>
      </c>
      <c r="BA54" s="7">
        <f>'pivot times'!R54</f>
        <v>3.1040900000000002</v>
      </c>
      <c r="BB54" s="7">
        <f>'pivot times'!S54</f>
        <v>2.8953641597859154</v>
      </c>
      <c r="BC54" s="7">
        <f t="shared" si="16"/>
        <v>-5.5820024793577465</v>
      </c>
      <c r="BD54" s="7">
        <f t="shared" si="17"/>
        <v>11.790182479357746</v>
      </c>
    </row>
    <row r="55" spans="1:56" x14ac:dyDescent="0.25">
      <c r="A55" s="2">
        <v>48</v>
      </c>
      <c r="B55" s="6">
        <v>253.56237916666666</v>
      </c>
      <c r="C55" s="6">
        <v>247.90026850000001</v>
      </c>
      <c r="D55" s="6">
        <v>25.564371599999998</v>
      </c>
      <c r="E55" s="6">
        <v>5.6202827142857137</v>
      </c>
      <c r="F55" s="6">
        <v>275.05253899999997</v>
      </c>
      <c r="G55" s="6">
        <v>255.716565</v>
      </c>
      <c r="H55" s="6">
        <v>27.573229200000004</v>
      </c>
      <c r="I55" s="6">
        <v>6.9812722142857142</v>
      </c>
      <c r="J55" s="6">
        <v>3.3395464000000006</v>
      </c>
      <c r="K55" s="6">
        <v>3.1943587999999998</v>
      </c>
      <c r="L55" s="6">
        <v>5.9114889999999987</v>
      </c>
      <c r="U55" s="7" t="e">
        <f>GETPIVOTDATA("Avg",'pivot times'!$A$3,"action","e0","world_size",10000,"number_of_steps_between_file_dumps",1,"omp_get_max_threads",A55)</f>
        <v>#REF!</v>
      </c>
      <c r="V55" s="7" t="e">
        <f>GETPIVOTDATA("StdDevp",'pivot times'!$A$3,"action","e0","world_size",10000,"number_of_steps_between_file_dumps",1,"omp_get_max_threads",A55)</f>
        <v>#REF!</v>
      </c>
      <c r="W55" s="7" t="e">
        <f t="shared" si="0"/>
        <v>#REF!</v>
      </c>
      <c r="X55" s="7" t="e">
        <f t="shared" si="1"/>
        <v>#REF!</v>
      </c>
      <c r="Y55" s="7">
        <f>'pivot times'!D55</f>
        <v>247.90026850000001</v>
      </c>
      <c r="Z55" s="7">
        <f>'pivot times'!E55</f>
        <v>17.646009271025534</v>
      </c>
      <c r="AA55" s="7">
        <f t="shared" si="2"/>
        <v>194.96224068692339</v>
      </c>
      <c r="AB55" s="7">
        <f t="shared" si="3"/>
        <v>300.83829631307663</v>
      </c>
      <c r="AC55" s="7">
        <f>'pivot times'!F55</f>
        <v>25.564371599999998</v>
      </c>
      <c r="AD55" s="7">
        <f>'pivot times'!G55</f>
        <v>0.6288330400927753</v>
      </c>
      <c r="AE55" s="7">
        <f t="shared" si="4"/>
        <v>23.677872479721671</v>
      </c>
      <c r="AF55" s="7">
        <f t="shared" si="5"/>
        <v>27.450870720278324</v>
      </c>
      <c r="AG55" s="7">
        <f>'pivot times'!H55</f>
        <v>5.6202827142857137</v>
      </c>
      <c r="AH55" s="7">
        <f>'pivot times'!I55</f>
        <v>0.17283132587560757</v>
      </c>
      <c r="AI55" s="7">
        <f t="shared" si="6"/>
        <v>5.1017887366588912</v>
      </c>
      <c r="AJ55" s="7">
        <f t="shared" si="7"/>
        <v>6.1387766919125362</v>
      </c>
      <c r="AK55" s="7">
        <f>'pivot times'!J55</f>
        <v>275.05253899999997</v>
      </c>
      <c r="AL55" s="7">
        <f>'pivot times'!K55</f>
        <v>6.2766000163108489</v>
      </c>
      <c r="AM55" s="7">
        <f t="shared" si="8"/>
        <v>256.22273895106741</v>
      </c>
      <c r="AN55" s="7">
        <f t="shared" si="9"/>
        <v>293.88233904893252</v>
      </c>
      <c r="AO55" s="7">
        <f>'pivot times'!L55</f>
        <v>255.716565</v>
      </c>
      <c r="AP55" s="7">
        <f>'pivot times'!M55</f>
        <v>16.944610879091545</v>
      </c>
      <c r="AQ55" s="7">
        <f t="shared" si="10"/>
        <v>204.88273236272536</v>
      </c>
      <c r="AR55" s="7">
        <f t="shared" si="11"/>
        <v>306.55039763727461</v>
      </c>
      <c r="AS55" s="7">
        <f>'pivot times'!N55</f>
        <v>27.573229200000004</v>
      </c>
      <c r="AT55" s="7">
        <f>'pivot times'!O55</f>
        <v>0.70170602617688926</v>
      </c>
      <c r="AU55" s="7">
        <f t="shared" si="12"/>
        <v>25.468111121469335</v>
      </c>
      <c r="AV55" s="7">
        <f t="shared" si="13"/>
        <v>29.678347278530673</v>
      </c>
      <c r="AW55" s="7">
        <f>'pivot times'!P55</f>
        <v>6.9812722142857142</v>
      </c>
      <c r="AX55" s="7">
        <f>'pivot times'!Q55</f>
        <v>0.14087413852760564</v>
      </c>
      <c r="AY55" s="7">
        <f t="shared" si="14"/>
        <v>6.5586497987028975</v>
      </c>
      <c r="AZ55" s="7">
        <f t="shared" si="15"/>
        <v>7.4038946298685309</v>
      </c>
      <c r="BA55" s="7">
        <f>'pivot times'!R55</f>
        <v>3.3395464000000006</v>
      </c>
      <c r="BB55" s="7">
        <f>'pivot times'!S55</f>
        <v>3.0801911021716548</v>
      </c>
      <c r="BC55" s="7">
        <f t="shared" si="16"/>
        <v>-5.9010269065149634</v>
      </c>
      <c r="BD55" s="7">
        <f t="shared" si="17"/>
        <v>12.580119706514964</v>
      </c>
    </row>
    <row r="56" spans="1:56" x14ac:dyDescent="0.25">
      <c r="A56" s="2">
        <v>49</v>
      </c>
      <c r="B56" s="6">
        <v>261.4747426666666</v>
      </c>
      <c r="C56" s="6">
        <v>249.08614825000004</v>
      </c>
      <c r="D56" s="6">
        <v>25.009585399999999</v>
      </c>
      <c r="E56" s="6">
        <v>5.6602169285714279</v>
      </c>
      <c r="F56" s="6">
        <v>280.15008899999998</v>
      </c>
      <c r="G56" s="6">
        <v>255.98938912499997</v>
      </c>
      <c r="H56" s="6">
        <v>26.82169</v>
      </c>
      <c r="I56" s="6">
        <v>6.9045758571428566</v>
      </c>
      <c r="J56" s="6">
        <v>9.4954938000000002</v>
      </c>
      <c r="K56" s="6">
        <v>3.3402417999999998</v>
      </c>
      <c r="L56" s="6">
        <v>6.4318811999999994</v>
      </c>
      <c r="U56" s="7" t="e">
        <f>GETPIVOTDATA("Avg",'pivot times'!$A$3,"action","e0","world_size",10000,"number_of_steps_between_file_dumps",1,"omp_get_max_threads",A56)</f>
        <v>#REF!</v>
      </c>
      <c r="V56" s="7" t="e">
        <f>GETPIVOTDATA("StdDevp",'pivot times'!$A$3,"action","e0","world_size",10000,"number_of_steps_between_file_dumps",1,"omp_get_max_threads",A56)</f>
        <v>#REF!</v>
      </c>
      <c r="W56" s="7" t="e">
        <f t="shared" si="0"/>
        <v>#REF!</v>
      </c>
      <c r="X56" s="7" t="e">
        <f t="shared" si="1"/>
        <v>#REF!</v>
      </c>
      <c r="Y56" s="7">
        <f>'pivot times'!D56</f>
        <v>249.08614825000004</v>
      </c>
      <c r="Z56" s="7">
        <f>'pivot times'!E56</f>
        <v>18.021570588110389</v>
      </c>
      <c r="AA56" s="7">
        <f t="shared" si="2"/>
        <v>195.02143648566886</v>
      </c>
      <c r="AB56" s="7">
        <f t="shared" si="3"/>
        <v>303.15086001433122</v>
      </c>
      <c r="AC56" s="7">
        <f>'pivot times'!F56</f>
        <v>25.009585399999999</v>
      </c>
      <c r="AD56" s="7">
        <f>'pivot times'!G56</f>
        <v>1.206808390680812</v>
      </c>
      <c r="AE56" s="7">
        <f t="shared" si="4"/>
        <v>21.389160227957561</v>
      </c>
      <c r="AF56" s="7">
        <f t="shared" si="5"/>
        <v>28.630010572042437</v>
      </c>
      <c r="AG56" s="7">
        <f>'pivot times'!H56</f>
        <v>5.6602169285714279</v>
      </c>
      <c r="AH56" s="7">
        <f>'pivot times'!I56</f>
        <v>0.52822841332521908</v>
      </c>
      <c r="AI56" s="7">
        <f t="shared" si="6"/>
        <v>4.0755316885957704</v>
      </c>
      <c r="AJ56" s="7">
        <f t="shared" si="7"/>
        <v>7.2449021685470854</v>
      </c>
      <c r="AK56" s="7">
        <f>'pivot times'!J56</f>
        <v>280.15008899999998</v>
      </c>
      <c r="AL56" s="7">
        <f>'pivot times'!K56</f>
        <v>14.540267050802953</v>
      </c>
      <c r="AM56" s="7">
        <f t="shared" si="8"/>
        <v>236.52928784759112</v>
      </c>
      <c r="AN56" s="7">
        <f t="shared" si="9"/>
        <v>323.77089015240881</v>
      </c>
      <c r="AO56" s="7">
        <f>'pivot times'!L56</f>
        <v>255.98938912499997</v>
      </c>
      <c r="AP56" s="7">
        <f>'pivot times'!M56</f>
        <v>14.647788799809428</v>
      </c>
      <c r="AQ56" s="7">
        <f t="shared" si="10"/>
        <v>212.04602272557167</v>
      </c>
      <c r="AR56" s="7">
        <f t="shared" si="11"/>
        <v>299.93275552442827</v>
      </c>
      <c r="AS56" s="7">
        <f>'pivot times'!N56</f>
        <v>26.82169</v>
      </c>
      <c r="AT56" s="7">
        <f>'pivot times'!O56</f>
        <v>0.44263788910431967</v>
      </c>
      <c r="AU56" s="7">
        <f t="shared" si="12"/>
        <v>25.493776332687041</v>
      </c>
      <c r="AV56" s="7">
        <f t="shared" si="13"/>
        <v>28.149603667312959</v>
      </c>
      <c r="AW56" s="7">
        <f>'pivot times'!P56</f>
        <v>6.9045758571428566</v>
      </c>
      <c r="AX56" s="7">
        <f>'pivot times'!Q56</f>
        <v>0.17982512888519928</v>
      </c>
      <c r="AY56" s="7">
        <f t="shared" si="14"/>
        <v>6.3651004704872589</v>
      </c>
      <c r="AZ56" s="7">
        <f t="shared" si="15"/>
        <v>7.4440512437984543</v>
      </c>
      <c r="BA56" s="7">
        <f>'pivot times'!R56</f>
        <v>9.4954938000000002</v>
      </c>
      <c r="BB56" s="7">
        <f>'pivot times'!S56</f>
        <v>15.267231032164533</v>
      </c>
      <c r="BC56" s="7">
        <f t="shared" si="16"/>
        <v>-36.306199296493602</v>
      </c>
      <c r="BD56" s="7">
        <f t="shared" si="17"/>
        <v>55.297186896493599</v>
      </c>
    </row>
    <row r="57" spans="1:56" x14ac:dyDescent="0.25">
      <c r="A57" s="2">
        <v>50</v>
      </c>
      <c r="B57" s="6">
        <v>254.63413550000004</v>
      </c>
      <c r="C57" s="6">
        <v>250.82230824999996</v>
      </c>
      <c r="D57" s="6">
        <v>25.1265894</v>
      </c>
      <c r="E57" s="6">
        <v>5.3896227142857143</v>
      </c>
      <c r="F57" s="6">
        <v>285.39047166666666</v>
      </c>
      <c r="G57" s="6">
        <v>262.06385899999998</v>
      </c>
      <c r="H57" s="6">
        <v>28.085860000000004</v>
      </c>
      <c r="I57" s="6">
        <v>6.822647142857142</v>
      </c>
      <c r="J57" s="6">
        <v>1.7505656000000003</v>
      </c>
      <c r="K57" s="6">
        <v>3.1292374000000001</v>
      </c>
      <c r="L57" s="6">
        <v>5.8814831999999999</v>
      </c>
      <c r="U57" s="7" t="e">
        <f>GETPIVOTDATA("Avg",'pivot times'!$A$3,"action","e0","world_size",10000,"number_of_steps_between_file_dumps",1,"omp_get_max_threads",A57)</f>
        <v>#REF!</v>
      </c>
      <c r="V57" s="7" t="e">
        <f>GETPIVOTDATA("StdDevp",'pivot times'!$A$3,"action","e0","world_size",10000,"number_of_steps_between_file_dumps",1,"omp_get_max_threads",A57)</f>
        <v>#REF!</v>
      </c>
      <c r="W57" s="7" t="e">
        <f t="shared" si="0"/>
        <v>#REF!</v>
      </c>
      <c r="X57" s="7" t="e">
        <f t="shared" si="1"/>
        <v>#REF!</v>
      </c>
      <c r="Y57" s="7">
        <f>'pivot times'!D57</f>
        <v>250.82230824999996</v>
      </c>
      <c r="Z57" s="7">
        <f>'pivot times'!E57</f>
        <v>18.154876689974579</v>
      </c>
      <c r="AA57" s="7">
        <f t="shared" si="2"/>
        <v>196.35767818007622</v>
      </c>
      <c r="AB57" s="7">
        <f t="shared" si="3"/>
        <v>305.28693831992371</v>
      </c>
      <c r="AC57" s="7">
        <f>'pivot times'!F57</f>
        <v>25.1265894</v>
      </c>
      <c r="AD57" s="7">
        <f>'pivot times'!G57</f>
        <v>0.60091112839304606</v>
      </c>
      <c r="AE57" s="7">
        <f t="shared" si="4"/>
        <v>23.323856014820862</v>
      </c>
      <c r="AF57" s="7">
        <f t="shared" si="5"/>
        <v>26.929322785179139</v>
      </c>
      <c r="AG57" s="7">
        <f>'pivot times'!H57</f>
        <v>5.3896227142857143</v>
      </c>
      <c r="AH57" s="7">
        <f>'pivot times'!I57</f>
        <v>0.24369891145762837</v>
      </c>
      <c r="AI57" s="7">
        <f t="shared" si="6"/>
        <v>4.6585259799128291</v>
      </c>
      <c r="AJ57" s="7">
        <f t="shared" si="7"/>
        <v>6.1207194486585994</v>
      </c>
      <c r="AK57" s="7">
        <f>'pivot times'!J57</f>
        <v>285.39047166666666</v>
      </c>
      <c r="AL57" s="7">
        <f>'pivot times'!K57</f>
        <v>26.672820197219604</v>
      </c>
      <c r="AM57" s="7">
        <f t="shared" si="8"/>
        <v>205.37201107500783</v>
      </c>
      <c r="AN57" s="7">
        <f t="shared" si="9"/>
        <v>365.40893225832548</v>
      </c>
      <c r="AO57" s="7">
        <f>'pivot times'!L57</f>
        <v>262.06385899999998</v>
      </c>
      <c r="AP57" s="7">
        <f>'pivot times'!M57</f>
        <v>14.191886164753337</v>
      </c>
      <c r="AQ57" s="7">
        <f t="shared" si="10"/>
        <v>219.48820050573997</v>
      </c>
      <c r="AR57" s="7">
        <f t="shared" si="11"/>
        <v>304.63951749425996</v>
      </c>
      <c r="AS57" s="7">
        <f>'pivot times'!N57</f>
        <v>28.085860000000004</v>
      </c>
      <c r="AT57" s="7">
        <f>'pivot times'!O57</f>
        <v>1.9672315285002839</v>
      </c>
      <c r="AU57" s="7">
        <f t="shared" si="12"/>
        <v>22.184165414499152</v>
      </c>
      <c r="AV57" s="7">
        <f t="shared" si="13"/>
        <v>33.98755458550086</v>
      </c>
      <c r="AW57" s="7">
        <f>'pivot times'!P57</f>
        <v>6.822647142857142</v>
      </c>
      <c r="AX57" s="7">
        <f>'pivot times'!Q57</f>
        <v>0.17645380487941756</v>
      </c>
      <c r="AY57" s="7">
        <f t="shared" si="14"/>
        <v>6.2932857282188897</v>
      </c>
      <c r="AZ57" s="7">
        <f t="shared" si="15"/>
        <v>7.3520085574953944</v>
      </c>
      <c r="BA57" s="7">
        <f>'pivot times'!R57</f>
        <v>1.7505656000000003</v>
      </c>
      <c r="BB57" s="7">
        <f>'pivot times'!S57</f>
        <v>0.12083840062926872</v>
      </c>
      <c r="BC57" s="7">
        <f t="shared" si="16"/>
        <v>1.3880503981121941</v>
      </c>
      <c r="BD57" s="7">
        <f t="shared" si="17"/>
        <v>2.1130808018878064</v>
      </c>
    </row>
    <row r="58" spans="1:56" x14ac:dyDescent="0.25">
      <c r="A58" s="2">
        <v>51</v>
      </c>
      <c r="B58" s="6">
        <v>259.10269283333332</v>
      </c>
      <c r="C58" s="6">
        <v>252.427295125</v>
      </c>
      <c r="D58" s="6">
        <v>25.864676199999998</v>
      </c>
      <c r="E58" s="6">
        <v>5.5038507857142855</v>
      </c>
      <c r="F58" s="6">
        <v>279.09090383333336</v>
      </c>
      <c r="G58" s="6">
        <v>261.45135487499999</v>
      </c>
      <c r="H58" s="6">
        <v>27.633323600000001</v>
      </c>
      <c r="I58" s="6">
        <v>6.7202737857142854</v>
      </c>
      <c r="J58" s="6">
        <v>1.7757187999999999</v>
      </c>
      <c r="K58" s="6">
        <v>3.2578842000000003</v>
      </c>
      <c r="L58" s="6">
        <v>6.375141199999999</v>
      </c>
      <c r="U58" s="7" t="e">
        <f>GETPIVOTDATA("Avg",'pivot times'!$A$3,"action","e0","world_size",10000,"number_of_steps_between_file_dumps",1,"omp_get_max_threads",A58)</f>
        <v>#REF!</v>
      </c>
      <c r="V58" s="7" t="e">
        <f>GETPIVOTDATA("StdDevp",'pivot times'!$A$3,"action","e0","world_size",10000,"number_of_steps_between_file_dumps",1,"omp_get_max_threads",A58)</f>
        <v>#REF!</v>
      </c>
      <c r="W58" s="7" t="e">
        <f t="shared" si="0"/>
        <v>#REF!</v>
      </c>
      <c r="X58" s="7" t="e">
        <f t="shared" si="1"/>
        <v>#REF!</v>
      </c>
      <c r="Y58" s="7">
        <f>'pivot times'!D58</f>
        <v>252.427295125</v>
      </c>
      <c r="Z58" s="7">
        <f>'pivot times'!E58</f>
        <v>18.361343432789607</v>
      </c>
      <c r="AA58" s="7">
        <f t="shared" si="2"/>
        <v>197.34326482663118</v>
      </c>
      <c r="AB58" s="7">
        <f t="shared" si="3"/>
        <v>307.51132542336882</v>
      </c>
      <c r="AC58" s="7">
        <f>'pivot times'!F58</f>
        <v>25.864676199999998</v>
      </c>
      <c r="AD58" s="7">
        <f>'pivot times'!G58</f>
        <v>1.1989102796741273</v>
      </c>
      <c r="AE58" s="7">
        <f t="shared" si="4"/>
        <v>22.267945360977617</v>
      </c>
      <c r="AF58" s="7">
        <f t="shared" si="5"/>
        <v>29.461407039022379</v>
      </c>
      <c r="AG58" s="7">
        <f>'pivot times'!H58</f>
        <v>5.5038507857142855</v>
      </c>
      <c r="AH58" s="7">
        <f>'pivot times'!I58</f>
        <v>0.16882503840289162</v>
      </c>
      <c r="AI58" s="7">
        <f t="shared" si="6"/>
        <v>4.9973756705056109</v>
      </c>
      <c r="AJ58" s="7">
        <f t="shared" si="7"/>
        <v>6.0103259009229602</v>
      </c>
      <c r="AK58" s="7">
        <f>'pivot times'!J58</f>
        <v>279.09090383333336</v>
      </c>
      <c r="AL58" s="7">
        <f>'pivot times'!K58</f>
        <v>15.069975471516651</v>
      </c>
      <c r="AM58" s="7">
        <f t="shared" si="8"/>
        <v>233.8809774187834</v>
      </c>
      <c r="AN58" s="7">
        <f t="shared" si="9"/>
        <v>324.30083024788331</v>
      </c>
      <c r="AO58" s="7">
        <f>'pivot times'!L58</f>
        <v>261.45135487499999</v>
      </c>
      <c r="AP58" s="7">
        <f>'pivot times'!M58</f>
        <v>16.07872631569094</v>
      </c>
      <c r="AQ58" s="7">
        <f t="shared" si="10"/>
        <v>213.21517592792719</v>
      </c>
      <c r="AR58" s="7">
        <f t="shared" si="11"/>
        <v>309.68753382207279</v>
      </c>
      <c r="AS58" s="7">
        <f>'pivot times'!N58</f>
        <v>27.633323600000001</v>
      </c>
      <c r="AT58" s="7">
        <f>'pivot times'!O58</f>
        <v>1.1764620609922727</v>
      </c>
      <c r="AU58" s="7">
        <f t="shared" si="12"/>
        <v>24.103937417023182</v>
      </c>
      <c r="AV58" s="7">
        <f t="shared" si="13"/>
        <v>31.162709782976819</v>
      </c>
      <c r="AW58" s="7">
        <f>'pivot times'!P58</f>
        <v>6.7202737857142854</v>
      </c>
      <c r="AX58" s="7">
        <f>'pivot times'!Q58</f>
        <v>0.13862212291550111</v>
      </c>
      <c r="AY58" s="7">
        <f t="shared" si="14"/>
        <v>6.3044074169677824</v>
      </c>
      <c r="AZ58" s="7">
        <f t="shared" si="15"/>
        <v>7.1361401544607883</v>
      </c>
      <c r="BA58" s="7">
        <f>'pivot times'!R58</f>
        <v>1.7757187999999999</v>
      </c>
      <c r="BB58" s="7">
        <f>'pivot times'!S58</f>
        <v>0.10692728333854176</v>
      </c>
      <c r="BC58" s="7">
        <f t="shared" si="16"/>
        <v>1.4549369499843747</v>
      </c>
      <c r="BD58" s="7">
        <f t="shared" si="17"/>
        <v>2.0965006500156251</v>
      </c>
    </row>
    <row r="59" spans="1:56" x14ac:dyDescent="0.25">
      <c r="A59" s="2">
        <v>52</v>
      </c>
      <c r="B59" s="6">
        <v>271.6432896666667</v>
      </c>
      <c r="C59" s="6">
        <v>253.63349299999999</v>
      </c>
      <c r="D59" s="6">
        <v>25.054064599999997</v>
      </c>
      <c r="E59" s="6">
        <v>5.6035285714285719</v>
      </c>
      <c r="F59" s="6">
        <v>286.84523359999997</v>
      </c>
      <c r="G59" s="6">
        <v>258.42340124999998</v>
      </c>
      <c r="H59" s="6">
        <v>26.467866199999996</v>
      </c>
      <c r="I59" s="6">
        <v>6.7163148571428577</v>
      </c>
      <c r="J59" s="6">
        <v>1.8381143999999998</v>
      </c>
      <c r="K59" s="6">
        <v>3.2128154000000002</v>
      </c>
      <c r="L59" s="6">
        <v>6.1182368</v>
      </c>
      <c r="U59" s="7" t="e">
        <f>GETPIVOTDATA("Avg",'pivot times'!$A$3,"action","e0","world_size",10000,"number_of_steps_between_file_dumps",1,"omp_get_max_threads",A59)</f>
        <v>#REF!</v>
      </c>
      <c r="V59" s="7" t="e">
        <f>GETPIVOTDATA("StdDevp",'pivot times'!$A$3,"action","e0","world_size",10000,"number_of_steps_between_file_dumps",1,"omp_get_max_threads",A59)</f>
        <v>#REF!</v>
      </c>
      <c r="W59" s="7" t="e">
        <f t="shared" si="0"/>
        <v>#REF!</v>
      </c>
      <c r="X59" s="7" t="e">
        <f t="shared" si="1"/>
        <v>#REF!</v>
      </c>
      <c r="Y59" s="7">
        <f>'pivot times'!D59</f>
        <v>253.63349299999999</v>
      </c>
      <c r="Z59" s="7">
        <f>'pivot times'!E59</f>
        <v>18.905028929859213</v>
      </c>
      <c r="AA59" s="7">
        <f t="shared" si="2"/>
        <v>196.91840621042235</v>
      </c>
      <c r="AB59" s="7">
        <f t="shared" si="3"/>
        <v>310.34857978957763</v>
      </c>
      <c r="AC59" s="7">
        <f>'pivot times'!F59</f>
        <v>25.054064599999997</v>
      </c>
      <c r="AD59" s="7">
        <f>'pivot times'!G59</f>
        <v>0.99753204596402612</v>
      </c>
      <c r="AE59" s="7">
        <f t="shared" si="4"/>
        <v>22.061468462107918</v>
      </c>
      <c r="AF59" s="7">
        <f t="shared" si="5"/>
        <v>28.046660737892076</v>
      </c>
      <c r="AG59" s="7">
        <f>'pivot times'!H59</f>
        <v>5.6035285714285719</v>
      </c>
      <c r="AH59" s="7">
        <f>'pivot times'!I59</f>
        <v>0.62637595788388645</v>
      </c>
      <c r="AI59" s="7">
        <f t="shared" si="6"/>
        <v>3.7244006977769124</v>
      </c>
      <c r="AJ59" s="7">
        <f t="shared" si="7"/>
        <v>7.4826564450802309</v>
      </c>
      <c r="AK59" s="7">
        <f>'pivot times'!J59</f>
        <v>286.84523359999997</v>
      </c>
      <c r="AL59" s="7">
        <f>'pivot times'!K59</f>
        <v>21.948791942656523</v>
      </c>
      <c r="AM59" s="7">
        <f t="shared" si="8"/>
        <v>220.99885777203042</v>
      </c>
      <c r="AN59" s="7">
        <f t="shared" si="9"/>
        <v>352.69160942796952</v>
      </c>
      <c r="AO59" s="7">
        <f>'pivot times'!L59</f>
        <v>258.42340124999998</v>
      </c>
      <c r="AP59" s="7">
        <f>'pivot times'!M59</f>
        <v>11.295187690582374</v>
      </c>
      <c r="AQ59" s="7">
        <f t="shared" si="10"/>
        <v>224.53783817825285</v>
      </c>
      <c r="AR59" s="7">
        <f t="shared" si="11"/>
        <v>292.30896432174711</v>
      </c>
      <c r="AS59" s="7">
        <f>'pivot times'!N59</f>
        <v>26.467866199999996</v>
      </c>
      <c r="AT59" s="7">
        <f>'pivot times'!O59</f>
        <v>0.53077350554702174</v>
      </c>
      <c r="AU59" s="7">
        <f t="shared" si="12"/>
        <v>24.875545683358929</v>
      </c>
      <c r="AV59" s="7">
        <f t="shared" si="13"/>
        <v>28.060186716641063</v>
      </c>
      <c r="AW59" s="7">
        <f>'pivot times'!P59</f>
        <v>6.7163148571428577</v>
      </c>
      <c r="AX59" s="7">
        <f>'pivot times'!Q59</f>
        <v>0.19605434583580789</v>
      </c>
      <c r="AY59" s="7">
        <f t="shared" si="14"/>
        <v>6.1281518196354341</v>
      </c>
      <c r="AZ59" s="7">
        <f t="shared" si="15"/>
        <v>7.3044778946502813</v>
      </c>
      <c r="BA59" s="7">
        <f>'pivot times'!R59</f>
        <v>1.8381143999999998</v>
      </c>
      <c r="BB59" s="7">
        <f>'pivot times'!S59</f>
        <v>0.11234081047348901</v>
      </c>
      <c r="BC59" s="7">
        <f t="shared" si="16"/>
        <v>1.5010919685795328</v>
      </c>
      <c r="BD59" s="7">
        <f t="shared" si="17"/>
        <v>2.1751368314204669</v>
      </c>
    </row>
    <row r="60" spans="1:56" x14ac:dyDescent="0.25">
      <c r="A60" s="2">
        <v>53</v>
      </c>
      <c r="B60" s="6">
        <v>260.07245700000004</v>
      </c>
      <c r="C60" s="6">
        <v>254.97734550000001</v>
      </c>
      <c r="D60" s="6">
        <v>25.835574999999999</v>
      </c>
      <c r="E60" s="6">
        <v>5.3329474285714289</v>
      </c>
      <c r="F60" s="6">
        <v>338.54166659999999</v>
      </c>
      <c r="G60" s="6">
        <v>264.36315424999998</v>
      </c>
      <c r="H60" s="6">
        <v>28.040322600000003</v>
      </c>
      <c r="I60" s="6">
        <v>6.6903144285714289</v>
      </c>
      <c r="J60" s="6">
        <v>1.8412011999999998</v>
      </c>
      <c r="K60" s="6">
        <v>3.2083342000000004</v>
      </c>
      <c r="L60" s="6">
        <v>6.0397585999999999</v>
      </c>
      <c r="U60" s="7" t="e">
        <f>GETPIVOTDATA("Avg",'pivot times'!$A$3,"action","e0","world_size",10000,"number_of_steps_between_file_dumps",1,"omp_get_max_threads",A60)</f>
        <v>#REF!</v>
      </c>
      <c r="V60" s="7" t="e">
        <f>GETPIVOTDATA("StdDevp",'pivot times'!$A$3,"action","e0","world_size",10000,"number_of_steps_between_file_dumps",1,"omp_get_max_threads",A60)</f>
        <v>#REF!</v>
      </c>
      <c r="W60" s="7" t="e">
        <f t="shared" si="0"/>
        <v>#REF!</v>
      </c>
      <c r="X60" s="7" t="e">
        <f t="shared" si="1"/>
        <v>#REF!</v>
      </c>
      <c r="Y60" s="7">
        <f>'pivot times'!D60</f>
        <v>254.97734550000001</v>
      </c>
      <c r="Z60" s="7">
        <f>'pivot times'!E60</f>
        <v>19.003685203435921</v>
      </c>
      <c r="AA60" s="7">
        <f t="shared" si="2"/>
        <v>197.96628988969223</v>
      </c>
      <c r="AB60" s="7">
        <f t="shared" si="3"/>
        <v>311.98840111030779</v>
      </c>
      <c r="AC60" s="7">
        <f>'pivot times'!F60</f>
        <v>25.835574999999999</v>
      </c>
      <c r="AD60" s="7">
        <f>'pivot times'!G60</f>
        <v>1.8876607606884563</v>
      </c>
      <c r="AE60" s="7">
        <f t="shared" si="4"/>
        <v>20.172592717934631</v>
      </c>
      <c r="AF60" s="7">
        <f t="shared" si="5"/>
        <v>31.498557282065367</v>
      </c>
      <c r="AG60" s="7">
        <f>'pivot times'!H60</f>
        <v>5.3329474285714289</v>
      </c>
      <c r="AH60" s="7">
        <f>'pivot times'!I60</f>
        <v>0.20773171298358883</v>
      </c>
      <c r="AI60" s="7">
        <f t="shared" si="6"/>
        <v>4.7097522896206625</v>
      </c>
      <c r="AJ60" s="7">
        <f t="shared" si="7"/>
        <v>5.9561425675221953</v>
      </c>
      <c r="AK60" s="7">
        <f>'pivot times'!J60</f>
        <v>338.54166659999999</v>
      </c>
      <c r="AL60" s="7">
        <f>'pivot times'!K60</f>
        <v>57.403063252425035</v>
      </c>
      <c r="AM60" s="7">
        <f t="shared" si="8"/>
        <v>166.33247684272487</v>
      </c>
      <c r="AN60" s="7">
        <f t="shared" si="9"/>
        <v>510.7508563572751</v>
      </c>
      <c r="AO60" s="7">
        <f>'pivot times'!L60</f>
        <v>264.36315424999998</v>
      </c>
      <c r="AP60" s="7">
        <f>'pivot times'!M60</f>
        <v>12.443409479879973</v>
      </c>
      <c r="AQ60" s="7">
        <f t="shared" si="10"/>
        <v>227.03292581036007</v>
      </c>
      <c r="AR60" s="7">
        <f t="shared" si="11"/>
        <v>301.69338268963992</v>
      </c>
      <c r="AS60" s="7">
        <f>'pivot times'!N60</f>
        <v>28.040322600000003</v>
      </c>
      <c r="AT60" s="7">
        <f>'pivot times'!O60</f>
        <v>0.80937265141600068</v>
      </c>
      <c r="AU60" s="7">
        <f t="shared" si="12"/>
        <v>25.612204645752001</v>
      </c>
      <c r="AV60" s="7">
        <f t="shared" si="13"/>
        <v>30.468440554248005</v>
      </c>
      <c r="AW60" s="7">
        <f>'pivot times'!P60</f>
        <v>6.6903144285714289</v>
      </c>
      <c r="AX60" s="7">
        <f>'pivot times'!Q60</f>
        <v>0.20364942578316872</v>
      </c>
      <c r="AY60" s="7">
        <f t="shared" si="14"/>
        <v>6.0793661512219224</v>
      </c>
      <c r="AZ60" s="7">
        <f t="shared" si="15"/>
        <v>7.3012627059209354</v>
      </c>
      <c r="BA60" s="7">
        <f>'pivot times'!R60</f>
        <v>1.8412011999999998</v>
      </c>
      <c r="BB60" s="7">
        <f>'pivot times'!S60</f>
        <v>8.7275533734034447E-2</v>
      </c>
      <c r="BC60" s="7">
        <f t="shared" si="16"/>
        <v>1.5793745987978964</v>
      </c>
      <c r="BD60" s="7">
        <f t="shared" si="17"/>
        <v>2.1030278012021029</v>
      </c>
    </row>
    <row r="61" spans="1:56" x14ac:dyDescent="0.25">
      <c r="A61" s="2">
        <v>54</v>
      </c>
      <c r="B61" s="6">
        <v>266.62432083333334</v>
      </c>
      <c r="C61" s="6">
        <v>256.29684674999999</v>
      </c>
      <c r="D61" s="6">
        <v>25.278196399999999</v>
      </c>
      <c r="E61" s="6">
        <v>5.2586892857142873</v>
      </c>
      <c r="F61" s="6">
        <v>280.74299360000003</v>
      </c>
      <c r="G61" s="6">
        <v>264.18259012499999</v>
      </c>
      <c r="H61" s="6">
        <v>27.380876399999998</v>
      </c>
      <c r="I61" s="6">
        <v>6.644173928571429</v>
      </c>
      <c r="J61" s="6">
        <v>1.8011392000000002</v>
      </c>
      <c r="K61" s="6">
        <v>3.0097420000000001</v>
      </c>
      <c r="L61" s="6">
        <v>5.6484297999999997</v>
      </c>
      <c r="U61" s="7" t="e">
        <f>GETPIVOTDATA("Avg",'pivot times'!$A$3,"action","e0","world_size",10000,"number_of_steps_between_file_dumps",1,"omp_get_max_threads",A61)</f>
        <v>#REF!</v>
      </c>
      <c r="V61" s="7" t="e">
        <f>GETPIVOTDATA("StdDevp",'pivot times'!$A$3,"action","e0","world_size",10000,"number_of_steps_between_file_dumps",1,"omp_get_max_threads",A61)</f>
        <v>#REF!</v>
      </c>
      <c r="W61" s="7" t="e">
        <f t="shared" si="0"/>
        <v>#REF!</v>
      </c>
      <c r="X61" s="7" t="e">
        <f t="shared" si="1"/>
        <v>#REF!</v>
      </c>
      <c r="Y61" s="7">
        <f>'pivot times'!D61</f>
        <v>256.29684674999999</v>
      </c>
      <c r="Z61" s="7">
        <f>'pivot times'!E61</f>
        <v>19.300798224239706</v>
      </c>
      <c r="AA61" s="7">
        <f t="shared" si="2"/>
        <v>198.39445207728087</v>
      </c>
      <c r="AB61" s="7">
        <f t="shared" si="3"/>
        <v>314.19924142271913</v>
      </c>
      <c r="AC61" s="7">
        <f>'pivot times'!F61</f>
        <v>25.278196399999999</v>
      </c>
      <c r="AD61" s="7">
        <f>'pivot times'!G61</f>
        <v>0.68868325948053322</v>
      </c>
      <c r="AE61" s="7">
        <f t="shared" si="4"/>
        <v>23.2121466215584</v>
      </c>
      <c r="AF61" s="7">
        <f t="shared" si="5"/>
        <v>27.344246178441598</v>
      </c>
      <c r="AG61" s="7">
        <f>'pivot times'!H61</f>
        <v>5.2586892857142873</v>
      </c>
      <c r="AH61" s="7">
        <f>'pivot times'!I61</f>
        <v>0.2089861970819204</v>
      </c>
      <c r="AI61" s="7">
        <f t="shared" si="6"/>
        <v>4.6317306944685264</v>
      </c>
      <c r="AJ61" s="7">
        <f t="shared" si="7"/>
        <v>5.8856478769600482</v>
      </c>
      <c r="AK61" s="7">
        <f>'pivot times'!J61</f>
        <v>280.74299360000003</v>
      </c>
      <c r="AL61" s="7">
        <f>'pivot times'!K61</f>
        <v>8.8315102060989137</v>
      </c>
      <c r="AM61" s="7">
        <f t="shared" si="8"/>
        <v>254.24846298170328</v>
      </c>
      <c r="AN61" s="7">
        <f t="shared" si="9"/>
        <v>307.23752421829676</v>
      </c>
      <c r="AO61" s="7">
        <f>'pivot times'!L61</f>
        <v>264.18259012499999</v>
      </c>
      <c r="AP61" s="7">
        <f>'pivot times'!M61</f>
        <v>17.094217065993657</v>
      </c>
      <c r="AQ61" s="7">
        <f t="shared" si="10"/>
        <v>212.89993892701904</v>
      </c>
      <c r="AR61" s="7">
        <f t="shared" si="11"/>
        <v>315.46524132298094</v>
      </c>
      <c r="AS61" s="7">
        <f>'pivot times'!N61</f>
        <v>27.380876399999998</v>
      </c>
      <c r="AT61" s="7">
        <f>'pivot times'!O61</f>
        <v>0.92045905221966584</v>
      </c>
      <c r="AU61" s="7">
        <f t="shared" si="12"/>
        <v>24.619499243341</v>
      </c>
      <c r="AV61" s="7">
        <f t="shared" si="13"/>
        <v>30.142253556658996</v>
      </c>
      <c r="AW61" s="7">
        <f>'pivot times'!P61</f>
        <v>6.644173928571429</v>
      </c>
      <c r="AX61" s="7">
        <f>'pivot times'!Q61</f>
        <v>0.20208756104132075</v>
      </c>
      <c r="AY61" s="7">
        <f t="shared" si="14"/>
        <v>6.037911245447467</v>
      </c>
      <c r="AZ61" s="7">
        <f t="shared" si="15"/>
        <v>7.2504366116953909</v>
      </c>
      <c r="BA61" s="7">
        <f>'pivot times'!R61</f>
        <v>1.8011392000000002</v>
      </c>
      <c r="BB61" s="7">
        <f>'pivot times'!S61</f>
        <v>0.12265716755314207</v>
      </c>
      <c r="BC61" s="7">
        <f t="shared" si="16"/>
        <v>1.4331676973405738</v>
      </c>
      <c r="BD61" s="7">
        <f t="shared" si="17"/>
        <v>2.1691107026594265</v>
      </c>
    </row>
    <row r="62" spans="1:56" x14ac:dyDescent="0.25">
      <c r="A62" s="2">
        <v>55</v>
      </c>
      <c r="B62" s="6">
        <v>259.61382350000002</v>
      </c>
      <c r="C62" s="6">
        <v>257.71227950000002</v>
      </c>
      <c r="D62" s="6">
        <v>24.927188000000001</v>
      </c>
      <c r="E62" s="6">
        <v>5.2850632857142861</v>
      </c>
      <c r="F62" s="6">
        <v>303.45067160000002</v>
      </c>
      <c r="G62" s="6">
        <v>263.73357950000002</v>
      </c>
      <c r="H62" s="6">
        <v>26.862871999999999</v>
      </c>
      <c r="I62" s="6">
        <v>6.5838588571428573</v>
      </c>
      <c r="J62" s="6">
        <v>1.8989406000000002</v>
      </c>
      <c r="K62" s="6">
        <v>3.1488811999999999</v>
      </c>
      <c r="L62" s="6">
        <v>5.3285364000000008</v>
      </c>
      <c r="U62" s="7" t="e">
        <f>GETPIVOTDATA("Avg",'pivot times'!$A$3,"action","e0","world_size",10000,"number_of_steps_between_file_dumps",1,"omp_get_max_threads",A62)</f>
        <v>#REF!</v>
      </c>
      <c r="V62" s="7" t="e">
        <f>GETPIVOTDATA("StdDevp",'pivot times'!$A$3,"action","e0","world_size",10000,"number_of_steps_between_file_dumps",1,"omp_get_max_threads",A62)</f>
        <v>#REF!</v>
      </c>
      <c r="W62" s="7" t="e">
        <f t="shared" si="0"/>
        <v>#REF!</v>
      </c>
      <c r="X62" s="7" t="e">
        <f t="shared" si="1"/>
        <v>#REF!</v>
      </c>
      <c r="Y62" s="7">
        <f>'pivot times'!D62</f>
        <v>257.71227950000002</v>
      </c>
      <c r="Z62" s="7">
        <f>'pivot times'!E62</f>
        <v>19.560491288988484</v>
      </c>
      <c r="AA62" s="7">
        <f t="shared" si="2"/>
        <v>199.03080563303456</v>
      </c>
      <c r="AB62" s="7">
        <f t="shared" si="3"/>
        <v>316.39375336696548</v>
      </c>
      <c r="AC62" s="7">
        <f>'pivot times'!F62</f>
        <v>24.927188000000001</v>
      </c>
      <c r="AD62" s="7">
        <f>'pivot times'!G62</f>
        <v>1.1221588538909908</v>
      </c>
      <c r="AE62" s="7">
        <f t="shared" si="4"/>
        <v>21.560711438327029</v>
      </c>
      <c r="AF62" s="7">
        <f t="shared" si="5"/>
        <v>28.293664561672973</v>
      </c>
      <c r="AG62" s="7">
        <f>'pivot times'!H62</f>
        <v>5.2850632857142861</v>
      </c>
      <c r="AH62" s="7">
        <f>'pivot times'!I62</f>
        <v>0.17879339499083591</v>
      </c>
      <c r="AI62" s="7">
        <f t="shared" si="6"/>
        <v>4.7486831007417782</v>
      </c>
      <c r="AJ62" s="7">
        <f t="shared" si="7"/>
        <v>5.8214434706867939</v>
      </c>
      <c r="AK62" s="7">
        <f>'pivot times'!J62</f>
        <v>303.45067160000002</v>
      </c>
      <c r="AL62" s="7">
        <f>'pivot times'!K62</f>
        <v>56.531692865502336</v>
      </c>
      <c r="AM62" s="7">
        <f t="shared" si="8"/>
        <v>133.85559300349303</v>
      </c>
      <c r="AN62" s="7">
        <f t="shared" si="9"/>
        <v>473.04575019650702</v>
      </c>
      <c r="AO62" s="7">
        <f>'pivot times'!L62</f>
        <v>263.73357950000002</v>
      </c>
      <c r="AP62" s="7">
        <f>'pivot times'!M62</f>
        <v>11.031771747444967</v>
      </c>
      <c r="AQ62" s="7">
        <f t="shared" si="10"/>
        <v>230.63826425766513</v>
      </c>
      <c r="AR62" s="7">
        <f t="shared" si="11"/>
        <v>296.82889474233491</v>
      </c>
      <c r="AS62" s="7">
        <f>'pivot times'!N62</f>
        <v>26.862871999999999</v>
      </c>
      <c r="AT62" s="7">
        <f>'pivot times'!O62</f>
        <v>1.2370858180082012</v>
      </c>
      <c r="AU62" s="7">
        <f t="shared" si="12"/>
        <v>23.151614545975395</v>
      </c>
      <c r="AV62" s="7">
        <f t="shared" si="13"/>
        <v>30.574129454024604</v>
      </c>
      <c r="AW62" s="7">
        <f>'pivot times'!P62</f>
        <v>6.5838588571428573</v>
      </c>
      <c r="AX62" s="7">
        <f>'pivot times'!Q62</f>
        <v>0.18620188809798915</v>
      </c>
      <c r="AY62" s="7">
        <f t="shared" si="14"/>
        <v>6.0252531928488899</v>
      </c>
      <c r="AZ62" s="7">
        <f t="shared" si="15"/>
        <v>7.1424645214368248</v>
      </c>
      <c r="BA62" s="7">
        <f>'pivot times'!R62</f>
        <v>1.8989406000000002</v>
      </c>
      <c r="BB62" s="7">
        <f>'pivot times'!S62</f>
        <v>9.5134420180287407E-2</v>
      </c>
      <c r="BC62" s="7">
        <f t="shared" si="16"/>
        <v>1.6135373394591379</v>
      </c>
      <c r="BD62" s="7">
        <f t="shared" si="17"/>
        <v>2.1843438605408623</v>
      </c>
    </row>
    <row r="63" spans="1:56" x14ac:dyDescent="0.25">
      <c r="A63" s="2">
        <v>56</v>
      </c>
      <c r="B63" s="6">
        <v>261.22576466666669</v>
      </c>
      <c r="C63" s="6">
        <v>258.82563125000001</v>
      </c>
      <c r="D63" s="6">
        <v>25.6209408</v>
      </c>
      <c r="E63" s="6">
        <v>5.1554500714285707</v>
      </c>
      <c r="F63" s="6">
        <v>283.21111639999998</v>
      </c>
      <c r="G63" s="6">
        <v>264.282528125</v>
      </c>
      <c r="H63" s="6">
        <v>27.0582496</v>
      </c>
      <c r="I63" s="6">
        <v>6.6360941428571421</v>
      </c>
      <c r="J63" s="6">
        <v>1.8680858</v>
      </c>
      <c r="K63" s="6">
        <v>3.0644100000000001</v>
      </c>
      <c r="L63" s="6">
        <v>5.4522632</v>
      </c>
      <c r="U63" s="7" t="e">
        <f>GETPIVOTDATA("Avg",'pivot times'!$A$3,"action","e0","world_size",10000,"number_of_steps_between_file_dumps",1,"omp_get_max_threads",A63)</f>
        <v>#REF!</v>
      </c>
      <c r="V63" s="7" t="e">
        <f>GETPIVOTDATA("StdDevp",'pivot times'!$A$3,"action","e0","world_size",10000,"number_of_steps_between_file_dumps",1,"omp_get_max_threads",A63)</f>
        <v>#REF!</v>
      </c>
      <c r="W63" s="7" t="e">
        <f t="shared" si="0"/>
        <v>#REF!</v>
      </c>
      <c r="X63" s="7" t="e">
        <f t="shared" si="1"/>
        <v>#REF!</v>
      </c>
      <c r="Y63" s="7">
        <f>'pivot times'!D63</f>
        <v>258.82563125000001</v>
      </c>
      <c r="Z63" s="7">
        <f>'pivot times'!E63</f>
        <v>19.773191323778139</v>
      </c>
      <c r="AA63" s="7">
        <f t="shared" si="2"/>
        <v>199.50605727866559</v>
      </c>
      <c r="AB63" s="7">
        <f t="shared" si="3"/>
        <v>318.14520522133444</v>
      </c>
      <c r="AC63" s="7">
        <f>'pivot times'!F63</f>
        <v>25.6209408</v>
      </c>
      <c r="AD63" s="7">
        <f>'pivot times'!G63</f>
        <v>0.96860350027643571</v>
      </c>
      <c r="AE63" s="7">
        <f t="shared" si="4"/>
        <v>22.715130299170692</v>
      </c>
      <c r="AF63" s="7">
        <f t="shared" si="5"/>
        <v>28.526751300829307</v>
      </c>
      <c r="AG63" s="7">
        <f>'pivot times'!H63</f>
        <v>5.1554500714285707</v>
      </c>
      <c r="AH63" s="7">
        <f>'pivot times'!I63</f>
        <v>0.1747705055500457</v>
      </c>
      <c r="AI63" s="7">
        <f t="shared" si="6"/>
        <v>4.6311385547784338</v>
      </c>
      <c r="AJ63" s="7">
        <f t="shared" si="7"/>
        <v>5.6797615880787076</v>
      </c>
      <c r="AK63" s="7">
        <f>'pivot times'!J63</f>
        <v>283.21111639999998</v>
      </c>
      <c r="AL63" s="7">
        <f>'pivot times'!K63</f>
        <v>14.732807194627163</v>
      </c>
      <c r="AM63" s="7">
        <f t="shared" si="8"/>
        <v>239.01269481611848</v>
      </c>
      <c r="AN63" s="7">
        <f t="shared" si="9"/>
        <v>327.40953798388148</v>
      </c>
      <c r="AO63" s="7">
        <f>'pivot times'!L63</f>
        <v>264.282528125</v>
      </c>
      <c r="AP63" s="7">
        <f>'pivot times'!M63</f>
        <v>16.330745202579244</v>
      </c>
      <c r="AQ63" s="7">
        <f t="shared" si="10"/>
        <v>215.29029251726226</v>
      </c>
      <c r="AR63" s="7">
        <f t="shared" si="11"/>
        <v>313.27476373273771</v>
      </c>
      <c r="AS63" s="7">
        <f>'pivot times'!N63</f>
        <v>27.0582496</v>
      </c>
      <c r="AT63" s="7">
        <f>'pivot times'!O63</f>
        <v>0.44693549725611881</v>
      </c>
      <c r="AU63" s="7">
        <f t="shared" si="12"/>
        <v>25.717443108231642</v>
      </c>
      <c r="AV63" s="7">
        <f t="shared" si="13"/>
        <v>28.399056091768358</v>
      </c>
      <c r="AW63" s="7">
        <f>'pivot times'!P63</f>
        <v>6.6360941428571421</v>
      </c>
      <c r="AX63" s="7">
        <f>'pivot times'!Q63</f>
        <v>0.25197068205075801</v>
      </c>
      <c r="AY63" s="7">
        <f t="shared" si="14"/>
        <v>5.8801820967048677</v>
      </c>
      <c r="AZ63" s="7">
        <f t="shared" si="15"/>
        <v>7.3920061890094164</v>
      </c>
      <c r="BA63" s="7">
        <f>'pivot times'!R63</f>
        <v>1.8680858</v>
      </c>
      <c r="BB63" s="7">
        <f>'pivot times'!S63</f>
        <v>0.17284642942380543</v>
      </c>
      <c r="BC63" s="7">
        <f t="shared" si="16"/>
        <v>1.3495465117285836</v>
      </c>
      <c r="BD63" s="7">
        <f t="shared" si="17"/>
        <v>2.3866250882714164</v>
      </c>
    </row>
    <row r="64" spans="1:56" x14ac:dyDescent="0.25">
      <c r="A64" s="2">
        <v>57</v>
      </c>
      <c r="B64" s="6">
        <v>286.44379266666664</v>
      </c>
      <c r="C64" s="6">
        <v>260.33153112500003</v>
      </c>
      <c r="D64" s="6">
        <v>25.4343346</v>
      </c>
      <c r="E64" s="6">
        <v>5.1921095714285723</v>
      </c>
      <c r="F64" s="6">
        <v>331.4958484</v>
      </c>
      <c r="G64" s="6">
        <v>266.38115587499999</v>
      </c>
      <c r="H64" s="6">
        <v>26.864716800000004</v>
      </c>
      <c r="I64" s="6">
        <v>6.5243192142857138</v>
      </c>
      <c r="J64" s="6">
        <v>2.9813141999999999</v>
      </c>
      <c r="K64" s="6">
        <v>3.4952517999999997</v>
      </c>
      <c r="L64" s="6">
        <v>6.2820288</v>
      </c>
      <c r="U64" s="7" t="e">
        <f>GETPIVOTDATA("Avg",'pivot times'!$A$3,"action","e0","world_size",10000,"number_of_steps_between_file_dumps",1,"omp_get_max_threads",A64)</f>
        <v>#REF!</v>
      </c>
      <c r="V64" s="7" t="e">
        <f>GETPIVOTDATA("StdDevp",'pivot times'!$A$3,"action","e0","world_size",10000,"number_of_steps_between_file_dumps",1,"omp_get_max_threads",A64)</f>
        <v>#REF!</v>
      </c>
      <c r="W64" s="7" t="e">
        <f t="shared" si="0"/>
        <v>#REF!</v>
      </c>
      <c r="X64" s="7" t="e">
        <f t="shared" si="1"/>
        <v>#REF!</v>
      </c>
      <c r="Y64" s="7">
        <f>'pivot times'!D64</f>
        <v>260.33153112500003</v>
      </c>
      <c r="Z64" s="7">
        <f>'pivot times'!E64</f>
        <v>20.101034208013708</v>
      </c>
      <c r="AA64" s="7">
        <f t="shared" si="2"/>
        <v>200.02842850095891</v>
      </c>
      <c r="AB64" s="7">
        <f t="shared" si="3"/>
        <v>320.63463374904114</v>
      </c>
      <c r="AC64" s="7">
        <f>'pivot times'!F64</f>
        <v>25.4343346</v>
      </c>
      <c r="AD64" s="7">
        <f>'pivot times'!G64</f>
        <v>1.1764138013209078</v>
      </c>
      <c r="AE64" s="7">
        <f t="shared" si="4"/>
        <v>21.905093196037278</v>
      </c>
      <c r="AF64" s="7">
        <f t="shared" si="5"/>
        <v>28.963576003962721</v>
      </c>
      <c r="AG64" s="7">
        <f>'pivot times'!H64</f>
        <v>5.1921095714285723</v>
      </c>
      <c r="AH64" s="7">
        <f>'pivot times'!I64</f>
        <v>0.23836910848174073</v>
      </c>
      <c r="AI64" s="7">
        <f t="shared" si="6"/>
        <v>4.4770022459833498</v>
      </c>
      <c r="AJ64" s="7">
        <f t="shared" si="7"/>
        <v>5.9072168968737948</v>
      </c>
      <c r="AK64" s="7">
        <f>'pivot times'!J64</f>
        <v>331.4958484</v>
      </c>
      <c r="AL64" s="7">
        <f>'pivot times'!K64</f>
        <v>64.011312462070407</v>
      </c>
      <c r="AM64" s="7">
        <f t="shared" si="8"/>
        <v>139.46191101378878</v>
      </c>
      <c r="AN64" s="7">
        <f t="shared" si="9"/>
        <v>523.52978578621128</v>
      </c>
      <c r="AO64" s="7">
        <f>'pivot times'!L64</f>
        <v>266.38115587499999</v>
      </c>
      <c r="AP64" s="7">
        <f>'pivot times'!M64</f>
        <v>18.846391112266438</v>
      </c>
      <c r="AQ64" s="7">
        <f t="shared" si="10"/>
        <v>209.84198253820068</v>
      </c>
      <c r="AR64" s="7">
        <f t="shared" si="11"/>
        <v>322.9203292117993</v>
      </c>
      <c r="AS64" s="7">
        <f>'pivot times'!N64</f>
        <v>26.864716800000004</v>
      </c>
      <c r="AT64" s="7">
        <f>'pivot times'!O64</f>
        <v>0.39185890301637777</v>
      </c>
      <c r="AU64" s="7">
        <f t="shared" si="12"/>
        <v>25.689140090950872</v>
      </c>
      <c r="AV64" s="7">
        <f t="shared" si="13"/>
        <v>28.040293509049135</v>
      </c>
      <c r="AW64" s="7">
        <f>'pivot times'!P64</f>
        <v>6.5243192142857138</v>
      </c>
      <c r="AX64" s="7">
        <f>'pivot times'!Q64</f>
        <v>0.15716905055299971</v>
      </c>
      <c r="AY64" s="7">
        <f t="shared" si="14"/>
        <v>6.0528120626267148</v>
      </c>
      <c r="AZ64" s="7">
        <f t="shared" si="15"/>
        <v>6.9958263659447129</v>
      </c>
      <c r="BA64" s="7">
        <f>'pivot times'!R64</f>
        <v>2.9813141999999999</v>
      </c>
      <c r="BB64" s="7">
        <f>'pivot times'!S64</f>
        <v>2.3530201996106537</v>
      </c>
      <c r="BC64" s="7">
        <f t="shared" si="16"/>
        <v>-4.0777463988319607</v>
      </c>
      <c r="BD64" s="7">
        <f t="shared" si="17"/>
        <v>10.04037479883196</v>
      </c>
    </row>
    <row r="65" spans="1:56" x14ac:dyDescent="0.25">
      <c r="A65" s="2">
        <v>58</v>
      </c>
      <c r="B65" s="6">
        <v>265.80904683333335</v>
      </c>
      <c r="C65" s="6">
        <v>259.12669312500003</v>
      </c>
      <c r="D65" s="6">
        <v>24.585282799999998</v>
      </c>
      <c r="E65" s="6">
        <v>4.6441786428571437</v>
      </c>
      <c r="F65" s="6">
        <v>278.36136520000002</v>
      </c>
      <c r="G65" s="6">
        <v>264.51491924999999</v>
      </c>
      <c r="H65" s="6">
        <v>26.058641000000001</v>
      </c>
      <c r="I65" s="6">
        <v>5.9981217142857144</v>
      </c>
      <c r="J65" s="6">
        <v>2.8846259999999999</v>
      </c>
      <c r="K65" s="6">
        <v>2.8522780000000001</v>
      </c>
      <c r="L65" s="6">
        <v>5.0473422000000001</v>
      </c>
      <c r="U65" s="7" t="e">
        <f>GETPIVOTDATA("Avg",'pivot times'!$A$3,"action","e0","world_size",10000,"number_of_steps_between_file_dumps",1,"omp_get_max_threads",A65)</f>
        <v>#REF!</v>
      </c>
      <c r="V65" s="7" t="e">
        <f>GETPIVOTDATA("StdDevp",'pivot times'!$A$3,"action","e0","world_size",10000,"number_of_steps_between_file_dumps",1,"omp_get_max_threads",A65)</f>
        <v>#REF!</v>
      </c>
      <c r="W65" s="7" t="e">
        <f t="shared" si="0"/>
        <v>#REF!</v>
      </c>
      <c r="X65" s="7" t="e">
        <f t="shared" si="1"/>
        <v>#REF!</v>
      </c>
      <c r="Y65" s="7">
        <f>'pivot times'!D65</f>
        <v>259.12669312500003</v>
      </c>
      <c r="Z65" s="7">
        <f>'pivot times'!E65</f>
        <v>20.185815780478958</v>
      </c>
      <c r="AA65" s="7">
        <f t="shared" si="2"/>
        <v>198.56924578356316</v>
      </c>
      <c r="AB65" s="7">
        <f t="shared" si="3"/>
        <v>319.68414046643693</v>
      </c>
      <c r="AC65" s="7">
        <f>'pivot times'!F65</f>
        <v>24.585282799999998</v>
      </c>
      <c r="AD65" s="7">
        <f>'pivot times'!G65</f>
        <v>1.4523001263969699</v>
      </c>
      <c r="AE65" s="7">
        <f t="shared" si="4"/>
        <v>20.228382420809091</v>
      </c>
      <c r="AF65" s="7">
        <f t="shared" si="5"/>
        <v>28.942183179190906</v>
      </c>
      <c r="AG65" s="7">
        <f>'pivot times'!H65</f>
        <v>4.6441786428571437</v>
      </c>
      <c r="AH65" s="7">
        <f>'pivot times'!I65</f>
        <v>0.19456100750500008</v>
      </c>
      <c r="AI65" s="7">
        <f t="shared" si="6"/>
        <v>4.0604956203421434</v>
      </c>
      <c r="AJ65" s="7">
        <f t="shared" si="7"/>
        <v>5.2278616653721439</v>
      </c>
      <c r="AK65" s="7">
        <f>'pivot times'!J65</f>
        <v>278.36136520000002</v>
      </c>
      <c r="AL65" s="7">
        <f>'pivot times'!K65</f>
        <v>4.4990405504254376</v>
      </c>
      <c r="AM65" s="7">
        <f t="shared" si="8"/>
        <v>264.86424354872372</v>
      </c>
      <c r="AN65" s="7">
        <f t="shared" si="9"/>
        <v>291.85848685127633</v>
      </c>
      <c r="AO65" s="7">
        <f>'pivot times'!L65</f>
        <v>264.51491924999999</v>
      </c>
      <c r="AP65" s="7">
        <f>'pivot times'!M65</f>
        <v>19.921648381528041</v>
      </c>
      <c r="AQ65" s="7">
        <f t="shared" si="10"/>
        <v>204.74997410541587</v>
      </c>
      <c r="AR65" s="7">
        <f t="shared" si="11"/>
        <v>324.27986439458414</v>
      </c>
      <c r="AS65" s="7">
        <f>'pivot times'!N65</f>
        <v>26.058641000000001</v>
      </c>
      <c r="AT65" s="7">
        <f>'pivot times'!O65</f>
        <v>0.99881876022526428</v>
      </c>
      <c r="AU65" s="7">
        <f t="shared" si="12"/>
        <v>23.062184719324208</v>
      </c>
      <c r="AV65" s="7">
        <f t="shared" si="13"/>
        <v>29.055097280675795</v>
      </c>
      <c r="AW65" s="7">
        <f>'pivot times'!P65</f>
        <v>5.9981217142857144</v>
      </c>
      <c r="AX65" s="7">
        <f>'pivot times'!Q65</f>
        <v>0.18811283961132422</v>
      </c>
      <c r="AY65" s="7">
        <f t="shared" si="14"/>
        <v>5.4337831954517419</v>
      </c>
      <c r="AZ65" s="7">
        <f t="shared" si="15"/>
        <v>6.5624602331196868</v>
      </c>
      <c r="BA65" s="7">
        <f>'pivot times'!R65</f>
        <v>2.8846259999999999</v>
      </c>
      <c r="BB65" s="7">
        <f>'pivot times'!S65</f>
        <v>2.9579925131521878</v>
      </c>
      <c r="BC65" s="7">
        <f t="shared" si="16"/>
        <v>-5.9893515394565631</v>
      </c>
      <c r="BD65" s="7">
        <f t="shared" si="17"/>
        <v>11.758603539456562</v>
      </c>
    </row>
    <row r="66" spans="1:56" x14ac:dyDescent="0.25">
      <c r="A66" s="2">
        <v>59</v>
      </c>
      <c r="B66" s="6">
        <v>286.19791233333331</v>
      </c>
      <c r="C66" s="6">
        <v>260.48379699999998</v>
      </c>
      <c r="D66" s="6">
        <v>25.040449800000001</v>
      </c>
      <c r="E66" s="6">
        <v>4.6594870000000004</v>
      </c>
      <c r="F66" s="6">
        <v>278.69626200000005</v>
      </c>
      <c r="G66" s="6">
        <v>269.40287437500001</v>
      </c>
      <c r="H66" s="6">
        <v>27.021055400000002</v>
      </c>
      <c r="I66" s="6">
        <v>5.9375166428571422</v>
      </c>
      <c r="J66" s="6">
        <v>1.430677</v>
      </c>
      <c r="K66" s="6">
        <v>2.7286471999999997</v>
      </c>
      <c r="L66" s="6">
        <v>4.9537661999999996</v>
      </c>
      <c r="U66" s="7" t="e">
        <f>GETPIVOTDATA("Avg",'pivot times'!$A$3,"action","e0","world_size",10000,"number_of_steps_between_file_dumps",1,"omp_get_max_threads",A66)</f>
        <v>#REF!</v>
      </c>
      <c r="V66" s="7" t="e">
        <f>GETPIVOTDATA("StdDevp",'pivot times'!$A$3,"action","e0","world_size",10000,"number_of_steps_between_file_dumps",1,"omp_get_max_threads",A66)</f>
        <v>#REF!</v>
      </c>
      <c r="W66" s="7" t="e">
        <f t="shared" si="0"/>
        <v>#REF!</v>
      </c>
      <c r="X66" s="7" t="e">
        <f t="shared" si="1"/>
        <v>#REF!</v>
      </c>
      <c r="Y66" s="7">
        <f>'pivot times'!D66</f>
        <v>260.48379699999998</v>
      </c>
      <c r="Z66" s="7">
        <f>'pivot times'!E66</f>
        <v>20.355464211877806</v>
      </c>
      <c r="AA66" s="7">
        <f t="shared" si="2"/>
        <v>199.41740436436658</v>
      </c>
      <c r="AB66" s="7">
        <f t="shared" si="3"/>
        <v>321.55018963563339</v>
      </c>
      <c r="AC66" s="7">
        <f>'pivot times'!F66</f>
        <v>25.040449800000001</v>
      </c>
      <c r="AD66" s="7">
        <f>'pivot times'!G66</f>
        <v>1.1775018565355355</v>
      </c>
      <c r="AE66" s="7">
        <f t="shared" si="4"/>
        <v>21.507944230393395</v>
      </c>
      <c r="AF66" s="7">
        <f t="shared" si="5"/>
        <v>28.572955369606607</v>
      </c>
      <c r="AG66" s="7">
        <f>'pivot times'!H66</f>
        <v>4.6594870000000004</v>
      </c>
      <c r="AH66" s="7">
        <f>'pivot times'!I66</f>
        <v>0.27595439636648683</v>
      </c>
      <c r="AI66" s="7">
        <f t="shared" si="6"/>
        <v>3.8316238109005401</v>
      </c>
      <c r="AJ66" s="7">
        <f t="shared" si="7"/>
        <v>5.4873501890994607</v>
      </c>
      <c r="AK66" s="7">
        <f>'pivot times'!J66</f>
        <v>278.69626200000005</v>
      </c>
      <c r="AL66" s="7">
        <f>'pivot times'!K66</f>
        <v>4.6819492460828291</v>
      </c>
      <c r="AM66" s="7">
        <f t="shared" si="8"/>
        <v>264.65041426175156</v>
      </c>
      <c r="AN66" s="7">
        <f t="shared" si="9"/>
        <v>292.74210973824853</v>
      </c>
      <c r="AO66" s="7">
        <f>'pivot times'!L66</f>
        <v>269.40287437500001</v>
      </c>
      <c r="AP66" s="7">
        <f>'pivot times'!M66</f>
        <v>13.302963907660997</v>
      </c>
      <c r="AQ66" s="7">
        <f t="shared" si="10"/>
        <v>229.49398265201702</v>
      </c>
      <c r="AR66" s="7">
        <f t="shared" si="11"/>
        <v>309.31176609798302</v>
      </c>
      <c r="AS66" s="7">
        <f>'pivot times'!N66</f>
        <v>27.021055400000002</v>
      </c>
      <c r="AT66" s="7">
        <f>'pivot times'!O66</f>
        <v>1.3078335478748666</v>
      </c>
      <c r="AU66" s="7">
        <f t="shared" si="12"/>
        <v>23.097554756375402</v>
      </c>
      <c r="AV66" s="7">
        <f t="shared" si="13"/>
        <v>30.944556043624601</v>
      </c>
      <c r="AW66" s="7">
        <f>'pivot times'!P66</f>
        <v>5.9375166428571422</v>
      </c>
      <c r="AX66" s="7">
        <f>'pivot times'!Q66</f>
        <v>0.19544216246122964</v>
      </c>
      <c r="AY66" s="7">
        <f t="shared" si="14"/>
        <v>5.3511901554734536</v>
      </c>
      <c r="AZ66" s="7">
        <f t="shared" si="15"/>
        <v>6.5238431302408308</v>
      </c>
      <c r="BA66" s="7">
        <f>'pivot times'!R66</f>
        <v>1.430677</v>
      </c>
      <c r="BB66" s="7">
        <f>'pivot times'!S66</f>
        <v>6.6523245335747272E-2</v>
      </c>
      <c r="BC66" s="7">
        <f t="shared" si="16"/>
        <v>1.231107263992758</v>
      </c>
      <c r="BD66" s="7">
        <f t="shared" si="17"/>
        <v>1.6302467360072419</v>
      </c>
    </row>
    <row r="67" spans="1:56" x14ac:dyDescent="0.25">
      <c r="A67" s="2">
        <v>60</v>
      </c>
      <c r="B67" s="6">
        <v>268.38012099999997</v>
      </c>
      <c r="C67" s="6">
        <v>261.77984587499998</v>
      </c>
      <c r="D67" s="6">
        <v>25.673060600000003</v>
      </c>
      <c r="E67" s="6">
        <v>4.6667198571428576</v>
      </c>
      <c r="F67" s="6">
        <v>321.85731040000002</v>
      </c>
      <c r="G67" s="6">
        <v>269.21007312500001</v>
      </c>
      <c r="H67" s="6">
        <v>25.866312000000001</v>
      </c>
      <c r="I67" s="6">
        <v>5.8696038571428568</v>
      </c>
      <c r="J67" s="6">
        <v>1.4176936</v>
      </c>
      <c r="K67" s="6">
        <v>2.5362629999999999</v>
      </c>
      <c r="L67" s="6">
        <v>4.8059233999999993</v>
      </c>
      <c r="U67" s="7" t="e">
        <f>GETPIVOTDATA("Avg",'pivot times'!$A$3,"action","e0","world_size",10000,"number_of_steps_between_file_dumps",1,"omp_get_max_threads",A67)</f>
        <v>#REF!</v>
      </c>
      <c r="V67" s="7" t="e">
        <f>GETPIVOTDATA("StdDevp",'pivot times'!$A$3,"action","e0","world_size",10000,"number_of_steps_between_file_dumps",1,"omp_get_max_threads",A67)</f>
        <v>#REF!</v>
      </c>
      <c r="W67" s="7" t="e">
        <f t="shared" si="0"/>
        <v>#REF!</v>
      </c>
      <c r="X67" s="7" t="e">
        <f t="shared" si="1"/>
        <v>#REF!</v>
      </c>
      <c r="Y67" s="7">
        <f>'pivot times'!D67</f>
        <v>261.77984587499998</v>
      </c>
      <c r="Z67" s="7">
        <f>'pivot times'!E67</f>
        <v>20.532888541458696</v>
      </c>
      <c r="AA67" s="7">
        <f t="shared" si="2"/>
        <v>200.1811802506239</v>
      </c>
      <c r="AB67" s="7">
        <f t="shared" si="3"/>
        <v>323.37851149937609</v>
      </c>
      <c r="AC67" s="7">
        <f>'pivot times'!F67</f>
        <v>25.673060600000003</v>
      </c>
      <c r="AD67" s="7">
        <f>'pivot times'!G67</f>
        <v>2.3114169234687432</v>
      </c>
      <c r="AE67" s="7">
        <f t="shared" si="4"/>
        <v>18.738809829593773</v>
      </c>
      <c r="AF67" s="7">
        <f t="shared" si="5"/>
        <v>32.607311370406237</v>
      </c>
      <c r="AG67" s="7">
        <f>'pivot times'!H67</f>
        <v>4.6667198571428576</v>
      </c>
      <c r="AH67" s="7">
        <f>'pivot times'!I67</f>
        <v>0.36767562251291491</v>
      </c>
      <c r="AI67" s="7">
        <f t="shared" si="6"/>
        <v>3.563692989604113</v>
      </c>
      <c r="AJ67" s="7">
        <f t="shared" si="7"/>
        <v>5.7697467246816023</v>
      </c>
      <c r="AK67" s="7">
        <f>'pivot times'!J67</f>
        <v>321.85731040000002</v>
      </c>
      <c r="AL67" s="7">
        <f>'pivot times'!K67</f>
        <v>83.504705639385008</v>
      </c>
      <c r="AM67" s="7">
        <f t="shared" si="8"/>
        <v>71.343193481844992</v>
      </c>
      <c r="AN67" s="7">
        <f t="shared" si="9"/>
        <v>572.37142731815504</v>
      </c>
      <c r="AO67" s="7">
        <f>'pivot times'!L67</f>
        <v>269.21007312500001</v>
      </c>
      <c r="AP67" s="7">
        <f>'pivot times'!M67</f>
        <v>14.16045588707215</v>
      </c>
      <c r="AQ67" s="7">
        <f t="shared" si="10"/>
        <v>226.72870546378357</v>
      </c>
      <c r="AR67" s="7">
        <f t="shared" si="11"/>
        <v>311.69144078621645</v>
      </c>
      <c r="AS67" s="7">
        <f>'pivot times'!N67</f>
        <v>25.866312000000001</v>
      </c>
      <c r="AT67" s="7">
        <f>'pivot times'!O67</f>
        <v>0.37843631492584462</v>
      </c>
      <c r="AU67" s="7">
        <f t="shared" si="12"/>
        <v>24.731003055222466</v>
      </c>
      <c r="AV67" s="7">
        <f t="shared" si="13"/>
        <v>27.001620944777535</v>
      </c>
      <c r="AW67" s="7">
        <f>'pivot times'!P67</f>
        <v>5.8696038571428568</v>
      </c>
      <c r="AX67" s="7">
        <f>'pivot times'!Q67</f>
        <v>0.21063305224450746</v>
      </c>
      <c r="AY67" s="7">
        <f t="shared" si="14"/>
        <v>5.2377047004093349</v>
      </c>
      <c r="AZ67" s="7">
        <f t="shared" si="15"/>
        <v>6.5015030138763787</v>
      </c>
      <c r="BA67" s="7">
        <f>'pivot times'!R67</f>
        <v>1.4176936</v>
      </c>
      <c r="BB67" s="7">
        <f>'pivot times'!S67</f>
        <v>4.2473780074766439E-2</v>
      </c>
      <c r="BC67" s="7">
        <f t="shared" si="16"/>
        <v>1.2902722597757006</v>
      </c>
      <c r="BD67" s="7">
        <f t="shared" si="17"/>
        <v>1.5451149402242994</v>
      </c>
    </row>
    <row r="68" spans="1:56" x14ac:dyDescent="0.25">
      <c r="A68" s="2">
        <v>61</v>
      </c>
      <c r="B68" s="6">
        <v>263.80151383333333</v>
      </c>
      <c r="C68" s="6">
        <v>263.125513125</v>
      </c>
      <c r="D68" s="6">
        <v>24.641291200000001</v>
      </c>
      <c r="E68" s="6">
        <v>4.5314824285714286</v>
      </c>
      <c r="F68" s="6">
        <v>285.24711780000001</v>
      </c>
      <c r="G68" s="6">
        <v>270.54589700000002</v>
      </c>
      <c r="H68" s="6">
        <v>26.211083600000002</v>
      </c>
      <c r="I68" s="6">
        <v>5.8491380000000008</v>
      </c>
      <c r="J68" s="6">
        <v>1.4400452000000001</v>
      </c>
      <c r="K68" s="6">
        <v>2.7196319999999998</v>
      </c>
      <c r="L68" s="6">
        <v>4.9199213999999998</v>
      </c>
      <c r="U68" s="7" t="e">
        <f>GETPIVOTDATA("Avg",'pivot times'!$A$3,"action","e0","world_size",10000,"number_of_steps_between_file_dumps",1,"omp_get_max_threads",A68)</f>
        <v>#REF!</v>
      </c>
      <c r="V68" s="7" t="e">
        <f>GETPIVOTDATA("StdDevp",'pivot times'!$A$3,"action","e0","world_size",10000,"number_of_steps_between_file_dumps",1,"omp_get_max_threads",A68)</f>
        <v>#REF!</v>
      </c>
      <c r="W68" s="7" t="e">
        <f t="shared" si="0"/>
        <v>#REF!</v>
      </c>
      <c r="X68" s="7" t="e">
        <f t="shared" si="1"/>
        <v>#REF!</v>
      </c>
      <c r="Y68" s="7">
        <f>'pivot times'!D68</f>
        <v>263.125513125</v>
      </c>
      <c r="Z68" s="7">
        <f>'pivot times'!E68</f>
        <v>20.166314364023393</v>
      </c>
      <c r="AA68" s="7">
        <f t="shared" si="2"/>
        <v>202.62657003292981</v>
      </c>
      <c r="AB68" s="7">
        <f t="shared" si="3"/>
        <v>323.62445621707019</v>
      </c>
      <c r="AC68" s="7">
        <f>'pivot times'!F68</f>
        <v>24.641291200000001</v>
      </c>
      <c r="AD68" s="7">
        <f>'pivot times'!G68</f>
        <v>0.59580992121762033</v>
      </c>
      <c r="AE68" s="7">
        <f t="shared" si="4"/>
        <v>22.853861436347142</v>
      </c>
      <c r="AF68" s="7">
        <f t="shared" si="5"/>
        <v>26.428720963652861</v>
      </c>
      <c r="AG68" s="7">
        <f>'pivot times'!H68</f>
        <v>4.5314824285714286</v>
      </c>
      <c r="AH68" s="7">
        <f>'pivot times'!I68</f>
        <v>0.17341509154985865</v>
      </c>
      <c r="AI68" s="7">
        <f t="shared" si="6"/>
        <v>4.0112371539218525</v>
      </c>
      <c r="AJ68" s="7">
        <f t="shared" si="7"/>
        <v>5.0517277032210046</v>
      </c>
      <c r="AK68" s="7">
        <f>'pivot times'!J68</f>
        <v>285.24711780000001</v>
      </c>
      <c r="AL68" s="7">
        <f>'pivot times'!K68</f>
        <v>6.7667979886946146</v>
      </c>
      <c r="AM68" s="7">
        <f t="shared" si="8"/>
        <v>264.94672383391617</v>
      </c>
      <c r="AN68" s="7">
        <f t="shared" si="9"/>
        <v>305.54751176608386</v>
      </c>
      <c r="AO68" s="7">
        <f>'pivot times'!L68</f>
        <v>270.54589700000002</v>
      </c>
      <c r="AP68" s="7">
        <f>'pivot times'!M68</f>
        <v>18.026459784004974</v>
      </c>
      <c r="AQ68" s="7">
        <f t="shared" si="10"/>
        <v>216.46651764798509</v>
      </c>
      <c r="AR68" s="7">
        <f t="shared" si="11"/>
        <v>324.62527635201496</v>
      </c>
      <c r="AS68" s="7">
        <f>'pivot times'!N68</f>
        <v>26.211083600000002</v>
      </c>
      <c r="AT68" s="7">
        <f>'pivot times'!O68</f>
        <v>0.45270218417205121</v>
      </c>
      <c r="AU68" s="7">
        <f t="shared" si="12"/>
        <v>24.852977047483847</v>
      </c>
      <c r="AV68" s="7">
        <f t="shared" si="13"/>
        <v>27.569190152516157</v>
      </c>
      <c r="AW68" s="7">
        <f>'pivot times'!P68</f>
        <v>5.8491380000000008</v>
      </c>
      <c r="AX68" s="7">
        <f>'pivot times'!Q68</f>
        <v>0.20874145762160301</v>
      </c>
      <c r="AY68" s="7">
        <f t="shared" si="14"/>
        <v>5.2229136271351919</v>
      </c>
      <c r="AZ68" s="7">
        <f t="shared" si="15"/>
        <v>6.4753623728648098</v>
      </c>
      <c r="BA68" s="7">
        <f>'pivot times'!R68</f>
        <v>1.4400452000000001</v>
      </c>
      <c r="BB68" s="7">
        <f>'pivot times'!S68</f>
        <v>4.218701785810313E-2</v>
      </c>
      <c r="BC68" s="7">
        <f t="shared" si="16"/>
        <v>1.3134841464256908</v>
      </c>
      <c r="BD68" s="7">
        <f t="shared" si="17"/>
        <v>1.5666062535743095</v>
      </c>
    </row>
    <row r="69" spans="1:56" x14ac:dyDescent="0.25">
      <c r="A69" s="2">
        <v>62</v>
      </c>
      <c r="B69" s="6">
        <v>294.37999583333334</v>
      </c>
      <c r="C69" s="6">
        <v>263.87653412499998</v>
      </c>
      <c r="D69" s="6">
        <v>22.249456400000003</v>
      </c>
      <c r="E69" s="6">
        <v>4.4504349285714291</v>
      </c>
      <c r="F69" s="6">
        <v>281.050635</v>
      </c>
      <c r="G69" s="6">
        <v>273.42776025000006</v>
      </c>
      <c r="H69" s="6">
        <v>22.310062199999997</v>
      </c>
      <c r="I69" s="6">
        <v>5.7916944285714278</v>
      </c>
      <c r="J69" s="6">
        <v>1.5861912</v>
      </c>
      <c r="K69" s="6">
        <v>2.4882168</v>
      </c>
      <c r="L69" s="6">
        <v>5.1465147999999994</v>
      </c>
      <c r="U69" s="7" t="e">
        <f>GETPIVOTDATA("Avg",'pivot times'!$A$3,"action","e0","world_size",10000,"number_of_steps_between_file_dumps",1,"omp_get_max_threads",A69)</f>
        <v>#REF!</v>
      </c>
      <c r="V69" s="7" t="e">
        <f>GETPIVOTDATA("StdDevp",'pivot times'!$A$3,"action","e0","world_size",10000,"number_of_steps_between_file_dumps",1,"omp_get_max_threads",A69)</f>
        <v>#REF!</v>
      </c>
      <c r="W69" s="7" t="e">
        <f t="shared" si="0"/>
        <v>#REF!</v>
      </c>
      <c r="X69" s="7" t="e">
        <f t="shared" si="1"/>
        <v>#REF!</v>
      </c>
      <c r="Y69" s="7">
        <f>'pivot times'!D69</f>
        <v>263.87653412499998</v>
      </c>
      <c r="Z69" s="7">
        <f>'pivot times'!E69</f>
        <v>20.876708800194201</v>
      </c>
      <c r="AA69" s="7">
        <f t="shared" si="2"/>
        <v>201.24640772441737</v>
      </c>
      <c r="AB69" s="7">
        <f t="shared" si="3"/>
        <v>326.50666052558256</v>
      </c>
      <c r="AC69" s="7">
        <f>'pivot times'!F69</f>
        <v>22.249456400000003</v>
      </c>
      <c r="AD69" s="7">
        <f>'pivot times'!G69</f>
        <v>3.948503589200663</v>
      </c>
      <c r="AE69" s="7">
        <f t="shared" si="4"/>
        <v>10.403945632398013</v>
      </c>
      <c r="AF69" s="7">
        <f t="shared" si="5"/>
        <v>34.094967167601993</v>
      </c>
      <c r="AG69" s="7">
        <f>'pivot times'!H69</f>
        <v>4.4504349285714291</v>
      </c>
      <c r="AH69" s="7">
        <f>'pivot times'!I69</f>
        <v>0.10553760391135955</v>
      </c>
      <c r="AI69" s="7">
        <f t="shared" si="6"/>
        <v>4.1338221168373508</v>
      </c>
      <c r="AJ69" s="7">
        <f t="shared" si="7"/>
        <v>4.7670477403055074</v>
      </c>
      <c r="AK69" s="7">
        <f>'pivot times'!J69</f>
        <v>281.050635</v>
      </c>
      <c r="AL69" s="7">
        <f>'pivot times'!K69</f>
        <v>10.591849634879551</v>
      </c>
      <c r="AM69" s="7">
        <f t="shared" si="8"/>
        <v>249.27508609536136</v>
      </c>
      <c r="AN69" s="7">
        <f t="shared" si="9"/>
        <v>312.82618390463864</v>
      </c>
      <c r="AO69" s="7">
        <f>'pivot times'!L69</f>
        <v>273.42776025000006</v>
      </c>
      <c r="AP69" s="7">
        <f>'pivot times'!M69</f>
        <v>17.517860786335149</v>
      </c>
      <c r="AQ69" s="7">
        <f t="shared" si="10"/>
        <v>220.87417789099462</v>
      </c>
      <c r="AR69" s="7">
        <f t="shared" si="11"/>
        <v>325.98134260900554</v>
      </c>
      <c r="AS69" s="7">
        <f>'pivot times'!N69</f>
        <v>22.310062199999997</v>
      </c>
      <c r="AT69" s="7">
        <f>'pivot times'!O69</f>
        <v>3.4139722183090631</v>
      </c>
      <c r="AU69" s="7">
        <f t="shared" si="12"/>
        <v>12.068145545072808</v>
      </c>
      <c r="AV69" s="7">
        <f t="shared" si="13"/>
        <v>32.551978854927185</v>
      </c>
      <c r="AW69" s="7">
        <f>'pivot times'!P69</f>
        <v>5.7916944285714278</v>
      </c>
      <c r="AX69" s="7">
        <f>'pivot times'!Q69</f>
        <v>0.19082864253592907</v>
      </c>
      <c r="AY69" s="7">
        <f t="shared" si="14"/>
        <v>5.2192085009636404</v>
      </c>
      <c r="AZ69" s="7">
        <f t="shared" si="15"/>
        <v>6.3641803561792152</v>
      </c>
      <c r="BA69" s="7">
        <f>'pivot times'!R69</f>
        <v>1.5861912</v>
      </c>
      <c r="BB69" s="7">
        <f>'pivot times'!S69</f>
        <v>0.29927605877878066</v>
      </c>
      <c r="BC69" s="7">
        <f t="shared" si="16"/>
        <v>0.68836302366365798</v>
      </c>
      <c r="BD69" s="7">
        <f t="shared" si="17"/>
        <v>2.4840193763363421</v>
      </c>
    </row>
    <row r="70" spans="1:56" x14ac:dyDescent="0.25">
      <c r="A70" s="2">
        <v>63</v>
      </c>
      <c r="B70" s="6">
        <v>268.78096549999998</v>
      </c>
      <c r="C70" s="6">
        <v>264.63886400000001</v>
      </c>
      <c r="D70" s="6">
        <v>21.4372434</v>
      </c>
      <c r="E70" s="6">
        <v>4.4337867142857137</v>
      </c>
      <c r="F70" s="6">
        <v>318.68362400000001</v>
      </c>
      <c r="G70" s="6">
        <v>274.07997037500002</v>
      </c>
      <c r="H70" s="6">
        <v>20.854868600000003</v>
      </c>
      <c r="I70" s="6">
        <v>5.6910597857142857</v>
      </c>
      <c r="J70" s="6">
        <v>1.4011672000000002</v>
      </c>
      <c r="K70" s="6">
        <v>2.5162044000000003</v>
      </c>
      <c r="L70" s="6">
        <v>4.7778757999999995</v>
      </c>
      <c r="U70" s="7" t="e">
        <f>GETPIVOTDATA("Avg",'pivot times'!$A$3,"action","e0","world_size",10000,"number_of_steps_between_file_dumps",1,"omp_get_max_threads",A70)</f>
        <v>#REF!</v>
      </c>
      <c r="V70" s="7" t="e">
        <f>GETPIVOTDATA("StdDevp",'pivot times'!$A$3,"action","e0","world_size",10000,"number_of_steps_between_file_dumps",1,"omp_get_max_threads",A70)</f>
        <v>#REF!</v>
      </c>
      <c r="W70" s="7" t="e">
        <f t="shared" si="0"/>
        <v>#REF!</v>
      </c>
      <c r="X70" s="7" t="e">
        <f t="shared" si="1"/>
        <v>#REF!</v>
      </c>
      <c r="Y70" s="7">
        <f>'pivot times'!D70</f>
        <v>264.63886400000001</v>
      </c>
      <c r="Z70" s="7">
        <f>'pivot times'!E70</f>
        <v>20.563758888969854</v>
      </c>
      <c r="AA70" s="7">
        <f t="shared" si="2"/>
        <v>202.94758733309044</v>
      </c>
      <c r="AB70" s="7">
        <f t="shared" si="3"/>
        <v>326.33014066690959</v>
      </c>
      <c r="AC70" s="7">
        <f>'pivot times'!F70</f>
        <v>21.4372434</v>
      </c>
      <c r="AD70" s="7">
        <f>'pivot times'!G70</f>
        <v>4.7183149522532579</v>
      </c>
      <c r="AE70" s="7">
        <f t="shared" si="4"/>
        <v>7.282298543240227</v>
      </c>
      <c r="AF70" s="7">
        <f t="shared" si="5"/>
        <v>35.592188256759769</v>
      </c>
      <c r="AG70" s="7">
        <f>'pivot times'!H70</f>
        <v>4.4337867142857137</v>
      </c>
      <c r="AH70" s="7">
        <f>'pivot times'!I70</f>
        <v>0.13972381251466515</v>
      </c>
      <c r="AI70" s="7">
        <f t="shared" si="6"/>
        <v>4.0146152767417185</v>
      </c>
      <c r="AJ70" s="7">
        <f t="shared" si="7"/>
        <v>4.8529581518297089</v>
      </c>
      <c r="AK70" s="7">
        <f>'pivot times'!J70</f>
        <v>318.68362400000001</v>
      </c>
      <c r="AL70" s="7">
        <f>'pivot times'!K70</f>
        <v>60.140882062989924</v>
      </c>
      <c r="AM70" s="7">
        <f t="shared" si="8"/>
        <v>138.26097781103024</v>
      </c>
      <c r="AN70" s="7">
        <f t="shared" si="9"/>
        <v>499.1062701889698</v>
      </c>
      <c r="AO70" s="7">
        <f>'pivot times'!L70</f>
        <v>274.07997037500002</v>
      </c>
      <c r="AP70" s="7">
        <f>'pivot times'!M70</f>
        <v>17.093600139177525</v>
      </c>
      <c r="AQ70" s="7">
        <f t="shared" si="10"/>
        <v>222.79916995746743</v>
      </c>
      <c r="AR70" s="7">
        <f t="shared" si="11"/>
        <v>325.36077079253261</v>
      </c>
      <c r="AS70" s="7">
        <f>'pivot times'!N70</f>
        <v>20.854868600000003</v>
      </c>
      <c r="AT70" s="7">
        <f>'pivot times'!O70</f>
        <v>4.1125622112585445</v>
      </c>
      <c r="AU70" s="7">
        <f t="shared" si="12"/>
        <v>8.5171819662243706</v>
      </c>
      <c r="AV70" s="7">
        <f t="shared" si="13"/>
        <v>33.192555233775636</v>
      </c>
      <c r="AW70" s="7">
        <f>'pivot times'!P70</f>
        <v>5.6910597857142857</v>
      </c>
      <c r="AX70" s="7">
        <f>'pivot times'!Q70</f>
        <v>0.14191181359773558</v>
      </c>
      <c r="AY70" s="7">
        <f t="shared" si="14"/>
        <v>5.2653243449210789</v>
      </c>
      <c r="AZ70" s="7">
        <f t="shared" si="15"/>
        <v>6.1167952265074925</v>
      </c>
      <c r="BA70" s="7">
        <f>'pivot times'!R70</f>
        <v>1.4011672000000002</v>
      </c>
      <c r="BB70" s="7">
        <f>'pivot times'!S70</f>
        <v>2.7387142380317323E-2</v>
      </c>
      <c r="BC70" s="7">
        <f t="shared" si="16"/>
        <v>1.3190057728590483</v>
      </c>
      <c r="BD70" s="7">
        <f t="shared" si="17"/>
        <v>1.483328627140952</v>
      </c>
    </row>
    <row r="71" spans="1:56" x14ac:dyDescent="0.25">
      <c r="A71" s="2">
        <v>64</v>
      </c>
      <c r="B71" s="6">
        <v>269.31006216666668</v>
      </c>
      <c r="C71" s="6">
        <v>251.84588562499999</v>
      </c>
      <c r="D71" s="6">
        <v>21.528800800000003</v>
      </c>
      <c r="E71" s="6">
        <v>4.4507514285714276</v>
      </c>
      <c r="F71" s="6">
        <v>344.88008819999999</v>
      </c>
      <c r="G71" s="6">
        <v>268.45878349999998</v>
      </c>
      <c r="H71" s="6">
        <v>20.751406199999998</v>
      </c>
      <c r="I71" s="6">
        <v>5.7435593571428569</v>
      </c>
      <c r="J71" s="6">
        <v>1.396884</v>
      </c>
      <c r="K71" s="6">
        <v>2.7829702000000003</v>
      </c>
      <c r="L71" s="6">
        <v>4.7213533999999999</v>
      </c>
      <c r="U71" s="7" t="e">
        <f>GETPIVOTDATA("Avg",'pivot times'!$A$3,"action","e0","world_size",10000,"number_of_steps_between_file_dumps",1,"omp_get_max_threads",A71)</f>
        <v>#REF!</v>
      </c>
      <c r="V71" s="7" t="e">
        <f>GETPIVOTDATA("StdDevp",'pivot times'!$A$3,"action","e0","world_size",10000,"number_of_steps_between_file_dumps",1,"omp_get_max_threads",A71)</f>
        <v>#REF!</v>
      </c>
      <c r="W71" s="7" t="e">
        <f t="shared" si="0"/>
        <v>#REF!</v>
      </c>
      <c r="X71" s="7" t="e">
        <f t="shared" si="1"/>
        <v>#REF!</v>
      </c>
      <c r="Y71" s="7">
        <f>'pivot times'!D71</f>
        <v>251.84588562499999</v>
      </c>
      <c r="Z71" s="7">
        <f>'pivot times'!E71</f>
        <v>10.247770817750901</v>
      </c>
      <c r="AA71" s="7">
        <f t="shared" si="2"/>
        <v>221.10257317174728</v>
      </c>
      <c r="AB71" s="7">
        <f t="shared" si="3"/>
        <v>282.58919807825271</v>
      </c>
      <c r="AC71" s="7">
        <f>'pivot times'!F71</f>
        <v>21.528800800000003</v>
      </c>
      <c r="AD71" s="7">
        <f>'pivot times'!G71</f>
        <v>5.2711109367832911</v>
      </c>
      <c r="AE71" s="7">
        <f t="shared" si="4"/>
        <v>5.7154679896501293</v>
      </c>
      <c r="AF71" s="7">
        <f t="shared" si="5"/>
        <v>37.342133610349876</v>
      </c>
      <c r="AG71" s="7">
        <f>'pivot times'!H71</f>
        <v>4.4507514285714276</v>
      </c>
      <c r="AH71" s="7">
        <f>'pivot times'!I71</f>
        <v>8.4020895386441447E-2</v>
      </c>
      <c r="AI71" s="7">
        <f t="shared" si="6"/>
        <v>4.1986887424121031</v>
      </c>
      <c r="AJ71" s="7">
        <f t="shared" si="7"/>
        <v>4.7028141147307521</v>
      </c>
      <c r="AK71" s="7">
        <f>'pivot times'!J71</f>
        <v>344.88008819999999</v>
      </c>
      <c r="AL71" s="7">
        <f>'pivot times'!K71</f>
        <v>64.757282585561313</v>
      </c>
      <c r="AM71" s="7">
        <f t="shared" si="8"/>
        <v>150.60824044331605</v>
      </c>
      <c r="AN71" s="7">
        <f t="shared" si="9"/>
        <v>539.15193595668393</v>
      </c>
      <c r="AO71" s="7">
        <f>'pivot times'!L71</f>
        <v>268.45878349999998</v>
      </c>
      <c r="AP71" s="7">
        <f>'pivot times'!M71</f>
        <v>8.7176480893904635</v>
      </c>
      <c r="AQ71" s="7">
        <f t="shared" si="10"/>
        <v>242.3058392318286</v>
      </c>
      <c r="AR71" s="7">
        <f t="shared" si="11"/>
        <v>294.61172776817136</v>
      </c>
      <c r="AS71" s="7">
        <f>'pivot times'!N71</f>
        <v>20.751406199999998</v>
      </c>
      <c r="AT71" s="7">
        <f>'pivot times'!O71</f>
        <v>4.5625702381554474</v>
      </c>
      <c r="AU71" s="7">
        <f t="shared" si="12"/>
        <v>7.0636954855336569</v>
      </c>
      <c r="AV71" s="7">
        <f t="shared" si="13"/>
        <v>34.439116914466339</v>
      </c>
      <c r="AW71" s="7">
        <f>'pivot times'!P71</f>
        <v>5.7435593571428569</v>
      </c>
      <c r="AX71" s="7">
        <f>'pivot times'!Q71</f>
        <v>0.16344440743333594</v>
      </c>
      <c r="AY71" s="7">
        <f t="shared" si="14"/>
        <v>5.2532261348428495</v>
      </c>
      <c r="AZ71" s="7">
        <f t="shared" si="15"/>
        <v>6.2338925794428643</v>
      </c>
      <c r="BA71" s="7">
        <f>'pivot times'!R71</f>
        <v>1.396884</v>
      </c>
      <c r="BB71" s="7">
        <f>'pivot times'!S71</f>
        <v>7.9950424389075882E-3</v>
      </c>
      <c r="BC71" s="7">
        <f t="shared" si="16"/>
        <v>1.3728988726832771</v>
      </c>
      <c r="BD71" s="7">
        <f t="shared" si="17"/>
        <v>1.4208691273167229</v>
      </c>
    </row>
    <row r="72" spans="1:56" x14ac:dyDescent="0.25">
      <c r="U72" t="s">
        <v>0</v>
      </c>
      <c r="V72" t="s">
        <v>1</v>
      </c>
      <c r="W72" s="7" t="s">
        <v>2</v>
      </c>
      <c r="X72" s="7" t="s">
        <v>3</v>
      </c>
      <c r="Y72" s="7" t="s">
        <v>4</v>
      </c>
      <c r="Z72" s="7" t="s">
        <v>5</v>
      </c>
    </row>
    <row r="73" spans="1:56" x14ac:dyDescent="0.25">
      <c r="U73" t="s">
        <v>25</v>
      </c>
      <c r="V73" t="s">
        <v>26</v>
      </c>
      <c r="W73" s="7" t="s">
        <v>27</v>
      </c>
      <c r="X73" s="7" t="s">
        <v>28</v>
      </c>
    </row>
    <row r="74" spans="1:56" x14ac:dyDescent="0.25">
      <c r="T74" s="6">
        <v>0</v>
      </c>
      <c r="U74">
        <v>1</v>
      </c>
      <c r="V74" t="str">
        <f t="shared" ref="V74:V105" si="18">"e0 10000 100 1 1 " &amp; U74</f>
        <v>e0 10000 100 1 1 1</v>
      </c>
      <c r="W74" s="7">
        <f>'pivot times'!B8</f>
        <v>246.822633</v>
      </c>
      <c r="X74" s="7">
        <f>'pivot times'!C8</f>
        <v>6.1447000100778512E-2</v>
      </c>
      <c r="Y74" s="7">
        <v>0</v>
      </c>
    </row>
    <row r="75" spans="1:56" x14ac:dyDescent="0.25">
      <c r="U75">
        <v>2</v>
      </c>
      <c r="V75" t="str">
        <f t="shared" si="18"/>
        <v>e0 10000 100 1 1 2</v>
      </c>
      <c r="W75" s="7">
        <f>'pivot times'!B9</f>
        <v>246.98210799999998</v>
      </c>
      <c r="X75" s="7">
        <f>'pivot times'!C9</f>
        <v>4.6506000075983135E-2</v>
      </c>
    </row>
    <row r="76" spans="1:56" x14ac:dyDescent="0.25">
      <c r="U76">
        <v>3</v>
      </c>
      <c r="V76" t="str">
        <f t="shared" si="18"/>
        <v>e0 10000 100 1 1 3</v>
      </c>
      <c r="W76" s="7">
        <f>'pivot times'!B10</f>
        <v>244.10531449999999</v>
      </c>
      <c r="X76" s="7">
        <f>'pivot times'!C10</f>
        <v>0.16026949998964521</v>
      </c>
    </row>
    <row r="77" spans="1:56" x14ac:dyDescent="0.25">
      <c r="U77">
        <v>4</v>
      </c>
      <c r="V77" t="str">
        <f t="shared" si="18"/>
        <v>e0 10000 100 1 1 4</v>
      </c>
      <c r="W77" s="7">
        <f>'pivot times'!B11</f>
        <v>243.29582449999998</v>
      </c>
      <c r="X77" s="7">
        <f>'pivot times'!C11</f>
        <v>5.6181500085298167E-2</v>
      </c>
    </row>
    <row r="78" spans="1:56" x14ac:dyDescent="0.25">
      <c r="U78">
        <v>5</v>
      </c>
      <c r="V78" t="str">
        <f t="shared" si="18"/>
        <v>e0 10000 100 1 1 5</v>
      </c>
      <c r="W78" s="7">
        <f>'pivot times'!B12</f>
        <v>242.8092795</v>
      </c>
      <c r="X78" s="7">
        <f>'pivot times'!C12</f>
        <v>3.0388499868226896E-2</v>
      </c>
    </row>
    <row r="79" spans="1:56" x14ac:dyDescent="0.25">
      <c r="U79">
        <v>6</v>
      </c>
      <c r="V79" t="str">
        <f t="shared" si="18"/>
        <v>e0 10000 100 1 1 6</v>
      </c>
      <c r="W79" s="7">
        <f>'pivot times'!B13</f>
        <v>250.05358999999999</v>
      </c>
      <c r="X79" s="7">
        <f>'pivot times'!C13</f>
        <v>11.019677437451792</v>
      </c>
    </row>
    <row r="80" spans="1:56" x14ac:dyDescent="0.25">
      <c r="U80">
        <v>7</v>
      </c>
      <c r="V80" t="str">
        <f t="shared" si="18"/>
        <v>e0 10000 100 1 1 7</v>
      </c>
      <c r="W80" s="7">
        <f>'pivot times'!B14</f>
        <v>245.87245033333332</v>
      </c>
      <c r="X80" s="7">
        <f>'pivot times'!C14</f>
        <v>2.6274143913277155</v>
      </c>
    </row>
    <row r="81" spans="21:24" x14ac:dyDescent="0.25">
      <c r="U81">
        <v>8</v>
      </c>
      <c r="V81" t="str">
        <f t="shared" si="18"/>
        <v>e0 10000 100 1 1 8</v>
      </c>
      <c r="W81" s="7">
        <f>'pivot times'!B15</f>
        <v>244.1621623333333</v>
      </c>
      <c r="X81" s="7">
        <f>'pivot times'!C15</f>
        <v>1.6878217586705622</v>
      </c>
    </row>
    <row r="82" spans="21:24" x14ac:dyDescent="0.25">
      <c r="U82">
        <v>9</v>
      </c>
      <c r="V82" t="str">
        <f t="shared" si="18"/>
        <v>e0 10000 100 1 1 9</v>
      </c>
      <c r="W82" s="7">
        <f>'pivot times'!B16</f>
        <v>241.74290499999998</v>
      </c>
      <c r="X82" s="7">
        <f>'pivot times'!C16</f>
        <v>1.2026991163833991</v>
      </c>
    </row>
    <row r="83" spans="21:24" x14ac:dyDescent="0.25">
      <c r="U83">
        <v>10</v>
      </c>
      <c r="V83" t="str">
        <f t="shared" si="18"/>
        <v>e0 10000 100 1 1 10</v>
      </c>
      <c r="W83" s="7">
        <f>'pivot times'!B17</f>
        <v>239.98875833333332</v>
      </c>
      <c r="X83" s="7">
        <f>'pivot times'!C17</f>
        <v>0.1331679686291134</v>
      </c>
    </row>
    <row r="84" spans="21:24" x14ac:dyDescent="0.25">
      <c r="U84">
        <v>11</v>
      </c>
      <c r="V84" t="str">
        <f t="shared" si="18"/>
        <v>e0 10000 100 1 1 11</v>
      </c>
      <c r="W84" s="7">
        <f>'pivot times'!B18</f>
        <v>238.91588933333335</v>
      </c>
      <c r="X84" s="7">
        <f>'pivot times'!C18</f>
        <v>0.47242043834477243</v>
      </c>
    </row>
    <row r="85" spans="21:24" x14ac:dyDescent="0.25">
      <c r="U85">
        <v>12</v>
      </c>
      <c r="V85" t="str">
        <f t="shared" si="18"/>
        <v>e0 10000 100 1 1 12</v>
      </c>
      <c r="W85" s="7">
        <f>'pivot times'!B19</f>
        <v>238.468478</v>
      </c>
      <c r="X85" s="7">
        <f>'pivot times'!C19</f>
        <v>0.21947538990235846</v>
      </c>
    </row>
    <row r="86" spans="21:24" x14ac:dyDescent="0.25">
      <c r="U86">
        <v>13</v>
      </c>
      <c r="V86" t="str">
        <f t="shared" si="18"/>
        <v>e0 10000 100 1 1 13</v>
      </c>
      <c r="W86" s="7">
        <f>'pivot times'!B20</f>
        <v>238.62177133333333</v>
      </c>
      <c r="X86" s="7">
        <f>'pivot times'!C20</f>
        <v>0.52219678702259265</v>
      </c>
    </row>
    <row r="87" spans="21:24" x14ac:dyDescent="0.25">
      <c r="U87">
        <v>14</v>
      </c>
      <c r="V87" t="str">
        <f t="shared" si="18"/>
        <v>e0 10000 100 1 1 14</v>
      </c>
      <c r="W87" s="7">
        <f>'pivot times'!B21</f>
        <v>238.9958263333333</v>
      </c>
      <c r="X87" s="7">
        <f>'pivot times'!C21</f>
        <v>0.26556752583475562</v>
      </c>
    </row>
    <row r="88" spans="21:24" x14ac:dyDescent="0.25">
      <c r="U88">
        <v>15</v>
      </c>
      <c r="V88" t="str">
        <f t="shared" si="18"/>
        <v>e0 10000 100 1 1 15</v>
      </c>
      <c r="W88" s="7">
        <f>'pivot times'!B22</f>
        <v>239.01216099999999</v>
      </c>
      <c r="X88" s="7">
        <f>'pivot times'!C22</f>
        <v>1.0106853409356871</v>
      </c>
    </row>
    <row r="89" spans="21:24" x14ac:dyDescent="0.25">
      <c r="U89">
        <v>16</v>
      </c>
      <c r="V89" t="str">
        <f t="shared" si="18"/>
        <v>e0 10000 100 1 1 16</v>
      </c>
      <c r="W89" s="7">
        <f>'pivot times'!B23</f>
        <v>240.16354833333332</v>
      </c>
      <c r="X89" s="7">
        <f>'pivot times'!C23</f>
        <v>1.9146184789019092</v>
      </c>
    </row>
    <row r="90" spans="21:24" x14ac:dyDescent="0.25">
      <c r="U90">
        <v>17</v>
      </c>
      <c r="V90" t="str">
        <f t="shared" si="18"/>
        <v>e0 10000 100 1 1 17</v>
      </c>
      <c r="W90" s="7">
        <f>'pivot times'!B24</f>
        <v>241.05571233333333</v>
      </c>
      <c r="X90" s="7">
        <f>'pivot times'!C24</f>
        <v>1.2052050147754489</v>
      </c>
    </row>
    <row r="91" spans="21:24" x14ac:dyDescent="0.25">
      <c r="U91">
        <v>18</v>
      </c>
      <c r="V91" t="str">
        <f t="shared" si="18"/>
        <v>e0 10000 100 1 1 18</v>
      </c>
      <c r="W91" s="7">
        <f>'pivot times'!B25</f>
        <v>240.61051799999998</v>
      </c>
      <c r="X91" s="7">
        <f>'pivot times'!C25</f>
        <v>1.9832668055722609</v>
      </c>
    </row>
    <row r="92" spans="21:24" x14ac:dyDescent="0.25">
      <c r="U92">
        <v>19</v>
      </c>
      <c r="V92" t="str">
        <f t="shared" si="18"/>
        <v>e0 10000 100 1 1 19</v>
      </c>
      <c r="W92" s="7">
        <f>'pivot times'!B26</f>
        <v>249.52361399999998</v>
      </c>
      <c r="X92" s="7">
        <f>'pivot times'!C26</f>
        <v>11.643085964837633</v>
      </c>
    </row>
    <row r="93" spans="21:24" x14ac:dyDescent="0.25">
      <c r="U93">
        <v>20</v>
      </c>
      <c r="V93" t="str">
        <f t="shared" si="18"/>
        <v>e0 10000 100 1 1 20</v>
      </c>
      <c r="W93" s="7">
        <f>'pivot times'!B27</f>
        <v>287.654135</v>
      </c>
      <c r="X93" s="7">
        <f>'pivot times'!C27</f>
        <v>45.740456341327445</v>
      </c>
    </row>
    <row r="94" spans="21:24" x14ac:dyDescent="0.25">
      <c r="U94">
        <v>21</v>
      </c>
      <c r="V94" t="str">
        <f t="shared" si="18"/>
        <v>e0 10000 100 1 1 21</v>
      </c>
      <c r="W94" s="7">
        <f>'pivot times'!B28</f>
        <v>242.60674366666669</v>
      </c>
      <c r="X94" s="7">
        <f>'pivot times'!C28</f>
        <v>4.0192522439915388</v>
      </c>
    </row>
    <row r="95" spans="21:24" x14ac:dyDescent="0.25">
      <c r="U95">
        <v>22</v>
      </c>
      <c r="V95" t="str">
        <f t="shared" si="18"/>
        <v>e0 10000 100 1 1 22</v>
      </c>
      <c r="W95" s="7">
        <f>'pivot times'!B29</f>
        <v>243.56058266666665</v>
      </c>
      <c r="X95" s="7">
        <f>'pivot times'!C29</f>
        <v>3.9535677017530788</v>
      </c>
    </row>
    <row r="96" spans="21:24" x14ac:dyDescent="0.25">
      <c r="U96">
        <v>23</v>
      </c>
      <c r="V96" t="str">
        <f t="shared" si="18"/>
        <v>e0 10000 100 1 1 23</v>
      </c>
      <c r="W96" s="7">
        <f>'pivot times'!B30</f>
        <v>244.43962366666668</v>
      </c>
      <c r="X96" s="7">
        <f>'pivot times'!C30</f>
        <v>4.919280314301731</v>
      </c>
    </row>
    <row r="97" spans="21:24" x14ac:dyDescent="0.25">
      <c r="U97">
        <v>24</v>
      </c>
      <c r="V97" t="str">
        <f t="shared" si="18"/>
        <v>e0 10000 100 1 1 24</v>
      </c>
      <c r="W97" s="7">
        <f>'pivot times'!B31</f>
        <v>244.49488966666669</v>
      </c>
      <c r="X97" s="7">
        <f>'pivot times'!C31</f>
        <v>5.0818252269367461</v>
      </c>
    </row>
    <row r="98" spans="21:24" x14ac:dyDescent="0.25">
      <c r="U98">
        <v>25</v>
      </c>
      <c r="V98" t="str">
        <f t="shared" si="18"/>
        <v>e0 10000 100 1 1 25</v>
      </c>
      <c r="W98" s="7">
        <f>'pivot times'!B32</f>
        <v>245.27206466666667</v>
      </c>
      <c r="X98" s="7">
        <f>'pivot times'!C32</f>
        <v>6.1083868481734225</v>
      </c>
    </row>
    <row r="99" spans="21:24" x14ac:dyDescent="0.25">
      <c r="U99">
        <v>26</v>
      </c>
      <c r="V99" t="str">
        <f t="shared" si="18"/>
        <v>e0 10000 100 1 1 26</v>
      </c>
      <c r="W99" s="7">
        <f>'pivot times'!B33</f>
        <v>249.19857400000001</v>
      </c>
      <c r="X99" s="7">
        <f>'pivot times'!C33</f>
        <v>9.9717236201949007</v>
      </c>
    </row>
    <row r="100" spans="21:24" x14ac:dyDescent="0.25">
      <c r="U100">
        <v>27</v>
      </c>
      <c r="V100" t="str">
        <f t="shared" si="18"/>
        <v>e0 10000 100 1 1 27</v>
      </c>
      <c r="W100" s="7">
        <f>'pivot times'!B34</f>
        <v>263.63011066666667</v>
      </c>
      <c r="X100" s="7">
        <f>'pivot times'!C34</f>
        <v>30.813930694206618</v>
      </c>
    </row>
    <row r="101" spans="21:24" x14ac:dyDescent="0.25">
      <c r="U101">
        <v>28</v>
      </c>
      <c r="V101" t="str">
        <f t="shared" si="18"/>
        <v>e0 10000 100 1 1 28</v>
      </c>
      <c r="W101" s="7">
        <f>'pivot times'!B35</f>
        <v>261.32629566666668</v>
      </c>
      <c r="X101" s="7">
        <f>'pivot times'!C35</f>
        <v>24.466983589229049</v>
      </c>
    </row>
    <row r="102" spans="21:24" x14ac:dyDescent="0.25">
      <c r="U102">
        <v>29</v>
      </c>
      <c r="V102" t="str">
        <f t="shared" si="18"/>
        <v>e0 10000 100 1 1 29</v>
      </c>
      <c r="W102" s="7">
        <f>'pivot times'!B36</f>
        <v>273.55705980000005</v>
      </c>
      <c r="X102" s="7">
        <f>'pivot times'!C36</f>
        <v>46.131954552758529</v>
      </c>
    </row>
    <row r="103" spans="21:24" x14ac:dyDescent="0.25">
      <c r="U103">
        <v>30</v>
      </c>
      <c r="V103" t="str">
        <f t="shared" si="18"/>
        <v>e0 10000 100 1 1 30</v>
      </c>
      <c r="W103" s="7">
        <f>'pivot times'!B37</f>
        <v>271.29045274999999</v>
      </c>
      <c r="X103" s="7">
        <f>'pivot times'!C37</f>
        <v>44.089240764238149</v>
      </c>
    </row>
    <row r="104" spans="21:24" x14ac:dyDescent="0.25">
      <c r="U104">
        <v>31</v>
      </c>
      <c r="V104" t="str">
        <f t="shared" si="18"/>
        <v>e0 10000 100 1 1 31</v>
      </c>
      <c r="W104" s="7">
        <f>'pivot times'!B38</f>
        <v>242.48035400000001</v>
      </c>
      <c r="X104" s="7">
        <f>'pivot times'!C38</f>
        <v>10.489333050794594</v>
      </c>
    </row>
    <row r="105" spans="21:24" x14ac:dyDescent="0.25">
      <c r="U105">
        <v>32</v>
      </c>
      <c r="V105" t="str">
        <f t="shared" si="18"/>
        <v>e0 10000 100 1 1 32</v>
      </c>
      <c r="W105" s="7">
        <f>'pivot times'!B39</f>
        <v>243.19365249999998</v>
      </c>
      <c r="X105" s="7">
        <f>'pivot times'!C39</f>
        <v>8.1437708129498549</v>
      </c>
    </row>
    <row r="106" spans="21:24" x14ac:dyDescent="0.25">
      <c r="U106">
        <v>33</v>
      </c>
      <c r="V106" t="str">
        <f t="shared" ref="V106:V137" si="19">"e0 10000 100 1 1 " &amp; U106</f>
        <v>e0 10000 100 1 1 33</v>
      </c>
      <c r="W106" s="7">
        <f>'pivot times'!B40</f>
        <v>239.09639100000001</v>
      </c>
      <c r="X106" s="7">
        <f>'pivot times'!C40</f>
        <v>4.126280322057915</v>
      </c>
    </row>
    <row r="107" spans="21:24" x14ac:dyDescent="0.25">
      <c r="U107">
        <v>34</v>
      </c>
      <c r="V107" t="str">
        <f t="shared" si="19"/>
        <v>e0 10000 100 1 1 34</v>
      </c>
      <c r="W107" s="7">
        <f>'pivot times'!B41</f>
        <v>236.54317466666669</v>
      </c>
      <c r="X107" s="7">
        <f>'pivot times'!C41</f>
        <v>0.39086951573407036</v>
      </c>
    </row>
    <row r="108" spans="21:24" x14ac:dyDescent="0.25">
      <c r="U108">
        <v>35</v>
      </c>
      <c r="V108" t="str">
        <f t="shared" si="19"/>
        <v>e0 10000 100 1 1 35</v>
      </c>
      <c r="W108" s="7">
        <f>'pivot times'!B42</f>
        <v>266.11245933333333</v>
      </c>
      <c r="X108" s="7">
        <f>'pivot times'!C42</f>
        <v>41.392506677361702</v>
      </c>
    </row>
    <row r="109" spans="21:24" x14ac:dyDescent="0.25">
      <c r="U109">
        <v>36</v>
      </c>
      <c r="V109" t="str">
        <f t="shared" si="19"/>
        <v>e0 10000 100 1 1 36</v>
      </c>
      <c r="W109" s="7">
        <f>'pivot times'!B43</f>
        <v>237.61886166666667</v>
      </c>
      <c r="X109" s="7">
        <f>'pivot times'!C43</f>
        <v>0.5448146375140358</v>
      </c>
    </row>
    <row r="110" spans="21:24" x14ac:dyDescent="0.25">
      <c r="U110">
        <v>37</v>
      </c>
      <c r="V110" t="str">
        <f t="shared" si="19"/>
        <v>e0 10000 100 1 1 37</v>
      </c>
      <c r="W110" s="7">
        <f>'pivot times'!B44</f>
        <v>237.70971660000001</v>
      </c>
      <c r="X110" s="7">
        <f>'pivot times'!C44</f>
        <v>0.85238724507107222</v>
      </c>
    </row>
    <row r="111" spans="21:24" x14ac:dyDescent="0.25">
      <c r="U111">
        <v>38</v>
      </c>
      <c r="V111" t="str">
        <f t="shared" si="19"/>
        <v>e0 10000 100 1 1 38</v>
      </c>
      <c r="W111" s="7">
        <f>'pivot times'!B45</f>
        <v>240.189741</v>
      </c>
      <c r="X111" s="7">
        <f>'pivot times'!C45</f>
        <v>3.8380169486484563</v>
      </c>
    </row>
    <row r="112" spans="21:24" x14ac:dyDescent="0.25">
      <c r="U112">
        <v>39</v>
      </c>
      <c r="V112" t="str">
        <f t="shared" si="19"/>
        <v>e0 10000 100 1 1 39</v>
      </c>
      <c r="W112" s="7">
        <f>'pivot times'!B46</f>
        <v>241.43055680000003</v>
      </c>
      <c r="X112" s="7">
        <f>'pivot times'!C46</f>
        <v>4.6839999805973793</v>
      </c>
    </row>
    <row r="113" spans="21:24" x14ac:dyDescent="0.25">
      <c r="U113">
        <v>40</v>
      </c>
      <c r="V113" t="str">
        <f t="shared" si="19"/>
        <v>e0 10000 100 1 1 40</v>
      </c>
      <c r="W113" s="7">
        <f>'pivot times'!B47</f>
        <v>243.05233179999999</v>
      </c>
      <c r="X113" s="7">
        <f>'pivot times'!C47</f>
        <v>6.9400900587429959</v>
      </c>
    </row>
    <row r="114" spans="21:24" x14ac:dyDescent="0.25">
      <c r="U114">
        <v>41</v>
      </c>
      <c r="V114" t="str">
        <f t="shared" si="19"/>
        <v>e0 10000 100 1 1 41</v>
      </c>
      <c r="W114" s="7">
        <f>'pivot times'!B48</f>
        <v>243.96742783333332</v>
      </c>
      <c r="X114" s="7">
        <f>'pivot times'!C48</f>
        <v>12.304171346115176</v>
      </c>
    </row>
    <row r="115" spans="21:24" x14ac:dyDescent="0.25">
      <c r="U115">
        <v>42</v>
      </c>
      <c r="V115" t="str">
        <f t="shared" si="19"/>
        <v>e0 10000 100 1 1 42</v>
      </c>
      <c r="W115" s="7">
        <f>'pivot times'!B49</f>
        <v>244.63269783333331</v>
      </c>
      <c r="X115" s="7">
        <f>'pivot times'!C49</f>
        <v>12.635757803311497</v>
      </c>
    </row>
    <row r="116" spans="21:24" x14ac:dyDescent="0.25">
      <c r="U116">
        <v>43</v>
      </c>
      <c r="V116" t="str">
        <f t="shared" si="19"/>
        <v>e0 10000 100 1 1 43</v>
      </c>
      <c r="W116" s="7">
        <f>'pivot times'!B50</f>
        <v>245.46915850000002</v>
      </c>
      <c r="X116" s="7">
        <f>'pivot times'!C50</f>
        <v>12.282319744666394</v>
      </c>
    </row>
    <row r="117" spans="21:24" x14ac:dyDescent="0.25">
      <c r="U117">
        <v>44</v>
      </c>
      <c r="V117" t="str">
        <f t="shared" si="19"/>
        <v>e0 10000 100 1 1 44</v>
      </c>
      <c r="W117" s="7">
        <f>'pivot times'!B51</f>
        <v>246.24761366666667</v>
      </c>
      <c r="X117" s="7">
        <f>'pivot times'!C51</f>
        <v>14.026314562964526</v>
      </c>
    </row>
    <row r="118" spans="21:24" x14ac:dyDescent="0.25">
      <c r="U118">
        <v>45</v>
      </c>
      <c r="V118" t="str">
        <f t="shared" si="19"/>
        <v>e0 10000 100 1 1 45</v>
      </c>
      <c r="W118" s="7">
        <f>'pivot times'!B52</f>
        <v>259.22914466666663</v>
      </c>
      <c r="X118" s="7">
        <f>'pivot times'!C52</f>
        <v>24.932224956929858</v>
      </c>
    </row>
    <row r="119" spans="21:24" x14ac:dyDescent="0.25">
      <c r="U119">
        <v>46</v>
      </c>
      <c r="V119" t="str">
        <f t="shared" si="19"/>
        <v>e0 10000 100 1 1 46</v>
      </c>
      <c r="W119" s="7">
        <f>'pivot times'!B53</f>
        <v>255.54791783333334</v>
      </c>
      <c r="X119" s="7">
        <f>'pivot times'!C53</f>
        <v>17.556234862734296</v>
      </c>
    </row>
    <row r="120" spans="21:24" x14ac:dyDescent="0.25">
      <c r="U120">
        <v>47</v>
      </c>
      <c r="V120" t="str">
        <f t="shared" si="19"/>
        <v>e0 10000 100 1 1 47</v>
      </c>
      <c r="W120" s="7">
        <f>'pivot times'!B54</f>
        <v>252.26469616666668</v>
      </c>
      <c r="X120" s="7">
        <f>'pivot times'!C54</f>
        <v>13.362404639183863</v>
      </c>
    </row>
    <row r="121" spans="21:24" x14ac:dyDescent="0.25">
      <c r="U121">
        <v>48</v>
      </c>
      <c r="V121" t="str">
        <f t="shared" si="19"/>
        <v>e0 10000 100 1 1 48</v>
      </c>
      <c r="W121" s="7">
        <f>'pivot times'!B55</f>
        <v>253.56237916666666</v>
      </c>
      <c r="X121" s="7">
        <f>'pivot times'!C55</f>
        <v>13.201681338042368</v>
      </c>
    </row>
    <row r="122" spans="21:24" x14ac:dyDescent="0.25">
      <c r="U122">
        <v>49</v>
      </c>
      <c r="V122" t="str">
        <f t="shared" si="19"/>
        <v>e0 10000 100 1 1 49</v>
      </c>
      <c r="W122" s="7">
        <f>'pivot times'!B56</f>
        <v>261.4747426666666</v>
      </c>
      <c r="X122" s="7">
        <f>'pivot times'!C56</f>
        <v>14.920180945987783</v>
      </c>
    </row>
    <row r="123" spans="21:24" x14ac:dyDescent="0.25">
      <c r="U123">
        <v>50</v>
      </c>
      <c r="V123" t="str">
        <f t="shared" si="19"/>
        <v>e0 10000 100 1 1 50</v>
      </c>
      <c r="W123" s="7">
        <f>'pivot times'!B57</f>
        <v>254.63413550000004</v>
      </c>
      <c r="X123" s="7">
        <f>'pivot times'!C57</f>
        <v>14.205776053114386</v>
      </c>
    </row>
    <row r="124" spans="21:24" x14ac:dyDescent="0.25">
      <c r="U124">
        <v>51</v>
      </c>
      <c r="V124" t="str">
        <f t="shared" si="19"/>
        <v>e0 10000 100 1 1 51</v>
      </c>
      <c r="W124" s="7">
        <f>'pivot times'!B58</f>
        <v>259.10269283333332</v>
      </c>
      <c r="X124" s="7">
        <f>'pivot times'!C58</f>
        <v>14.259821844855681</v>
      </c>
    </row>
    <row r="125" spans="21:24" x14ac:dyDescent="0.25">
      <c r="U125">
        <v>52</v>
      </c>
      <c r="V125" t="str">
        <f t="shared" si="19"/>
        <v>e0 10000 100 1 1 52</v>
      </c>
      <c r="W125" s="7">
        <f>'pivot times'!B59</f>
        <v>271.6432896666667</v>
      </c>
      <c r="X125" s="7">
        <f>'pivot times'!C59</f>
        <v>34.026232776336165</v>
      </c>
    </row>
    <row r="126" spans="21:24" x14ac:dyDescent="0.25">
      <c r="U126">
        <v>53</v>
      </c>
      <c r="V126" t="str">
        <f t="shared" si="19"/>
        <v>e0 10000 100 1 1 53</v>
      </c>
      <c r="W126" s="7">
        <f>'pivot times'!B60</f>
        <v>260.07245700000004</v>
      </c>
      <c r="X126" s="7">
        <f>'pivot times'!C60</f>
        <v>13.015834014945543</v>
      </c>
    </row>
    <row r="127" spans="21:24" x14ac:dyDescent="0.25">
      <c r="U127">
        <v>54</v>
      </c>
      <c r="V127" t="str">
        <f t="shared" si="19"/>
        <v>e0 10000 100 1 1 54</v>
      </c>
      <c r="W127" s="7">
        <f>'pivot times'!B61</f>
        <v>266.62432083333334</v>
      </c>
      <c r="X127" s="7">
        <f>'pivot times'!C61</f>
        <v>20.718743003142286</v>
      </c>
    </row>
    <row r="128" spans="21:24" x14ac:dyDescent="0.25">
      <c r="U128">
        <v>55</v>
      </c>
      <c r="V128" t="str">
        <f t="shared" si="19"/>
        <v>e0 10000 100 1 1 55</v>
      </c>
      <c r="W128" s="7">
        <f>'pivot times'!B62</f>
        <v>259.61382350000002</v>
      </c>
      <c r="X128" s="7">
        <f>'pivot times'!C62</f>
        <v>14.364302946972836</v>
      </c>
    </row>
    <row r="129" spans="20:24" x14ac:dyDescent="0.25">
      <c r="U129">
        <v>56</v>
      </c>
      <c r="V129" t="str">
        <f t="shared" si="19"/>
        <v>e0 10000 100 1 1 56</v>
      </c>
      <c r="W129" s="7">
        <f>'pivot times'!B63</f>
        <v>261.22576466666669</v>
      </c>
      <c r="X129" s="7">
        <f>'pivot times'!C63</f>
        <v>14.037798771027418</v>
      </c>
    </row>
    <row r="130" spans="20:24" x14ac:dyDescent="0.25">
      <c r="U130">
        <v>57</v>
      </c>
      <c r="V130" t="str">
        <f t="shared" si="19"/>
        <v>e0 10000 100 1 1 57</v>
      </c>
      <c r="W130" s="7">
        <f>'pivot times'!B64</f>
        <v>286.44379266666664</v>
      </c>
      <c r="X130" s="7">
        <f>'pivot times'!C64</f>
        <v>53.687972258046749</v>
      </c>
    </row>
    <row r="131" spans="20:24" x14ac:dyDescent="0.25">
      <c r="U131">
        <v>58</v>
      </c>
      <c r="V131" t="str">
        <f t="shared" si="19"/>
        <v>e0 10000 100 1 1 58</v>
      </c>
      <c r="W131" s="7">
        <f>'pivot times'!B65</f>
        <v>265.80904683333335</v>
      </c>
      <c r="X131" s="7">
        <f>'pivot times'!C65</f>
        <v>15.701995810998257</v>
      </c>
    </row>
    <row r="132" spans="20:24" x14ac:dyDescent="0.25">
      <c r="U132">
        <v>59</v>
      </c>
      <c r="V132" t="str">
        <f t="shared" si="19"/>
        <v>e0 10000 100 1 1 59</v>
      </c>
      <c r="W132" s="7">
        <f>'pivot times'!B66</f>
        <v>286.19791233333331</v>
      </c>
      <c r="X132" s="7">
        <f>'pivot times'!C66</f>
        <v>34.180229498975116</v>
      </c>
    </row>
    <row r="133" spans="20:24" x14ac:dyDescent="0.25">
      <c r="U133">
        <v>60</v>
      </c>
      <c r="V133" t="str">
        <f t="shared" si="19"/>
        <v>e0 10000 100 1 1 60</v>
      </c>
      <c r="W133" s="7">
        <f>'pivot times'!B67</f>
        <v>268.38012099999997</v>
      </c>
      <c r="X133" s="7">
        <f>'pivot times'!C67</f>
        <v>13.250614760773725</v>
      </c>
    </row>
    <row r="134" spans="20:24" x14ac:dyDescent="0.25">
      <c r="U134">
        <v>61</v>
      </c>
      <c r="V134" t="str">
        <f t="shared" si="19"/>
        <v>e0 10000 100 1 1 61</v>
      </c>
      <c r="W134" s="7">
        <f>'pivot times'!B68</f>
        <v>263.80151383333333</v>
      </c>
      <c r="X134" s="7">
        <f>'pivot times'!C68</f>
        <v>11.120281389630181</v>
      </c>
    </row>
    <row r="135" spans="20:24" x14ac:dyDescent="0.25">
      <c r="U135">
        <v>62</v>
      </c>
      <c r="V135" t="str">
        <f t="shared" si="19"/>
        <v>e0 10000 100 1 1 62</v>
      </c>
      <c r="W135" s="7">
        <f>'pivot times'!B69</f>
        <v>294.37999583333334</v>
      </c>
      <c r="X135" s="7">
        <f>'pivot times'!C69</f>
        <v>68.737786229124211</v>
      </c>
    </row>
    <row r="136" spans="20:24" x14ac:dyDescent="0.25">
      <c r="U136">
        <v>63</v>
      </c>
      <c r="V136" t="str">
        <f t="shared" si="19"/>
        <v>e0 10000 100 1 1 63</v>
      </c>
      <c r="W136" s="7">
        <f>'pivot times'!B70</f>
        <v>268.78096549999998</v>
      </c>
      <c r="X136" s="7">
        <f>'pivot times'!C70</f>
        <v>14.024136290331073</v>
      </c>
    </row>
    <row r="137" spans="20:24" x14ac:dyDescent="0.25">
      <c r="U137">
        <v>64</v>
      </c>
      <c r="V137" t="str">
        <f t="shared" si="19"/>
        <v>e0 10000 100 1 1 64</v>
      </c>
      <c r="W137" s="7">
        <f>'pivot times'!B71</f>
        <v>269.31006216666668</v>
      </c>
      <c r="X137" s="7">
        <f>'pivot times'!C71</f>
        <v>10.188775294255853</v>
      </c>
    </row>
    <row r="138" spans="20:24" x14ac:dyDescent="0.25">
      <c r="T138">
        <v>0</v>
      </c>
      <c r="U138">
        <v>1</v>
      </c>
      <c r="V138" t="str">
        <f>"e0 10000 100 100000 1 " &amp; U138</f>
        <v>e0 10000 100 100000 1 1</v>
      </c>
      <c r="W138" s="7">
        <f>'pivot times'!D8</f>
        <v>241.99207074999998</v>
      </c>
      <c r="X138" s="7">
        <f>'pivot times'!E8</f>
        <v>0.15710748153808732</v>
      </c>
    </row>
    <row r="139" spans="20:24" x14ac:dyDescent="0.25">
      <c r="U139">
        <v>2</v>
      </c>
      <c r="V139" t="str">
        <f t="shared" ref="V139:V201" si="20">"e0 10000 100 100000 1 " &amp; U139</f>
        <v>e0 10000 100 100000 1 2</v>
      </c>
      <c r="W139" s="7">
        <f>'pivot times'!D9</f>
        <v>234.8893612</v>
      </c>
      <c r="X139" s="7">
        <f>'pivot times'!E9</f>
        <v>0.16206836661459914</v>
      </c>
    </row>
    <row r="140" spans="20:24" x14ac:dyDescent="0.25">
      <c r="U140">
        <v>3</v>
      </c>
      <c r="V140" t="str">
        <f t="shared" si="20"/>
        <v>e0 10000 100 100000 1 3</v>
      </c>
      <c r="W140" s="7">
        <f>'pivot times'!D10</f>
        <v>232.25537199999999</v>
      </c>
      <c r="X140" s="7">
        <f>'pivot times'!E10</f>
        <v>3.3561569702674203E-2</v>
      </c>
    </row>
    <row r="141" spans="20:24" x14ac:dyDescent="0.25">
      <c r="U141">
        <v>4</v>
      </c>
      <c r="V141" t="str">
        <f t="shared" si="20"/>
        <v>e0 10000 100 100000 1 4</v>
      </c>
      <c r="W141" s="7">
        <f>'pivot times'!D11</f>
        <v>231.73192359999999</v>
      </c>
      <c r="X141" s="7">
        <f>'pivot times'!E11</f>
        <v>0.1249273362779075</v>
      </c>
    </row>
    <row r="142" spans="20:24" x14ac:dyDescent="0.25">
      <c r="U142">
        <v>5</v>
      </c>
      <c r="V142" t="str">
        <f t="shared" si="20"/>
        <v>e0 10000 100 100000 1 5</v>
      </c>
      <c r="W142" s="7">
        <f>'pivot times'!D12</f>
        <v>231.02931660000004</v>
      </c>
      <c r="X142" s="7">
        <f>'pivot times'!E12</f>
        <v>0.10708918360983775</v>
      </c>
    </row>
    <row r="143" spans="20:24" x14ac:dyDescent="0.25">
      <c r="U143">
        <v>6</v>
      </c>
      <c r="V143" t="str">
        <f t="shared" si="20"/>
        <v>e0 10000 100 100000 1 6</v>
      </c>
      <c r="W143" s="7">
        <f>'pivot times'!D13</f>
        <v>230.52990139999997</v>
      </c>
      <c r="X143" s="7">
        <f>'pivot times'!E13</f>
        <v>8.7436218357049234E-2</v>
      </c>
    </row>
    <row r="144" spans="20:24" x14ac:dyDescent="0.25">
      <c r="U144">
        <v>7</v>
      </c>
      <c r="V144" t="str">
        <f t="shared" si="20"/>
        <v>e0 10000 100 100000 1 7</v>
      </c>
      <c r="W144" s="7">
        <f>'pivot times'!D14</f>
        <v>229.93141539999996</v>
      </c>
      <c r="X144" s="7">
        <f>'pivot times'!E14</f>
        <v>0.11179648226009883</v>
      </c>
    </row>
    <row r="145" spans="21:24" x14ac:dyDescent="0.25">
      <c r="U145">
        <v>8</v>
      </c>
      <c r="V145" t="str">
        <f t="shared" si="20"/>
        <v>e0 10000 100 100000 1 8</v>
      </c>
      <c r="W145" s="7">
        <f>'pivot times'!D15</f>
        <v>230.09433439999998</v>
      </c>
      <c r="X145" s="7">
        <f>'pivot times'!E15</f>
        <v>0.29217815239190231</v>
      </c>
    </row>
    <row r="146" spans="21:24" x14ac:dyDescent="0.25">
      <c r="U146">
        <v>9</v>
      </c>
      <c r="V146" t="str">
        <f t="shared" si="20"/>
        <v>e0 10000 100 100000 1 9</v>
      </c>
      <c r="W146" s="7">
        <f>'pivot times'!D16</f>
        <v>228.35700600000001</v>
      </c>
      <c r="X146" s="7">
        <f>'pivot times'!E16</f>
        <v>6.6871719786822478E-2</v>
      </c>
    </row>
    <row r="147" spans="21:24" x14ac:dyDescent="0.25">
      <c r="U147">
        <v>10</v>
      </c>
      <c r="V147" t="str">
        <f t="shared" si="20"/>
        <v>e0 10000 100 100000 1 10</v>
      </c>
      <c r="W147" s="7">
        <f>'pivot times'!D17</f>
        <v>227.5882684</v>
      </c>
      <c r="X147" s="7">
        <f>'pivot times'!E17</f>
        <v>4.8340142952349466E-2</v>
      </c>
    </row>
    <row r="148" spans="21:24" x14ac:dyDescent="0.25">
      <c r="U148">
        <v>11</v>
      </c>
      <c r="V148" t="str">
        <f t="shared" si="20"/>
        <v>e0 10000 100 100000 1 11</v>
      </c>
      <c r="W148" s="7">
        <f>'pivot times'!D18</f>
        <v>226.95141419999999</v>
      </c>
      <c r="X148" s="7">
        <f>'pivot times'!E18</f>
        <v>9.8664089286094353E-2</v>
      </c>
    </row>
    <row r="149" spans="21:24" x14ac:dyDescent="0.25">
      <c r="U149">
        <v>12</v>
      </c>
      <c r="V149" t="str">
        <f t="shared" si="20"/>
        <v>e0 10000 100 100000 1 12</v>
      </c>
      <c r="W149" s="7">
        <f>'pivot times'!D19</f>
        <v>226.36254050000002</v>
      </c>
      <c r="X149" s="7">
        <f>'pivot times'!E19</f>
        <v>0.1691338841753294</v>
      </c>
    </row>
    <row r="150" spans="21:24" x14ac:dyDescent="0.25">
      <c r="U150">
        <v>13</v>
      </c>
      <c r="V150" t="str">
        <f t="shared" si="20"/>
        <v>e0 10000 100 100000 1 13</v>
      </c>
      <c r="W150" s="7">
        <f>'pivot times'!D20</f>
        <v>226.37342450000003</v>
      </c>
      <c r="X150" s="7">
        <f>'pivot times'!E20</f>
        <v>0.56879339369204274</v>
      </c>
    </row>
    <row r="151" spans="21:24" x14ac:dyDescent="0.25">
      <c r="U151">
        <v>14</v>
      </c>
      <c r="V151" t="str">
        <f t="shared" si="20"/>
        <v>e0 10000 100 100000 1 14</v>
      </c>
      <c r="W151" s="7">
        <f>'pivot times'!D21</f>
        <v>226.25896833333334</v>
      </c>
      <c r="X151" s="7">
        <f>'pivot times'!E21</f>
        <v>0.65691653175059983</v>
      </c>
    </row>
    <row r="152" spans="21:24" x14ac:dyDescent="0.25">
      <c r="U152">
        <v>15</v>
      </c>
      <c r="V152" t="str">
        <f t="shared" si="20"/>
        <v>e0 10000 100 100000 1 15</v>
      </c>
      <c r="W152" s="7">
        <f>'pivot times'!D22</f>
        <v>226.33905849999999</v>
      </c>
      <c r="X152" s="7">
        <f>'pivot times'!E22</f>
        <v>1.1953515257583951</v>
      </c>
    </row>
    <row r="153" spans="21:24" x14ac:dyDescent="0.25">
      <c r="U153">
        <v>16</v>
      </c>
      <c r="V153" t="str">
        <f t="shared" si="20"/>
        <v>e0 10000 100 100000 1 16</v>
      </c>
      <c r="W153" s="7">
        <f>'pivot times'!D23</f>
        <v>226.28677216666668</v>
      </c>
      <c r="X153" s="7">
        <f>'pivot times'!E23</f>
        <v>1.3085374014419617</v>
      </c>
    </row>
    <row r="154" spans="21:24" x14ac:dyDescent="0.25">
      <c r="U154">
        <v>17</v>
      </c>
      <c r="V154" t="str">
        <f t="shared" si="20"/>
        <v>e0 10000 100 100000 1 17</v>
      </c>
      <c r="W154" s="7">
        <f>'pivot times'!D24</f>
        <v>226.17541916666664</v>
      </c>
      <c r="X154" s="7">
        <f>'pivot times'!E24</f>
        <v>1.3825488994763868</v>
      </c>
    </row>
    <row r="155" spans="21:24" x14ac:dyDescent="0.25">
      <c r="U155">
        <v>18</v>
      </c>
      <c r="V155" t="str">
        <f t="shared" si="20"/>
        <v>e0 10000 100 100000 1 18</v>
      </c>
      <c r="W155" s="7">
        <f>'pivot times'!D25</f>
        <v>226.29282666666666</v>
      </c>
      <c r="X155" s="7">
        <f>'pivot times'!E25</f>
        <v>1.978071729865915</v>
      </c>
    </row>
    <row r="156" spans="21:24" x14ac:dyDescent="0.25">
      <c r="U156">
        <v>19</v>
      </c>
      <c r="V156" t="str">
        <f t="shared" si="20"/>
        <v>e0 10000 100 100000 1 19</v>
      </c>
      <c r="W156" s="7">
        <f>'pivot times'!D26</f>
        <v>226.39713083333334</v>
      </c>
      <c r="X156" s="7">
        <f>'pivot times'!E26</f>
        <v>2.570311284811527</v>
      </c>
    </row>
    <row r="157" spans="21:24" x14ac:dyDescent="0.25">
      <c r="U157">
        <v>20</v>
      </c>
      <c r="V157" t="str">
        <f t="shared" si="20"/>
        <v>e0 10000 100 100000 1 20</v>
      </c>
      <c r="W157" s="7">
        <f>'pivot times'!D27</f>
        <v>226.5032755</v>
      </c>
      <c r="X157" s="7">
        <f>'pivot times'!E27</f>
        <v>2.9980675308570084</v>
      </c>
    </row>
    <row r="158" spans="21:24" x14ac:dyDescent="0.25">
      <c r="U158">
        <v>21</v>
      </c>
      <c r="V158" t="str">
        <f t="shared" si="20"/>
        <v>e0 10000 100 100000 1 21</v>
      </c>
      <c r="W158" s="7">
        <f>'pivot times'!D28</f>
        <v>226.63828983333337</v>
      </c>
      <c r="X158" s="7">
        <f>'pivot times'!E28</f>
        <v>3.5139709634758178</v>
      </c>
    </row>
    <row r="159" spans="21:24" x14ac:dyDescent="0.25">
      <c r="U159">
        <v>22</v>
      </c>
      <c r="V159" t="str">
        <f t="shared" si="20"/>
        <v>e0 10000 100 100000 1 22</v>
      </c>
      <c r="W159" s="7">
        <f>'pivot times'!D29</f>
        <v>226.64736000000002</v>
      </c>
      <c r="X159" s="7">
        <f>'pivot times'!E29</f>
        <v>4.0398412000356725</v>
      </c>
    </row>
    <row r="160" spans="21:24" x14ac:dyDescent="0.25">
      <c r="U160">
        <v>23</v>
      </c>
      <c r="V160" t="str">
        <f t="shared" si="20"/>
        <v>e0 10000 100 100000 1 23</v>
      </c>
      <c r="W160" s="7">
        <f>'pivot times'!D30</f>
        <v>226.79646933333333</v>
      </c>
      <c r="X160" s="7">
        <f>'pivot times'!E30</f>
        <v>4.4961892028002559</v>
      </c>
    </row>
    <row r="161" spans="21:24" x14ac:dyDescent="0.25">
      <c r="U161">
        <v>24</v>
      </c>
      <c r="V161" t="str">
        <f t="shared" si="20"/>
        <v>e0 10000 100 100000 1 24</v>
      </c>
      <c r="W161" s="7">
        <f>'pivot times'!D31</f>
        <v>226.85916366666666</v>
      </c>
      <c r="X161" s="7">
        <f>'pivot times'!E31</f>
        <v>4.9876148296142899</v>
      </c>
    </row>
    <row r="162" spans="21:24" x14ac:dyDescent="0.25">
      <c r="U162">
        <v>25</v>
      </c>
      <c r="V162" t="str">
        <f t="shared" si="20"/>
        <v>e0 10000 100 100000 1 25</v>
      </c>
      <c r="W162" s="7">
        <f>'pivot times'!D32</f>
        <v>226.88149133333334</v>
      </c>
      <c r="X162" s="7">
        <f>'pivot times'!E32</f>
        <v>5.4148569215912659</v>
      </c>
    </row>
    <row r="163" spans="21:24" x14ac:dyDescent="0.25">
      <c r="U163">
        <v>26</v>
      </c>
      <c r="V163" t="str">
        <f t="shared" si="20"/>
        <v>e0 10000 100 100000 1 26</v>
      </c>
      <c r="W163" s="7">
        <f>'pivot times'!D33</f>
        <v>226.95393983333335</v>
      </c>
      <c r="X163" s="7">
        <f>'pivot times'!E33</f>
        <v>5.8276123508786384</v>
      </c>
    </row>
    <row r="164" spans="21:24" x14ac:dyDescent="0.25">
      <c r="U164">
        <v>27</v>
      </c>
      <c r="V164" t="str">
        <f t="shared" si="20"/>
        <v>e0 10000 100 100000 1 27</v>
      </c>
      <c r="W164" s="7">
        <f>'pivot times'!D34</f>
        <v>226.95645883333336</v>
      </c>
      <c r="X164" s="7">
        <f>'pivot times'!E34</f>
        <v>6.1478873289216418</v>
      </c>
    </row>
    <row r="165" spans="21:24" x14ac:dyDescent="0.25">
      <c r="U165">
        <v>28</v>
      </c>
      <c r="V165" t="str">
        <f t="shared" si="20"/>
        <v>e0 10000 100 100000 1 28</v>
      </c>
      <c r="W165" s="7">
        <f>'pivot times'!D35</f>
        <v>227.00327166666668</v>
      </c>
      <c r="X165" s="7">
        <f>'pivot times'!E35</f>
        <v>6.6390277515478644</v>
      </c>
    </row>
    <row r="166" spans="21:24" x14ac:dyDescent="0.25">
      <c r="U166">
        <v>29</v>
      </c>
      <c r="V166" t="str">
        <f t="shared" si="20"/>
        <v>e0 10000 100 100000 1 29</v>
      </c>
      <c r="W166" s="7">
        <f>'pivot times'!D36</f>
        <v>227.05129899999997</v>
      </c>
      <c r="X166" s="7">
        <f>'pivot times'!E36</f>
        <v>7.1255487638554778</v>
      </c>
    </row>
    <row r="167" spans="21:24" x14ac:dyDescent="0.25">
      <c r="U167">
        <v>30</v>
      </c>
      <c r="V167" t="str">
        <f t="shared" si="20"/>
        <v>e0 10000 100 100000 1 30</v>
      </c>
      <c r="W167" s="7">
        <f>'pivot times'!D37</f>
        <v>227.07735199999999</v>
      </c>
      <c r="X167" s="7">
        <f>'pivot times'!E37</f>
        <v>7.4747587679870815</v>
      </c>
    </row>
    <row r="168" spans="21:24" x14ac:dyDescent="0.25">
      <c r="U168">
        <v>31</v>
      </c>
      <c r="V168" t="str">
        <f t="shared" si="20"/>
        <v>e0 10000 100 100000 1 31</v>
      </c>
      <c r="W168" s="7">
        <f>'pivot times'!D38</f>
        <v>227.22338266666665</v>
      </c>
      <c r="X168" s="7">
        <f>'pivot times'!E38</f>
        <v>8.1277001557496522</v>
      </c>
    </row>
    <row r="169" spans="21:24" x14ac:dyDescent="0.25">
      <c r="U169">
        <v>32</v>
      </c>
      <c r="V169" t="str">
        <f t="shared" si="20"/>
        <v>e0 10000 100 100000 1 32</v>
      </c>
      <c r="W169" s="7">
        <f>'pivot times'!D39</f>
        <v>234.31604033333329</v>
      </c>
      <c r="X169" s="7">
        <f>'pivot times'!E39</f>
        <v>9.7105472769439949</v>
      </c>
    </row>
    <row r="170" spans="21:24" x14ac:dyDescent="0.25">
      <c r="U170">
        <v>33</v>
      </c>
      <c r="V170" t="str">
        <f t="shared" si="20"/>
        <v>e0 10000 100 100000 1 33</v>
      </c>
      <c r="W170" s="7">
        <f>'pivot times'!D40</f>
        <v>239.1409438</v>
      </c>
      <c r="X170" s="7">
        <f>'pivot times'!E40</f>
        <v>8.2859210083843404</v>
      </c>
    </row>
    <row r="171" spans="21:24" x14ac:dyDescent="0.25">
      <c r="U171">
        <v>34</v>
      </c>
      <c r="V171" t="str">
        <f t="shared" si="20"/>
        <v>e0 10000 100 100000 1 34</v>
      </c>
      <c r="W171" s="7">
        <f>'pivot times'!D41</f>
        <v>237.21247650000001</v>
      </c>
      <c r="X171" s="7">
        <f>'pivot times'!E41</f>
        <v>10.097659047552519</v>
      </c>
    </row>
    <row r="172" spans="21:24" x14ac:dyDescent="0.25">
      <c r="U172">
        <v>35</v>
      </c>
      <c r="V172" t="str">
        <f t="shared" si="20"/>
        <v>e0 10000 100 100000 1 35</v>
      </c>
      <c r="W172" s="7">
        <f>'pivot times'!D42</f>
        <v>233.4081161111111</v>
      </c>
      <c r="X172" s="7">
        <f>'pivot times'!E42</f>
        <v>10.869722205514689</v>
      </c>
    </row>
    <row r="173" spans="21:24" x14ac:dyDescent="0.25">
      <c r="U173">
        <v>36</v>
      </c>
      <c r="V173" t="str">
        <f t="shared" si="20"/>
        <v>e0 10000 100 100000 1 36</v>
      </c>
      <c r="W173" s="7">
        <f>'pivot times'!D43</f>
        <v>233.90658444444449</v>
      </c>
      <c r="X173" s="7">
        <f>'pivot times'!E43</f>
        <v>11.473062263743426</v>
      </c>
    </row>
    <row r="174" spans="21:24" x14ac:dyDescent="0.25">
      <c r="U174">
        <v>37</v>
      </c>
      <c r="V174" t="str">
        <f t="shared" si="20"/>
        <v>e0 10000 100 100000 1 37</v>
      </c>
      <c r="W174" s="7">
        <f>'pivot times'!D44</f>
        <v>234.43151177777776</v>
      </c>
      <c r="X174" s="7">
        <f>'pivot times'!E44</f>
        <v>12.164707680429258</v>
      </c>
    </row>
    <row r="175" spans="21:24" x14ac:dyDescent="0.25">
      <c r="U175">
        <v>38</v>
      </c>
      <c r="V175" t="str">
        <f t="shared" si="20"/>
        <v>e0 10000 100 100000 1 38</v>
      </c>
      <c r="W175" s="7">
        <f>'pivot times'!D45</f>
        <v>234.93898466666667</v>
      </c>
      <c r="X175" s="7">
        <f>'pivot times'!E45</f>
        <v>12.80141521144286</v>
      </c>
    </row>
    <row r="176" spans="21:24" x14ac:dyDescent="0.25">
      <c r="U176">
        <v>39</v>
      </c>
      <c r="V176" t="str">
        <f t="shared" si="20"/>
        <v>e0 10000 100 100000 1 39</v>
      </c>
      <c r="W176" s="7">
        <f>'pivot times'!D46</f>
        <v>238.92160244444449</v>
      </c>
      <c r="X176" s="7">
        <f>'pivot times'!E46</f>
        <v>13.415113174481229</v>
      </c>
    </row>
    <row r="177" spans="21:24" x14ac:dyDescent="0.25">
      <c r="U177">
        <v>40</v>
      </c>
      <c r="V177" t="str">
        <f t="shared" si="20"/>
        <v>e0 10000 100 100000 1 40</v>
      </c>
      <c r="W177" s="7">
        <f>'pivot times'!D47</f>
        <v>238.43948811111107</v>
      </c>
      <c r="X177" s="7">
        <f>'pivot times'!E47</f>
        <v>13.641973421076468</v>
      </c>
    </row>
    <row r="178" spans="21:24" x14ac:dyDescent="0.25">
      <c r="U178">
        <v>41</v>
      </c>
      <c r="V178" t="str">
        <f t="shared" si="20"/>
        <v>e0 10000 100 100000 1 41</v>
      </c>
      <c r="W178" s="7">
        <f>'pivot times'!D48</f>
        <v>238.81499975</v>
      </c>
      <c r="X178" s="7">
        <f>'pivot times'!E48</f>
        <v>15.17090738402649</v>
      </c>
    </row>
    <row r="179" spans="21:24" x14ac:dyDescent="0.25">
      <c r="U179">
        <v>42</v>
      </c>
      <c r="V179" t="str">
        <f t="shared" si="20"/>
        <v>e0 10000 100 100000 1 42</v>
      </c>
      <c r="W179" s="7">
        <f>'pivot times'!D49</f>
        <v>239.99977037500003</v>
      </c>
      <c r="X179" s="7">
        <f>'pivot times'!E49</f>
        <v>15.777045005778152</v>
      </c>
    </row>
    <row r="180" spans="21:24" x14ac:dyDescent="0.25">
      <c r="U180">
        <v>43</v>
      </c>
      <c r="V180" t="str">
        <f t="shared" si="20"/>
        <v>e0 10000 100 100000 1 43</v>
      </c>
      <c r="W180" s="7">
        <f>'pivot times'!D50</f>
        <v>241.00963274999998</v>
      </c>
      <c r="X180" s="7">
        <f>'pivot times'!E50</f>
        <v>16.140750513402104</v>
      </c>
    </row>
    <row r="181" spans="21:24" x14ac:dyDescent="0.25">
      <c r="U181">
        <v>44</v>
      </c>
      <c r="V181" t="str">
        <f t="shared" si="20"/>
        <v>e0 10000 100 100000 1 44</v>
      </c>
      <c r="W181" s="7">
        <f>'pivot times'!D51</f>
        <v>242.42376512500002</v>
      </c>
      <c r="X181" s="7">
        <f>'pivot times'!E51</f>
        <v>16.385907375951753</v>
      </c>
    </row>
    <row r="182" spans="21:24" x14ac:dyDescent="0.25">
      <c r="U182">
        <v>45</v>
      </c>
      <c r="V182" t="str">
        <f t="shared" si="20"/>
        <v>e0 10000 100 100000 1 45</v>
      </c>
      <c r="W182" s="7">
        <f>'pivot times'!D52</f>
        <v>243.81966075000003</v>
      </c>
      <c r="X182" s="7">
        <f>'pivot times'!E52</f>
        <v>16.523116109856112</v>
      </c>
    </row>
    <row r="183" spans="21:24" x14ac:dyDescent="0.25">
      <c r="U183">
        <v>46</v>
      </c>
      <c r="V183" t="str">
        <f t="shared" si="20"/>
        <v>e0 10000 100 100000 1 46</v>
      </c>
      <c r="W183" s="7">
        <f>'pivot times'!D53</f>
        <v>245.36521862500001</v>
      </c>
      <c r="X183" s="7">
        <f>'pivot times'!E53</f>
        <v>16.856059300004283</v>
      </c>
    </row>
    <row r="184" spans="21:24" x14ac:dyDescent="0.25">
      <c r="U184">
        <v>47</v>
      </c>
      <c r="V184" t="str">
        <f t="shared" si="20"/>
        <v>e0 10000 100 100000 1 47</v>
      </c>
      <c r="W184" s="7">
        <f>'pivot times'!D54</f>
        <v>246.72234362500001</v>
      </c>
      <c r="X184" s="7">
        <f>'pivot times'!E54</f>
        <v>16.920228667961673</v>
      </c>
    </row>
    <row r="185" spans="21:24" x14ac:dyDescent="0.25">
      <c r="U185">
        <v>48</v>
      </c>
      <c r="V185" t="str">
        <f t="shared" si="20"/>
        <v>e0 10000 100 100000 1 48</v>
      </c>
      <c r="W185" s="7">
        <f>'pivot times'!D55</f>
        <v>247.90026850000001</v>
      </c>
      <c r="X185" s="7">
        <f>'pivot times'!E55</f>
        <v>17.646009271025534</v>
      </c>
    </row>
    <row r="186" spans="21:24" x14ac:dyDescent="0.25">
      <c r="U186">
        <v>49</v>
      </c>
      <c r="V186" t="str">
        <f t="shared" si="20"/>
        <v>e0 10000 100 100000 1 49</v>
      </c>
      <c r="W186" s="7">
        <f>'pivot times'!D56</f>
        <v>249.08614825000004</v>
      </c>
      <c r="X186" s="7">
        <f>'pivot times'!E56</f>
        <v>18.021570588110389</v>
      </c>
    </row>
    <row r="187" spans="21:24" x14ac:dyDescent="0.25">
      <c r="U187">
        <v>50</v>
      </c>
      <c r="V187" t="str">
        <f t="shared" si="20"/>
        <v>e0 10000 100 100000 1 50</v>
      </c>
      <c r="W187" s="7">
        <f>'pivot times'!D57</f>
        <v>250.82230824999996</v>
      </c>
      <c r="X187" s="7">
        <f>'pivot times'!E57</f>
        <v>18.154876689974579</v>
      </c>
    </row>
    <row r="188" spans="21:24" x14ac:dyDescent="0.25">
      <c r="U188">
        <v>51</v>
      </c>
      <c r="V188" t="str">
        <f t="shared" si="20"/>
        <v>e0 10000 100 100000 1 51</v>
      </c>
      <c r="W188" s="7">
        <f>'pivot times'!D58</f>
        <v>252.427295125</v>
      </c>
      <c r="X188" s="7">
        <f>'pivot times'!E58</f>
        <v>18.361343432789607</v>
      </c>
    </row>
    <row r="189" spans="21:24" x14ac:dyDescent="0.25">
      <c r="U189">
        <v>52</v>
      </c>
      <c r="V189" t="str">
        <f t="shared" si="20"/>
        <v>e0 10000 100 100000 1 52</v>
      </c>
      <c r="W189" s="7">
        <f>'pivot times'!D59</f>
        <v>253.63349299999999</v>
      </c>
      <c r="X189" s="7">
        <f>'pivot times'!E59</f>
        <v>18.905028929859213</v>
      </c>
    </row>
    <row r="190" spans="21:24" x14ac:dyDescent="0.25">
      <c r="U190">
        <v>53</v>
      </c>
      <c r="V190" t="str">
        <f t="shared" si="20"/>
        <v>e0 10000 100 100000 1 53</v>
      </c>
      <c r="W190" s="7">
        <f>'pivot times'!D60</f>
        <v>254.97734550000001</v>
      </c>
      <c r="X190" s="7">
        <f>'pivot times'!E60</f>
        <v>19.003685203435921</v>
      </c>
    </row>
    <row r="191" spans="21:24" x14ac:dyDescent="0.25">
      <c r="U191">
        <v>54</v>
      </c>
      <c r="V191" t="str">
        <f t="shared" si="20"/>
        <v>e0 10000 100 100000 1 54</v>
      </c>
      <c r="W191" s="7">
        <f>'pivot times'!D61</f>
        <v>256.29684674999999</v>
      </c>
      <c r="X191" s="7">
        <f>'pivot times'!E61</f>
        <v>19.300798224239706</v>
      </c>
    </row>
    <row r="192" spans="21:24" x14ac:dyDescent="0.25">
      <c r="U192">
        <v>55</v>
      </c>
      <c r="V192" t="str">
        <f t="shared" si="20"/>
        <v>e0 10000 100 100000 1 55</v>
      </c>
      <c r="W192" s="7">
        <f>'pivot times'!D62</f>
        <v>257.71227950000002</v>
      </c>
      <c r="X192" s="7">
        <f>'pivot times'!E62</f>
        <v>19.560491288988484</v>
      </c>
    </row>
    <row r="193" spans="20:24" x14ac:dyDescent="0.25">
      <c r="U193">
        <v>56</v>
      </c>
      <c r="V193" t="str">
        <f t="shared" si="20"/>
        <v>e0 10000 100 100000 1 56</v>
      </c>
      <c r="W193" s="7">
        <f>'pivot times'!D63</f>
        <v>258.82563125000001</v>
      </c>
      <c r="X193" s="7">
        <f>'pivot times'!E63</f>
        <v>19.773191323778139</v>
      </c>
    </row>
    <row r="194" spans="20:24" x14ac:dyDescent="0.25">
      <c r="U194">
        <v>57</v>
      </c>
      <c r="V194" t="str">
        <f t="shared" si="20"/>
        <v>e0 10000 100 100000 1 57</v>
      </c>
      <c r="W194" s="7">
        <f>'pivot times'!D64</f>
        <v>260.33153112500003</v>
      </c>
      <c r="X194" s="7">
        <f>'pivot times'!E64</f>
        <v>20.101034208013708</v>
      </c>
    </row>
    <row r="195" spans="20:24" x14ac:dyDescent="0.25">
      <c r="U195">
        <v>58</v>
      </c>
      <c r="V195" t="str">
        <f t="shared" si="20"/>
        <v>e0 10000 100 100000 1 58</v>
      </c>
      <c r="W195" s="7">
        <f>'pivot times'!D65</f>
        <v>259.12669312500003</v>
      </c>
      <c r="X195" s="7">
        <f>'pivot times'!E65</f>
        <v>20.185815780478958</v>
      </c>
    </row>
    <row r="196" spans="20:24" x14ac:dyDescent="0.25">
      <c r="U196">
        <v>59</v>
      </c>
      <c r="V196" t="str">
        <f t="shared" si="20"/>
        <v>e0 10000 100 100000 1 59</v>
      </c>
      <c r="W196" s="7">
        <f>'pivot times'!D66</f>
        <v>260.48379699999998</v>
      </c>
      <c r="X196" s="7">
        <f>'pivot times'!E66</f>
        <v>20.355464211877806</v>
      </c>
    </row>
    <row r="197" spans="20:24" x14ac:dyDescent="0.25">
      <c r="U197">
        <v>60</v>
      </c>
      <c r="V197" t="str">
        <f t="shared" si="20"/>
        <v>e0 10000 100 100000 1 60</v>
      </c>
      <c r="W197" s="7">
        <f>'pivot times'!D67</f>
        <v>261.77984587499998</v>
      </c>
      <c r="X197" s="7">
        <f>'pivot times'!E67</f>
        <v>20.532888541458696</v>
      </c>
    </row>
    <row r="198" spans="20:24" x14ac:dyDescent="0.25">
      <c r="U198">
        <v>61</v>
      </c>
      <c r="V198" t="str">
        <f t="shared" si="20"/>
        <v>e0 10000 100 100000 1 61</v>
      </c>
      <c r="W198" s="7">
        <f>'pivot times'!D68</f>
        <v>263.125513125</v>
      </c>
      <c r="X198" s="7">
        <f>'pivot times'!E68</f>
        <v>20.166314364023393</v>
      </c>
    </row>
    <row r="199" spans="20:24" x14ac:dyDescent="0.25">
      <c r="U199">
        <v>62</v>
      </c>
      <c r="V199" t="str">
        <f t="shared" si="20"/>
        <v>e0 10000 100 100000 1 62</v>
      </c>
      <c r="W199" s="7">
        <f>'pivot times'!D69</f>
        <v>263.87653412499998</v>
      </c>
      <c r="X199" s="7">
        <f>'pivot times'!E69</f>
        <v>20.876708800194201</v>
      </c>
    </row>
    <row r="200" spans="20:24" x14ac:dyDescent="0.25">
      <c r="U200">
        <v>63</v>
      </c>
      <c r="V200" t="str">
        <f t="shared" si="20"/>
        <v>e0 10000 100 100000 1 63</v>
      </c>
      <c r="W200" s="7">
        <f>'pivot times'!D70</f>
        <v>264.63886400000001</v>
      </c>
      <c r="X200" s="7">
        <f>'pivot times'!E70</f>
        <v>20.563758888969854</v>
      </c>
    </row>
    <row r="201" spans="20:24" x14ac:dyDescent="0.25">
      <c r="U201">
        <v>64</v>
      </c>
      <c r="V201" t="str">
        <f t="shared" si="20"/>
        <v>e0 10000 100 100000 1 64</v>
      </c>
      <c r="W201" s="7">
        <f>'pivot times'!D71</f>
        <v>251.84588562499999</v>
      </c>
      <c r="X201" s="7">
        <f>'pivot times'!E71</f>
        <v>10.247770817750901</v>
      </c>
    </row>
    <row r="202" spans="20:24" x14ac:dyDescent="0.25">
      <c r="T202">
        <v>0</v>
      </c>
      <c r="U202">
        <v>1</v>
      </c>
      <c r="V202" t="str">
        <f>"e1 10000 100 1 1 " &amp; U202</f>
        <v>e1 10000 100 1 1 1</v>
      </c>
      <c r="W202" s="7">
        <f>'pivot times'!F8</f>
        <v>191.97639806666666</v>
      </c>
      <c r="X202" s="7">
        <f>'pivot times'!G8</f>
        <v>0.46254488362789614</v>
      </c>
    </row>
    <row r="203" spans="20:24" x14ac:dyDescent="0.25">
      <c r="U203">
        <v>2</v>
      </c>
      <c r="V203" t="str">
        <f t="shared" ref="V203:V265" si="21">"e1 10000 100 1 1 " &amp; U203</f>
        <v>e1 10000 100 1 1 2</v>
      </c>
      <c r="W203" s="7">
        <f>'pivot times'!F9</f>
        <v>107.00836806666666</v>
      </c>
      <c r="X203" s="7">
        <f>'pivot times'!G9</f>
        <v>1.8709204402436457</v>
      </c>
    </row>
    <row r="204" spans="20:24" x14ac:dyDescent="0.25">
      <c r="U204">
        <v>3</v>
      </c>
      <c r="V204" t="str">
        <f t="shared" si="21"/>
        <v>e1 10000 100 1 1 3</v>
      </c>
      <c r="W204" s="7">
        <f>'pivot times'!F10</f>
        <v>74.22605999999999</v>
      </c>
      <c r="X204" s="7">
        <f>'pivot times'!G10</f>
        <v>1.0185848912446103</v>
      </c>
    </row>
    <row r="205" spans="20:24" x14ac:dyDescent="0.25">
      <c r="U205">
        <v>4</v>
      </c>
      <c r="V205" t="str">
        <f t="shared" si="21"/>
        <v>e1 10000 100 1 1 4</v>
      </c>
      <c r="W205" s="7">
        <f>'pivot times'!F11</f>
        <v>58.923033266666678</v>
      </c>
      <c r="X205" s="7">
        <f>'pivot times'!G11</f>
        <v>0.84851202291264771</v>
      </c>
    </row>
    <row r="206" spans="20:24" x14ac:dyDescent="0.25">
      <c r="U206">
        <v>5</v>
      </c>
      <c r="V206" t="str">
        <f t="shared" si="21"/>
        <v>e1 10000 100 1 1 5</v>
      </c>
      <c r="W206" s="7">
        <f>'pivot times'!F12</f>
        <v>49.282806000000001</v>
      </c>
      <c r="X206" s="7">
        <f>'pivot times'!G12</f>
        <v>0.74370203175404348</v>
      </c>
    </row>
    <row r="207" spans="20:24" x14ac:dyDescent="0.25">
      <c r="U207">
        <v>6</v>
      </c>
      <c r="V207" t="str">
        <f t="shared" si="21"/>
        <v>e1 10000 100 1 1 6</v>
      </c>
      <c r="W207" s="7">
        <f>'pivot times'!F13</f>
        <v>43.240172200000003</v>
      </c>
      <c r="X207" s="7">
        <f>'pivot times'!G13</f>
        <v>0.69800222102710197</v>
      </c>
    </row>
    <row r="208" spans="20:24" x14ac:dyDescent="0.25">
      <c r="U208">
        <v>7</v>
      </c>
      <c r="V208" t="str">
        <f t="shared" si="21"/>
        <v>e1 10000 100 1 1 7</v>
      </c>
      <c r="W208" s="7">
        <f>'pivot times'!F14</f>
        <v>38.721189333333335</v>
      </c>
      <c r="X208" s="7">
        <f>'pivot times'!G14</f>
        <v>0.65179271488225254</v>
      </c>
    </row>
    <row r="209" spans="21:24" x14ac:dyDescent="0.25">
      <c r="U209">
        <v>8</v>
      </c>
      <c r="V209" t="str">
        <f t="shared" si="21"/>
        <v>e1 10000 100 1 1 8</v>
      </c>
      <c r="W209" s="7">
        <f>'pivot times'!F15</f>
        <v>35.285584399999998</v>
      </c>
      <c r="X209" s="7">
        <f>'pivot times'!G15</f>
        <v>0.56156210318440647</v>
      </c>
    </row>
    <row r="210" spans="21:24" x14ac:dyDescent="0.25">
      <c r="U210">
        <v>9</v>
      </c>
      <c r="V210" t="str">
        <f t="shared" si="21"/>
        <v>e1 10000 100 1 1 9</v>
      </c>
      <c r="W210" s="7">
        <f>'pivot times'!F16</f>
        <v>32.727560133333334</v>
      </c>
      <c r="X210" s="7">
        <f>'pivot times'!G16</f>
        <v>0.64489872289527661</v>
      </c>
    </row>
    <row r="211" spans="21:24" x14ac:dyDescent="0.25">
      <c r="U211">
        <v>10</v>
      </c>
      <c r="V211" t="str">
        <f t="shared" si="21"/>
        <v>e1 10000 100 1 1 10</v>
      </c>
      <c r="W211" s="7">
        <f>'pivot times'!F17</f>
        <v>30.412464799999999</v>
      </c>
      <c r="X211" s="7">
        <f>'pivot times'!G17</f>
        <v>0.72774818109002992</v>
      </c>
    </row>
    <row r="212" spans="21:24" x14ac:dyDescent="0.25">
      <c r="U212">
        <v>11</v>
      </c>
      <c r="V212" t="str">
        <f t="shared" si="21"/>
        <v>e1 10000 100 1 1 11</v>
      </c>
      <c r="W212" s="7">
        <f>'pivot times'!F18</f>
        <v>28.982091466666663</v>
      </c>
      <c r="X212" s="7">
        <f>'pivot times'!G18</f>
        <v>0.63499078867073755</v>
      </c>
    </row>
    <row r="213" spans="21:24" x14ac:dyDescent="0.25">
      <c r="U213">
        <v>12</v>
      </c>
      <c r="V213" t="str">
        <f t="shared" si="21"/>
        <v>e1 10000 100 1 1 12</v>
      </c>
      <c r="W213" s="7">
        <f>'pivot times'!F19</f>
        <v>27.615154666666662</v>
      </c>
      <c r="X213" s="7">
        <f>'pivot times'!G19</f>
        <v>0.62425106587272639</v>
      </c>
    </row>
    <row r="214" spans="21:24" x14ac:dyDescent="0.25">
      <c r="U214">
        <v>13</v>
      </c>
      <c r="V214" t="str">
        <f t="shared" si="21"/>
        <v>e1 10000 100 1 1 13</v>
      </c>
      <c r="W214" s="7">
        <f>'pivot times'!F20</f>
        <v>27.233559333333332</v>
      </c>
      <c r="X214" s="7">
        <f>'pivot times'!G20</f>
        <v>0.82321700438164702</v>
      </c>
    </row>
    <row r="215" spans="21:24" x14ac:dyDescent="0.25">
      <c r="U215">
        <v>14</v>
      </c>
      <c r="V215" t="str">
        <f t="shared" si="21"/>
        <v>e1 10000 100 1 1 14</v>
      </c>
      <c r="W215" s="7">
        <f>'pivot times'!F21</f>
        <v>26.064264800000004</v>
      </c>
      <c r="X215" s="7">
        <f>'pivot times'!G21</f>
        <v>0.90916184220725249</v>
      </c>
    </row>
    <row r="216" spans="21:24" x14ac:dyDescent="0.25">
      <c r="U216">
        <v>15</v>
      </c>
      <c r="V216" t="str">
        <f t="shared" si="21"/>
        <v>e1 10000 100 1 1 15</v>
      </c>
      <c r="W216" s="7">
        <f>'pivot times'!F22</f>
        <v>27.957936466666673</v>
      </c>
      <c r="X216" s="7">
        <f>'pivot times'!G22</f>
        <v>0.94194740770900842</v>
      </c>
    </row>
    <row r="217" spans="21:24" x14ac:dyDescent="0.25">
      <c r="U217">
        <v>16</v>
      </c>
      <c r="V217" t="str">
        <f t="shared" si="21"/>
        <v>e1 10000 100 1 1 16</v>
      </c>
      <c r="W217" s="7">
        <f>'pivot times'!F23</f>
        <v>30.654017133333333</v>
      </c>
      <c r="X217" s="7">
        <f>'pivot times'!G23</f>
        <v>0.98892203942378865</v>
      </c>
    </row>
    <row r="218" spans="21:24" x14ac:dyDescent="0.25">
      <c r="U218">
        <v>17</v>
      </c>
      <c r="V218" t="str">
        <f t="shared" si="21"/>
        <v>e1 10000 100 1 1 17</v>
      </c>
      <c r="W218" s="7">
        <f>'pivot times'!F24</f>
        <v>29.646154599999992</v>
      </c>
      <c r="X218" s="7">
        <f>'pivot times'!G24</f>
        <v>1.0708546290642178</v>
      </c>
    </row>
    <row r="219" spans="21:24" x14ac:dyDescent="0.25">
      <c r="U219">
        <v>18</v>
      </c>
      <c r="V219" t="str">
        <f t="shared" si="21"/>
        <v>e1 10000 100 1 1 18</v>
      </c>
      <c r="W219" s="7">
        <f>'pivot times'!F25</f>
        <v>29.1361472</v>
      </c>
      <c r="X219" s="7">
        <f>'pivot times'!G25</f>
        <v>1.0307427110269212</v>
      </c>
    </row>
    <row r="220" spans="21:24" x14ac:dyDescent="0.25">
      <c r="U220">
        <v>19</v>
      </c>
      <c r="V220" t="str">
        <f t="shared" si="21"/>
        <v>e1 10000 100 1 1 19</v>
      </c>
      <c r="W220" s="7">
        <f>'pivot times'!F26</f>
        <v>28.395312133333331</v>
      </c>
      <c r="X220" s="7">
        <f>'pivot times'!G26</f>
        <v>0.90368940206585346</v>
      </c>
    </row>
    <row r="221" spans="21:24" x14ac:dyDescent="0.25">
      <c r="U221">
        <v>20</v>
      </c>
      <c r="V221" t="str">
        <f t="shared" si="21"/>
        <v>e1 10000 100 1 1 20</v>
      </c>
      <c r="W221" s="7">
        <f>'pivot times'!F27</f>
        <v>27.656563999999996</v>
      </c>
      <c r="X221" s="7">
        <f>'pivot times'!G27</f>
        <v>0.80291047797207804</v>
      </c>
    </row>
    <row r="222" spans="21:24" x14ac:dyDescent="0.25">
      <c r="U222">
        <v>21</v>
      </c>
      <c r="V222" t="str">
        <f t="shared" si="21"/>
        <v>e1 10000 100 1 1 21</v>
      </c>
      <c r="W222" s="7">
        <f>'pivot times'!F28</f>
        <v>27.120550733333335</v>
      </c>
      <c r="X222" s="7">
        <f>'pivot times'!G28</f>
        <v>1.3229857788994259</v>
      </c>
    </row>
    <row r="223" spans="21:24" x14ac:dyDescent="0.25">
      <c r="U223">
        <v>22</v>
      </c>
      <c r="V223" t="str">
        <f t="shared" si="21"/>
        <v>e1 10000 100 1 1 22</v>
      </c>
      <c r="W223" s="7">
        <f>'pivot times'!F29</f>
        <v>26.793312199999999</v>
      </c>
      <c r="X223" s="7">
        <f>'pivot times'!G29</f>
        <v>0.87583957376065891</v>
      </c>
    </row>
    <row r="224" spans="21:24" x14ac:dyDescent="0.25">
      <c r="U224">
        <v>23</v>
      </c>
      <c r="V224" t="str">
        <f t="shared" si="21"/>
        <v>e1 10000 100 1 1 23</v>
      </c>
      <c r="W224" s="7">
        <f>'pivot times'!F30</f>
        <v>26.126541266666667</v>
      </c>
      <c r="X224" s="7">
        <f>'pivot times'!G30</f>
        <v>0.95223458220947665</v>
      </c>
    </row>
    <row r="225" spans="21:24" x14ac:dyDescent="0.25">
      <c r="U225">
        <v>24</v>
      </c>
      <c r="V225" t="str">
        <f t="shared" si="21"/>
        <v>e1 10000 100 1 1 24</v>
      </c>
      <c r="W225" s="7">
        <f>'pivot times'!F31</f>
        <v>26.426474133333336</v>
      </c>
      <c r="X225" s="7">
        <f>'pivot times'!G31</f>
        <v>0.87095573928265357</v>
      </c>
    </row>
    <row r="226" spans="21:24" x14ac:dyDescent="0.25">
      <c r="U226">
        <v>25</v>
      </c>
      <c r="V226" t="str">
        <f t="shared" si="21"/>
        <v>e1 10000 100 1 1 25</v>
      </c>
      <c r="W226" s="7">
        <f>'pivot times'!F32</f>
        <v>25.746910533333335</v>
      </c>
      <c r="X226" s="7">
        <f>'pivot times'!G32</f>
        <v>1.029428159387727</v>
      </c>
    </row>
    <row r="227" spans="21:24" x14ac:dyDescent="0.25">
      <c r="U227">
        <v>26</v>
      </c>
      <c r="V227" t="str">
        <f t="shared" si="21"/>
        <v>e1 10000 100 1 1 26</v>
      </c>
      <c r="W227" s="7">
        <f>'pivot times'!F33</f>
        <v>25.691116066666666</v>
      </c>
      <c r="X227" s="7">
        <f>'pivot times'!G33</f>
        <v>0.91643665341018821</v>
      </c>
    </row>
    <row r="228" spans="21:24" x14ac:dyDescent="0.25">
      <c r="U228">
        <v>27</v>
      </c>
      <c r="V228" t="str">
        <f t="shared" si="21"/>
        <v>e1 10000 100 1 1 27</v>
      </c>
      <c r="W228" s="7">
        <f>'pivot times'!F34</f>
        <v>25.5579286</v>
      </c>
      <c r="X228" s="7">
        <f>'pivot times'!G34</f>
        <v>1.2687559091977465</v>
      </c>
    </row>
    <row r="229" spans="21:24" x14ac:dyDescent="0.25">
      <c r="U229">
        <v>28</v>
      </c>
      <c r="V229" t="str">
        <f t="shared" si="21"/>
        <v>e1 10000 100 1 1 28</v>
      </c>
      <c r="W229" s="7">
        <f>'pivot times'!F35</f>
        <v>25.260013142857144</v>
      </c>
      <c r="X229" s="7">
        <f>'pivot times'!G35</f>
        <v>0.86731017016821066</v>
      </c>
    </row>
    <row r="230" spans="21:24" x14ac:dyDescent="0.25">
      <c r="U230">
        <v>29</v>
      </c>
      <c r="V230" t="str">
        <f t="shared" si="21"/>
        <v>e1 10000 100 1 1 29</v>
      </c>
      <c r="W230" s="7">
        <f>'pivot times'!F36</f>
        <v>25.311500357142855</v>
      </c>
      <c r="X230" s="7">
        <f>'pivot times'!G36</f>
        <v>0.73958774224120849</v>
      </c>
    </row>
    <row r="231" spans="21:24" x14ac:dyDescent="0.25">
      <c r="U231">
        <v>30</v>
      </c>
      <c r="V231" t="str">
        <f t="shared" si="21"/>
        <v>e1 10000 100 1 1 30</v>
      </c>
      <c r="W231" s="7">
        <f>'pivot times'!F37</f>
        <v>23.459589428571427</v>
      </c>
      <c r="X231" s="7">
        <f>'pivot times'!G37</f>
        <v>2.8216196305069023</v>
      </c>
    </row>
    <row r="232" spans="21:24" x14ac:dyDescent="0.25">
      <c r="U232">
        <v>31</v>
      </c>
      <c r="V232" t="str">
        <f t="shared" si="21"/>
        <v>e1 10000 100 1 1 31</v>
      </c>
      <c r="W232" s="7">
        <f>'pivot times'!F38</f>
        <v>23.604585428571426</v>
      </c>
      <c r="X232" s="7">
        <f>'pivot times'!G38</f>
        <v>3.5020286835659928</v>
      </c>
    </row>
    <row r="233" spans="21:24" x14ac:dyDescent="0.25">
      <c r="U233">
        <v>32</v>
      </c>
      <c r="V233" t="str">
        <f t="shared" si="21"/>
        <v>e1 10000 100 1 1 32</v>
      </c>
      <c r="W233" s="7">
        <f>'pivot times'!F39</f>
        <v>24.472715285714287</v>
      </c>
      <c r="X233" s="7">
        <f>'pivot times'!G39</f>
        <v>4.2394312831035652</v>
      </c>
    </row>
    <row r="234" spans="21:24" x14ac:dyDescent="0.25">
      <c r="U234">
        <v>33</v>
      </c>
      <c r="V234" t="str">
        <f t="shared" si="21"/>
        <v>e1 10000 100 1 1 33</v>
      </c>
      <c r="W234" s="7">
        <f>'pivot times'!F40</f>
        <v>26.295595000000002</v>
      </c>
      <c r="X234" s="7">
        <f>'pivot times'!G40</f>
        <v>0.81464063138213183</v>
      </c>
    </row>
    <row r="235" spans="21:24" x14ac:dyDescent="0.25">
      <c r="U235">
        <v>34</v>
      </c>
      <c r="V235" t="str">
        <f t="shared" si="21"/>
        <v>e1 10000 100 1 1 34</v>
      </c>
      <c r="W235" s="7">
        <f>'pivot times'!F41</f>
        <v>26.701664000000001</v>
      </c>
      <c r="X235" s="7">
        <f>'pivot times'!G41</f>
        <v>0.69245140636008007</v>
      </c>
    </row>
    <row r="236" spans="21:24" x14ac:dyDescent="0.25">
      <c r="U236">
        <v>35</v>
      </c>
      <c r="V236" t="str">
        <f t="shared" si="21"/>
        <v>e1 10000 100 1 1 35</v>
      </c>
      <c r="W236" s="7">
        <f>'pivot times'!F42</f>
        <v>26.373579599999999</v>
      </c>
      <c r="X236" s="7">
        <f>'pivot times'!G42</f>
        <v>0.19712142693968329</v>
      </c>
    </row>
    <row r="237" spans="21:24" x14ac:dyDescent="0.25">
      <c r="U237">
        <v>36</v>
      </c>
      <c r="V237" t="str">
        <f t="shared" si="21"/>
        <v>e1 10000 100 1 1 36</v>
      </c>
      <c r="W237" s="7">
        <f>'pivot times'!F43</f>
        <v>25.940703599999999</v>
      </c>
      <c r="X237" s="7">
        <f>'pivot times'!G43</f>
        <v>0.82347594422286019</v>
      </c>
    </row>
    <row r="238" spans="21:24" x14ac:dyDescent="0.25">
      <c r="U238">
        <v>37</v>
      </c>
      <c r="V238" t="str">
        <f t="shared" si="21"/>
        <v>e1 10000 100 1 1 37</v>
      </c>
      <c r="W238" s="7">
        <f>'pivot times'!F44</f>
        <v>26.002432799999998</v>
      </c>
      <c r="X238" s="7">
        <f>'pivot times'!G44</f>
        <v>1.3051131508597964</v>
      </c>
    </row>
    <row r="239" spans="21:24" x14ac:dyDescent="0.25">
      <c r="U239">
        <v>38</v>
      </c>
      <c r="V239" t="str">
        <f t="shared" si="21"/>
        <v>e1 10000 100 1 1 38</v>
      </c>
      <c r="W239" s="7">
        <f>'pivot times'!F45</f>
        <v>25.195611599999999</v>
      </c>
      <c r="X239" s="7">
        <f>'pivot times'!G45</f>
        <v>0.72580543563997824</v>
      </c>
    </row>
    <row r="240" spans="21:24" x14ac:dyDescent="0.25">
      <c r="U240">
        <v>39</v>
      </c>
      <c r="V240" t="str">
        <f t="shared" si="21"/>
        <v>e1 10000 100 1 1 39</v>
      </c>
      <c r="W240" s="7">
        <f>'pivot times'!F46</f>
        <v>25.440655</v>
      </c>
      <c r="X240" s="7">
        <f>'pivot times'!G46</f>
        <v>0.69708145925258591</v>
      </c>
    </row>
    <row r="241" spans="21:26" x14ac:dyDescent="0.25">
      <c r="U241">
        <v>40</v>
      </c>
      <c r="V241" t="str">
        <f t="shared" si="21"/>
        <v>e1 10000 100 1 1 40</v>
      </c>
      <c r="W241" s="7">
        <f>'pivot times'!F47</f>
        <v>25.1045528</v>
      </c>
      <c r="X241" s="7">
        <f>'pivot times'!G47</f>
        <v>0.84186177175618948</v>
      </c>
    </row>
    <row r="242" spans="21:26" x14ac:dyDescent="0.25">
      <c r="U242">
        <v>41</v>
      </c>
      <c r="V242" t="str">
        <f t="shared" si="21"/>
        <v>e1 10000 100 1 1 41</v>
      </c>
      <c r="W242" s="7">
        <f>'pivot times'!F48</f>
        <v>25.383420600000001</v>
      </c>
      <c r="X242" s="7">
        <f>'pivot times'!G48</f>
        <v>0.90928599515267117</v>
      </c>
    </row>
    <row r="243" spans="21:26" x14ac:dyDescent="0.25">
      <c r="U243">
        <v>42</v>
      </c>
      <c r="V243" t="str">
        <f t="shared" si="21"/>
        <v>e1 10000 100 1 1 42</v>
      </c>
      <c r="W243" s="7">
        <f>'pivot times'!F49</f>
        <v>25.179888400000003</v>
      </c>
      <c r="X243" s="7">
        <f>'pivot times'!G49</f>
        <v>1.0868006449807599</v>
      </c>
    </row>
    <row r="244" spans="21:26" x14ac:dyDescent="0.25">
      <c r="U244">
        <v>43</v>
      </c>
      <c r="V244" t="str">
        <f t="shared" si="21"/>
        <v>e1 10000 100 1 1 43</v>
      </c>
      <c r="W244" s="7">
        <f>'pivot times'!F50</f>
        <v>25.0852146</v>
      </c>
      <c r="X244" s="7">
        <f>'pivot times'!G50</f>
        <v>1.053738343025038</v>
      </c>
    </row>
    <row r="245" spans="21:26" x14ac:dyDescent="0.25">
      <c r="U245">
        <v>44</v>
      </c>
      <c r="V245" t="str">
        <f t="shared" si="21"/>
        <v>e1 10000 100 1 1 44</v>
      </c>
      <c r="W245" s="7">
        <f>'pivot times'!F51</f>
        <v>24.716263999999999</v>
      </c>
      <c r="X245" s="7">
        <f>'pivot times'!G51</f>
        <v>1.2220135485738592</v>
      </c>
    </row>
    <row r="246" spans="21:26" x14ac:dyDescent="0.25">
      <c r="U246">
        <v>45</v>
      </c>
      <c r="V246" t="str">
        <f t="shared" si="21"/>
        <v>e1 10000 100 1 1 45</v>
      </c>
      <c r="W246" s="7">
        <f>'pivot times'!F52</f>
        <v>24.868521999999999</v>
      </c>
      <c r="X246" s="7">
        <f>'pivot times'!G52</f>
        <v>0.8686881659403749</v>
      </c>
    </row>
    <row r="247" spans="21:26" x14ac:dyDescent="0.25">
      <c r="U247">
        <v>46</v>
      </c>
      <c r="V247" t="str">
        <f t="shared" si="21"/>
        <v>e1 10000 100 1 1 46</v>
      </c>
      <c r="W247" s="7">
        <f>'pivot times'!F53</f>
        <v>25.039823199999997</v>
      </c>
      <c r="X247" s="7">
        <f>'pivot times'!G53</f>
        <v>0.77595204057016065</v>
      </c>
    </row>
    <row r="248" spans="21:26" x14ac:dyDescent="0.25">
      <c r="U248">
        <v>47</v>
      </c>
      <c r="V248" t="str">
        <f t="shared" si="21"/>
        <v>e1 10000 100 1 1 47</v>
      </c>
      <c r="W248" s="7">
        <f>'pivot times'!F54</f>
        <v>25.374945599999997</v>
      </c>
      <c r="X248" s="7">
        <f>'pivot times'!G54</f>
        <v>0.85566707482399851</v>
      </c>
    </row>
    <row r="249" spans="21:26" x14ac:dyDescent="0.25">
      <c r="U249">
        <v>48</v>
      </c>
      <c r="V249" t="str">
        <f t="shared" si="21"/>
        <v>e1 10000 100 1 1 48</v>
      </c>
      <c r="W249" s="7">
        <f>'pivot times'!F55</f>
        <v>25.564371599999998</v>
      </c>
      <c r="X249" s="7">
        <f>'pivot times'!G55</f>
        <v>0.6288330400927753</v>
      </c>
    </row>
    <row r="250" spans="21:26" x14ac:dyDescent="0.25">
      <c r="U250">
        <v>49</v>
      </c>
      <c r="V250" t="str">
        <f t="shared" si="21"/>
        <v>e1 10000 100 1 1 49</v>
      </c>
      <c r="W250" s="7">
        <f>'pivot times'!F56</f>
        <v>25.009585399999999</v>
      </c>
      <c r="X250" s="7">
        <f>'pivot times'!G56</f>
        <v>1.206808390680812</v>
      </c>
    </row>
    <row r="251" spans="21:26" x14ac:dyDescent="0.25">
      <c r="U251">
        <v>50</v>
      </c>
      <c r="V251" t="str">
        <f t="shared" si="21"/>
        <v>e1 10000 100 1 1 50</v>
      </c>
      <c r="W251" s="7">
        <f>'pivot times'!F57</f>
        <v>25.1265894</v>
      </c>
      <c r="X251" s="7">
        <f>'pivot times'!G57</f>
        <v>0.60091112839304606</v>
      </c>
    </row>
    <row r="252" spans="21:26" x14ac:dyDescent="0.25">
      <c r="U252">
        <v>51</v>
      </c>
      <c r="V252" t="str">
        <f t="shared" si="21"/>
        <v>e1 10000 100 1 1 51</v>
      </c>
      <c r="W252" s="7">
        <f>'pivot times'!F58</f>
        <v>25.864676199999998</v>
      </c>
      <c r="X252" s="7">
        <f>'pivot times'!G58</f>
        <v>1.1989102796741273</v>
      </c>
    </row>
    <row r="253" spans="21:26" x14ac:dyDescent="0.25">
      <c r="U253">
        <v>52</v>
      </c>
      <c r="V253" t="str">
        <f t="shared" si="21"/>
        <v>e1 10000 100 1 1 52</v>
      </c>
      <c r="W253" s="7">
        <f>'pivot times'!F59</f>
        <v>25.054064599999997</v>
      </c>
      <c r="X253" s="7">
        <f>'pivot times'!G59</f>
        <v>0.99753204596402612</v>
      </c>
      <c r="Z253" s="5" t="s">
        <v>34</v>
      </c>
    </row>
    <row r="254" spans="21:26" x14ac:dyDescent="0.25">
      <c r="U254">
        <v>53</v>
      </c>
      <c r="V254" t="str">
        <f t="shared" si="21"/>
        <v>e1 10000 100 1 1 53</v>
      </c>
      <c r="W254" s="7">
        <f>'pivot times'!F60</f>
        <v>25.835574999999999</v>
      </c>
      <c r="X254" s="7">
        <f>'pivot times'!G60</f>
        <v>1.8876607606884563</v>
      </c>
    </row>
    <row r="255" spans="21:26" x14ac:dyDescent="0.25">
      <c r="U255">
        <v>54</v>
      </c>
      <c r="V255" t="str">
        <f t="shared" si="21"/>
        <v>e1 10000 100 1 1 54</v>
      </c>
      <c r="W255" s="7">
        <f>'pivot times'!F61</f>
        <v>25.278196399999999</v>
      </c>
      <c r="X255" s="7">
        <f>'pivot times'!G61</f>
        <v>0.68868325948053322</v>
      </c>
    </row>
    <row r="256" spans="21:26" x14ac:dyDescent="0.25">
      <c r="U256">
        <v>55</v>
      </c>
      <c r="V256" t="str">
        <f t="shared" si="21"/>
        <v>e1 10000 100 1 1 55</v>
      </c>
      <c r="W256" s="7">
        <f>'pivot times'!F62</f>
        <v>24.927188000000001</v>
      </c>
      <c r="X256" s="7">
        <f>'pivot times'!G62</f>
        <v>1.1221588538909908</v>
      </c>
    </row>
    <row r="257" spans="20:24" x14ac:dyDescent="0.25">
      <c r="U257">
        <v>56</v>
      </c>
      <c r="V257" t="str">
        <f t="shared" si="21"/>
        <v>e1 10000 100 1 1 56</v>
      </c>
      <c r="W257" s="7">
        <f>'pivot times'!F63</f>
        <v>25.6209408</v>
      </c>
      <c r="X257" s="7">
        <f>'pivot times'!G63</f>
        <v>0.96860350027643571</v>
      </c>
    </row>
    <row r="258" spans="20:24" x14ac:dyDescent="0.25">
      <c r="U258">
        <v>57</v>
      </c>
      <c r="V258" t="str">
        <f t="shared" si="21"/>
        <v>e1 10000 100 1 1 57</v>
      </c>
      <c r="W258" s="7">
        <f>'pivot times'!F64</f>
        <v>25.4343346</v>
      </c>
      <c r="X258" s="7">
        <f>'pivot times'!G64</f>
        <v>1.1764138013209078</v>
      </c>
    </row>
    <row r="259" spans="20:24" x14ac:dyDescent="0.25">
      <c r="U259">
        <v>58</v>
      </c>
      <c r="V259" t="str">
        <f t="shared" si="21"/>
        <v>e1 10000 100 1 1 58</v>
      </c>
      <c r="W259" s="7">
        <f>'pivot times'!F65</f>
        <v>24.585282799999998</v>
      </c>
      <c r="X259" s="7">
        <f>'pivot times'!G65</f>
        <v>1.4523001263969699</v>
      </c>
    </row>
    <row r="260" spans="20:24" x14ac:dyDescent="0.25">
      <c r="U260">
        <v>59</v>
      </c>
      <c r="V260" t="str">
        <f t="shared" si="21"/>
        <v>e1 10000 100 1 1 59</v>
      </c>
      <c r="W260" s="7">
        <f>'pivot times'!F66</f>
        <v>25.040449800000001</v>
      </c>
      <c r="X260" s="7">
        <f>'pivot times'!G66</f>
        <v>1.1775018565355355</v>
      </c>
    </row>
    <row r="261" spans="20:24" x14ac:dyDescent="0.25">
      <c r="U261">
        <v>60</v>
      </c>
      <c r="V261" t="str">
        <f t="shared" si="21"/>
        <v>e1 10000 100 1 1 60</v>
      </c>
      <c r="W261" s="7">
        <f>'pivot times'!F67</f>
        <v>25.673060600000003</v>
      </c>
      <c r="X261" s="7">
        <f>'pivot times'!G67</f>
        <v>2.3114169234687432</v>
      </c>
    </row>
    <row r="262" spans="20:24" x14ac:dyDescent="0.25">
      <c r="U262">
        <v>61</v>
      </c>
      <c r="V262" t="str">
        <f t="shared" si="21"/>
        <v>e1 10000 100 1 1 61</v>
      </c>
      <c r="W262" s="7">
        <f>'pivot times'!F68</f>
        <v>24.641291200000001</v>
      </c>
      <c r="X262" s="7">
        <f>'pivot times'!G68</f>
        <v>0.59580992121762033</v>
      </c>
    </row>
    <row r="263" spans="20:24" x14ac:dyDescent="0.25">
      <c r="U263">
        <v>62</v>
      </c>
      <c r="V263" t="str">
        <f t="shared" si="21"/>
        <v>e1 10000 100 1 1 62</v>
      </c>
      <c r="W263" s="7">
        <f>'pivot times'!F69</f>
        <v>22.249456400000003</v>
      </c>
      <c r="X263" s="7">
        <f>'pivot times'!G69</f>
        <v>3.948503589200663</v>
      </c>
    </row>
    <row r="264" spans="20:24" x14ac:dyDescent="0.25">
      <c r="U264">
        <v>63</v>
      </c>
      <c r="V264" t="str">
        <f t="shared" si="21"/>
        <v>e1 10000 100 1 1 63</v>
      </c>
      <c r="W264" s="7">
        <f>'pivot times'!F70</f>
        <v>21.4372434</v>
      </c>
      <c r="X264" s="7">
        <f>'pivot times'!G70</f>
        <v>4.7183149522532579</v>
      </c>
    </row>
    <row r="265" spans="20:24" x14ac:dyDescent="0.25">
      <c r="U265">
        <v>64</v>
      </c>
      <c r="V265" t="str">
        <f t="shared" si="21"/>
        <v>e1 10000 100 1 1 64</v>
      </c>
      <c r="W265" s="7">
        <f>'pivot times'!F71</f>
        <v>21.528800800000003</v>
      </c>
      <c r="X265" s="7">
        <f>'pivot times'!G71</f>
        <v>5.2711109367832911</v>
      </c>
    </row>
    <row r="266" spans="20:24" x14ac:dyDescent="0.25">
      <c r="T266">
        <v>0</v>
      </c>
      <c r="U266">
        <v>1</v>
      </c>
      <c r="V266" t="str">
        <f>"e1 10000 100 100000 1 " &amp; U266</f>
        <v>e1 10000 100 100000 1 1</v>
      </c>
      <c r="W266" s="7">
        <f>'pivot times'!H8</f>
        <v>186.54209166666666</v>
      </c>
      <c r="X266" s="7">
        <f>'pivot times'!I8</f>
        <v>0.34441681482777609</v>
      </c>
    </row>
    <row r="267" spans="20:24" x14ac:dyDescent="0.25">
      <c r="U267">
        <v>2</v>
      </c>
      <c r="V267" t="str">
        <f t="shared" ref="V267:V329" si="22">"e1 10000 100 100000 1 " &amp; U267</f>
        <v>e1 10000 100 100000 1 2</v>
      </c>
      <c r="W267" s="7">
        <f>'pivot times'!H9</f>
        <v>92.953807416666663</v>
      </c>
      <c r="X267" s="7">
        <f>'pivot times'!I9</f>
        <v>0.94240087551620455</v>
      </c>
    </row>
    <row r="268" spans="20:24" x14ac:dyDescent="0.25">
      <c r="U268">
        <v>3</v>
      </c>
      <c r="V268" t="str">
        <f t="shared" si="22"/>
        <v>e1 10000 100 100000 1 3</v>
      </c>
      <c r="W268" s="7">
        <f>'pivot times'!H10</f>
        <v>61.441858208333336</v>
      </c>
      <c r="X268" s="7">
        <f>'pivot times'!I10</f>
        <v>0.42468092275109814</v>
      </c>
    </row>
    <row r="269" spans="20:24" x14ac:dyDescent="0.25">
      <c r="U269">
        <v>4</v>
      </c>
      <c r="V269" t="str">
        <f t="shared" si="22"/>
        <v>e1 10000 100 100000 1 4</v>
      </c>
      <c r="W269" s="7">
        <f>'pivot times'!H11</f>
        <v>46.906570625000001</v>
      </c>
      <c r="X269" s="7">
        <f>'pivot times'!I11</f>
        <v>2.4208416639962103</v>
      </c>
    </row>
    <row r="270" spans="20:24" x14ac:dyDescent="0.25">
      <c r="U270">
        <v>5</v>
      </c>
      <c r="V270" t="str">
        <f t="shared" si="22"/>
        <v>e1 10000 100 100000 1 5</v>
      </c>
      <c r="W270" s="7">
        <f>'pivot times'!H12</f>
        <v>37.131555291666665</v>
      </c>
      <c r="X270" s="7">
        <f>'pivot times'!I12</f>
        <v>0.22261257788958302</v>
      </c>
    </row>
    <row r="271" spans="20:24" x14ac:dyDescent="0.25">
      <c r="U271">
        <v>6</v>
      </c>
      <c r="V271" t="str">
        <f t="shared" si="22"/>
        <v>e1 10000 100 100000 1 6</v>
      </c>
      <c r="W271" s="7">
        <f>'pivot times'!H13</f>
        <v>31.001791291666663</v>
      </c>
      <c r="X271" s="7">
        <f>'pivot times'!I13</f>
        <v>0.23526211178364886</v>
      </c>
    </row>
    <row r="272" spans="20:24" x14ac:dyDescent="0.25">
      <c r="U272">
        <v>7</v>
      </c>
      <c r="V272" t="str">
        <f t="shared" si="22"/>
        <v>e1 10000 100 100000 1 7</v>
      </c>
      <c r="W272" s="7">
        <f>'pivot times'!H14</f>
        <v>26.786993541666678</v>
      </c>
      <c r="X272" s="7">
        <f>'pivot times'!I14</f>
        <v>0.44572297977919706</v>
      </c>
    </row>
    <row r="273" spans="21:24" x14ac:dyDescent="0.25">
      <c r="U273">
        <v>8</v>
      </c>
      <c r="V273" t="str">
        <f t="shared" si="22"/>
        <v>e1 10000 100 100000 1 8</v>
      </c>
      <c r="W273" s="7">
        <f>'pivot times'!H15</f>
        <v>23.609564956521741</v>
      </c>
      <c r="X273" s="7">
        <f>'pivot times'!I15</f>
        <v>0.69885900659048528</v>
      </c>
    </row>
    <row r="274" spans="21:24" x14ac:dyDescent="0.25">
      <c r="U274">
        <v>9</v>
      </c>
      <c r="V274" t="str">
        <f t="shared" si="22"/>
        <v>e1 10000 100 100000 1 9</v>
      </c>
      <c r="W274" s="7">
        <f>'pivot times'!H16</f>
        <v>20.927363260869562</v>
      </c>
      <c r="X274" s="7">
        <f>'pivot times'!I16</f>
        <v>0.3023933234151292</v>
      </c>
    </row>
    <row r="275" spans="21:24" x14ac:dyDescent="0.25">
      <c r="U275">
        <v>10</v>
      </c>
      <c r="V275" t="str">
        <f t="shared" si="22"/>
        <v>e1 10000 100 100000 1 10</v>
      </c>
      <c r="W275" s="7">
        <f>'pivot times'!H17</f>
        <v>19.0531452173913</v>
      </c>
      <c r="X275" s="7">
        <f>'pivot times'!I17</f>
        <v>0.9628957805382824</v>
      </c>
    </row>
    <row r="276" spans="21:24" x14ac:dyDescent="0.25">
      <c r="U276">
        <v>11</v>
      </c>
      <c r="V276" t="str">
        <f t="shared" si="22"/>
        <v>e1 10000 100 100000 1 11</v>
      </c>
      <c r="W276" s="7">
        <f>'pivot times'!H18</f>
        <v>17.230369043478259</v>
      </c>
      <c r="X276" s="7">
        <f>'pivot times'!I18</f>
        <v>0.15534723286533453</v>
      </c>
    </row>
    <row r="277" spans="21:24" x14ac:dyDescent="0.25">
      <c r="U277">
        <v>12</v>
      </c>
      <c r="V277" t="str">
        <f t="shared" si="22"/>
        <v>e1 10000 100 100000 1 12</v>
      </c>
      <c r="W277" s="7">
        <f>'pivot times'!H19</f>
        <v>15.898126739130433</v>
      </c>
      <c r="X277" s="7">
        <f>'pivot times'!I19</f>
        <v>0.34656081854735199</v>
      </c>
    </row>
    <row r="278" spans="21:24" x14ac:dyDescent="0.25">
      <c r="U278">
        <v>13</v>
      </c>
      <c r="V278" t="str">
        <f t="shared" si="22"/>
        <v>e1 10000 100 100000 1 13</v>
      </c>
      <c r="W278" s="7">
        <f>'pivot times'!H20</f>
        <v>15.870637521739129</v>
      </c>
      <c r="X278" s="7">
        <f>'pivot times'!I20</f>
        <v>5.4128179251698603</v>
      </c>
    </row>
    <row r="279" spans="21:24" x14ac:dyDescent="0.25">
      <c r="U279">
        <v>14</v>
      </c>
      <c r="V279" t="str">
        <f t="shared" si="22"/>
        <v>e1 10000 100 100000 1 14</v>
      </c>
      <c r="W279" s="7">
        <f>'pivot times'!H21</f>
        <v>13.757445260869565</v>
      </c>
      <c r="X279" s="7">
        <f>'pivot times'!I21</f>
        <v>0.11264115998595195</v>
      </c>
    </row>
    <row r="280" spans="21:24" x14ac:dyDescent="0.25">
      <c r="U280">
        <v>15</v>
      </c>
      <c r="V280" t="str">
        <f t="shared" si="22"/>
        <v>e1 10000 100 100000 1 15</v>
      </c>
      <c r="W280" s="7">
        <f>'pivot times'!H22</f>
        <v>12.97124252173913</v>
      </c>
      <c r="X280" s="7">
        <f>'pivot times'!I22</f>
        <v>0.29707264686291696</v>
      </c>
    </row>
    <row r="281" spans="21:24" x14ac:dyDescent="0.25">
      <c r="U281">
        <v>16</v>
      </c>
      <c r="V281" t="str">
        <f t="shared" si="22"/>
        <v>e1 10000 100 100000 1 16</v>
      </c>
      <c r="W281" s="7">
        <f>'pivot times'!H23</f>
        <v>12.328149999999999</v>
      </c>
      <c r="X281" s="7">
        <f>'pivot times'!I23</f>
        <v>0.13658903521412447</v>
      </c>
    </row>
    <row r="282" spans="21:24" x14ac:dyDescent="0.25">
      <c r="U282">
        <v>17</v>
      </c>
      <c r="V282" t="str">
        <f t="shared" si="22"/>
        <v>e1 10000 100 100000 1 17</v>
      </c>
      <c r="W282" s="7">
        <f>'pivot times'!H24</f>
        <v>11.685698913043476</v>
      </c>
      <c r="X282" s="7">
        <f>'pivot times'!I24</f>
        <v>0.13692201243225002</v>
      </c>
    </row>
    <row r="283" spans="21:24" x14ac:dyDescent="0.25">
      <c r="U283">
        <v>18</v>
      </c>
      <c r="V283" t="str">
        <f t="shared" si="22"/>
        <v>e1 10000 100 100000 1 18</v>
      </c>
      <c r="W283" s="7">
        <f>'pivot times'!H25</f>
        <v>11.119783217391305</v>
      </c>
      <c r="X283" s="7">
        <f>'pivot times'!I25</f>
        <v>0.10245514262114744</v>
      </c>
    </row>
    <row r="284" spans="21:24" x14ac:dyDescent="0.25">
      <c r="U284">
        <v>19</v>
      </c>
      <c r="V284" t="str">
        <f t="shared" si="22"/>
        <v>e1 10000 100 100000 1 19</v>
      </c>
      <c r="W284" s="7">
        <f>'pivot times'!H26</f>
        <v>10.798984478260872</v>
      </c>
      <c r="X284" s="7">
        <f>'pivot times'!I26</f>
        <v>0.88289044297918029</v>
      </c>
    </row>
    <row r="285" spans="21:24" x14ac:dyDescent="0.25">
      <c r="U285">
        <v>20</v>
      </c>
      <c r="V285" t="str">
        <f t="shared" si="22"/>
        <v>e1 10000 100 100000 1 20</v>
      </c>
      <c r="W285" s="7">
        <f>'pivot times'!H27</f>
        <v>10.392273772727272</v>
      </c>
      <c r="X285" s="7">
        <f>'pivot times'!I27</f>
        <v>1.3486421489939875</v>
      </c>
    </row>
    <row r="286" spans="21:24" x14ac:dyDescent="0.25">
      <c r="U286">
        <v>21</v>
      </c>
      <c r="V286" t="str">
        <f t="shared" si="22"/>
        <v>e1 10000 100 100000 1 21</v>
      </c>
      <c r="W286" s="7">
        <f>'pivot times'!H28</f>
        <v>10.102179363636365</v>
      </c>
      <c r="X286" s="7">
        <f>'pivot times'!I28</f>
        <v>1.9716078611518906</v>
      </c>
    </row>
    <row r="287" spans="21:24" x14ac:dyDescent="0.25">
      <c r="U287">
        <v>22</v>
      </c>
      <c r="V287" t="str">
        <f t="shared" si="22"/>
        <v>e1 10000 100 100000 1 22</v>
      </c>
      <c r="W287" s="7">
        <f>'pivot times'!H29</f>
        <v>9.3080216363636357</v>
      </c>
      <c r="X287" s="7">
        <f>'pivot times'!I29</f>
        <v>0.13388485799482511</v>
      </c>
    </row>
    <row r="288" spans="21:24" x14ac:dyDescent="0.25">
      <c r="U288">
        <v>23</v>
      </c>
      <c r="V288" t="str">
        <f t="shared" si="22"/>
        <v>e1 10000 100 100000 1 23</v>
      </c>
      <c r="W288" s="7">
        <f>'pivot times'!H30</f>
        <v>9.060190227272729</v>
      </c>
      <c r="X288" s="7">
        <f>'pivot times'!I30</f>
        <v>0.23336976734023174</v>
      </c>
    </row>
    <row r="289" spans="21:24" x14ac:dyDescent="0.25">
      <c r="U289">
        <v>24</v>
      </c>
      <c r="V289" t="str">
        <f t="shared" si="22"/>
        <v>e1 10000 100 100000 1 24</v>
      </c>
      <c r="W289" s="7">
        <f>'pivot times'!H31</f>
        <v>8.7591316363636356</v>
      </c>
      <c r="X289" s="7">
        <f>'pivot times'!I31</f>
        <v>0.38630876307353645</v>
      </c>
    </row>
    <row r="290" spans="21:24" x14ac:dyDescent="0.25">
      <c r="U290">
        <v>25</v>
      </c>
      <c r="V290" t="str">
        <f t="shared" si="22"/>
        <v>e1 10000 100 100000 1 25</v>
      </c>
      <c r="W290" s="7">
        <f>'pivot times'!H32</f>
        <v>8.4049835454545434</v>
      </c>
      <c r="X290" s="7">
        <f>'pivot times'!I32</f>
        <v>0.1616022681666674</v>
      </c>
    </row>
    <row r="291" spans="21:24" x14ac:dyDescent="0.25">
      <c r="U291">
        <v>26</v>
      </c>
      <c r="V291" t="str">
        <f t="shared" si="22"/>
        <v>e1 10000 100 100000 1 26</v>
      </c>
      <c r="W291" s="7">
        <f>'pivot times'!H33</f>
        <v>8.1725642727272731</v>
      </c>
      <c r="X291" s="7">
        <f>'pivot times'!I33</f>
        <v>0.25149259800064933</v>
      </c>
    </row>
    <row r="292" spans="21:24" x14ac:dyDescent="0.25">
      <c r="U292">
        <v>27</v>
      </c>
      <c r="V292" t="str">
        <f t="shared" si="22"/>
        <v>e1 10000 100 100000 1 27</v>
      </c>
      <c r="W292" s="7">
        <f>'pivot times'!H34</f>
        <v>7.8902751818181818</v>
      </c>
      <c r="X292" s="7">
        <f>'pivot times'!I34</f>
        <v>0.15369230499890646</v>
      </c>
    </row>
    <row r="293" spans="21:24" x14ac:dyDescent="0.25">
      <c r="U293">
        <v>28</v>
      </c>
      <c r="V293" t="str">
        <f t="shared" si="22"/>
        <v>e1 10000 100 100000 1 28</v>
      </c>
      <c r="W293" s="7">
        <f>'pivot times'!H35</f>
        <v>7.6442593181818159</v>
      </c>
      <c r="X293" s="7">
        <f>'pivot times'!I35</f>
        <v>0.10236925435301064</v>
      </c>
    </row>
    <row r="294" spans="21:24" x14ac:dyDescent="0.25">
      <c r="U294">
        <v>29</v>
      </c>
      <c r="V294" t="str">
        <f t="shared" si="22"/>
        <v>e1 10000 100 100000 1 29</v>
      </c>
      <c r="W294" s="7">
        <f>'pivot times'!H36</f>
        <v>7.8912270000000007</v>
      </c>
      <c r="X294" s="7">
        <f>'pivot times'!I36</f>
        <v>2.1468001039700888</v>
      </c>
    </row>
    <row r="295" spans="21:24" x14ac:dyDescent="0.25">
      <c r="U295">
        <v>30</v>
      </c>
      <c r="V295" t="str">
        <f t="shared" si="22"/>
        <v>e1 10000 100 100000 1 30</v>
      </c>
      <c r="W295" s="7">
        <f>'pivot times'!H37</f>
        <v>7.2538345909090909</v>
      </c>
      <c r="X295" s="7">
        <f>'pivot times'!I37</f>
        <v>0.15638660570800317</v>
      </c>
    </row>
    <row r="296" spans="21:24" x14ac:dyDescent="0.25">
      <c r="U296">
        <v>31</v>
      </c>
      <c r="V296" t="str">
        <f t="shared" si="22"/>
        <v>e1 10000 100 100000 1 31</v>
      </c>
      <c r="W296" s="7">
        <f>'pivot times'!H38</f>
        <v>7.1072796363636375</v>
      </c>
      <c r="X296" s="7">
        <f>'pivot times'!I38</f>
        <v>0.15711102310565489</v>
      </c>
    </row>
    <row r="297" spans="21:24" x14ac:dyDescent="0.25">
      <c r="U297">
        <v>32</v>
      </c>
      <c r="V297" t="str">
        <f t="shared" si="22"/>
        <v>e1 10000 100 100000 1 32</v>
      </c>
      <c r="W297" s="7">
        <f>'pivot times'!H39</f>
        <v>7.0451463181818204</v>
      </c>
      <c r="X297" s="7">
        <f>'pivot times'!I39</f>
        <v>0.2269395698430671</v>
      </c>
    </row>
    <row r="298" spans="21:24" x14ac:dyDescent="0.25">
      <c r="U298">
        <v>33</v>
      </c>
      <c r="V298" t="str">
        <f t="shared" si="22"/>
        <v>e1 10000 100 100000 1 33</v>
      </c>
      <c r="W298" s="7">
        <f>'pivot times'!H40</f>
        <v>6.8761746923076918</v>
      </c>
      <c r="X298" s="7">
        <f>'pivot times'!I40</f>
        <v>0.16121060589151862</v>
      </c>
    </row>
    <row r="299" spans="21:24" x14ac:dyDescent="0.25">
      <c r="U299">
        <v>34</v>
      </c>
      <c r="V299" t="str">
        <f t="shared" si="22"/>
        <v>e1 10000 100 100000 1 34</v>
      </c>
      <c r="W299" s="7">
        <f>'pivot times'!H41</f>
        <v>7.4353404615384608</v>
      </c>
      <c r="X299" s="7">
        <f>'pivot times'!I41</f>
        <v>2.5784079982262358</v>
      </c>
    </row>
    <row r="300" spans="21:24" x14ac:dyDescent="0.25">
      <c r="U300">
        <v>35</v>
      </c>
      <c r="V300" t="str">
        <f t="shared" si="22"/>
        <v>e1 10000 100 100000 1 35</v>
      </c>
      <c r="W300" s="7">
        <f>'pivot times'!H42</f>
        <v>6.9145132857142864</v>
      </c>
      <c r="X300" s="7">
        <f>'pivot times'!I42</f>
        <v>0.96035075398957026</v>
      </c>
    </row>
    <row r="301" spans="21:24" x14ac:dyDescent="0.25">
      <c r="U301">
        <v>36</v>
      </c>
      <c r="V301" t="str">
        <f t="shared" si="22"/>
        <v>e1 10000 100 100000 1 36</v>
      </c>
      <c r="W301" s="7">
        <f>'pivot times'!H43</f>
        <v>6.5298442142857152</v>
      </c>
      <c r="X301" s="7">
        <f>'pivot times'!I43</f>
        <v>0.13832435140179647</v>
      </c>
    </row>
    <row r="302" spans="21:24" x14ac:dyDescent="0.25">
      <c r="U302">
        <v>37</v>
      </c>
      <c r="V302" t="str">
        <f t="shared" si="22"/>
        <v>e1 10000 100 100000 1 37</v>
      </c>
      <c r="W302" s="7">
        <f>'pivot times'!H44</f>
        <v>6.3552268461538466</v>
      </c>
      <c r="X302" s="7">
        <f>'pivot times'!I44</f>
        <v>0.10974338396862987</v>
      </c>
    </row>
    <row r="303" spans="21:24" x14ac:dyDescent="0.25">
      <c r="U303">
        <v>38</v>
      </c>
      <c r="V303" t="str">
        <f t="shared" si="22"/>
        <v>e1 10000 100 100000 1 38</v>
      </c>
      <c r="W303" s="7">
        <f>'pivot times'!H45</f>
        <v>6.3284918461538471</v>
      </c>
      <c r="X303" s="7">
        <f>'pivot times'!I45</f>
        <v>0.18276094485789682</v>
      </c>
    </row>
    <row r="304" spans="21:24" x14ac:dyDescent="0.25">
      <c r="U304">
        <v>39</v>
      </c>
      <c r="V304" t="str">
        <f t="shared" si="22"/>
        <v>e1 10000 100 100000 1 39</v>
      </c>
      <c r="W304" s="7">
        <f>'pivot times'!H46</f>
        <v>6.2400039285714275</v>
      </c>
      <c r="X304" s="7">
        <f>'pivot times'!I46</f>
        <v>0.25442041908018526</v>
      </c>
    </row>
    <row r="305" spans="21:24" x14ac:dyDescent="0.25">
      <c r="U305">
        <v>40</v>
      </c>
      <c r="V305" t="str">
        <f t="shared" si="22"/>
        <v>e1 10000 100 100000 1 40</v>
      </c>
      <c r="W305" s="7">
        <f>'pivot times'!H47</f>
        <v>6.0045920000000015</v>
      </c>
      <c r="X305" s="7">
        <f>'pivot times'!I47</f>
        <v>9.4336703905951322E-2</v>
      </c>
    </row>
    <row r="306" spans="21:24" x14ac:dyDescent="0.25">
      <c r="U306">
        <v>41</v>
      </c>
      <c r="V306" t="str">
        <f t="shared" si="22"/>
        <v>e1 10000 100 100000 1 41</v>
      </c>
      <c r="W306" s="7">
        <f>'pivot times'!H48</f>
        <v>6.0712682857142868</v>
      </c>
      <c r="X306" s="7">
        <f>'pivot times'!I48</f>
        <v>0.42470815093028763</v>
      </c>
    </row>
    <row r="307" spans="21:24" x14ac:dyDescent="0.25">
      <c r="U307">
        <v>42</v>
      </c>
      <c r="V307" t="str">
        <f t="shared" si="22"/>
        <v>e1 10000 100 100000 1 42</v>
      </c>
      <c r="W307" s="7">
        <f>'pivot times'!H49</f>
        <v>7.1902591428571432</v>
      </c>
      <c r="X307" s="7">
        <f>'pivot times'!I49</f>
        <v>4.6999742919651162</v>
      </c>
    </row>
    <row r="308" spans="21:24" x14ac:dyDescent="0.25">
      <c r="U308">
        <v>43</v>
      </c>
      <c r="V308" t="str">
        <f t="shared" si="22"/>
        <v>e1 10000 100 100000 1 43</v>
      </c>
      <c r="W308" s="7">
        <f>'pivot times'!H50</f>
        <v>5.9336382142857147</v>
      </c>
      <c r="X308" s="7">
        <f>'pivot times'!I50</f>
        <v>0.61423799104630006</v>
      </c>
    </row>
    <row r="309" spans="21:24" x14ac:dyDescent="0.25">
      <c r="U309">
        <v>44</v>
      </c>
      <c r="V309" t="str">
        <f t="shared" si="22"/>
        <v>e1 10000 100 100000 1 44</v>
      </c>
      <c r="W309" s="7">
        <f>'pivot times'!H51</f>
        <v>5.7841858571428579</v>
      </c>
      <c r="X309" s="7">
        <f>'pivot times'!I51</f>
        <v>0.2049279686659323</v>
      </c>
    </row>
    <row r="310" spans="21:24" x14ac:dyDescent="0.25">
      <c r="U310">
        <v>45</v>
      </c>
      <c r="V310" t="str">
        <f t="shared" si="22"/>
        <v>e1 10000 100 100000 1 45</v>
      </c>
      <c r="W310" s="7">
        <f>'pivot times'!H52</f>
        <v>5.7405707857142856</v>
      </c>
      <c r="X310" s="7">
        <f>'pivot times'!I52</f>
        <v>0.12330791384414516</v>
      </c>
    </row>
    <row r="311" spans="21:24" x14ac:dyDescent="0.25">
      <c r="U311">
        <v>46</v>
      </c>
      <c r="V311" t="str">
        <f t="shared" si="22"/>
        <v>e1 10000 100 100000 1 46</v>
      </c>
      <c r="W311" s="7">
        <f>'pivot times'!H53</f>
        <v>5.6974494285714288</v>
      </c>
      <c r="X311" s="7">
        <f>'pivot times'!I53</f>
        <v>0.17136720598541968</v>
      </c>
    </row>
    <row r="312" spans="21:24" x14ac:dyDescent="0.25">
      <c r="U312">
        <v>47</v>
      </c>
      <c r="V312" t="str">
        <f t="shared" si="22"/>
        <v>e1 10000 100 100000 1 47</v>
      </c>
      <c r="W312" s="7">
        <f>'pivot times'!H54</f>
        <v>5.5774134285714299</v>
      </c>
      <c r="X312" s="7">
        <f>'pivot times'!I54</f>
        <v>0.30237169277577025</v>
      </c>
    </row>
    <row r="313" spans="21:24" x14ac:dyDescent="0.25">
      <c r="U313">
        <v>48</v>
      </c>
      <c r="V313" t="str">
        <f t="shared" si="22"/>
        <v>e1 10000 100 100000 1 48</v>
      </c>
      <c r="W313" s="7">
        <f>'pivot times'!H55</f>
        <v>5.6202827142857137</v>
      </c>
      <c r="X313" s="7">
        <f>'pivot times'!I55</f>
        <v>0.17283132587560757</v>
      </c>
    </row>
    <row r="314" spans="21:24" x14ac:dyDescent="0.25">
      <c r="U314">
        <v>49</v>
      </c>
      <c r="V314" t="str">
        <f t="shared" si="22"/>
        <v>e1 10000 100 100000 1 49</v>
      </c>
      <c r="W314" s="7">
        <f>'pivot times'!H56</f>
        <v>5.6602169285714279</v>
      </c>
      <c r="X314" s="7">
        <f>'pivot times'!I56</f>
        <v>0.52822841332521908</v>
      </c>
    </row>
    <row r="315" spans="21:24" x14ac:dyDescent="0.25">
      <c r="U315">
        <v>50</v>
      </c>
      <c r="V315" t="str">
        <f t="shared" si="22"/>
        <v>e1 10000 100 100000 1 50</v>
      </c>
      <c r="W315" s="7">
        <f>'pivot times'!H57</f>
        <v>5.3896227142857143</v>
      </c>
      <c r="X315" s="7">
        <f>'pivot times'!I57</f>
        <v>0.24369891145762837</v>
      </c>
    </row>
    <row r="316" spans="21:24" x14ac:dyDescent="0.25">
      <c r="U316">
        <v>51</v>
      </c>
      <c r="V316" t="str">
        <f t="shared" si="22"/>
        <v>e1 10000 100 100000 1 51</v>
      </c>
      <c r="W316" s="7">
        <f>'pivot times'!H58</f>
        <v>5.5038507857142855</v>
      </c>
      <c r="X316" s="7">
        <f>'pivot times'!I58</f>
        <v>0.16882503840289162</v>
      </c>
    </row>
    <row r="317" spans="21:24" x14ac:dyDescent="0.25">
      <c r="U317">
        <v>52</v>
      </c>
      <c r="V317" t="str">
        <f t="shared" si="22"/>
        <v>e1 10000 100 100000 1 52</v>
      </c>
      <c r="W317" s="7">
        <f>'pivot times'!H59</f>
        <v>5.6035285714285719</v>
      </c>
      <c r="X317" s="7">
        <f>'pivot times'!I59</f>
        <v>0.62637595788388645</v>
      </c>
    </row>
    <row r="318" spans="21:24" x14ac:dyDescent="0.25">
      <c r="U318">
        <v>53</v>
      </c>
      <c r="V318" t="str">
        <f t="shared" si="22"/>
        <v>e1 10000 100 100000 1 53</v>
      </c>
      <c r="W318" s="7">
        <f>'pivot times'!H60</f>
        <v>5.3329474285714289</v>
      </c>
      <c r="X318" s="7">
        <f>'pivot times'!I60</f>
        <v>0.20773171298358883</v>
      </c>
    </row>
    <row r="319" spans="21:24" x14ac:dyDescent="0.25">
      <c r="U319">
        <v>54</v>
      </c>
      <c r="V319" t="str">
        <f t="shared" si="22"/>
        <v>e1 10000 100 100000 1 54</v>
      </c>
      <c r="W319" s="7">
        <f>'pivot times'!H61</f>
        <v>5.2586892857142873</v>
      </c>
      <c r="X319" s="7">
        <f>'pivot times'!I61</f>
        <v>0.2089861970819204</v>
      </c>
    </row>
    <row r="320" spans="21:24" x14ac:dyDescent="0.25">
      <c r="U320">
        <v>55</v>
      </c>
      <c r="V320" t="str">
        <f t="shared" si="22"/>
        <v>e1 10000 100 100000 1 55</v>
      </c>
      <c r="W320" s="7">
        <f>'pivot times'!H62</f>
        <v>5.2850632857142861</v>
      </c>
      <c r="X320" s="7">
        <f>'pivot times'!I62</f>
        <v>0.17879339499083591</v>
      </c>
    </row>
    <row r="321" spans="20:24" x14ac:dyDescent="0.25">
      <c r="U321">
        <v>56</v>
      </c>
      <c r="V321" t="str">
        <f t="shared" si="22"/>
        <v>e1 10000 100 100000 1 56</v>
      </c>
      <c r="W321" s="7">
        <f>'pivot times'!H63</f>
        <v>5.1554500714285707</v>
      </c>
      <c r="X321" s="7">
        <f>'pivot times'!I63</f>
        <v>0.1747705055500457</v>
      </c>
    </row>
    <row r="322" spans="20:24" x14ac:dyDescent="0.25">
      <c r="U322">
        <v>57</v>
      </c>
      <c r="V322" t="str">
        <f t="shared" si="22"/>
        <v>e1 10000 100 100000 1 57</v>
      </c>
      <c r="W322" s="7">
        <f>'pivot times'!H64</f>
        <v>5.1921095714285723</v>
      </c>
      <c r="X322" s="7">
        <f>'pivot times'!I64</f>
        <v>0.23836910848174073</v>
      </c>
    </row>
    <row r="323" spans="20:24" x14ac:dyDescent="0.25">
      <c r="U323">
        <v>58</v>
      </c>
      <c r="V323" t="str">
        <f t="shared" si="22"/>
        <v>e1 10000 100 100000 1 58</v>
      </c>
      <c r="W323" s="7">
        <f>'pivot times'!H65</f>
        <v>4.6441786428571437</v>
      </c>
      <c r="X323" s="7">
        <f>'pivot times'!I65</f>
        <v>0.19456100750500008</v>
      </c>
    </row>
    <row r="324" spans="20:24" x14ac:dyDescent="0.25">
      <c r="U324">
        <v>59</v>
      </c>
      <c r="V324" t="str">
        <f t="shared" si="22"/>
        <v>e1 10000 100 100000 1 59</v>
      </c>
      <c r="W324" s="7">
        <f>'pivot times'!H66</f>
        <v>4.6594870000000004</v>
      </c>
      <c r="X324" s="7">
        <f>'pivot times'!I66</f>
        <v>0.27595439636648683</v>
      </c>
    </row>
    <row r="325" spans="20:24" x14ac:dyDescent="0.25">
      <c r="U325">
        <v>60</v>
      </c>
      <c r="V325" t="str">
        <f t="shared" si="22"/>
        <v>e1 10000 100 100000 1 60</v>
      </c>
      <c r="W325" s="7">
        <f>'pivot times'!H67</f>
        <v>4.6667198571428576</v>
      </c>
      <c r="X325" s="7">
        <f>'pivot times'!I67</f>
        <v>0.36767562251291491</v>
      </c>
    </row>
    <row r="326" spans="20:24" x14ac:dyDescent="0.25">
      <c r="U326">
        <v>61</v>
      </c>
      <c r="V326" t="str">
        <f t="shared" si="22"/>
        <v>e1 10000 100 100000 1 61</v>
      </c>
      <c r="W326" s="7">
        <f>'pivot times'!H68</f>
        <v>4.5314824285714286</v>
      </c>
      <c r="X326" s="7">
        <f>'pivot times'!I68</f>
        <v>0.17341509154985865</v>
      </c>
    </row>
    <row r="327" spans="20:24" x14ac:dyDescent="0.25">
      <c r="U327">
        <v>62</v>
      </c>
      <c r="V327" t="str">
        <f t="shared" si="22"/>
        <v>e1 10000 100 100000 1 62</v>
      </c>
      <c r="W327" s="7">
        <f>'pivot times'!H69</f>
        <v>4.4504349285714291</v>
      </c>
      <c r="X327" s="7">
        <f>'pivot times'!I69</f>
        <v>0.10553760391135955</v>
      </c>
    </row>
    <row r="328" spans="20:24" x14ac:dyDescent="0.25">
      <c r="U328">
        <v>63</v>
      </c>
      <c r="V328" t="str">
        <f t="shared" si="22"/>
        <v>e1 10000 100 100000 1 63</v>
      </c>
      <c r="W328" s="7">
        <f>'pivot times'!H70</f>
        <v>4.4337867142857137</v>
      </c>
      <c r="X328" s="7">
        <f>'pivot times'!I70</f>
        <v>0.13972381251466515</v>
      </c>
    </row>
    <row r="329" spans="20:24" x14ac:dyDescent="0.25">
      <c r="U329">
        <v>64</v>
      </c>
      <c r="V329" t="str">
        <f t="shared" si="22"/>
        <v>e1 10000 100 100000 1 64</v>
      </c>
      <c r="W329" s="7">
        <f>'pivot times'!H71</f>
        <v>4.4507514285714276</v>
      </c>
      <c r="X329" s="7">
        <f>'pivot times'!I71</f>
        <v>8.4020895386441447E-2</v>
      </c>
    </row>
    <row r="330" spans="20:24" x14ac:dyDescent="0.25">
      <c r="T330">
        <v>0</v>
      </c>
      <c r="U330">
        <v>1</v>
      </c>
      <c r="V330" t="str">
        <f>"e2 10000 100 1 1 " &amp; U330</f>
        <v>e2 10000 100 1 1 1</v>
      </c>
      <c r="W330" s="7">
        <f>'pivot times'!J8</f>
        <v>241.71946874999998</v>
      </c>
      <c r="X330" s="7">
        <f>'pivot times'!K8</f>
        <v>1.4655443173664287</v>
      </c>
    </row>
    <row r="331" spans="20:24" x14ac:dyDescent="0.25">
      <c r="U331">
        <v>2</v>
      </c>
      <c r="V331" t="str">
        <f t="shared" ref="V331:V393" si="23">"e2 10000 100 1 1 " &amp; U331</f>
        <v>e2 10000 100 1 1 2</v>
      </c>
      <c r="W331" s="7">
        <f>'pivot times'!J9</f>
        <v>249.16271</v>
      </c>
      <c r="X331" s="7">
        <f>'pivot times'!K9</f>
        <v>1.7774341169021146</v>
      </c>
    </row>
    <row r="332" spans="20:24" x14ac:dyDescent="0.25">
      <c r="U332">
        <v>3</v>
      </c>
      <c r="V332" t="str">
        <f t="shared" si="23"/>
        <v>e2 10000 100 1 1 3</v>
      </c>
      <c r="W332" s="7">
        <f>'pivot times'!J10</f>
        <v>255.83323299999998</v>
      </c>
      <c r="X332" s="7">
        <f>'pivot times'!K10</f>
        <v>11.841711327281566</v>
      </c>
    </row>
    <row r="333" spans="20:24" x14ac:dyDescent="0.25">
      <c r="U333">
        <v>4</v>
      </c>
      <c r="V333" t="str">
        <f t="shared" si="23"/>
        <v>e2 10000 100 1 1 4</v>
      </c>
      <c r="W333" s="7">
        <f>'pivot times'!J11</f>
        <v>248.15708475</v>
      </c>
      <c r="X333" s="7">
        <f>'pivot times'!K11</f>
        <v>2.2993969875425408</v>
      </c>
    </row>
    <row r="334" spans="20:24" x14ac:dyDescent="0.25">
      <c r="U334">
        <v>5</v>
      </c>
      <c r="V334" t="str">
        <f t="shared" si="23"/>
        <v>e2 10000 100 1 1 5</v>
      </c>
      <c r="W334" s="7">
        <f>'pivot times'!J12</f>
        <v>247.51800550000002</v>
      </c>
      <c r="X334" s="7">
        <f>'pivot times'!K12</f>
        <v>5.3694769026872402</v>
      </c>
    </row>
    <row r="335" spans="20:24" x14ac:dyDescent="0.25">
      <c r="U335">
        <v>6</v>
      </c>
      <c r="V335" t="str">
        <f t="shared" si="23"/>
        <v>e2 10000 100 1 1 6</v>
      </c>
      <c r="W335" s="7">
        <f>'pivot times'!J13</f>
        <v>250.38271879999996</v>
      </c>
      <c r="X335" s="7">
        <f>'pivot times'!K13</f>
        <v>0.73444157214325601</v>
      </c>
    </row>
    <row r="336" spans="20:24" x14ac:dyDescent="0.25">
      <c r="U336">
        <v>7</v>
      </c>
      <c r="V336" t="str">
        <f t="shared" si="23"/>
        <v>e2 10000 100 1 1 7</v>
      </c>
      <c r="W336" s="7">
        <f>'pivot times'!J14</f>
        <v>254.43759879999999</v>
      </c>
      <c r="X336" s="7">
        <f>'pivot times'!K14</f>
        <v>5.3958768319257544</v>
      </c>
    </row>
    <row r="337" spans="21:24" x14ac:dyDescent="0.25">
      <c r="U337">
        <v>8</v>
      </c>
      <c r="V337" t="str">
        <f t="shared" si="23"/>
        <v>e2 10000 100 1 1 8</v>
      </c>
      <c r="W337" s="7">
        <f>'pivot times'!J15</f>
        <v>251.49034179999998</v>
      </c>
      <c r="X337" s="7">
        <f>'pivot times'!K15</f>
        <v>0.4962763106202745</v>
      </c>
    </row>
    <row r="338" spans="21:24" x14ac:dyDescent="0.25">
      <c r="U338">
        <v>9</v>
      </c>
      <c r="V338" t="str">
        <f t="shared" si="23"/>
        <v>e2 10000 100 1 1 9</v>
      </c>
      <c r="W338" s="7">
        <f>'pivot times'!J16</f>
        <v>250.28007099999999</v>
      </c>
      <c r="X338" s="7">
        <f>'pivot times'!K16</f>
        <v>0.22267643730352002</v>
      </c>
    </row>
    <row r="339" spans="21:24" x14ac:dyDescent="0.25">
      <c r="U339">
        <v>10</v>
      </c>
      <c r="V339" t="str">
        <f t="shared" si="23"/>
        <v>e2 10000 100 1 1 10</v>
      </c>
      <c r="W339" s="7">
        <f>'pivot times'!J17</f>
        <v>253.06247359999998</v>
      </c>
      <c r="X339" s="7">
        <f>'pivot times'!K17</f>
        <v>21.1320416990213</v>
      </c>
    </row>
    <row r="340" spans="21:24" x14ac:dyDescent="0.25">
      <c r="U340">
        <v>11</v>
      </c>
      <c r="V340" t="str">
        <f t="shared" si="23"/>
        <v>e2 10000 100 1 1 11</v>
      </c>
      <c r="W340" s="7">
        <f>'pivot times'!J18</f>
        <v>250.04209839999999</v>
      </c>
      <c r="X340" s="7">
        <f>'pivot times'!K18</f>
        <v>0.27286812589338055</v>
      </c>
    </row>
    <row r="341" spans="21:24" x14ac:dyDescent="0.25">
      <c r="U341">
        <v>12</v>
      </c>
      <c r="V341" t="str">
        <f t="shared" si="23"/>
        <v>e2 10000 100 1 1 12</v>
      </c>
      <c r="W341" s="7">
        <f>'pivot times'!J19</f>
        <v>248.34852059999997</v>
      </c>
      <c r="X341" s="7">
        <f>'pivot times'!K19</f>
        <v>4.3986624510150065</v>
      </c>
    </row>
    <row r="342" spans="21:24" x14ac:dyDescent="0.25">
      <c r="U342">
        <v>13</v>
      </c>
      <c r="V342" t="str">
        <f t="shared" si="23"/>
        <v>e2 10000 100 1 1 13</v>
      </c>
      <c r="W342" s="7">
        <f>'pivot times'!J20</f>
        <v>251.47896040000001</v>
      </c>
      <c r="X342" s="7">
        <f>'pivot times'!K20</f>
        <v>1.0280376410935674</v>
      </c>
    </row>
    <row r="343" spans="21:24" x14ac:dyDescent="0.25">
      <c r="U343">
        <v>14</v>
      </c>
      <c r="V343" t="str">
        <f t="shared" si="23"/>
        <v>e2 10000 100 1 1 14</v>
      </c>
      <c r="W343" s="7">
        <f>'pivot times'!J21</f>
        <v>250.95716316666667</v>
      </c>
      <c r="X343" s="7">
        <f>'pivot times'!K21</f>
        <v>4.3889080178284354</v>
      </c>
    </row>
    <row r="344" spans="21:24" x14ac:dyDescent="0.25">
      <c r="U344">
        <v>15</v>
      </c>
      <c r="V344" t="str">
        <f t="shared" si="23"/>
        <v>e2 10000 100 1 1 15</v>
      </c>
      <c r="W344" s="7">
        <f>'pivot times'!J22</f>
        <v>264.74894466666666</v>
      </c>
      <c r="X344" s="7">
        <f>'pivot times'!K22</f>
        <v>35.172723016869718</v>
      </c>
    </row>
    <row r="345" spans="21:24" x14ac:dyDescent="0.25">
      <c r="U345">
        <v>16</v>
      </c>
      <c r="V345" t="str">
        <f t="shared" si="23"/>
        <v>e2 10000 100 1 1 16</v>
      </c>
      <c r="W345" s="7">
        <f>'pivot times'!J23</f>
        <v>257.62389783333333</v>
      </c>
      <c r="X345" s="7">
        <f>'pivot times'!K23</f>
        <v>3.9434961898173944</v>
      </c>
    </row>
    <row r="346" spans="21:24" x14ac:dyDescent="0.25">
      <c r="U346">
        <v>17</v>
      </c>
      <c r="V346" t="str">
        <f t="shared" si="23"/>
        <v>e2 10000 100 1 1 17</v>
      </c>
      <c r="W346" s="7">
        <f>'pivot times'!J24</f>
        <v>272.89186850000004</v>
      </c>
      <c r="X346" s="7">
        <f>'pivot times'!K24</f>
        <v>32.814242938552304</v>
      </c>
    </row>
    <row r="347" spans="21:24" x14ac:dyDescent="0.25">
      <c r="U347">
        <v>18</v>
      </c>
      <c r="V347" t="str">
        <f t="shared" si="23"/>
        <v>e2 10000 100 1 1 18</v>
      </c>
      <c r="W347" s="7">
        <f>'pivot times'!J25</f>
        <v>264.57688183333335</v>
      </c>
      <c r="X347" s="7">
        <f>'pivot times'!K25</f>
        <v>7.1892507091173714</v>
      </c>
    </row>
    <row r="348" spans="21:24" x14ac:dyDescent="0.25">
      <c r="U348">
        <v>19</v>
      </c>
      <c r="V348" t="str">
        <f t="shared" si="23"/>
        <v>e2 10000 100 1 1 19</v>
      </c>
      <c r="W348" s="7">
        <f>'pivot times'!J26</f>
        <v>282.47351033333331</v>
      </c>
      <c r="X348" s="7">
        <f>'pivot times'!K26</f>
        <v>37.510501761874835</v>
      </c>
    </row>
    <row r="349" spans="21:24" x14ac:dyDescent="0.25">
      <c r="U349">
        <v>20</v>
      </c>
      <c r="V349" t="str">
        <f t="shared" si="23"/>
        <v>e2 10000 100 1 1 20</v>
      </c>
      <c r="W349" s="7">
        <f>'pivot times'!J27</f>
        <v>260.09195233333332</v>
      </c>
      <c r="X349" s="7">
        <f>'pivot times'!K27</f>
        <v>4.9162277329131019</v>
      </c>
    </row>
    <row r="350" spans="21:24" x14ac:dyDescent="0.25">
      <c r="U350">
        <v>21</v>
      </c>
      <c r="V350" t="str">
        <f t="shared" si="23"/>
        <v>e2 10000 100 1 1 21</v>
      </c>
      <c r="W350" s="7">
        <f>'pivot times'!J28</f>
        <v>257.6053895</v>
      </c>
      <c r="X350" s="7">
        <f>'pivot times'!K28</f>
        <v>7.0449245533867062</v>
      </c>
    </row>
    <row r="351" spans="21:24" x14ac:dyDescent="0.25">
      <c r="U351">
        <v>22</v>
      </c>
      <c r="V351" t="str">
        <f t="shared" si="23"/>
        <v>e2 10000 100 1 1 22</v>
      </c>
      <c r="W351" s="7">
        <f>'pivot times'!J29</f>
        <v>258.58006899999998</v>
      </c>
      <c r="X351" s="7">
        <f>'pivot times'!K29</f>
        <v>5.835655285024913</v>
      </c>
    </row>
    <row r="352" spans="21:24" x14ac:dyDescent="0.25">
      <c r="U352">
        <v>23</v>
      </c>
      <c r="V352" t="str">
        <f t="shared" si="23"/>
        <v>e2 10000 100 1 1 23</v>
      </c>
      <c r="W352" s="7">
        <f>'pivot times'!J30</f>
        <v>281.85817800000001</v>
      </c>
      <c r="X352" s="7">
        <f>'pivot times'!K30</f>
        <v>46.008809098211877</v>
      </c>
    </row>
    <row r="353" spans="21:24" x14ac:dyDescent="0.25">
      <c r="U353">
        <v>24</v>
      </c>
      <c r="V353" t="str">
        <f t="shared" si="23"/>
        <v>e2 10000 100 1 1 24</v>
      </c>
      <c r="W353" s="7">
        <f>'pivot times'!J31</f>
        <v>254.68807516666666</v>
      </c>
      <c r="X353" s="7">
        <f>'pivot times'!K31</f>
        <v>7.1268061362749622</v>
      </c>
    </row>
    <row r="354" spans="21:24" x14ac:dyDescent="0.25">
      <c r="U354">
        <v>25</v>
      </c>
      <c r="V354" t="str">
        <f t="shared" si="23"/>
        <v>e2 10000 100 1 1 25</v>
      </c>
      <c r="W354" s="7">
        <f>'pivot times'!J32</f>
        <v>255.57994799999997</v>
      </c>
      <c r="X354" s="7">
        <f>'pivot times'!K32</f>
        <v>9.2908985953008045</v>
      </c>
    </row>
    <row r="355" spans="21:24" x14ac:dyDescent="0.25">
      <c r="U355">
        <v>26</v>
      </c>
      <c r="V355" t="str">
        <f t="shared" si="23"/>
        <v>e2 10000 100 1 1 26</v>
      </c>
      <c r="W355" s="7">
        <f>'pivot times'!J33</f>
        <v>263.28551283333337</v>
      </c>
      <c r="X355" s="7">
        <f>'pivot times'!K33</f>
        <v>14.556423374790151</v>
      </c>
    </row>
    <row r="356" spans="21:24" x14ac:dyDescent="0.25">
      <c r="U356">
        <v>27</v>
      </c>
      <c r="V356" t="str">
        <f t="shared" si="23"/>
        <v>e2 10000 100 1 1 27</v>
      </c>
      <c r="W356" s="7">
        <f>'pivot times'!J34</f>
        <v>271.79864349999997</v>
      </c>
      <c r="X356" s="7">
        <f>'pivot times'!K34</f>
        <v>29.841001782661515</v>
      </c>
    </row>
    <row r="357" spans="21:24" x14ac:dyDescent="0.25">
      <c r="U357">
        <v>28</v>
      </c>
      <c r="V357" t="str">
        <f t="shared" si="23"/>
        <v>e2 10000 100 1 1 28</v>
      </c>
      <c r="W357" s="7">
        <f>'pivot times'!J35</f>
        <v>256.61033480000003</v>
      </c>
      <c r="X357" s="7">
        <f>'pivot times'!K35</f>
        <v>6.4624509748986041</v>
      </c>
    </row>
    <row r="358" spans="21:24" x14ac:dyDescent="0.25">
      <c r="U358">
        <v>29</v>
      </c>
      <c r="V358" t="str">
        <f t="shared" si="23"/>
        <v>e2 10000 100 1 1 29</v>
      </c>
      <c r="W358" s="7">
        <f>'pivot times'!J36</f>
        <v>294.24879800000002</v>
      </c>
      <c r="X358" s="7">
        <f>'pivot times'!K36</f>
        <v>63.431790534468078</v>
      </c>
    </row>
    <row r="359" spans="21:24" x14ac:dyDescent="0.25">
      <c r="U359">
        <v>30</v>
      </c>
      <c r="V359" t="str">
        <f t="shared" si="23"/>
        <v>e2 10000 100 1 1 30</v>
      </c>
      <c r="W359" s="7">
        <f>'pivot times'!J37</f>
        <v>288.37537366666669</v>
      </c>
      <c r="X359" s="7">
        <f>'pivot times'!K37</f>
        <v>63.355667493820398</v>
      </c>
    </row>
    <row r="360" spans="21:24" x14ac:dyDescent="0.25">
      <c r="U360">
        <v>31</v>
      </c>
      <c r="V360" t="str">
        <f t="shared" si="23"/>
        <v>e2 10000 100 1 1 31</v>
      </c>
      <c r="W360" s="7">
        <f>'pivot times'!J38</f>
        <v>254.06909199999998</v>
      </c>
      <c r="X360" s="7">
        <f>'pivot times'!K38</f>
        <v>9.4256262118407914</v>
      </c>
    </row>
    <row r="361" spans="21:24" x14ac:dyDescent="0.25">
      <c r="U361">
        <v>32</v>
      </c>
      <c r="V361" t="str">
        <f t="shared" si="23"/>
        <v>e2 10000 100 1 1 32</v>
      </c>
      <c r="W361" s="7">
        <f>'pivot times'!J39</f>
        <v>255.05606566666665</v>
      </c>
      <c r="X361" s="7">
        <f>'pivot times'!K39</f>
        <v>4.3806996455720366</v>
      </c>
    </row>
    <row r="362" spans="21:24" x14ac:dyDescent="0.25">
      <c r="U362">
        <v>33</v>
      </c>
      <c r="V362" t="str">
        <f t="shared" si="23"/>
        <v>e2 10000 100 1 1 33</v>
      </c>
      <c r="W362" s="7">
        <f>'pivot times'!J40</f>
        <v>262.37275249999999</v>
      </c>
      <c r="X362" s="7">
        <f>'pivot times'!K40</f>
        <v>7.9877325000006776</v>
      </c>
    </row>
    <row r="363" spans="21:24" x14ac:dyDescent="0.25">
      <c r="U363">
        <v>34</v>
      </c>
      <c r="V363" t="str">
        <f t="shared" si="23"/>
        <v>e2 10000 100 1 1 34</v>
      </c>
      <c r="W363" s="7">
        <f>'pivot times'!J41</f>
        <v>268.10301249999998</v>
      </c>
      <c r="X363" s="7">
        <f>'pivot times'!K41</f>
        <v>23.885836500000448</v>
      </c>
    </row>
    <row r="364" spans="21:24" x14ac:dyDescent="0.25">
      <c r="U364">
        <v>35</v>
      </c>
      <c r="V364" t="str">
        <f t="shared" si="23"/>
        <v>e2 10000 100 1 1 35</v>
      </c>
      <c r="W364" s="7">
        <f>'pivot times'!J42</f>
        <v>257.69851800000004</v>
      </c>
      <c r="X364" s="7">
        <f>'pivot times'!K42</f>
        <v>3.3335859999978039</v>
      </c>
    </row>
    <row r="365" spans="21:24" x14ac:dyDescent="0.25">
      <c r="U365">
        <v>36</v>
      </c>
      <c r="V365" t="str">
        <f t="shared" si="23"/>
        <v>e2 10000 100 1 1 36</v>
      </c>
      <c r="W365" s="7">
        <f>'pivot times'!J43</f>
        <v>270.49737649999997</v>
      </c>
      <c r="X365" s="7">
        <f>'pivot times'!K43</f>
        <v>16.436110500000442</v>
      </c>
    </row>
    <row r="366" spans="21:24" x14ac:dyDescent="0.25">
      <c r="U366">
        <v>37</v>
      </c>
      <c r="V366" t="str">
        <f t="shared" si="23"/>
        <v>e2 10000 100 1 1 37</v>
      </c>
      <c r="W366" s="7">
        <f>'pivot times'!J44</f>
        <v>265.15357499999999</v>
      </c>
      <c r="X366" s="7">
        <f>'pivot times'!K44</f>
        <v>10.711649000000696</v>
      </c>
    </row>
    <row r="367" spans="21:24" x14ac:dyDescent="0.25">
      <c r="U367">
        <v>38</v>
      </c>
      <c r="V367" t="str">
        <f t="shared" si="23"/>
        <v>e2 10000 100 1 1 38</v>
      </c>
      <c r="W367" s="7">
        <f>'pivot times'!J45</f>
        <v>297.54777100000001</v>
      </c>
      <c r="X367" s="7">
        <f>'pivot times'!K45</f>
        <v>43.095389000000068</v>
      </c>
    </row>
    <row r="368" spans="21:24" x14ac:dyDescent="0.25">
      <c r="U368">
        <v>39</v>
      </c>
      <c r="V368" t="str">
        <f t="shared" si="23"/>
        <v>e2 10000 100 1 1 39</v>
      </c>
      <c r="W368" s="7">
        <f>'pivot times'!J46</f>
        <v>268.34287300000005</v>
      </c>
      <c r="X368" s="7">
        <f>'pivot times'!K46</f>
        <v>10.312059999999498</v>
      </c>
    </row>
    <row r="369" spans="21:24" x14ac:dyDescent="0.25">
      <c r="U369">
        <v>40</v>
      </c>
      <c r="V369" t="str">
        <f t="shared" si="23"/>
        <v>e2 10000 100 1 1 40</v>
      </c>
      <c r="W369" s="7">
        <f>'pivot times'!J47</f>
        <v>287.84322300000002</v>
      </c>
      <c r="X369" s="7">
        <f>'pivot times'!K47</f>
        <v>34.277677045734571</v>
      </c>
    </row>
    <row r="370" spans="21:24" x14ac:dyDescent="0.25">
      <c r="U370">
        <v>41</v>
      </c>
      <c r="V370" t="str">
        <f t="shared" si="23"/>
        <v>e2 10000 100 1 1 41</v>
      </c>
      <c r="W370" s="7">
        <f>'pivot times'!J48</f>
        <v>261.85362359999999</v>
      </c>
      <c r="X370" s="7">
        <f>'pivot times'!K48</f>
        <v>12.198557283426267</v>
      </c>
    </row>
    <row r="371" spans="21:24" x14ac:dyDescent="0.25">
      <c r="U371">
        <v>42</v>
      </c>
      <c r="V371" t="str">
        <f t="shared" si="23"/>
        <v>e2 10000 100 1 1 42</v>
      </c>
      <c r="W371" s="7">
        <f>'pivot times'!J49</f>
        <v>266.62310420000006</v>
      </c>
      <c r="X371" s="7">
        <f>'pivot times'!K49</f>
        <v>5.056855647796529</v>
      </c>
    </row>
    <row r="372" spans="21:24" x14ac:dyDescent="0.25">
      <c r="U372">
        <v>43</v>
      </c>
      <c r="V372" t="str">
        <f t="shared" si="23"/>
        <v>e2 10000 100 1 1 43</v>
      </c>
      <c r="W372" s="7">
        <f>'pivot times'!J50</f>
        <v>270.86872183333332</v>
      </c>
      <c r="X372" s="7">
        <f>'pivot times'!K50</f>
        <v>9.0917225687484056</v>
      </c>
    </row>
    <row r="373" spans="21:24" x14ac:dyDescent="0.25">
      <c r="U373">
        <v>44</v>
      </c>
      <c r="V373" t="str">
        <f t="shared" si="23"/>
        <v>e2 10000 100 1 1 44</v>
      </c>
      <c r="W373" s="7">
        <f>'pivot times'!J51</f>
        <v>267.22777550000001</v>
      </c>
      <c r="X373" s="7">
        <f>'pivot times'!K51</f>
        <v>6.9498799241883251</v>
      </c>
    </row>
    <row r="374" spans="21:24" x14ac:dyDescent="0.25">
      <c r="U374">
        <v>45</v>
      </c>
      <c r="V374" t="str">
        <f t="shared" si="23"/>
        <v>e2 10000 100 1 1 45</v>
      </c>
      <c r="W374" s="7">
        <f>'pivot times'!J52</f>
        <v>276.18124216666666</v>
      </c>
      <c r="X374" s="7">
        <f>'pivot times'!K52</f>
        <v>10.994772430881913</v>
      </c>
    </row>
    <row r="375" spans="21:24" x14ac:dyDescent="0.25">
      <c r="U375">
        <v>46</v>
      </c>
      <c r="V375" t="str">
        <f t="shared" si="23"/>
        <v>e2 10000 100 1 1 46</v>
      </c>
      <c r="W375" s="7">
        <f>'pivot times'!J53</f>
        <v>278.07988433333338</v>
      </c>
      <c r="X375" s="7">
        <f>'pivot times'!K53</f>
        <v>16.497072049927652</v>
      </c>
    </row>
    <row r="376" spans="21:24" x14ac:dyDescent="0.25">
      <c r="U376">
        <v>47</v>
      </c>
      <c r="V376" t="str">
        <f t="shared" si="23"/>
        <v>e2 10000 100 1 1 47</v>
      </c>
      <c r="W376" s="7">
        <f>'pivot times'!J54</f>
        <v>278.47966050000002</v>
      </c>
      <c r="X376" s="7">
        <f>'pivot times'!K54</f>
        <v>8.4710478589510458</v>
      </c>
    </row>
    <row r="377" spans="21:24" x14ac:dyDescent="0.25">
      <c r="U377">
        <v>48</v>
      </c>
      <c r="V377" t="str">
        <f t="shared" si="23"/>
        <v>e2 10000 100 1 1 48</v>
      </c>
      <c r="W377" s="7">
        <f>'pivot times'!J55</f>
        <v>275.05253899999997</v>
      </c>
      <c r="X377" s="7">
        <f>'pivot times'!K55</f>
        <v>6.2766000163108489</v>
      </c>
    </row>
    <row r="378" spans="21:24" x14ac:dyDescent="0.25">
      <c r="U378">
        <v>49</v>
      </c>
      <c r="V378" t="str">
        <f t="shared" si="23"/>
        <v>e2 10000 100 1 1 49</v>
      </c>
      <c r="W378" s="7">
        <f>'pivot times'!J56</f>
        <v>280.15008899999998</v>
      </c>
      <c r="X378" s="7">
        <f>'pivot times'!K56</f>
        <v>14.540267050802953</v>
      </c>
    </row>
    <row r="379" spans="21:24" x14ac:dyDescent="0.25">
      <c r="U379">
        <v>50</v>
      </c>
      <c r="V379" t="str">
        <f t="shared" si="23"/>
        <v>e2 10000 100 1 1 50</v>
      </c>
      <c r="W379" s="7">
        <f>'pivot times'!J57</f>
        <v>285.39047166666666</v>
      </c>
      <c r="X379" s="7">
        <f>'pivot times'!K57</f>
        <v>26.672820197219604</v>
      </c>
    </row>
    <row r="380" spans="21:24" x14ac:dyDescent="0.25">
      <c r="U380">
        <v>51</v>
      </c>
      <c r="V380" t="str">
        <f t="shared" si="23"/>
        <v>e2 10000 100 1 1 51</v>
      </c>
      <c r="W380" s="7">
        <f>'pivot times'!J58</f>
        <v>279.09090383333336</v>
      </c>
      <c r="X380" s="7">
        <f>'pivot times'!K58</f>
        <v>15.069975471516651</v>
      </c>
    </row>
    <row r="381" spans="21:24" x14ac:dyDescent="0.25">
      <c r="U381">
        <v>52</v>
      </c>
      <c r="V381" t="str">
        <f t="shared" si="23"/>
        <v>e2 10000 100 1 1 52</v>
      </c>
      <c r="W381" s="7">
        <f>'pivot times'!J59</f>
        <v>286.84523359999997</v>
      </c>
      <c r="X381" s="7">
        <f>'pivot times'!K59</f>
        <v>21.948791942656523</v>
      </c>
    </row>
    <row r="382" spans="21:24" x14ac:dyDescent="0.25">
      <c r="U382">
        <v>53</v>
      </c>
      <c r="V382" t="str">
        <f t="shared" si="23"/>
        <v>e2 10000 100 1 1 53</v>
      </c>
      <c r="W382" s="7">
        <f>'pivot times'!J60</f>
        <v>338.54166659999999</v>
      </c>
      <c r="X382" s="7">
        <f>'pivot times'!K60</f>
        <v>57.403063252425035</v>
      </c>
    </row>
    <row r="383" spans="21:24" x14ac:dyDescent="0.25">
      <c r="U383">
        <v>54</v>
      </c>
      <c r="V383" t="str">
        <f t="shared" si="23"/>
        <v>e2 10000 100 1 1 54</v>
      </c>
      <c r="W383" s="7">
        <f>'pivot times'!J61</f>
        <v>280.74299360000003</v>
      </c>
      <c r="X383" s="7">
        <f>'pivot times'!K61</f>
        <v>8.8315102060989137</v>
      </c>
    </row>
    <row r="384" spans="21:24" x14ac:dyDescent="0.25">
      <c r="U384">
        <v>55</v>
      </c>
      <c r="V384" t="str">
        <f t="shared" si="23"/>
        <v>e2 10000 100 1 1 55</v>
      </c>
      <c r="W384" s="7">
        <f>'pivot times'!J62</f>
        <v>303.45067160000002</v>
      </c>
      <c r="X384" s="7">
        <f>'pivot times'!K62</f>
        <v>56.531692865502336</v>
      </c>
    </row>
    <row r="385" spans="20:24" x14ac:dyDescent="0.25">
      <c r="U385">
        <v>56</v>
      </c>
      <c r="V385" t="str">
        <f t="shared" si="23"/>
        <v>e2 10000 100 1 1 56</v>
      </c>
      <c r="W385" s="7">
        <f>'pivot times'!J63</f>
        <v>283.21111639999998</v>
      </c>
      <c r="X385" s="7">
        <f>'pivot times'!K63</f>
        <v>14.732807194627163</v>
      </c>
    </row>
    <row r="386" spans="20:24" x14ac:dyDescent="0.25">
      <c r="U386">
        <v>57</v>
      </c>
      <c r="V386" t="str">
        <f t="shared" si="23"/>
        <v>e2 10000 100 1 1 57</v>
      </c>
      <c r="W386" s="7">
        <f>'pivot times'!J64</f>
        <v>331.4958484</v>
      </c>
      <c r="X386" s="7">
        <f>'pivot times'!K64</f>
        <v>64.011312462070407</v>
      </c>
    </row>
    <row r="387" spans="20:24" x14ac:dyDescent="0.25">
      <c r="U387">
        <v>58</v>
      </c>
      <c r="V387" t="str">
        <f t="shared" si="23"/>
        <v>e2 10000 100 1 1 58</v>
      </c>
      <c r="W387" s="7">
        <f>'pivot times'!J65</f>
        <v>278.36136520000002</v>
      </c>
      <c r="X387" s="7">
        <f>'pivot times'!K65</f>
        <v>4.4990405504254376</v>
      </c>
    </row>
    <row r="388" spans="20:24" x14ac:dyDescent="0.25">
      <c r="U388">
        <v>59</v>
      </c>
      <c r="V388" t="str">
        <f t="shared" si="23"/>
        <v>e2 10000 100 1 1 59</v>
      </c>
      <c r="W388" s="7">
        <f>'pivot times'!J66</f>
        <v>278.69626200000005</v>
      </c>
      <c r="X388" s="7">
        <f>'pivot times'!K66</f>
        <v>4.6819492460828291</v>
      </c>
    </row>
    <row r="389" spans="20:24" x14ac:dyDescent="0.25">
      <c r="U389">
        <v>60</v>
      </c>
      <c r="V389" t="str">
        <f t="shared" si="23"/>
        <v>e2 10000 100 1 1 60</v>
      </c>
      <c r="W389" s="7">
        <f>'pivot times'!J67</f>
        <v>321.85731040000002</v>
      </c>
      <c r="X389" s="7">
        <f>'pivot times'!K67</f>
        <v>83.504705639385008</v>
      </c>
    </row>
    <row r="390" spans="20:24" x14ac:dyDescent="0.25">
      <c r="U390">
        <v>61</v>
      </c>
      <c r="V390" t="str">
        <f t="shared" si="23"/>
        <v>e2 10000 100 1 1 61</v>
      </c>
      <c r="W390" s="7">
        <f>'pivot times'!J68</f>
        <v>285.24711780000001</v>
      </c>
      <c r="X390" s="7">
        <f>'pivot times'!K68</f>
        <v>6.7667979886946146</v>
      </c>
    </row>
    <row r="391" spans="20:24" x14ac:dyDescent="0.25">
      <c r="U391">
        <v>62</v>
      </c>
      <c r="V391" t="str">
        <f t="shared" si="23"/>
        <v>e2 10000 100 1 1 62</v>
      </c>
      <c r="W391" s="7">
        <f>'pivot times'!J69</f>
        <v>281.050635</v>
      </c>
      <c r="X391" s="7">
        <f>'pivot times'!K69</f>
        <v>10.591849634879551</v>
      </c>
    </row>
    <row r="392" spans="20:24" x14ac:dyDescent="0.25">
      <c r="U392">
        <v>63</v>
      </c>
      <c r="V392" t="str">
        <f t="shared" si="23"/>
        <v>e2 10000 100 1 1 63</v>
      </c>
      <c r="W392" s="7">
        <f>'pivot times'!J70</f>
        <v>318.68362400000001</v>
      </c>
      <c r="X392" s="7">
        <f>'pivot times'!K70</f>
        <v>60.140882062989924</v>
      </c>
    </row>
    <row r="393" spans="20:24" x14ac:dyDescent="0.25">
      <c r="U393">
        <v>64</v>
      </c>
      <c r="V393" t="str">
        <f t="shared" si="23"/>
        <v>e2 10000 100 1 1 64</v>
      </c>
      <c r="W393" s="7">
        <f>'pivot times'!J71</f>
        <v>344.88008819999999</v>
      </c>
      <c r="X393" s="7">
        <f>'pivot times'!K71</f>
        <v>64.757282585561313</v>
      </c>
    </row>
    <row r="394" spans="20:24" x14ac:dyDescent="0.25">
      <c r="T394">
        <v>0</v>
      </c>
      <c r="U394">
        <v>1</v>
      </c>
      <c r="V394" t="str">
        <f>"e2 10000 100 100000 1 " &amp; U394</f>
        <v>e2 10000 100 100000 1 1</v>
      </c>
      <c r="W394" s="7">
        <f>'pivot times'!L8</f>
        <v>235.64413500000001</v>
      </c>
      <c r="X394" s="7">
        <f>'pivot times'!M8</f>
        <v>3.8655009927662123</v>
      </c>
    </row>
    <row r="395" spans="20:24" x14ac:dyDescent="0.25">
      <c r="U395">
        <v>2</v>
      </c>
      <c r="V395" t="str">
        <f t="shared" ref="V395:V457" si="24">"e2 10000 100 100000 1 " &amp; U395</f>
        <v>e2 10000 100 100000 1 2</v>
      </c>
      <c r="W395" s="7">
        <f>'pivot times'!L9</f>
        <v>237.76882850000001</v>
      </c>
      <c r="X395" s="7">
        <f>'pivot times'!M9</f>
        <v>0.20809996342635567</v>
      </c>
    </row>
    <row r="396" spans="20:24" x14ac:dyDescent="0.25">
      <c r="U396">
        <v>3</v>
      </c>
      <c r="V396" t="str">
        <f t="shared" si="24"/>
        <v>e2 10000 100 100000 1 3</v>
      </c>
      <c r="W396" s="7">
        <f>'pivot times'!L10</f>
        <v>236.4038757142857</v>
      </c>
      <c r="X396" s="7">
        <f>'pivot times'!M10</f>
        <v>1.3993534307242188</v>
      </c>
    </row>
    <row r="397" spans="20:24" x14ac:dyDescent="0.25">
      <c r="U397">
        <v>4</v>
      </c>
      <c r="V397" t="str">
        <f t="shared" si="24"/>
        <v>e2 10000 100 100000 1 4</v>
      </c>
      <c r="W397" s="7">
        <f>'pivot times'!L11</f>
        <v>235.68481742857142</v>
      </c>
      <c r="X397" s="7">
        <f>'pivot times'!M11</f>
        <v>1.0101731356179433</v>
      </c>
    </row>
    <row r="398" spans="20:24" x14ac:dyDescent="0.25">
      <c r="U398">
        <v>5</v>
      </c>
      <c r="V398" t="str">
        <f t="shared" si="24"/>
        <v>e2 10000 100 100000 1 5</v>
      </c>
      <c r="W398" s="7">
        <f>'pivot times'!L12</f>
        <v>236.48793600000002</v>
      </c>
      <c r="X398" s="7">
        <f>'pivot times'!M12</f>
        <v>3.7203949853813452</v>
      </c>
    </row>
    <row r="399" spans="20:24" x14ac:dyDescent="0.25">
      <c r="U399">
        <v>6</v>
      </c>
      <c r="V399" t="str">
        <f t="shared" si="24"/>
        <v>e2 10000 100 100000 1 6</v>
      </c>
      <c r="W399" s="7">
        <f>'pivot times'!L13</f>
        <v>238.09770714285716</v>
      </c>
      <c r="X399" s="7">
        <f>'pivot times'!M13</f>
        <v>0.17384241206035067</v>
      </c>
    </row>
    <row r="400" spans="20:24" x14ac:dyDescent="0.25">
      <c r="U400">
        <v>7</v>
      </c>
      <c r="V400" t="str">
        <f t="shared" si="24"/>
        <v>e2 10000 100 100000 1 7</v>
      </c>
      <c r="W400" s="7">
        <f>'pivot times'!L14</f>
        <v>235.96449000000004</v>
      </c>
      <c r="X400" s="7">
        <f>'pivot times'!M14</f>
        <v>3.8934758848924846</v>
      </c>
    </row>
    <row r="401" spans="21:24" x14ac:dyDescent="0.25">
      <c r="U401">
        <v>8</v>
      </c>
      <c r="V401" t="str">
        <f t="shared" si="24"/>
        <v>e2 10000 100 100000 1 8</v>
      </c>
      <c r="W401" s="7">
        <f>'pivot times'!L15</f>
        <v>237.57997857142854</v>
      </c>
      <c r="X401" s="7">
        <f>'pivot times'!M15</f>
        <v>3.7891745018540104</v>
      </c>
    </row>
    <row r="402" spans="21:24" x14ac:dyDescent="0.25">
      <c r="U402">
        <v>9</v>
      </c>
      <c r="V402" t="str">
        <f t="shared" si="24"/>
        <v>e2 10000 100 100000 1 9</v>
      </c>
      <c r="W402" s="7">
        <f>'pivot times'!L16</f>
        <v>236.85066071428574</v>
      </c>
      <c r="X402" s="7">
        <f>'pivot times'!M16</f>
        <v>2.9287164897640747</v>
      </c>
    </row>
    <row r="403" spans="21:24" x14ac:dyDescent="0.25">
      <c r="U403">
        <v>10</v>
      </c>
      <c r="V403" t="str">
        <f t="shared" si="24"/>
        <v>e2 10000 100 100000 1 10</v>
      </c>
      <c r="W403" s="7">
        <f>'pivot times'!L17</f>
        <v>236.69981342857142</v>
      </c>
      <c r="X403" s="7">
        <f>'pivot times'!M17</f>
        <v>3.2923965058600309</v>
      </c>
    </row>
    <row r="404" spans="21:24" x14ac:dyDescent="0.25">
      <c r="U404">
        <v>11</v>
      </c>
      <c r="V404" t="str">
        <f t="shared" si="24"/>
        <v>e2 10000 100 100000 1 11</v>
      </c>
      <c r="W404" s="7">
        <f>'pivot times'!L18</f>
        <v>233.40595157142857</v>
      </c>
      <c r="X404" s="7">
        <f>'pivot times'!M18</f>
        <v>5.1829033791919965</v>
      </c>
    </row>
    <row r="405" spans="21:24" x14ac:dyDescent="0.25">
      <c r="U405">
        <v>12</v>
      </c>
      <c r="V405" t="str">
        <f t="shared" si="24"/>
        <v>e2 10000 100 100000 1 12</v>
      </c>
      <c r="W405" s="7">
        <f>'pivot times'!L19</f>
        <v>236.77150257142858</v>
      </c>
      <c r="X405" s="7">
        <f>'pivot times'!M19</f>
        <v>3.3880241302670351</v>
      </c>
    </row>
    <row r="406" spans="21:24" x14ac:dyDescent="0.25">
      <c r="U406">
        <v>13</v>
      </c>
      <c r="V406" t="str">
        <f t="shared" si="24"/>
        <v>e2 10000 100 100000 1 13</v>
      </c>
      <c r="W406" s="7">
        <f>'pivot times'!L20</f>
        <v>238.0519914285714</v>
      </c>
      <c r="X406" s="7">
        <f>'pivot times'!M20</f>
        <v>0.15076639812811288</v>
      </c>
    </row>
    <row r="407" spans="21:24" x14ac:dyDescent="0.25">
      <c r="U407">
        <v>14</v>
      </c>
      <c r="V407" t="str">
        <f t="shared" si="24"/>
        <v>e2 10000 100 100000 1 14</v>
      </c>
      <c r="W407" s="7">
        <f>'pivot times'!L21</f>
        <v>236.60473042857146</v>
      </c>
      <c r="X407" s="7">
        <f>'pivot times'!M21</f>
        <v>3.3783257924877184</v>
      </c>
    </row>
    <row r="408" spans="21:24" x14ac:dyDescent="0.25">
      <c r="U408">
        <v>15</v>
      </c>
      <c r="V408" t="str">
        <f t="shared" si="24"/>
        <v>e2 10000 100 100000 1 15</v>
      </c>
      <c r="W408" s="7">
        <f>'pivot times'!L22</f>
        <v>232.02545014285715</v>
      </c>
      <c r="X408" s="7">
        <f>'pivot times'!M22</f>
        <v>5.3102850694316714</v>
      </c>
    </row>
    <row r="409" spans="21:24" x14ac:dyDescent="0.25">
      <c r="U409">
        <v>16</v>
      </c>
      <c r="V409" t="str">
        <f t="shared" si="24"/>
        <v>e2 10000 100 100000 1 16</v>
      </c>
      <c r="W409" s="7">
        <f>'pivot times'!L23</f>
        <v>235.10298128571429</v>
      </c>
      <c r="X409" s="7">
        <f>'pivot times'!M23</f>
        <v>4.7869422913836344</v>
      </c>
    </row>
    <row r="410" spans="21:24" x14ac:dyDescent="0.25">
      <c r="U410">
        <v>17</v>
      </c>
      <c r="V410" t="str">
        <f t="shared" si="24"/>
        <v>e2 10000 100 100000 1 17</v>
      </c>
      <c r="W410" s="7">
        <f>'pivot times'!L24</f>
        <v>235.07831899999996</v>
      </c>
      <c r="X410" s="7">
        <f>'pivot times'!M24</f>
        <v>4.7677177919630367</v>
      </c>
    </row>
    <row r="411" spans="21:24" x14ac:dyDescent="0.25">
      <c r="U411">
        <v>18</v>
      </c>
      <c r="V411" t="str">
        <f t="shared" si="24"/>
        <v>e2 10000 100 100000 1 18</v>
      </c>
      <c r="W411" s="7">
        <f>'pivot times'!L25</f>
        <v>238.03689771428571</v>
      </c>
      <c r="X411" s="7">
        <f>'pivot times'!M25</f>
        <v>4.0041536683861297E-2</v>
      </c>
    </row>
    <row r="412" spans="21:24" x14ac:dyDescent="0.25">
      <c r="U412">
        <v>19</v>
      </c>
      <c r="V412" t="str">
        <f t="shared" si="24"/>
        <v>e2 10000 100 100000 1 19</v>
      </c>
      <c r="W412" s="7">
        <f>'pivot times'!L26</f>
        <v>238.13412285714281</v>
      </c>
      <c r="X412" s="7">
        <f>'pivot times'!M26</f>
        <v>0.30078789030750719</v>
      </c>
    </row>
    <row r="413" spans="21:24" x14ac:dyDescent="0.25">
      <c r="U413">
        <v>20</v>
      </c>
      <c r="V413" t="str">
        <f t="shared" si="24"/>
        <v>e2 10000 100 100000 1 20</v>
      </c>
      <c r="W413" s="7">
        <f>'pivot times'!L27</f>
        <v>233.75301171428572</v>
      </c>
      <c r="X413" s="7">
        <f>'pivot times'!M27</f>
        <v>5.542057962234769</v>
      </c>
    </row>
    <row r="414" spans="21:24" x14ac:dyDescent="0.25">
      <c r="U414">
        <v>21</v>
      </c>
      <c r="V414" t="str">
        <f t="shared" si="24"/>
        <v>e2 10000 100 100000 1 21</v>
      </c>
      <c r="W414" s="7">
        <f>'pivot times'!L28</f>
        <v>237.04523728571431</v>
      </c>
      <c r="X414" s="7">
        <f>'pivot times'!M28</f>
        <v>4.1409024547724158</v>
      </c>
    </row>
    <row r="415" spans="21:24" x14ac:dyDescent="0.25">
      <c r="U415">
        <v>22</v>
      </c>
      <c r="V415" t="str">
        <f t="shared" si="24"/>
        <v>e2 10000 100 100000 1 22</v>
      </c>
      <c r="W415" s="7">
        <f>'pivot times'!L29</f>
        <v>234.20987785714283</v>
      </c>
      <c r="X415" s="7">
        <f>'pivot times'!M29</f>
        <v>5.6842470451810634</v>
      </c>
    </row>
    <row r="416" spans="21:24" x14ac:dyDescent="0.25">
      <c r="U416">
        <v>23</v>
      </c>
      <c r="V416" t="str">
        <f t="shared" si="24"/>
        <v>e2 10000 100 100000 1 23</v>
      </c>
      <c r="W416" s="7">
        <f>'pivot times'!L30</f>
        <v>237.07228785714287</v>
      </c>
      <c r="X416" s="7">
        <f>'pivot times'!M30</f>
        <v>4.257618673831578</v>
      </c>
    </row>
    <row r="417" spans="21:24" x14ac:dyDescent="0.25">
      <c r="U417">
        <v>24</v>
      </c>
      <c r="V417" t="str">
        <f t="shared" si="24"/>
        <v>e2 10000 100 100000 1 24</v>
      </c>
      <c r="W417" s="7">
        <f>'pivot times'!L31</f>
        <v>237.89930371428571</v>
      </c>
      <c r="X417" s="7">
        <f>'pivot times'!M31</f>
        <v>3.5532493454545802</v>
      </c>
    </row>
    <row r="418" spans="21:24" x14ac:dyDescent="0.25">
      <c r="U418">
        <v>25</v>
      </c>
      <c r="V418" t="str">
        <f t="shared" si="24"/>
        <v>e2 10000 100 100000 1 25</v>
      </c>
      <c r="W418" s="7">
        <f>'pivot times'!L32</f>
        <v>236.03428628571427</v>
      </c>
      <c r="X418" s="7">
        <f>'pivot times'!M32</f>
        <v>3.7588135579410058</v>
      </c>
    </row>
    <row r="419" spans="21:24" x14ac:dyDescent="0.25">
      <c r="U419">
        <v>26</v>
      </c>
      <c r="V419" t="str">
        <f t="shared" si="24"/>
        <v>e2 10000 100 100000 1 26</v>
      </c>
      <c r="W419" s="7">
        <f>'pivot times'!L33</f>
        <v>239.28865514285712</v>
      </c>
      <c r="X419" s="7">
        <f>'pivot times'!M33</f>
        <v>3.0494284618301921</v>
      </c>
    </row>
    <row r="420" spans="21:24" x14ac:dyDescent="0.25">
      <c r="U420">
        <v>27</v>
      </c>
      <c r="V420" t="str">
        <f t="shared" si="24"/>
        <v>e2 10000 100 100000 1 27</v>
      </c>
      <c r="W420" s="7">
        <f>'pivot times'!L34</f>
        <v>234.84960300000003</v>
      </c>
      <c r="X420" s="7">
        <f>'pivot times'!M34</f>
        <v>7.3835239163083157</v>
      </c>
    </row>
    <row r="421" spans="21:24" x14ac:dyDescent="0.25">
      <c r="U421">
        <v>28</v>
      </c>
      <c r="V421" t="str">
        <f t="shared" si="24"/>
        <v>e2 10000 100 100000 1 28</v>
      </c>
      <c r="W421" s="7">
        <f>'pivot times'!L35</f>
        <v>236.65154899999996</v>
      </c>
      <c r="X421" s="7">
        <f>'pivot times'!M35</f>
        <v>3.7020131797004012</v>
      </c>
    </row>
    <row r="422" spans="21:24" x14ac:dyDescent="0.25">
      <c r="U422">
        <v>29</v>
      </c>
      <c r="V422" t="str">
        <f t="shared" si="24"/>
        <v>e2 10000 100 100000 1 29</v>
      </c>
      <c r="W422" s="7">
        <f>'pivot times'!L36</f>
        <v>237.74156857142859</v>
      </c>
      <c r="X422" s="7">
        <f>'pivot times'!M36</f>
        <v>6.8525500394099561</v>
      </c>
    </row>
    <row r="423" spans="21:24" x14ac:dyDescent="0.25">
      <c r="U423">
        <v>30</v>
      </c>
      <c r="V423" t="str">
        <f t="shared" si="24"/>
        <v>e2 10000 100 100000 1 30</v>
      </c>
      <c r="W423" s="7">
        <f>'pivot times'!L37</f>
        <v>233.83410620000001</v>
      </c>
      <c r="X423" s="7">
        <f>'pivot times'!M37</f>
        <v>5.2426143572739603</v>
      </c>
    </row>
    <row r="424" spans="21:24" x14ac:dyDescent="0.25">
      <c r="U424">
        <v>31</v>
      </c>
      <c r="V424" t="str">
        <f t="shared" si="24"/>
        <v>e2 10000 100 100000 1 31</v>
      </c>
      <c r="W424" s="7">
        <f>'pivot times'!L38</f>
        <v>236.19315925000001</v>
      </c>
      <c r="X424" s="7">
        <f>'pivot times'!M38</f>
        <v>4.6664801517272441</v>
      </c>
    </row>
    <row r="425" spans="21:24" x14ac:dyDescent="0.25">
      <c r="U425">
        <v>32</v>
      </c>
      <c r="V425" t="str">
        <f t="shared" si="24"/>
        <v>e2 10000 100 100000 1 32</v>
      </c>
      <c r="W425" s="7">
        <f>'pivot times'!L39</f>
        <v>239.3281418</v>
      </c>
      <c r="X425" s="7">
        <f>'pivot times'!M39</f>
        <v>3.9015043141874295</v>
      </c>
    </row>
    <row r="426" spans="21:24" x14ac:dyDescent="0.25">
      <c r="U426">
        <v>33</v>
      </c>
      <c r="V426" t="str">
        <f t="shared" si="24"/>
        <v>e2 10000 100 100000 1 33</v>
      </c>
      <c r="W426" s="7">
        <f>'pivot times'!L40</f>
        <v>240.00515300000001</v>
      </c>
      <c r="X426" s="7">
        <f>'pivot times'!M40</f>
        <v>5.9929821767133795</v>
      </c>
    </row>
    <row r="427" spans="21:24" x14ac:dyDescent="0.25">
      <c r="U427">
        <v>34</v>
      </c>
      <c r="V427" t="str">
        <f t="shared" si="24"/>
        <v>e2 10000 100 100000 1 34</v>
      </c>
      <c r="W427" s="7">
        <f>'pivot times'!L41</f>
        <v>236.93559299999998</v>
      </c>
      <c r="X427" s="7">
        <f>'pivot times'!M41</f>
        <v>4.4613177661495342</v>
      </c>
    </row>
    <row r="428" spans="21:24" x14ac:dyDescent="0.25">
      <c r="U428">
        <v>35</v>
      </c>
      <c r="V428" t="str">
        <f t="shared" si="24"/>
        <v>e2 10000 100 100000 1 35</v>
      </c>
      <c r="W428" s="7">
        <f>'pivot times'!L42</f>
        <v>239.53129749999999</v>
      </c>
      <c r="X428" s="7">
        <f>'pivot times'!M42</f>
        <v>4.2892620897603972</v>
      </c>
    </row>
    <row r="429" spans="21:24" x14ac:dyDescent="0.25">
      <c r="U429">
        <v>36</v>
      </c>
      <c r="V429" t="str">
        <f t="shared" si="24"/>
        <v>e2 10000 100 100000 1 36</v>
      </c>
      <c r="W429" s="7">
        <f>'pivot times'!L43</f>
        <v>238.158208</v>
      </c>
      <c r="X429" s="7">
        <f>'pivot times'!M43</f>
        <v>6.2674383074777786</v>
      </c>
    </row>
    <row r="430" spans="21:24" x14ac:dyDescent="0.25">
      <c r="U430">
        <v>37</v>
      </c>
      <c r="V430" t="str">
        <f t="shared" si="24"/>
        <v>e2 10000 100 100000 1 37</v>
      </c>
      <c r="W430" s="7">
        <f>'pivot times'!L44</f>
        <v>237.756692875</v>
      </c>
      <c r="X430" s="7">
        <f>'pivot times'!M44</f>
        <v>4.8421784255059501</v>
      </c>
    </row>
    <row r="431" spans="21:24" x14ac:dyDescent="0.25">
      <c r="U431">
        <v>38</v>
      </c>
      <c r="V431" t="str">
        <f t="shared" si="24"/>
        <v>e2 10000 100 100000 1 38</v>
      </c>
      <c r="W431" s="7">
        <f>'pivot times'!L45</f>
        <v>238.01451799999998</v>
      </c>
      <c r="X431" s="7">
        <f>'pivot times'!M45</f>
        <v>4.1933627898904247</v>
      </c>
    </row>
    <row r="432" spans="21:24" x14ac:dyDescent="0.25">
      <c r="U432">
        <v>39</v>
      </c>
      <c r="V432" t="str">
        <f t="shared" si="24"/>
        <v>e2 10000 100 100000 1 39</v>
      </c>
      <c r="W432" s="7">
        <f>'pivot times'!L46</f>
        <v>240.01755633333335</v>
      </c>
      <c r="X432" s="7">
        <f>'pivot times'!M46</f>
        <v>1.6627929361434277</v>
      </c>
    </row>
    <row r="433" spans="21:24" x14ac:dyDescent="0.25">
      <c r="U433">
        <v>40</v>
      </c>
      <c r="V433" t="str">
        <f t="shared" si="24"/>
        <v>e2 10000 100 100000 1 40</v>
      </c>
      <c r="W433" s="7">
        <f>'pivot times'!L47</f>
        <v>239.47870833333334</v>
      </c>
      <c r="X433" s="7">
        <f>'pivot times'!M47</f>
        <v>3.5104426628989303</v>
      </c>
    </row>
    <row r="434" spans="21:24" x14ac:dyDescent="0.25">
      <c r="U434">
        <v>41</v>
      </c>
      <c r="V434" t="str">
        <f t="shared" si="24"/>
        <v>e2 10000 100 100000 1 41</v>
      </c>
      <c r="W434" s="7">
        <f>'pivot times'!L48</f>
        <v>245.60489075000001</v>
      </c>
      <c r="X434" s="7">
        <f>'pivot times'!M48</f>
        <v>14.865861044673585</v>
      </c>
    </row>
    <row r="435" spans="21:24" x14ac:dyDescent="0.25">
      <c r="U435">
        <v>42</v>
      </c>
      <c r="V435" t="str">
        <f t="shared" si="24"/>
        <v>e2 10000 100 100000 1 42</v>
      </c>
      <c r="W435" s="7">
        <f>'pivot times'!L49</f>
        <v>249.68665312500002</v>
      </c>
      <c r="X435" s="7">
        <f>'pivot times'!M49</f>
        <v>12.70141884908915</v>
      </c>
    </row>
    <row r="436" spans="21:24" x14ac:dyDescent="0.25">
      <c r="U436">
        <v>43</v>
      </c>
      <c r="V436" t="str">
        <f t="shared" si="24"/>
        <v>e2 10000 100 100000 1 43</v>
      </c>
      <c r="W436" s="7">
        <f>'pivot times'!L50</f>
        <v>248.56237362500002</v>
      </c>
      <c r="X436" s="7">
        <f>'pivot times'!M50</f>
        <v>11.254078473515124</v>
      </c>
    </row>
    <row r="437" spans="21:24" x14ac:dyDescent="0.25">
      <c r="U437">
        <v>44</v>
      </c>
      <c r="V437" t="str">
        <f t="shared" si="24"/>
        <v>e2 10000 100 100000 1 44</v>
      </c>
      <c r="W437" s="7">
        <f>'pivot times'!L51</f>
        <v>248.65352250000004</v>
      </c>
      <c r="X437" s="7">
        <f>'pivot times'!M51</f>
        <v>15.741925872625801</v>
      </c>
    </row>
    <row r="438" spans="21:24" x14ac:dyDescent="0.25">
      <c r="U438">
        <v>45</v>
      </c>
      <c r="V438" t="str">
        <f t="shared" si="24"/>
        <v>e2 10000 100 100000 1 45</v>
      </c>
      <c r="W438" s="7">
        <f>'pivot times'!L52</f>
        <v>251.67066825000003</v>
      </c>
      <c r="X438" s="7">
        <f>'pivot times'!M52</f>
        <v>12.556456448234158</v>
      </c>
    </row>
    <row r="439" spans="21:24" x14ac:dyDescent="0.25">
      <c r="U439">
        <v>46</v>
      </c>
      <c r="V439" t="str">
        <f t="shared" si="24"/>
        <v>e2 10000 100 100000 1 46</v>
      </c>
      <c r="W439" s="7">
        <f>'pivot times'!L53</f>
        <v>251.94903374999996</v>
      </c>
      <c r="X439" s="7">
        <f>'pivot times'!M53</f>
        <v>14.051036406016896</v>
      </c>
    </row>
    <row r="440" spans="21:24" x14ac:dyDescent="0.25">
      <c r="U440">
        <v>47</v>
      </c>
      <c r="V440" t="str">
        <f t="shared" si="24"/>
        <v>e2 10000 100 100000 1 47</v>
      </c>
      <c r="W440" s="7">
        <f>'pivot times'!L54</f>
        <v>255.24244162500003</v>
      </c>
      <c r="X440" s="7">
        <f>'pivot times'!M54</f>
        <v>16.339338845608744</v>
      </c>
    </row>
    <row r="441" spans="21:24" x14ac:dyDescent="0.25">
      <c r="U441">
        <v>48</v>
      </c>
      <c r="V441" t="str">
        <f t="shared" si="24"/>
        <v>e2 10000 100 100000 1 48</v>
      </c>
      <c r="W441" s="7">
        <f>'pivot times'!L55</f>
        <v>255.716565</v>
      </c>
      <c r="X441" s="7">
        <f>'pivot times'!M55</f>
        <v>16.944610879091545</v>
      </c>
    </row>
    <row r="442" spans="21:24" x14ac:dyDescent="0.25">
      <c r="U442">
        <v>49</v>
      </c>
      <c r="V442" t="str">
        <f t="shared" si="24"/>
        <v>e2 10000 100 100000 1 49</v>
      </c>
      <c r="W442" s="7">
        <f>'pivot times'!L56</f>
        <v>255.98938912499997</v>
      </c>
      <c r="X442" s="7">
        <f>'pivot times'!M56</f>
        <v>14.647788799809428</v>
      </c>
    </row>
    <row r="443" spans="21:24" x14ac:dyDescent="0.25">
      <c r="U443">
        <v>50</v>
      </c>
      <c r="V443" t="str">
        <f t="shared" si="24"/>
        <v>e2 10000 100 100000 1 50</v>
      </c>
      <c r="W443" s="7">
        <f>'pivot times'!L57</f>
        <v>262.06385899999998</v>
      </c>
      <c r="X443" s="7">
        <f>'pivot times'!M57</f>
        <v>14.191886164753337</v>
      </c>
    </row>
    <row r="444" spans="21:24" x14ac:dyDescent="0.25">
      <c r="U444">
        <v>51</v>
      </c>
      <c r="V444" t="str">
        <f t="shared" si="24"/>
        <v>e2 10000 100 100000 1 51</v>
      </c>
      <c r="W444" s="7">
        <f>'pivot times'!L58</f>
        <v>261.45135487499999</v>
      </c>
      <c r="X444" s="7">
        <f>'pivot times'!M58</f>
        <v>16.07872631569094</v>
      </c>
    </row>
    <row r="445" spans="21:24" x14ac:dyDescent="0.25">
      <c r="U445">
        <v>52</v>
      </c>
      <c r="V445" t="str">
        <f t="shared" si="24"/>
        <v>e2 10000 100 100000 1 52</v>
      </c>
      <c r="W445" s="7">
        <f>'pivot times'!L59</f>
        <v>258.42340124999998</v>
      </c>
      <c r="X445" s="7">
        <f>'pivot times'!M59</f>
        <v>11.295187690582374</v>
      </c>
    </row>
    <row r="446" spans="21:24" x14ac:dyDescent="0.25">
      <c r="U446">
        <v>53</v>
      </c>
      <c r="V446" t="str">
        <f t="shared" si="24"/>
        <v>e2 10000 100 100000 1 53</v>
      </c>
      <c r="W446" s="7">
        <f>'pivot times'!L60</f>
        <v>264.36315424999998</v>
      </c>
      <c r="X446" s="7">
        <f>'pivot times'!M60</f>
        <v>12.443409479879973</v>
      </c>
    </row>
    <row r="447" spans="21:24" x14ac:dyDescent="0.25">
      <c r="U447">
        <v>54</v>
      </c>
      <c r="V447" t="str">
        <f t="shared" si="24"/>
        <v>e2 10000 100 100000 1 54</v>
      </c>
      <c r="W447" s="7">
        <f>'pivot times'!L61</f>
        <v>264.18259012499999</v>
      </c>
      <c r="X447" s="7">
        <f>'pivot times'!M61</f>
        <v>17.094217065993657</v>
      </c>
    </row>
    <row r="448" spans="21:24" x14ac:dyDescent="0.25">
      <c r="U448">
        <v>55</v>
      </c>
      <c r="V448" t="str">
        <f t="shared" si="24"/>
        <v>e2 10000 100 100000 1 55</v>
      </c>
      <c r="W448" s="7">
        <f>'pivot times'!L62</f>
        <v>263.73357950000002</v>
      </c>
      <c r="X448" s="7">
        <f>'pivot times'!M62</f>
        <v>11.031771747444967</v>
      </c>
    </row>
    <row r="449" spans="20:24" x14ac:dyDescent="0.25">
      <c r="U449">
        <v>56</v>
      </c>
      <c r="V449" t="str">
        <f t="shared" si="24"/>
        <v>e2 10000 100 100000 1 56</v>
      </c>
      <c r="W449" s="7">
        <f>'pivot times'!L63</f>
        <v>264.282528125</v>
      </c>
      <c r="X449" s="7">
        <f>'pivot times'!M63</f>
        <v>16.330745202579244</v>
      </c>
    </row>
    <row r="450" spans="20:24" x14ac:dyDescent="0.25">
      <c r="U450">
        <v>57</v>
      </c>
      <c r="V450" t="str">
        <f t="shared" si="24"/>
        <v>e2 10000 100 100000 1 57</v>
      </c>
      <c r="W450" s="7">
        <f>'pivot times'!L64</f>
        <v>266.38115587499999</v>
      </c>
      <c r="X450" s="7">
        <f>'pivot times'!M64</f>
        <v>18.846391112266438</v>
      </c>
    </row>
    <row r="451" spans="20:24" x14ac:dyDescent="0.25">
      <c r="U451">
        <v>58</v>
      </c>
      <c r="V451" t="str">
        <f t="shared" si="24"/>
        <v>e2 10000 100 100000 1 58</v>
      </c>
      <c r="W451" s="7">
        <f>'pivot times'!L65</f>
        <v>264.51491924999999</v>
      </c>
      <c r="X451" s="7">
        <f>'pivot times'!M65</f>
        <v>19.921648381528041</v>
      </c>
    </row>
    <row r="452" spans="20:24" x14ac:dyDescent="0.25">
      <c r="U452">
        <v>59</v>
      </c>
      <c r="V452" t="str">
        <f t="shared" si="24"/>
        <v>e2 10000 100 100000 1 59</v>
      </c>
      <c r="W452" s="7">
        <f>'pivot times'!L66</f>
        <v>269.40287437500001</v>
      </c>
      <c r="X452" s="7">
        <f>'pivot times'!M66</f>
        <v>13.302963907660997</v>
      </c>
    </row>
    <row r="453" spans="20:24" x14ac:dyDescent="0.25">
      <c r="U453">
        <v>60</v>
      </c>
      <c r="V453" t="str">
        <f t="shared" si="24"/>
        <v>e2 10000 100 100000 1 60</v>
      </c>
      <c r="W453" s="7">
        <f>'pivot times'!L67</f>
        <v>269.21007312500001</v>
      </c>
      <c r="X453" s="7">
        <f>'pivot times'!M67</f>
        <v>14.16045588707215</v>
      </c>
    </row>
    <row r="454" spans="20:24" x14ac:dyDescent="0.25">
      <c r="U454">
        <v>61</v>
      </c>
      <c r="V454" t="str">
        <f t="shared" si="24"/>
        <v>e2 10000 100 100000 1 61</v>
      </c>
      <c r="W454" s="7">
        <f>'pivot times'!L68</f>
        <v>270.54589700000002</v>
      </c>
      <c r="X454" s="7">
        <f>'pivot times'!M68</f>
        <v>18.026459784004974</v>
      </c>
    </row>
    <row r="455" spans="20:24" x14ac:dyDescent="0.25">
      <c r="U455">
        <v>62</v>
      </c>
      <c r="V455" t="str">
        <f t="shared" si="24"/>
        <v>e2 10000 100 100000 1 62</v>
      </c>
      <c r="W455" s="7">
        <f>'pivot times'!L69</f>
        <v>273.42776025000006</v>
      </c>
      <c r="X455" s="7">
        <f>'pivot times'!M69</f>
        <v>17.517860786335149</v>
      </c>
    </row>
    <row r="456" spans="20:24" x14ac:dyDescent="0.25">
      <c r="U456">
        <v>63</v>
      </c>
      <c r="V456" t="str">
        <f t="shared" si="24"/>
        <v>e2 10000 100 100000 1 63</v>
      </c>
      <c r="W456" s="7">
        <f>'pivot times'!L70</f>
        <v>274.07997037500002</v>
      </c>
      <c r="X456" s="7">
        <f>'pivot times'!M70</f>
        <v>17.093600139177525</v>
      </c>
    </row>
    <row r="457" spans="20:24" x14ac:dyDescent="0.25">
      <c r="U457">
        <v>64</v>
      </c>
      <c r="V457" t="str">
        <f t="shared" si="24"/>
        <v>e2 10000 100 100000 1 64</v>
      </c>
      <c r="W457" s="7">
        <f>'pivot times'!L71</f>
        <v>268.45878349999998</v>
      </c>
      <c r="X457" s="7">
        <f>'pivot times'!M71</f>
        <v>8.7176480893904635</v>
      </c>
    </row>
    <row r="458" spans="20:24" x14ac:dyDescent="0.25">
      <c r="T458">
        <v>0</v>
      </c>
      <c r="U458">
        <v>1</v>
      </c>
      <c r="V458" t="str">
        <f>"e3 10000 100 1 1 " &amp; U458</f>
        <v>e3 10000 100 1 1 1</v>
      </c>
      <c r="W458" s="7">
        <f>'pivot times'!N8</f>
        <v>262.84056227272725</v>
      </c>
      <c r="X458" s="7">
        <f>'pivot times'!O8</f>
        <v>0.3891545094982331</v>
      </c>
    </row>
    <row r="459" spans="20:24" x14ac:dyDescent="0.25">
      <c r="U459">
        <v>2</v>
      </c>
      <c r="V459" t="str">
        <f t="shared" ref="V459:V521" si="25">"e3 10000 100 1 1 " &amp; U459</f>
        <v>e3 10000 100 1 1 2</v>
      </c>
      <c r="W459" s="7">
        <f>'pivot times'!N9</f>
        <v>143.37170909090909</v>
      </c>
      <c r="X459" s="7">
        <f>'pivot times'!O9</f>
        <v>4.0383837927718522</v>
      </c>
    </row>
    <row r="460" spans="20:24" x14ac:dyDescent="0.25">
      <c r="U460">
        <v>3</v>
      </c>
      <c r="V460" t="str">
        <f t="shared" si="25"/>
        <v>e3 10000 100 1 1 3</v>
      </c>
      <c r="W460" s="7">
        <f>'pivot times'!N10</f>
        <v>98.141300181818181</v>
      </c>
      <c r="X460" s="7">
        <f>'pivot times'!O10</f>
        <v>0.80067476773124679</v>
      </c>
    </row>
    <row r="461" spans="20:24" x14ac:dyDescent="0.25">
      <c r="U461">
        <v>4</v>
      </c>
      <c r="V461" t="str">
        <f t="shared" si="25"/>
        <v>e3 10000 100 1 1 4</v>
      </c>
      <c r="W461" s="7">
        <f>'pivot times'!N11</f>
        <v>76.960016909090896</v>
      </c>
      <c r="X461" s="7">
        <f>'pivot times'!O11</f>
        <v>0.95290523912233482</v>
      </c>
    </row>
    <row r="462" spans="20:24" x14ac:dyDescent="0.25">
      <c r="U462">
        <v>5</v>
      </c>
      <c r="V462" t="str">
        <f t="shared" si="25"/>
        <v>e3 10000 100 1 1 5</v>
      </c>
      <c r="W462" s="7">
        <f>'pivot times'!N12</f>
        <v>64.105800181818182</v>
      </c>
      <c r="X462" s="7">
        <f>'pivot times'!O12</f>
        <v>0.62900611665669115</v>
      </c>
    </row>
    <row r="463" spans="20:24" x14ac:dyDescent="0.25">
      <c r="U463">
        <v>6</v>
      </c>
      <c r="V463" t="str">
        <f t="shared" si="25"/>
        <v>e3 10000 100 1 1 6</v>
      </c>
      <c r="W463" s="7">
        <f>'pivot times'!N13</f>
        <v>55.111271090909092</v>
      </c>
      <c r="X463" s="7">
        <f>'pivot times'!O13</f>
        <v>0.75540303145061194</v>
      </c>
    </row>
    <row r="464" spans="20:24" x14ac:dyDescent="0.25">
      <c r="U464">
        <v>7</v>
      </c>
      <c r="V464" t="str">
        <f t="shared" si="25"/>
        <v>e3 10000 100 1 1 7</v>
      </c>
      <c r="W464" s="7">
        <f>'pivot times'!N14</f>
        <v>49.100004818181816</v>
      </c>
      <c r="X464" s="7">
        <f>'pivot times'!O14</f>
        <v>0.67075628645049801</v>
      </c>
    </row>
    <row r="465" spans="21:24" x14ac:dyDescent="0.25">
      <c r="U465">
        <v>8</v>
      </c>
      <c r="V465" t="str">
        <f t="shared" si="25"/>
        <v>e3 10000 100 1 1 8</v>
      </c>
      <c r="W465" s="7">
        <f>'pivot times'!N15</f>
        <v>44.6600389090909</v>
      </c>
      <c r="X465" s="7">
        <f>'pivot times'!O15</f>
        <v>0.28323245950338016</v>
      </c>
    </row>
    <row r="466" spans="21:24" x14ac:dyDescent="0.25">
      <c r="U466">
        <v>9</v>
      </c>
      <c r="V466" t="str">
        <f t="shared" si="25"/>
        <v>e3 10000 100 1 1 9</v>
      </c>
      <c r="W466" s="7">
        <f>'pivot times'!N16</f>
        <v>40.784883090909098</v>
      </c>
      <c r="X466" s="7">
        <f>'pivot times'!O16</f>
        <v>0.60798373847651088</v>
      </c>
    </row>
    <row r="467" spans="21:24" x14ac:dyDescent="0.25">
      <c r="U467">
        <v>10</v>
      </c>
      <c r="V467" t="str">
        <f t="shared" si="25"/>
        <v>e3 10000 100 1 1 10</v>
      </c>
      <c r="W467" s="7">
        <f>'pivot times'!N17</f>
        <v>38.05554345454545</v>
      </c>
      <c r="X467" s="7">
        <f>'pivot times'!O17</f>
        <v>0.49471280833042591</v>
      </c>
    </row>
    <row r="468" spans="21:24" x14ac:dyDescent="0.25">
      <c r="U468">
        <v>11</v>
      </c>
      <c r="V468" t="str">
        <f t="shared" si="25"/>
        <v>e3 10000 100 1 1 11</v>
      </c>
      <c r="W468" s="7">
        <f>'pivot times'!N18</f>
        <v>35.974690454545453</v>
      </c>
      <c r="X468" s="7">
        <f>'pivot times'!O18</f>
        <v>0.63008700186600619</v>
      </c>
    </row>
    <row r="469" spans="21:24" x14ac:dyDescent="0.25">
      <c r="U469">
        <v>12</v>
      </c>
      <c r="V469" t="str">
        <f t="shared" si="25"/>
        <v>e3 10000 100 1 1 12</v>
      </c>
      <c r="W469" s="7">
        <f>'pivot times'!N19</f>
        <v>33.611000090909094</v>
      </c>
      <c r="X469" s="7">
        <f>'pivot times'!O19</f>
        <v>0.46158462443756471</v>
      </c>
    </row>
    <row r="470" spans="21:24" x14ac:dyDescent="0.25">
      <c r="U470">
        <v>13</v>
      </c>
      <c r="V470" t="str">
        <f t="shared" si="25"/>
        <v>e3 10000 100 1 1 13</v>
      </c>
      <c r="W470" s="7">
        <f>'pivot times'!N20</f>
        <v>32.661107999999999</v>
      </c>
      <c r="X470" s="7">
        <f>'pivot times'!O20</f>
        <v>0.54243821318024199</v>
      </c>
    </row>
    <row r="471" spans="21:24" x14ac:dyDescent="0.25">
      <c r="U471">
        <v>14</v>
      </c>
      <c r="V471" t="str">
        <f t="shared" si="25"/>
        <v>e3 10000 100 1 1 14</v>
      </c>
      <c r="W471" s="7">
        <f>'pivot times'!N21</f>
        <v>31.130062636363633</v>
      </c>
      <c r="X471" s="7">
        <f>'pivot times'!O21</f>
        <v>0.83030307877786647</v>
      </c>
    </row>
    <row r="472" spans="21:24" x14ac:dyDescent="0.25">
      <c r="U472">
        <v>15</v>
      </c>
      <c r="V472" t="str">
        <f t="shared" si="25"/>
        <v>e3 10000 100 1 1 15</v>
      </c>
      <c r="W472" s="7">
        <f>'pivot times'!N22</f>
        <v>31.583262363636365</v>
      </c>
      <c r="X472" s="7">
        <f>'pivot times'!O22</f>
        <v>0.7274431510359417</v>
      </c>
    </row>
    <row r="473" spans="21:24" x14ac:dyDescent="0.25">
      <c r="U473">
        <v>16</v>
      </c>
      <c r="V473" t="str">
        <f t="shared" si="25"/>
        <v>e3 10000 100 1 1 16</v>
      </c>
      <c r="W473" s="7">
        <f>'pivot times'!N23</f>
        <v>37.986182636363644</v>
      </c>
      <c r="X473" s="7">
        <f>'pivot times'!O23</f>
        <v>0.77675278234596001</v>
      </c>
    </row>
    <row r="474" spans="21:24" x14ac:dyDescent="0.25">
      <c r="U474">
        <v>17</v>
      </c>
      <c r="V474" t="str">
        <f t="shared" si="25"/>
        <v>e3 10000 100 1 1 17</v>
      </c>
      <c r="W474" s="7">
        <f>'pivot times'!N24</f>
        <v>36.482004272727266</v>
      </c>
      <c r="X474" s="7">
        <f>'pivot times'!O24</f>
        <v>0.78074141509577255</v>
      </c>
    </row>
    <row r="475" spans="21:24" x14ac:dyDescent="0.25">
      <c r="U475">
        <v>18</v>
      </c>
      <c r="V475" t="str">
        <f t="shared" si="25"/>
        <v>e3 10000 100 1 1 18</v>
      </c>
      <c r="W475" s="7">
        <f>'pivot times'!N25</f>
        <v>35.415514181818182</v>
      </c>
      <c r="X475" s="7">
        <f>'pivot times'!O25</f>
        <v>0.62641157069740472</v>
      </c>
    </row>
    <row r="476" spans="21:24" x14ac:dyDescent="0.25">
      <c r="U476">
        <v>19</v>
      </c>
      <c r="V476" t="str">
        <f t="shared" si="25"/>
        <v>e3 10000 100 1 1 19</v>
      </c>
      <c r="W476" s="7">
        <f>'pivot times'!N26</f>
        <v>34.633298818181814</v>
      </c>
      <c r="X476" s="7">
        <f>'pivot times'!O26</f>
        <v>0.62417317628897595</v>
      </c>
    </row>
    <row r="477" spans="21:24" x14ac:dyDescent="0.25">
      <c r="U477">
        <v>20</v>
      </c>
      <c r="V477" t="str">
        <f t="shared" si="25"/>
        <v>e3 10000 100 1 1 20</v>
      </c>
      <c r="W477" s="7">
        <f>'pivot times'!N27</f>
        <v>32.938693636363638</v>
      </c>
      <c r="X477" s="7">
        <f>'pivot times'!O27</f>
        <v>0.77594632760584825</v>
      </c>
    </row>
    <row r="478" spans="21:24" x14ac:dyDescent="0.25">
      <c r="U478">
        <v>21</v>
      </c>
      <c r="V478" t="str">
        <f t="shared" si="25"/>
        <v>e3 10000 100 1 1 21</v>
      </c>
      <c r="W478" s="7">
        <f>'pivot times'!N28</f>
        <v>31.945945545454538</v>
      </c>
      <c r="X478" s="7">
        <f>'pivot times'!O28</f>
        <v>0.80928593773575619</v>
      </c>
    </row>
    <row r="479" spans="21:24" x14ac:dyDescent="0.25">
      <c r="U479">
        <v>22</v>
      </c>
      <c r="V479" t="str">
        <f t="shared" si="25"/>
        <v>e3 10000 100 1 1 22</v>
      </c>
      <c r="W479" s="7">
        <f>'pivot times'!N29</f>
        <v>31.137478818181819</v>
      </c>
      <c r="X479" s="7">
        <f>'pivot times'!O29</f>
        <v>0.60061049642654196</v>
      </c>
    </row>
    <row r="480" spans="21:24" x14ac:dyDescent="0.25">
      <c r="U480">
        <v>23</v>
      </c>
      <c r="V480" t="str">
        <f t="shared" si="25"/>
        <v>e3 10000 100 1 1 23</v>
      </c>
      <c r="W480" s="7">
        <f>'pivot times'!N30</f>
        <v>30.852577636363637</v>
      </c>
      <c r="X480" s="7">
        <f>'pivot times'!O30</f>
        <v>0.86032267131331586</v>
      </c>
    </row>
    <row r="481" spans="21:24" x14ac:dyDescent="0.25">
      <c r="U481">
        <v>24</v>
      </c>
      <c r="V481" t="str">
        <f t="shared" si="25"/>
        <v>e3 10000 100 1 1 24</v>
      </c>
      <c r="W481" s="7">
        <f>'pivot times'!N31</f>
        <v>29.907702363636364</v>
      </c>
      <c r="X481" s="7">
        <f>'pivot times'!O31</f>
        <v>1.4409196911815423</v>
      </c>
    </row>
    <row r="482" spans="21:24" x14ac:dyDescent="0.25">
      <c r="U482">
        <v>25</v>
      </c>
      <c r="V482" t="str">
        <f t="shared" si="25"/>
        <v>e3 10000 100 1 1 25</v>
      </c>
      <c r="W482" s="7">
        <f>'pivot times'!N32</f>
        <v>29.531173000000003</v>
      </c>
      <c r="X482" s="7">
        <f>'pivot times'!O32</f>
        <v>0.73502955137668502</v>
      </c>
    </row>
    <row r="483" spans="21:24" x14ac:dyDescent="0.25">
      <c r="U483">
        <v>26</v>
      </c>
      <c r="V483" t="str">
        <f t="shared" si="25"/>
        <v>e3 10000 100 1 1 26</v>
      </c>
      <c r="W483" s="7">
        <f>'pivot times'!N33</f>
        <v>28.806910181818182</v>
      </c>
      <c r="X483" s="7">
        <f>'pivot times'!O33</f>
        <v>0.91194637523494659</v>
      </c>
    </row>
    <row r="484" spans="21:24" x14ac:dyDescent="0.25">
      <c r="U484">
        <v>27</v>
      </c>
      <c r="V484" t="str">
        <f t="shared" si="25"/>
        <v>e3 10000 100 1 1 27</v>
      </c>
      <c r="W484" s="7">
        <f>'pivot times'!N34</f>
        <v>28.312944454545459</v>
      </c>
      <c r="X484" s="7">
        <f>'pivot times'!O34</f>
        <v>0.96101509190255641</v>
      </c>
    </row>
    <row r="485" spans="21:24" x14ac:dyDescent="0.25">
      <c r="U485">
        <v>28</v>
      </c>
      <c r="V485" t="str">
        <f t="shared" si="25"/>
        <v>e3 10000 100 1 1 28</v>
      </c>
      <c r="W485" s="7">
        <f>'pivot times'!N35</f>
        <v>28.303809363636365</v>
      </c>
      <c r="X485" s="7">
        <f>'pivot times'!O35</f>
        <v>0.65267639395377974</v>
      </c>
    </row>
    <row r="486" spans="21:24" x14ac:dyDescent="0.25">
      <c r="U486">
        <v>29</v>
      </c>
      <c r="V486" t="str">
        <f t="shared" si="25"/>
        <v>e3 10000 100 1 1 29</v>
      </c>
      <c r="W486" s="7">
        <f>'pivot times'!N36</f>
        <v>27.530865545454539</v>
      </c>
      <c r="X486" s="7">
        <f>'pivot times'!O36</f>
        <v>0.80907990139503461</v>
      </c>
    </row>
    <row r="487" spans="21:24" x14ac:dyDescent="0.25">
      <c r="U487">
        <v>30</v>
      </c>
      <c r="V487" t="str">
        <f t="shared" si="25"/>
        <v>e3 10000 100 1 1 30</v>
      </c>
      <c r="W487" s="7">
        <f>'pivot times'!N37</f>
        <v>27.182831272727274</v>
      </c>
      <c r="X487" s="7">
        <f>'pivot times'!O37</f>
        <v>2.0515951917361068</v>
      </c>
    </row>
    <row r="488" spans="21:24" x14ac:dyDescent="0.25">
      <c r="U488">
        <v>31</v>
      </c>
      <c r="V488" t="str">
        <f t="shared" si="25"/>
        <v>e3 10000 100 1 1 31</v>
      </c>
      <c r="W488" s="7">
        <f>'pivot times'!N38</f>
        <v>27.372491545454544</v>
      </c>
      <c r="X488" s="7">
        <f>'pivot times'!O38</f>
        <v>2.613665951232687</v>
      </c>
    </row>
    <row r="489" spans="21:24" x14ac:dyDescent="0.25">
      <c r="U489">
        <v>32</v>
      </c>
      <c r="V489" t="str">
        <f t="shared" si="25"/>
        <v>e3 10000 100 1 1 32</v>
      </c>
      <c r="W489" s="7">
        <f>'pivot times'!N39</f>
        <v>28.555880818181819</v>
      </c>
      <c r="X489" s="7">
        <f>'pivot times'!O39</f>
        <v>3.120008026697195</v>
      </c>
    </row>
    <row r="490" spans="21:24" x14ac:dyDescent="0.25">
      <c r="U490">
        <v>33</v>
      </c>
      <c r="V490" t="str">
        <f t="shared" si="25"/>
        <v>e3 10000 100 1 1 33</v>
      </c>
      <c r="W490" s="7">
        <f>'pivot times'!N40</f>
        <v>29.511930600000007</v>
      </c>
      <c r="X490" s="7">
        <f>'pivot times'!O40</f>
        <v>0.80286623870934104</v>
      </c>
    </row>
    <row r="491" spans="21:24" x14ac:dyDescent="0.25">
      <c r="U491">
        <v>34</v>
      </c>
      <c r="V491" t="str">
        <f t="shared" si="25"/>
        <v>e3 10000 100 1 1 34</v>
      </c>
      <c r="W491" s="7">
        <f>'pivot times'!N41</f>
        <v>29.751806400000003</v>
      </c>
      <c r="X491" s="7">
        <f>'pivot times'!O41</f>
        <v>0.59453817364814576</v>
      </c>
    </row>
    <row r="492" spans="21:24" x14ac:dyDescent="0.25">
      <c r="U492">
        <v>35</v>
      </c>
      <c r="V492" t="str">
        <f t="shared" si="25"/>
        <v>e3 10000 100 1 1 35</v>
      </c>
      <c r="W492" s="7">
        <f>'pivot times'!N42</f>
        <v>28.694946199999997</v>
      </c>
      <c r="X492" s="7">
        <f>'pivot times'!O42</f>
        <v>0.2933524211741414</v>
      </c>
    </row>
    <row r="493" spans="21:24" x14ac:dyDescent="0.25">
      <c r="U493">
        <v>36</v>
      </c>
      <c r="V493" t="str">
        <f t="shared" si="25"/>
        <v>e3 10000 100 1 1 36</v>
      </c>
      <c r="W493" s="7">
        <f>'pivot times'!N43</f>
        <v>28.380642599999998</v>
      </c>
      <c r="X493" s="7">
        <f>'pivot times'!O43</f>
        <v>1.2642774280840272</v>
      </c>
    </row>
    <row r="494" spans="21:24" x14ac:dyDescent="0.25">
      <c r="U494">
        <v>37</v>
      </c>
      <c r="V494" t="str">
        <f t="shared" si="25"/>
        <v>e3 10000 100 1 1 37</v>
      </c>
      <c r="W494" s="7">
        <f>'pivot times'!N44</f>
        <v>28.364792000000001</v>
      </c>
      <c r="X494" s="7">
        <f>'pivot times'!O44</f>
        <v>0.29723869356787214</v>
      </c>
    </row>
    <row r="495" spans="21:24" x14ac:dyDescent="0.25">
      <c r="U495">
        <v>38</v>
      </c>
      <c r="V495" t="str">
        <f t="shared" si="25"/>
        <v>e3 10000 100 1 1 38</v>
      </c>
      <c r="W495" s="7">
        <f>'pivot times'!N45</f>
        <v>28.403345000000002</v>
      </c>
      <c r="X495" s="7">
        <f>'pivot times'!O45</f>
        <v>0.85679985829152172</v>
      </c>
    </row>
    <row r="496" spans="21:24" x14ac:dyDescent="0.25">
      <c r="U496">
        <v>39</v>
      </c>
      <c r="V496" t="str">
        <f t="shared" si="25"/>
        <v>e3 10000 100 1 1 39</v>
      </c>
      <c r="W496" s="7">
        <f>'pivot times'!N46</f>
        <v>27.7711212</v>
      </c>
      <c r="X496" s="7">
        <f>'pivot times'!O46</f>
        <v>0.68541954042284814</v>
      </c>
    </row>
    <row r="497" spans="21:24" x14ac:dyDescent="0.25">
      <c r="U497">
        <v>40</v>
      </c>
      <c r="V497" t="str">
        <f t="shared" si="25"/>
        <v>e3 10000 100 1 1 40</v>
      </c>
      <c r="W497" s="7">
        <f>'pivot times'!N47</f>
        <v>27.578900800000003</v>
      </c>
      <c r="X497" s="7">
        <f>'pivot times'!O47</f>
        <v>0.70425237710183342</v>
      </c>
    </row>
    <row r="498" spans="21:24" x14ac:dyDescent="0.25">
      <c r="U498">
        <v>41</v>
      </c>
      <c r="V498" t="str">
        <f t="shared" si="25"/>
        <v>e3 10000 100 1 1 41</v>
      </c>
      <c r="W498" s="7">
        <f>'pivot times'!N48</f>
        <v>26.769992800000001</v>
      </c>
      <c r="X498" s="7">
        <f>'pivot times'!O48</f>
        <v>0.87280788743141835</v>
      </c>
    </row>
    <row r="499" spans="21:24" x14ac:dyDescent="0.25">
      <c r="U499">
        <v>42</v>
      </c>
      <c r="V499" t="str">
        <f t="shared" si="25"/>
        <v>e3 10000 100 1 1 42</v>
      </c>
      <c r="W499" s="7">
        <f>'pivot times'!N49</f>
        <v>28.235890999999999</v>
      </c>
      <c r="X499" s="7">
        <f>'pivot times'!O49</f>
        <v>0.80684303402858526</v>
      </c>
    </row>
    <row r="500" spans="21:24" x14ac:dyDescent="0.25">
      <c r="U500">
        <v>43</v>
      </c>
      <c r="V500" t="str">
        <f t="shared" si="25"/>
        <v>e3 10000 100 1 1 43</v>
      </c>
      <c r="W500" s="7">
        <f>'pivot times'!N50</f>
        <v>27.005970000000001</v>
      </c>
      <c r="X500" s="7">
        <f>'pivot times'!O50</f>
        <v>0.81049426305494521</v>
      </c>
    </row>
    <row r="501" spans="21:24" x14ac:dyDescent="0.25">
      <c r="U501">
        <v>44</v>
      </c>
      <c r="V501" t="str">
        <f t="shared" si="25"/>
        <v>e3 10000 100 1 1 44</v>
      </c>
      <c r="W501" s="7">
        <f>'pivot times'!N51</f>
        <v>27.468458600000002</v>
      </c>
      <c r="X501" s="7">
        <f>'pivot times'!O51</f>
        <v>0.88174736809119392</v>
      </c>
    </row>
    <row r="502" spans="21:24" x14ac:dyDescent="0.25">
      <c r="U502">
        <v>45</v>
      </c>
      <c r="V502" t="str">
        <f t="shared" si="25"/>
        <v>e3 10000 100 1 1 45</v>
      </c>
      <c r="W502" s="7">
        <f>'pivot times'!N52</f>
        <v>26.816305799999999</v>
      </c>
      <c r="X502" s="7">
        <f>'pivot times'!O52</f>
        <v>1.3474073125511306</v>
      </c>
    </row>
    <row r="503" spans="21:24" x14ac:dyDescent="0.25">
      <c r="U503">
        <v>46</v>
      </c>
      <c r="V503" t="str">
        <f t="shared" si="25"/>
        <v>e3 10000 100 1 1 46</v>
      </c>
      <c r="W503" s="7">
        <f>'pivot times'!N53</f>
        <v>26.412405999999997</v>
      </c>
      <c r="X503" s="7">
        <f>'pivot times'!O53</f>
        <v>0.63812457997828809</v>
      </c>
    </row>
    <row r="504" spans="21:24" x14ac:dyDescent="0.25">
      <c r="U504">
        <v>47</v>
      </c>
      <c r="V504" t="str">
        <f t="shared" si="25"/>
        <v>e3 10000 100 1 1 47</v>
      </c>
      <c r="W504" s="7">
        <f>'pivot times'!N54</f>
        <v>27.5710312</v>
      </c>
      <c r="X504" s="7">
        <f>'pivot times'!O54</f>
        <v>1.8967099600153394</v>
      </c>
    </row>
    <row r="505" spans="21:24" x14ac:dyDescent="0.25">
      <c r="U505">
        <v>48</v>
      </c>
      <c r="V505" t="str">
        <f t="shared" si="25"/>
        <v>e3 10000 100 1 1 48</v>
      </c>
      <c r="W505" s="7">
        <f>'pivot times'!N55</f>
        <v>27.573229200000004</v>
      </c>
      <c r="X505" s="7">
        <f>'pivot times'!O55</f>
        <v>0.70170602617688926</v>
      </c>
    </row>
    <row r="506" spans="21:24" x14ac:dyDescent="0.25">
      <c r="U506">
        <v>49</v>
      </c>
      <c r="V506" t="str">
        <f t="shared" si="25"/>
        <v>e3 10000 100 1 1 49</v>
      </c>
      <c r="W506" s="7">
        <f>'pivot times'!N56</f>
        <v>26.82169</v>
      </c>
      <c r="X506" s="7">
        <f>'pivot times'!O56</f>
        <v>0.44263788910431967</v>
      </c>
    </row>
    <row r="507" spans="21:24" x14ac:dyDescent="0.25">
      <c r="U507">
        <v>50</v>
      </c>
      <c r="V507" t="str">
        <f t="shared" si="25"/>
        <v>e3 10000 100 1 1 50</v>
      </c>
      <c r="W507" s="7">
        <f>'pivot times'!N57</f>
        <v>28.085860000000004</v>
      </c>
      <c r="X507" s="7">
        <f>'pivot times'!O57</f>
        <v>1.9672315285002839</v>
      </c>
    </row>
    <row r="508" spans="21:24" x14ac:dyDescent="0.25">
      <c r="U508">
        <v>51</v>
      </c>
      <c r="V508" t="str">
        <f t="shared" si="25"/>
        <v>e3 10000 100 1 1 51</v>
      </c>
      <c r="W508" s="7">
        <f>'pivot times'!N58</f>
        <v>27.633323600000001</v>
      </c>
      <c r="X508" s="7">
        <f>'pivot times'!O58</f>
        <v>1.1764620609922727</v>
      </c>
    </row>
    <row r="509" spans="21:24" x14ac:dyDescent="0.25">
      <c r="U509">
        <v>52</v>
      </c>
      <c r="V509" t="str">
        <f t="shared" si="25"/>
        <v>e3 10000 100 1 1 52</v>
      </c>
      <c r="W509" s="7">
        <f>'pivot times'!N59</f>
        <v>26.467866199999996</v>
      </c>
      <c r="X509" s="7">
        <f>'pivot times'!O59</f>
        <v>0.53077350554702174</v>
      </c>
    </row>
    <row r="510" spans="21:24" x14ac:dyDescent="0.25">
      <c r="U510">
        <v>53</v>
      </c>
      <c r="V510" t="str">
        <f t="shared" si="25"/>
        <v>e3 10000 100 1 1 53</v>
      </c>
      <c r="W510" s="7">
        <f>'pivot times'!N60</f>
        <v>28.040322600000003</v>
      </c>
      <c r="X510" s="7">
        <f>'pivot times'!O60</f>
        <v>0.80937265141600068</v>
      </c>
    </row>
    <row r="511" spans="21:24" x14ac:dyDescent="0.25">
      <c r="U511">
        <v>54</v>
      </c>
      <c r="V511" t="str">
        <f t="shared" si="25"/>
        <v>e3 10000 100 1 1 54</v>
      </c>
      <c r="W511" s="7">
        <f>'pivot times'!N61</f>
        <v>27.380876399999998</v>
      </c>
      <c r="X511" s="7">
        <f>'pivot times'!O61</f>
        <v>0.92045905221966584</v>
      </c>
    </row>
    <row r="512" spans="21:24" x14ac:dyDescent="0.25">
      <c r="U512">
        <v>55</v>
      </c>
      <c r="V512" t="str">
        <f t="shared" si="25"/>
        <v>e3 10000 100 1 1 55</v>
      </c>
      <c r="W512" s="7">
        <f>'pivot times'!N62</f>
        <v>26.862871999999999</v>
      </c>
      <c r="X512" s="7">
        <f>'pivot times'!O62</f>
        <v>1.2370858180082012</v>
      </c>
    </row>
    <row r="513" spans="20:24" x14ac:dyDescent="0.25">
      <c r="U513">
        <v>56</v>
      </c>
      <c r="V513" t="str">
        <f t="shared" si="25"/>
        <v>e3 10000 100 1 1 56</v>
      </c>
      <c r="W513" s="7">
        <f>'pivot times'!N63</f>
        <v>27.0582496</v>
      </c>
      <c r="X513" s="7">
        <f>'pivot times'!O63</f>
        <v>0.44693549725611881</v>
      </c>
    </row>
    <row r="514" spans="20:24" x14ac:dyDescent="0.25">
      <c r="U514">
        <v>57</v>
      </c>
      <c r="V514" t="str">
        <f t="shared" si="25"/>
        <v>e3 10000 100 1 1 57</v>
      </c>
      <c r="W514" s="7">
        <f>'pivot times'!N64</f>
        <v>26.864716800000004</v>
      </c>
      <c r="X514" s="7">
        <f>'pivot times'!O64</f>
        <v>0.39185890301637777</v>
      </c>
    </row>
    <row r="515" spans="20:24" x14ac:dyDescent="0.25">
      <c r="U515">
        <v>58</v>
      </c>
      <c r="V515" t="str">
        <f t="shared" si="25"/>
        <v>e3 10000 100 1 1 58</v>
      </c>
      <c r="W515" s="7">
        <f>'pivot times'!N65</f>
        <v>26.058641000000001</v>
      </c>
      <c r="X515" s="7">
        <f>'pivot times'!O65</f>
        <v>0.99881876022526428</v>
      </c>
    </row>
    <row r="516" spans="20:24" x14ac:dyDescent="0.25">
      <c r="U516">
        <v>59</v>
      </c>
      <c r="V516" t="str">
        <f t="shared" si="25"/>
        <v>e3 10000 100 1 1 59</v>
      </c>
      <c r="W516" s="7">
        <f>'pivot times'!N66</f>
        <v>27.021055400000002</v>
      </c>
      <c r="X516" s="7">
        <f>'pivot times'!O66</f>
        <v>1.3078335478748666</v>
      </c>
    </row>
    <row r="517" spans="20:24" x14ac:dyDescent="0.25">
      <c r="U517">
        <v>60</v>
      </c>
      <c r="V517" t="str">
        <f t="shared" si="25"/>
        <v>e3 10000 100 1 1 60</v>
      </c>
      <c r="W517" s="7">
        <f>'pivot times'!N67</f>
        <v>25.866312000000001</v>
      </c>
      <c r="X517" s="7">
        <f>'pivot times'!O67</f>
        <v>0.37843631492584462</v>
      </c>
    </row>
    <row r="518" spans="20:24" x14ac:dyDescent="0.25">
      <c r="U518">
        <v>61</v>
      </c>
      <c r="V518" t="str">
        <f t="shared" si="25"/>
        <v>e3 10000 100 1 1 61</v>
      </c>
      <c r="W518" s="7">
        <f>'pivot times'!N68</f>
        <v>26.211083600000002</v>
      </c>
      <c r="X518" s="7">
        <f>'pivot times'!O68</f>
        <v>0.45270218417205121</v>
      </c>
    </row>
    <row r="519" spans="20:24" x14ac:dyDescent="0.25">
      <c r="U519">
        <v>62</v>
      </c>
      <c r="V519" t="str">
        <f t="shared" si="25"/>
        <v>e3 10000 100 1 1 62</v>
      </c>
      <c r="W519" s="7">
        <f>'pivot times'!N69</f>
        <v>22.310062199999997</v>
      </c>
      <c r="X519" s="7">
        <f>'pivot times'!O69</f>
        <v>3.4139722183090631</v>
      </c>
    </row>
    <row r="520" spans="20:24" x14ac:dyDescent="0.25">
      <c r="U520">
        <v>63</v>
      </c>
      <c r="V520" t="str">
        <f t="shared" si="25"/>
        <v>e3 10000 100 1 1 63</v>
      </c>
      <c r="W520" s="7">
        <f>'pivot times'!N70</f>
        <v>20.854868600000003</v>
      </c>
      <c r="X520" s="7">
        <f>'pivot times'!O70</f>
        <v>4.1125622112585445</v>
      </c>
    </row>
    <row r="521" spans="20:24" x14ac:dyDescent="0.25">
      <c r="U521">
        <v>64</v>
      </c>
      <c r="V521" t="str">
        <f t="shared" si="25"/>
        <v>e3 10000 100 1 1 64</v>
      </c>
      <c r="W521" s="7">
        <f>'pivot times'!N71</f>
        <v>20.751406199999998</v>
      </c>
      <c r="X521" s="7">
        <f>'pivot times'!O71</f>
        <v>4.5625702381554474</v>
      </c>
    </row>
    <row r="522" spans="20:24" x14ac:dyDescent="0.25">
      <c r="T522">
        <v>0</v>
      </c>
      <c r="U522">
        <v>1</v>
      </c>
      <c r="V522" t="str">
        <f>"e3 10000 100 100000 1 " &amp; U522</f>
        <v>e3 10000 100 100000 1 1</v>
      </c>
      <c r="W522" s="7">
        <f>'pivot times'!P8</f>
        <v>257.38653288461535</v>
      </c>
      <c r="X522" s="7">
        <f>'pivot times'!Q8</f>
        <v>0.32949614951006057</v>
      </c>
    </row>
    <row r="523" spans="20:24" x14ac:dyDescent="0.25">
      <c r="U523">
        <v>2</v>
      </c>
      <c r="V523" t="str">
        <f t="shared" ref="V523:V585" si="26">"e3 10000 100 100000 1 " &amp; U523</f>
        <v>e3 10000 100 100000 1 2</v>
      </c>
      <c r="W523" s="7">
        <f>'pivot times'!P9</f>
        <v>127.95561930769227</v>
      </c>
      <c r="X523" s="7">
        <f>'pivot times'!Q9</f>
        <v>0.11317677696849732</v>
      </c>
    </row>
    <row r="524" spans="20:24" x14ac:dyDescent="0.25">
      <c r="U524">
        <v>3</v>
      </c>
      <c r="V524" t="str">
        <f t="shared" si="26"/>
        <v>e3 10000 100 100000 1 3</v>
      </c>
      <c r="W524" s="7">
        <f>'pivot times'!P10</f>
        <v>84.849168230769251</v>
      </c>
      <c r="X524" s="7">
        <f>'pivot times'!Q10</f>
        <v>6.2340339834251746E-2</v>
      </c>
    </row>
    <row r="525" spans="20:24" x14ac:dyDescent="0.25">
      <c r="U525">
        <v>4</v>
      </c>
      <c r="V525" t="str">
        <f t="shared" si="26"/>
        <v>e3 10000 100 100000 1 4</v>
      </c>
      <c r="W525" s="7">
        <f>'pivot times'!P11</f>
        <v>63.869455692307717</v>
      </c>
      <c r="X525" s="7">
        <f>'pivot times'!Q11</f>
        <v>8.9465568901239689E-2</v>
      </c>
    </row>
    <row r="526" spans="20:24" x14ac:dyDescent="0.25">
      <c r="U526">
        <v>5</v>
      </c>
      <c r="V526" t="str">
        <f t="shared" si="26"/>
        <v>e3 10000 100 100000 1 5</v>
      </c>
      <c r="W526" s="7">
        <f>'pivot times'!P12</f>
        <v>51.310618769230764</v>
      </c>
      <c r="X526" s="7">
        <f>'pivot times'!Q12</f>
        <v>4.3597463587045207E-2</v>
      </c>
    </row>
    <row r="527" spans="20:24" x14ac:dyDescent="0.25">
      <c r="U527">
        <v>6</v>
      </c>
      <c r="V527" t="str">
        <f t="shared" si="26"/>
        <v>e3 10000 100 100000 1 6</v>
      </c>
      <c r="W527" s="7">
        <f>'pivot times'!P13</f>
        <v>42.800457730769224</v>
      </c>
      <c r="X527" s="7">
        <f>'pivot times'!Q13</f>
        <v>7.699122272283114E-2</v>
      </c>
    </row>
    <row r="528" spans="20:24" x14ac:dyDescent="0.25">
      <c r="U528">
        <v>7</v>
      </c>
      <c r="V528" t="str">
        <f t="shared" si="26"/>
        <v>e3 10000 100 100000 1 7</v>
      </c>
      <c r="W528" s="7">
        <f>'pivot times'!P14</f>
        <v>36.790685423076916</v>
      </c>
      <c r="X528" s="7">
        <f>'pivot times'!Q14</f>
        <v>8.6728327663819868E-2</v>
      </c>
    </row>
    <row r="529" spans="21:24" x14ac:dyDescent="0.25">
      <c r="U529">
        <v>8</v>
      </c>
      <c r="V529" t="str">
        <f t="shared" si="26"/>
        <v>e3 10000 100 100000 1 8</v>
      </c>
      <c r="W529" s="7">
        <f>'pivot times'!P15</f>
        <v>32.351851115384619</v>
      </c>
      <c r="X529" s="7">
        <f>'pivot times'!Q15</f>
        <v>0.16876201111038763</v>
      </c>
    </row>
    <row r="530" spans="21:24" x14ac:dyDescent="0.25">
      <c r="U530">
        <v>9</v>
      </c>
      <c r="V530" t="str">
        <f t="shared" si="26"/>
        <v>e3 10000 100 100000 1 9</v>
      </c>
      <c r="W530" s="7">
        <f>'pivot times'!P16</f>
        <v>28.694976346153847</v>
      </c>
      <c r="X530" s="7">
        <f>'pivot times'!Q16</f>
        <v>4.1658933501006773E-2</v>
      </c>
    </row>
    <row r="531" spans="21:24" x14ac:dyDescent="0.25">
      <c r="U531">
        <v>10</v>
      </c>
      <c r="V531" t="str">
        <f t="shared" si="26"/>
        <v>e3 10000 100 100000 1 10</v>
      </c>
      <c r="W531" s="7">
        <f>'pivot times'!P17</f>
        <v>25.873521692307698</v>
      </c>
      <c r="X531" s="7">
        <f>'pivot times'!Q17</f>
        <v>2.630083267130234E-2</v>
      </c>
    </row>
    <row r="532" spans="21:24" x14ac:dyDescent="0.25">
      <c r="U532">
        <v>11</v>
      </c>
      <c r="V532" t="str">
        <f t="shared" si="26"/>
        <v>e3 10000 100 100000 1 11</v>
      </c>
      <c r="W532" s="7">
        <f>'pivot times'!P18</f>
        <v>23.587429615384615</v>
      </c>
      <c r="X532" s="7">
        <f>'pivot times'!Q18</f>
        <v>1.9178630574054875E-2</v>
      </c>
    </row>
    <row r="533" spans="21:24" x14ac:dyDescent="0.25">
      <c r="U533">
        <v>12</v>
      </c>
      <c r="V533" t="str">
        <f t="shared" si="26"/>
        <v>e3 10000 100 100000 1 12</v>
      </c>
      <c r="W533" s="7">
        <f>'pivot times'!P19</f>
        <v>21.73824484615384</v>
      </c>
      <c r="X533" s="7">
        <f>'pivot times'!Q19</f>
        <v>0.13605743734813985</v>
      </c>
    </row>
    <row r="534" spans="21:24" x14ac:dyDescent="0.25">
      <c r="U534">
        <v>13</v>
      </c>
      <c r="V534" t="str">
        <f t="shared" si="26"/>
        <v>e3 10000 100 100000 1 13</v>
      </c>
      <c r="W534" s="7">
        <f>'pivot times'!P20</f>
        <v>20.124444192307692</v>
      </c>
      <c r="X534" s="7">
        <f>'pivot times'!Q20</f>
        <v>3.9616744214437956E-2</v>
      </c>
    </row>
    <row r="535" spans="21:24" x14ac:dyDescent="0.25">
      <c r="U535">
        <v>14</v>
      </c>
      <c r="V535" t="str">
        <f t="shared" si="26"/>
        <v>e3 10000 100 100000 1 14</v>
      </c>
      <c r="W535" s="7">
        <f>'pivot times'!P21</f>
        <v>18.780608192307689</v>
      </c>
      <c r="X535" s="7">
        <f>'pivot times'!Q21</f>
        <v>5.2310577369835014E-2</v>
      </c>
    </row>
    <row r="536" spans="21:24" x14ac:dyDescent="0.25">
      <c r="U536">
        <v>15</v>
      </c>
      <c r="V536" t="str">
        <f t="shared" si="26"/>
        <v>e3 10000 100 100000 1 15</v>
      </c>
      <c r="W536" s="7">
        <f>'pivot times'!P22</f>
        <v>17.603367192307694</v>
      </c>
      <c r="X536" s="7">
        <f>'pivot times'!Q22</f>
        <v>3.2560923865672123E-2</v>
      </c>
    </row>
    <row r="537" spans="21:24" x14ac:dyDescent="0.25">
      <c r="U537">
        <v>16</v>
      </c>
      <c r="V537" t="str">
        <f t="shared" si="26"/>
        <v>e3 10000 100 100000 1 16</v>
      </c>
      <c r="W537" s="7">
        <f>'pivot times'!P23</f>
        <v>16.738323999999999</v>
      </c>
      <c r="X537" s="7">
        <f>'pivot times'!Q23</f>
        <v>0.11969766042295053</v>
      </c>
    </row>
    <row r="538" spans="21:24" x14ac:dyDescent="0.25">
      <c r="U538">
        <v>17</v>
      </c>
      <c r="V538" t="str">
        <f t="shared" si="26"/>
        <v>e3 10000 100 100000 1 17</v>
      </c>
      <c r="W538" s="7">
        <f>'pivot times'!P24</f>
        <v>15.859912115384617</v>
      </c>
      <c r="X538" s="7">
        <f>'pivot times'!Q24</f>
        <v>0.12658426369522788</v>
      </c>
    </row>
    <row r="539" spans="21:24" x14ac:dyDescent="0.25">
      <c r="U539">
        <v>18</v>
      </c>
      <c r="V539" t="str">
        <f t="shared" si="26"/>
        <v>e3 10000 100 100000 1 18</v>
      </c>
      <c r="W539" s="7">
        <f>'pivot times'!P25</f>
        <v>14.982954076923075</v>
      </c>
      <c r="X539" s="7">
        <f>'pivot times'!Q25</f>
        <v>0.12400510884523741</v>
      </c>
    </row>
    <row r="540" spans="21:24" x14ac:dyDescent="0.25">
      <c r="U540">
        <v>19</v>
      </c>
      <c r="V540" t="str">
        <f t="shared" si="26"/>
        <v>e3 10000 100 100000 1 19</v>
      </c>
      <c r="W540" s="7">
        <f>'pivot times'!P26</f>
        <v>14.32700723076923</v>
      </c>
      <c r="X540" s="7">
        <f>'pivot times'!Q26</f>
        <v>0.15283457974479744</v>
      </c>
    </row>
    <row r="541" spans="21:24" x14ac:dyDescent="0.25">
      <c r="U541">
        <v>20</v>
      </c>
      <c r="V541" t="str">
        <f t="shared" si="26"/>
        <v>e3 10000 100 100000 1 20</v>
      </c>
      <c r="W541" s="7">
        <f>'pivot times'!P27</f>
        <v>13.651308038461538</v>
      </c>
      <c r="X541" s="7">
        <f>'pivot times'!Q27</f>
        <v>0.11481910648581574</v>
      </c>
    </row>
    <row r="542" spans="21:24" x14ac:dyDescent="0.25">
      <c r="U542">
        <v>21</v>
      </c>
      <c r="V542" t="str">
        <f t="shared" si="26"/>
        <v>e3 10000 100 100000 1 21</v>
      </c>
      <c r="W542" s="7">
        <f>'pivot times'!P28</f>
        <v>13.096389884615384</v>
      </c>
      <c r="X542" s="7">
        <f>'pivot times'!Q28</f>
        <v>0.1596983413500761</v>
      </c>
    </row>
    <row r="543" spans="21:24" x14ac:dyDescent="0.25">
      <c r="U543">
        <v>22</v>
      </c>
      <c r="V543" t="str">
        <f t="shared" si="26"/>
        <v>e3 10000 100 100000 1 22</v>
      </c>
      <c r="W543" s="7">
        <f>'pivot times'!P29</f>
        <v>12.596708</v>
      </c>
      <c r="X543" s="7">
        <f>'pivot times'!Q29</f>
        <v>0.19322536242634572</v>
      </c>
    </row>
    <row r="544" spans="21:24" x14ac:dyDescent="0.25">
      <c r="U544">
        <v>23</v>
      </c>
      <c r="V544" t="str">
        <f t="shared" si="26"/>
        <v>e3 10000 100 100000 1 23</v>
      </c>
      <c r="W544" s="7">
        <f>'pivot times'!P30</f>
        <v>12.094215730769228</v>
      </c>
      <c r="X544" s="7">
        <f>'pivot times'!Q30</f>
        <v>0.11805646826482695</v>
      </c>
    </row>
    <row r="545" spans="21:24" x14ac:dyDescent="0.25">
      <c r="U545">
        <v>24</v>
      </c>
      <c r="V545" t="str">
        <f t="shared" si="26"/>
        <v>e3 10000 100 100000 1 24</v>
      </c>
      <c r="W545" s="7">
        <f>'pivot times'!P31</f>
        <v>11.641527653846152</v>
      </c>
      <c r="X545" s="7">
        <f>'pivot times'!Q31</f>
        <v>9.5518605427093423E-2</v>
      </c>
    </row>
    <row r="546" spans="21:24" x14ac:dyDescent="0.25">
      <c r="U546">
        <v>25</v>
      </c>
      <c r="V546" t="str">
        <f t="shared" si="26"/>
        <v>e3 10000 100 100000 1 25</v>
      </c>
      <c r="W546" s="7">
        <f>'pivot times'!P32</f>
        <v>11.295174653846153</v>
      </c>
      <c r="X546" s="7">
        <f>'pivot times'!Q32</f>
        <v>0.15140431292027218</v>
      </c>
    </row>
    <row r="547" spans="21:24" x14ac:dyDescent="0.25">
      <c r="U547">
        <v>26</v>
      </c>
      <c r="V547" t="str">
        <f t="shared" si="26"/>
        <v>e3 10000 100 100000 1 26</v>
      </c>
      <c r="W547" s="7">
        <f>'pivot times'!P33</f>
        <v>10.863405653846154</v>
      </c>
      <c r="X547" s="7">
        <f>'pivot times'!Q33</f>
        <v>0.11624165237863653</v>
      </c>
    </row>
    <row r="548" spans="21:24" x14ac:dyDescent="0.25">
      <c r="U548">
        <v>27</v>
      </c>
      <c r="V548" t="str">
        <f t="shared" si="26"/>
        <v>e3 10000 100 100000 1 27</v>
      </c>
      <c r="W548" s="7">
        <f>'pivot times'!P34</f>
        <v>10.583970884615384</v>
      </c>
      <c r="X548" s="7">
        <f>'pivot times'!Q34</f>
        <v>0.17099758991090244</v>
      </c>
    </row>
    <row r="549" spans="21:24" x14ac:dyDescent="0.25">
      <c r="U549">
        <v>28</v>
      </c>
      <c r="V549" t="str">
        <f t="shared" si="26"/>
        <v>e3 10000 100 100000 1 28</v>
      </c>
      <c r="W549" s="7">
        <f>'pivot times'!P35</f>
        <v>10.197996769230771</v>
      </c>
      <c r="X549" s="7">
        <f>'pivot times'!Q35</f>
        <v>0.116971681645234</v>
      </c>
    </row>
    <row r="550" spans="21:24" x14ac:dyDescent="0.25">
      <c r="U550">
        <v>29</v>
      </c>
      <c r="V550" t="str">
        <f t="shared" si="26"/>
        <v>e3 10000 100 100000 1 29</v>
      </c>
      <c r="W550" s="7">
        <f>'pivot times'!P36</f>
        <v>9.939610807692306</v>
      </c>
      <c r="X550" s="7">
        <f>'pivot times'!Q36</f>
        <v>0.15886318359311039</v>
      </c>
    </row>
    <row r="551" spans="21:24" x14ac:dyDescent="0.25">
      <c r="U551">
        <v>30</v>
      </c>
      <c r="V551" t="str">
        <f t="shared" si="26"/>
        <v>e3 10000 100 100000 1 30</v>
      </c>
      <c r="W551" s="7">
        <f>'pivot times'!P37</f>
        <v>9.6491385769230806</v>
      </c>
      <c r="X551" s="7">
        <f>'pivot times'!Q37</f>
        <v>0.18890941285992058</v>
      </c>
    </row>
    <row r="552" spans="21:24" x14ac:dyDescent="0.25">
      <c r="U552">
        <v>31</v>
      </c>
      <c r="V552" t="str">
        <f t="shared" si="26"/>
        <v>e3 10000 100 100000 1 31</v>
      </c>
      <c r="W552" s="7">
        <f>'pivot times'!P38</f>
        <v>9.3816031153846158</v>
      </c>
      <c r="X552" s="7">
        <f>'pivot times'!Q38</f>
        <v>0.12371869642119264</v>
      </c>
    </row>
    <row r="553" spans="21:24" x14ac:dyDescent="0.25">
      <c r="U553">
        <v>32</v>
      </c>
      <c r="V553" t="str">
        <f t="shared" si="26"/>
        <v>e3 10000 100 100000 1 32</v>
      </c>
      <c r="W553" s="7">
        <f>'pivot times'!P39</f>
        <v>9.2237927692307711</v>
      </c>
      <c r="X553" s="7">
        <f>'pivot times'!Q39</f>
        <v>8.8830172859370851E-2</v>
      </c>
    </row>
    <row r="554" spans="21:24" x14ac:dyDescent="0.25">
      <c r="U554">
        <v>33</v>
      </c>
      <c r="V554" t="str">
        <f t="shared" si="26"/>
        <v>e3 10000 100 100000 1 33</v>
      </c>
      <c r="W554" s="7">
        <f>'pivot times'!P40</f>
        <v>8.9984457142857153</v>
      </c>
      <c r="X554" s="7">
        <f>'pivot times'!Q40</f>
        <v>0.11974058644020745</v>
      </c>
    </row>
    <row r="555" spans="21:24" x14ac:dyDescent="0.25">
      <c r="U555">
        <v>34</v>
      </c>
      <c r="V555" t="str">
        <f t="shared" si="26"/>
        <v>e3 10000 100 100000 1 34</v>
      </c>
      <c r="W555" s="7">
        <f>'pivot times'!P41</f>
        <v>8.7037087857142872</v>
      </c>
      <c r="X555" s="7">
        <f>'pivot times'!Q41</f>
        <v>8.7618437791396081E-2</v>
      </c>
    </row>
    <row r="556" spans="21:24" x14ac:dyDescent="0.25">
      <c r="U556">
        <v>35</v>
      </c>
      <c r="V556" t="str">
        <f t="shared" si="26"/>
        <v>e3 10000 100 100000 1 35</v>
      </c>
      <c r="W556" s="7">
        <f>'pivot times'!P42</f>
        <v>8.5364762857142846</v>
      </c>
      <c r="X556" s="7">
        <f>'pivot times'!Q42</f>
        <v>0.17451456046444497</v>
      </c>
    </row>
    <row r="557" spans="21:24" x14ac:dyDescent="0.25">
      <c r="U557">
        <v>36</v>
      </c>
      <c r="V557" t="str">
        <f t="shared" si="26"/>
        <v>e3 10000 100 100000 1 36</v>
      </c>
      <c r="W557" s="7">
        <f>'pivot times'!P43</f>
        <v>8.3073463571428565</v>
      </c>
      <c r="X557" s="7">
        <f>'pivot times'!Q43</f>
        <v>0.11232379472095613</v>
      </c>
    </row>
    <row r="558" spans="21:24" x14ac:dyDescent="0.25">
      <c r="U558">
        <v>37</v>
      </c>
      <c r="V558" t="str">
        <f t="shared" si="26"/>
        <v>e3 10000 100 100000 1 37</v>
      </c>
      <c r="W558" s="7">
        <f>'pivot times'!P44</f>
        <v>8.1446830000000023</v>
      </c>
      <c r="X558" s="7">
        <f>'pivot times'!Q44</f>
        <v>0.10233840975048999</v>
      </c>
    </row>
    <row r="559" spans="21:24" x14ac:dyDescent="0.25">
      <c r="U559">
        <v>38</v>
      </c>
      <c r="V559" t="str">
        <f t="shared" si="26"/>
        <v>e3 10000 100 100000 1 38</v>
      </c>
      <c r="W559" s="7">
        <f>'pivot times'!P45</f>
        <v>8.0767295714285723</v>
      </c>
      <c r="X559" s="7">
        <f>'pivot times'!Q45</f>
        <v>0.23445432615987544</v>
      </c>
    </row>
    <row r="560" spans="21:24" x14ac:dyDescent="0.25">
      <c r="U560">
        <v>39</v>
      </c>
      <c r="V560" t="str">
        <f t="shared" si="26"/>
        <v>e3 10000 100 100000 1 39</v>
      </c>
      <c r="W560" s="7">
        <f>'pivot times'!P46</f>
        <v>7.8575376428571433</v>
      </c>
      <c r="X560" s="7">
        <f>'pivot times'!Q46</f>
        <v>7.4037486684158757E-2</v>
      </c>
    </row>
    <row r="561" spans="21:24" x14ac:dyDescent="0.25">
      <c r="U561">
        <v>40</v>
      </c>
      <c r="V561" t="str">
        <f t="shared" si="26"/>
        <v>e3 10000 100 100000 1 40</v>
      </c>
      <c r="W561" s="7">
        <f>'pivot times'!P47</f>
        <v>7.7223289285714296</v>
      </c>
      <c r="X561" s="7">
        <f>'pivot times'!Q47</f>
        <v>0.16324507410041525</v>
      </c>
    </row>
    <row r="562" spans="21:24" x14ac:dyDescent="0.25">
      <c r="U562">
        <v>41</v>
      </c>
      <c r="V562" t="str">
        <f t="shared" si="26"/>
        <v>e3 10000 100 100000 1 41</v>
      </c>
      <c r="W562" s="7">
        <f>'pivot times'!P48</f>
        <v>7.5339378571428579</v>
      </c>
      <c r="X562" s="7">
        <f>'pivot times'!Q48</f>
        <v>0.12913017588183331</v>
      </c>
    </row>
    <row r="563" spans="21:24" x14ac:dyDescent="0.25">
      <c r="U563">
        <v>42</v>
      </c>
      <c r="V563" t="str">
        <f t="shared" si="26"/>
        <v>e3 10000 100 100000 1 42</v>
      </c>
      <c r="W563" s="7">
        <f>'pivot times'!P49</f>
        <v>7.3748598571428579</v>
      </c>
      <c r="X563" s="7">
        <f>'pivot times'!Q49</f>
        <v>0.11375217245012781</v>
      </c>
    </row>
    <row r="564" spans="21:24" x14ac:dyDescent="0.25">
      <c r="U564">
        <v>43</v>
      </c>
      <c r="V564" t="str">
        <f t="shared" si="26"/>
        <v>e3 10000 100 100000 1 43</v>
      </c>
      <c r="W564" s="7">
        <f>'pivot times'!P50</f>
        <v>7.3308762142857136</v>
      </c>
      <c r="X564" s="7">
        <f>'pivot times'!Q50</f>
        <v>0.12695726536702104</v>
      </c>
    </row>
    <row r="565" spans="21:24" x14ac:dyDescent="0.25">
      <c r="U565">
        <v>44</v>
      </c>
      <c r="V565" t="str">
        <f t="shared" si="26"/>
        <v>e3 10000 100 100000 1 44</v>
      </c>
      <c r="W565" s="7">
        <f>'pivot times'!P51</f>
        <v>7.2622446428571434</v>
      </c>
      <c r="X565" s="7">
        <f>'pivot times'!Q51</f>
        <v>0.14712598651953676</v>
      </c>
    </row>
    <row r="566" spans="21:24" x14ac:dyDescent="0.25">
      <c r="U566">
        <v>45</v>
      </c>
      <c r="V566" t="str">
        <f t="shared" si="26"/>
        <v>e3 10000 100 100000 1 45</v>
      </c>
      <c r="W566" s="7">
        <f>'pivot times'!P52</f>
        <v>7.1847531428571427</v>
      </c>
      <c r="X566" s="7">
        <f>'pivot times'!Q52</f>
        <v>0.15911471223293297</v>
      </c>
    </row>
    <row r="567" spans="21:24" x14ac:dyDescent="0.25">
      <c r="U567">
        <v>46</v>
      </c>
      <c r="V567" t="str">
        <f t="shared" si="26"/>
        <v>e3 10000 100 100000 1 46</v>
      </c>
      <c r="W567" s="7">
        <f>'pivot times'!P53</f>
        <v>7.1501050000000008</v>
      </c>
      <c r="X567" s="7">
        <f>'pivot times'!Q53</f>
        <v>0.18332028252097318</v>
      </c>
    </row>
    <row r="568" spans="21:24" x14ac:dyDescent="0.25">
      <c r="U568">
        <v>47</v>
      </c>
      <c r="V568" t="str">
        <f t="shared" si="26"/>
        <v>e3 10000 100 100000 1 47</v>
      </c>
      <c r="W568" s="7">
        <f>'pivot times'!P54</f>
        <v>7.017781928571428</v>
      </c>
      <c r="X568" s="7">
        <f>'pivot times'!Q54</f>
        <v>0.16728855009344257</v>
      </c>
    </row>
    <row r="569" spans="21:24" x14ac:dyDescent="0.25">
      <c r="U569">
        <v>48</v>
      </c>
      <c r="V569" t="str">
        <f t="shared" si="26"/>
        <v>e3 10000 100 100000 1 48</v>
      </c>
      <c r="W569" s="7">
        <f>'pivot times'!P55</f>
        <v>6.9812722142857142</v>
      </c>
      <c r="X569" s="7">
        <f>'pivot times'!Q55</f>
        <v>0.14087413852760564</v>
      </c>
    </row>
    <row r="570" spans="21:24" x14ac:dyDescent="0.25">
      <c r="U570">
        <v>49</v>
      </c>
      <c r="V570" t="str">
        <f t="shared" si="26"/>
        <v>e3 10000 100 100000 1 49</v>
      </c>
      <c r="W570" s="7">
        <f>'pivot times'!P56</f>
        <v>6.9045758571428566</v>
      </c>
      <c r="X570" s="7">
        <f>'pivot times'!Q56</f>
        <v>0.17982512888519928</v>
      </c>
    </row>
    <row r="571" spans="21:24" x14ac:dyDescent="0.25">
      <c r="U571">
        <v>50</v>
      </c>
      <c r="V571" t="str">
        <f t="shared" si="26"/>
        <v>e3 10000 100 100000 1 50</v>
      </c>
      <c r="W571" s="7">
        <f>'pivot times'!P57</f>
        <v>6.822647142857142</v>
      </c>
      <c r="X571" s="7">
        <f>'pivot times'!Q57</f>
        <v>0.17645380487941756</v>
      </c>
    </row>
    <row r="572" spans="21:24" x14ac:dyDescent="0.25">
      <c r="U572">
        <v>51</v>
      </c>
      <c r="V572" t="str">
        <f t="shared" si="26"/>
        <v>e3 10000 100 100000 1 51</v>
      </c>
      <c r="W572" s="7">
        <f>'pivot times'!P58</f>
        <v>6.7202737857142854</v>
      </c>
      <c r="X572" s="7">
        <f>'pivot times'!Q58</f>
        <v>0.13862212291550111</v>
      </c>
    </row>
    <row r="573" spans="21:24" x14ac:dyDescent="0.25">
      <c r="U573">
        <v>52</v>
      </c>
      <c r="V573" t="str">
        <f t="shared" si="26"/>
        <v>e3 10000 100 100000 1 52</v>
      </c>
      <c r="W573" s="7">
        <f>'pivot times'!P59</f>
        <v>6.7163148571428577</v>
      </c>
      <c r="X573" s="7">
        <f>'pivot times'!Q59</f>
        <v>0.19605434583580789</v>
      </c>
    </row>
    <row r="574" spans="21:24" x14ac:dyDescent="0.25">
      <c r="U574">
        <v>53</v>
      </c>
      <c r="V574" t="str">
        <f t="shared" si="26"/>
        <v>e3 10000 100 100000 1 53</v>
      </c>
      <c r="W574" s="7">
        <f>'pivot times'!P60</f>
        <v>6.6903144285714289</v>
      </c>
      <c r="X574" s="7">
        <f>'pivot times'!Q60</f>
        <v>0.20364942578316872</v>
      </c>
    </row>
    <row r="575" spans="21:24" x14ac:dyDescent="0.25">
      <c r="U575">
        <v>54</v>
      </c>
      <c r="V575" t="str">
        <f t="shared" si="26"/>
        <v>e3 10000 100 100000 1 54</v>
      </c>
      <c r="W575" s="7">
        <f>'pivot times'!P61</f>
        <v>6.644173928571429</v>
      </c>
      <c r="X575" s="7">
        <f>'pivot times'!Q61</f>
        <v>0.20208756104132075</v>
      </c>
    </row>
    <row r="576" spans="21:24" x14ac:dyDescent="0.25">
      <c r="U576">
        <v>55</v>
      </c>
      <c r="V576" t="str">
        <f t="shared" si="26"/>
        <v>e3 10000 100 100000 1 55</v>
      </c>
      <c r="W576" s="7">
        <f>'pivot times'!P62</f>
        <v>6.5838588571428573</v>
      </c>
      <c r="X576" s="7">
        <f>'pivot times'!Q62</f>
        <v>0.18620188809798915</v>
      </c>
    </row>
    <row r="577" spans="20:24" x14ac:dyDescent="0.25">
      <c r="U577">
        <v>56</v>
      </c>
      <c r="V577" t="str">
        <f t="shared" si="26"/>
        <v>e3 10000 100 100000 1 56</v>
      </c>
      <c r="W577" s="7">
        <f>'pivot times'!P63</f>
        <v>6.6360941428571421</v>
      </c>
      <c r="X577" s="7">
        <f>'pivot times'!Q63</f>
        <v>0.25197068205075801</v>
      </c>
    </row>
    <row r="578" spans="20:24" x14ac:dyDescent="0.25">
      <c r="U578">
        <v>57</v>
      </c>
      <c r="V578" t="str">
        <f t="shared" si="26"/>
        <v>e3 10000 100 100000 1 57</v>
      </c>
      <c r="W578" s="7">
        <f>'pivot times'!P64</f>
        <v>6.5243192142857138</v>
      </c>
      <c r="X578" s="7">
        <f>'pivot times'!Q64</f>
        <v>0.15716905055299971</v>
      </c>
    </row>
    <row r="579" spans="20:24" x14ac:dyDescent="0.25">
      <c r="U579">
        <v>58</v>
      </c>
      <c r="V579" t="str">
        <f t="shared" si="26"/>
        <v>e3 10000 100 100000 1 58</v>
      </c>
      <c r="W579" s="7">
        <f>'pivot times'!P65</f>
        <v>5.9981217142857144</v>
      </c>
      <c r="X579" s="7">
        <f>'pivot times'!Q65</f>
        <v>0.18811283961132422</v>
      </c>
    </row>
    <row r="580" spans="20:24" x14ac:dyDescent="0.25">
      <c r="U580">
        <v>59</v>
      </c>
      <c r="V580" t="str">
        <f t="shared" si="26"/>
        <v>e3 10000 100 100000 1 59</v>
      </c>
      <c r="W580" s="7">
        <f>'pivot times'!P66</f>
        <v>5.9375166428571422</v>
      </c>
      <c r="X580" s="7">
        <f>'pivot times'!Q66</f>
        <v>0.19544216246122964</v>
      </c>
    </row>
    <row r="581" spans="20:24" x14ac:dyDescent="0.25">
      <c r="U581">
        <v>60</v>
      </c>
      <c r="V581" t="str">
        <f t="shared" si="26"/>
        <v>e3 10000 100 100000 1 60</v>
      </c>
      <c r="W581" s="7">
        <f>'pivot times'!P67</f>
        <v>5.8696038571428568</v>
      </c>
      <c r="X581" s="7">
        <f>'pivot times'!Q67</f>
        <v>0.21063305224450746</v>
      </c>
    </row>
    <row r="582" spans="20:24" x14ac:dyDescent="0.25">
      <c r="U582">
        <v>61</v>
      </c>
      <c r="V582" t="str">
        <f t="shared" si="26"/>
        <v>e3 10000 100 100000 1 61</v>
      </c>
      <c r="W582" s="7">
        <f>'pivot times'!P68</f>
        <v>5.8491380000000008</v>
      </c>
      <c r="X582" s="7">
        <f>'pivot times'!Q68</f>
        <v>0.20874145762160301</v>
      </c>
    </row>
    <row r="583" spans="20:24" x14ac:dyDescent="0.25">
      <c r="U583">
        <v>62</v>
      </c>
      <c r="V583" t="str">
        <f t="shared" si="26"/>
        <v>e3 10000 100 100000 1 62</v>
      </c>
      <c r="W583" s="7">
        <f>'pivot times'!P69</f>
        <v>5.7916944285714278</v>
      </c>
      <c r="X583" s="7">
        <f>'pivot times'!Q69</f>
        <v>0.19082864253592907</v>
      </c>
    </row>
    <row r="584" spans="20:24" x14ac:dyDescent="0.25">
      <c r="U584">
        <v>63</v>
      </c>
      <c r="V584" t="str">
        <f t="shared" si="26"/>
        <v>e3 10000 100 100000 1 63</v>
      </c>
      <c r="W584" s="7">
        <f>'pivot times'!P70</f>
        <v>5.6910597857142857</v>
      </c>
      <c r="X584" s="7">
        <f>'pivot times'!Q70</f>
        <v>0.14191181359773558</v>
      </c>
    </row>
    <row r="585" spans="20:24" x14ac:dyDescent="0.25">
      <c r="U585">
        <v>64</v>
      </c>
      <c r="V585" t="str">
        <f t="shared" si="26"/>
        <v>e3 10000 100 100000 1 64</v>
      </c>
      <c r="W585" s="7">
        <f>'pivot times'!P71</f>
        <v>5.7435593571428569</v>
      </c>
      <c r="X585" s="7">
        <f>'pivot times'!Q71</f>
        <v>0.16344440743333594</v>
      </c>
    </row>
    <row r="586" spans="20:24" x14ac:dyDescent="0.25">
      <c r="T586">
        <v>0</v>
      </c>
      <c r="U586">
        <v>1</v>
      </c>
      <c r="V586" t="str">
        <f>"i 10000 0 0 1 " &amp; U586</f>
        <v>i 10000 0 0 1 1</v>
      </c>
      <c r="W586" s="7">
        <f>'pivot times'!R8</f>
        <v>3.4385683999999999</v>
      </c>
      <c r="X586" s="7">
        <f>'pivot times'!S8</f>
        <v>0.92734843136818867</v>
      </c>
    </row>
    <row r="587" spans="20:24" x14ac:dyDescent="0.25">
      <c r="U587">
        <v>2</v>
      </c>
      <c r="V587" t="str">
        <f t="shared" ref="V587:V649" si="27">"i 10000 0 0 1 " &amp; U587</f>
        <v>i 10000 0 0 1 2</v>
      </c>
      <c r="W587" s="7">
        <f>'pivot times'!R9</f>
        <v>1.9700338000000002</v>
      </c>
      <c r="X587" s="7">
        <f>'pivot times'!S9</f>
        <v>2.4518132933786768E-2</v>
      </c>
    </row>
    <row r="588" spans="20:24" x14ac:dyDescent="0.25">
      <c r="U588">
        <v>3</v>
      </c>
      <c r="V588" t="str">
        <f t="shared" si="27"/>
        <v>i 10000 0 0 1 3</v>
      </c>
      <c r="W588" s="7">
        <f>'pivot times'!R10</f>
        <v>1.9406254000000001</v>
      </c>
      <c r="X588" s="7">
        <f>'pivot times'!S10</f>
        <v>0.46729505514892838</v>
      </c>
    </row>
    <row r="589" spans="20:24" x14ac:dyDescent="0.25">
      <c r="U589">
        <v>4</v>
      </c>
      <c r="V589" t="str">
        <f t="shared" si="27"/>
        <v>i 10000 0 0 1 4</v>
      </c>
      <c r="W589" s="7">
        <f>'pivot times'!R11</f>
        <v>1.5664893999999998</v>
      </c>
      <c r="X589" s="7">
        <f>'pivot times'!S11</f>
        <v>1.4006883587734489E-2</v>
      </c>
    </row>
    <row r="590" spans="20:24" x14ac:dyDescent="0.25">
      <c r="U590">
        <v>5</v>
      </c>
      <c r="V590" t="str">
        <f t="shared" si="27"/>
        <v>i 10000 0 0 1 5</v>
      </c>
      <c r="W590" s="7">
        <f>'pivot times'!R12</f>
        <v>1.4988050000000002</v>
      </c>
      <c r="X590" s="7">
        <f>'pivot times'!S12</f>
        <v>1.40346349863326E-2</v>
      </c>
    </row>
    <row r="591" spans="20:24" x14ac:dyDescent="0.25">
      <c r="U591">
        <v>6</v>
      </c>
      <c r="V591" t="str">
        <f t="shared" si="27"/>
        <v>i 10000 0 0 1 6</v>
      </c>
      <c r="W591" s="7">
        <f>'pivot times'!R13</f>
        <v>1.4457850000000001</v>
      </c>
      <c r="X591" s="7">
        <f>'pivot times'!S13</f>
        <v>8.7286575141788877E-3</v>
      </c>
    </row>
    <row r="592" spans="20:24" x14ac:dyDescent="0.25">
      <c r="U592">
        <v>7</v>
      </c>
      <c r="V592" t="str">
        <f t="shared" si="27"/>
        <v>i 10000 0 0 1 7</v>
      </c>
      <c r="W592" s="7">
        <f>'pivot times'!R14</f>
        <v>1.407572</v>
      </c>
      <c r="X592" s="7">
        <f>'pivot times'!S14</f>
        <v>4.3177336648072811E-3</v>
      </c>
    </row>
    <row r="593" spans="21:24" x14ac:dyDescent="0.25">
      <c r="U593">
        <v>8</v>
      </c>
      <c r="V593" t="str">
        <f t="shared" si="27"/>
        <v>i 10000 0 0 1 8</v>
      </c>
      <c r="W593" s="7">
        <f>'pivot times'!R15</f>
        <v>1.3953887999999999</v>
      </c>
      <c r="X593" s="7">
        <f>'pivot times'!S15</f>
        <v>2.531862350119248E-3</v>
      </c>
    </row>
    <row r="594" spans="21:24" x14ac:dyDescent="0.25">
      <c r="U594">
        <v>9</v>
      </c>
      <c r="V594" t="str">
        <f t="shared" si="27"/>
        <v>i 10000 0 0 1 9</v>
      </c>
      <c r="W594" s="7">
        <f>'pivot times'!R16</f>
        <v>1.3836285999999998</v>
      </c>
      <c r="X594" s="7">
        <f>'pivot times'!S16</f>
        <v>7.0824368292679461E-3</v>
      </c>
    </row>
    <row r="595" spans="21:24" x14ac:dyDescent="0.25">
      <c r="U595">
        <v>10</v>
      </c>
      <c r="V595" t="str">
        <f t="shared" si="27"/>
        <v>i 10000 0 0 1 10</v>
      </c>
      <c r="W595" s="7">
        <f>'pivot times'!R17</f>
        <v>1.3677759999999999</v>
      </c>
      <c r="X595" s="7">
        <f>'pivot times'!S17</f>
        <v>9.7296724302555846E-3</v>
      </c>
    </row>
    <row r="596" spans="21:24" x14ac:dyDescent="0.25">
      <c r="U596">
        <v>11</v>
      </c>
      <c r="V596" t="str">
        <f t="shared" si="27"/>
        <v>i 10000 0 0 1 11</v>
      </c>
      <c r="W596" s="7">
        <f>'pivot times'!R18</f>
        <v>1.3609943999999998</v>
      </c>
      <c r="X596" s="7">
        <f>'pivot times'!S18</f>
        <v>1.1470367397797663E-2</v>
      </c>
    </row>
    <row r="597" spans="21:24" x14ac:dyDescent="0.25">
      <c r="U597">
        <v>12</v>
      </c>
      <c r="V597" t="str">
        <f t="shared" si="27"/>
        <v>i 10000 0 0 1 12</v>
      </c>
      <c r="W597" s="7">
        <f>'pivot times'!R19</f>
        <v>1.3572842000000001</v>
      </c>
      <c r="X597" s="7">
        <f>'pivot times'!S19</f>
        <v>5.8231784241885888E-3</v>
      </c>
    </row>
    <row r="598" spans="21:24" x14ac:dyDescent="0.25">
      <c r="U598">
        <v>13</v>
      </c>
      <c r="V598" t="str">
        <f t="shared" si="27"/>
        <v>i 10000 0 0 1 13</v>
      </c>
      <c r="W598" s="7">
        <f>'pivot times'!R20</f>
        <v>1.3692688</v>
      </c>
      <c r="X598" s="7">
        <f>'pivot times'!S20</f>
        <v>2.9799723987978144E-2</v>
      </c>
    </row>
    <row r="599" spans="21:24" x14ac:dyDescent="0.25">
      <c r="U599">
        <v>14</v>
      </c>
      <c r="V599" t="str">
        <f t="shared" si="27"/>
        <v>i 10000 0 0 1 14</v>
      </c>
      <c r="W599" s="7">
        <f>'pivot times'!R21</f>
        <v>1.3647567999999999</v>
      </c>
      <c r="X599" s="7">
        <f>'pivot times'!S21</f>
        <v>9.0832474677268078E-3</v>
      </c>
    </row>
    <row r="600" spans="21:24" x14ac:dyDescent="0.25">
      <c r="U600">
        <v>15</v>
      </c>
      <c r="V600" t="str">
        <f t="shared" si="27"/>
        <v>i 10000 0 0 1 15</v>
      </c>
      <c r="W600" s="7">
        <f>'pivot times'!R22</f>
        <v>1.3514324000000002</v>
      </c>
      <c r="X600" s="7">
        <f>'pivot times'!S22</f>
        <v>1.4805088998033407E-2</v>
      </c>
    </row>
    <row r="601" spans="21:24" x14ac:dyDescent="0.25">
      <c r="U601">
        <v>16</v>
      </c>
      <c r="V601" t="str">
        <f t="shared" si="27"/>
        <v>i 10000 0 0 1 16</v>
      </c>
      <c r="W601" s="7">
        <f>'pivot times'!R23</f>
        <v>1.3701642000000001</v>
      </c>
      <c r="X601" s="7">
        <f>'pivot times'!S23</f>
        <v>1.9907111848780558E-2</v>
      </c>
    </row>
    <row r="602" spans="21:24" x14ac:dyDescent="0.25">
      <c r="U602">
        <v>17</v>
      </c>
      <c r="V602" t="str">
        <f t="shared" si="27"/>
        <v>i 10000 0 0 1 17</v>
      </c>
      <c r="W602" s="7">
        <f>'pivot times'!R24</f>
        <v>1.3659116</v>
      </c>
      <c r="X602" s="7">
        <f>'pivot times'!S24</f>
        <v>1.5794326229398019E-2</v>
      </c>
    </row>
    <row r="603" spans="21:24" x14ac:dyDescent="0.25">
      <c r="U603">
        <v>18</v>
      </c>
      <c r="V603" t="str">
        <f t="shared" si="27"/>
        <v>i 10000 0 0 1 18</v>
      </c>
      <c r="W603" s="7">
        <f>'pivot times'!R25</f>
        <v>1.385859</v>
      </c>
      <c r="X603" s="7">
        <f>'pivot times'!S25</f>
        <v>1.0752242780006683E-2</v>
      </c>
    </row>
    <row r="604" spans="21:24" x14ac:dyDescent="0.25">
      <c r="U604">
        <v>19</v>
      </c>
      <c r="V604" t="str">
        <f t="shared" si="27"/>
        <v>i 10000 0 0 1 19</v>
      </c>
      <c r="W604" s="7">
        <f>'pivot times'!R26</f>
        <v>1.3954777999999999</v>
      </c>
      <c r="X604" s="7">
        <f>'pivot times'!S26</f>
        <v>1.8946861126849627E-2</v>
      </c>
    </row>
    <row r="605" spans="21:24" x14ac:dyDescent="0.25">
      <c r="U605">
        <v>20</v>
      </c>
      <c r="V605" t="str">
        <f t="shared" si="27"/>
        <v>i 10000 0 0 1 20</v>
      </c>
      <c r="W605" s="7">
        <f>'pivot times'!R27</f>
        <v>1.3702748</v>
      </c>
      <c r="X605" s="7">
        <f>'pivot times'!S27</f>
        <v>1.8388634374533405E-2</v>
      </c>
    </row>
    <row r="606" spans="21:24" x14ac:dyDescent="0.25">
      <c r="U606">
        <v>21</v>
      </c>
      <c r="V606" t="str">
        <f t="shared" si="27"/>
        <v>i 10000 0 0 1 21</v>
      </c>
      <c r="W606" s="7">
        <f>'pivot times'!R28</f>
        <v>1.4418131999999999</v>
      </c>
      <c r="X606" s="7">
        <f>'pivot times'!S28</f>
        <v>6.2110048998210557E-2</v>
      </c>
    </row>
    <row r="607" spans="21:24" x14ac:dyDescent="0.25">
      <c r="U607">
        <v>22</v>
      </c>
      <c r="V607" t="str">
        <f t="shared" si="27"/>
        <v>i 10000 0 0 1 22</v>
      </c>
      <c r="W607" s="7">
        <f>'pivot times'!R29</f>
        <v>1.3926908</v>
      </c>
      <c r="X607" s="7">
        <f>'pivot times'!S29</f>
        <v>2.077434147596947E-2</v>
      </c>
    </row>
    <row r="608" spans="21:24" x14ac:dyDescent="0.25">
      <c r="U608">
        <v>23</v>
      </c>
      <c r="V608" t="str">
        <f t="shared" si="27"/>
        <v>i 10000 0 0 1 23</v>
      </c>
      <c r="W608" s="7">
        <f>'pivot times'!R30</f>
        <v>1.4424054000000002</v>
      </c>
      <c r="X608" s="7">
        <f>'pivot times'!S30</f>
        <v>8.8588515401488072E-2</v>
      </c>
    </row>
    <row r="609" spans="21:24" x14ac:dyDescent="0.25">
      <c r="U609">
        <v>24</v>
      </c>
      <c r="V609" t="str">
        <f t="shared" si="27"/>
        <v>i 10000 0 0 1 24</v>
      </c>
      <c r="W609" s="7">
        <f>'pivot times'!R31</f>
        <v>3.4683098000000001</v>
      </c>
      <c r="X609" s="7">
        <f>'pivot times'!S31</f>
        <v>4.1499720997968854</v>
      </c>
    </row>
    <row r="610" spans="21:24" x14ac:dyDescent="0.25">
      <c r="U610">
        <v>25</v>
      </c>
      <c r="V610" t="str">
        <f t="shared" si="27"/>
        <v>i 10000 0 0 1 25</v>
      </c>
      <c r="W610" s="7">
        <f>'pivot times'!R32</f>
        <v>1.4170231999999998</v>
      </c>
      <c r="X610" s="7">
        <f>'pivot times'!S32</f>
        <v>2.0686201511158766E-2</v>
      </c>
    </row>
    <row r="611" spans="21:24" x14ac:dyDescent="0.25">
      <c r="U611">
        <v>26</v>
      </c>
      <c r="V611" t="str">
        <f t="shared" si="27"/>
        <v>i 10000 0 0 1 26</v>
      </c>
      <c r="W611" s="7">
        <f>'pivot times'!R33</f>
        <v>1.4153328000000001</v>
      </c>
      <c r="X611" s="7">
        <f>'pivot times'!S33</f>
        <v>1.6579282992946434E-2</v>
      </c>
    </row>
    <row r="612" spans="21:24" x14ac:dyDescent="0.25">
      <c r="U612">
        <v>27</v>
      </c>
      <c r="V612" t="str">
        <f t="shared" si="27"/>
        <v>i 10000 0 0 1 27</v>
      </c>
      <c r="W612" s="7">
        <f>'pivot times'!R34</f>
        <v>1.4387745999999999</v>
      </c>
      <c r="X612" s="7">
        <f>'pivot times'!S34</f>
        <v>7.295752384394398E-2</v>
      </c>
    </row>
    <row r="613" spans="21:24" x14ac:dyDescent="0.25">
      <c r="U613">
        <v>28</v>
      </c>
      <c r="V613" t="str">
        <f t="shared" si="27"/>
        <v>i 10000 0 0 1 28</v>
      </c>
      <c r="W613" s="7">
        <f>'pivot times'!R35</f>
        <v>5.6686209999999999</v>
      </c>
      <c r="X613" s="7">
        <f>'pivot times'!S35</f>
        <v>8.3551162770963749</v>
      </c>
    </row>
    <row r="614" spans="21:24" x14ac:dyDescent="0.25">
      <c r="U614">
        <v>29</v>
      </c>
      <c r="V614" t="str">
        <f t="shared" si="27"/>
        <v>i 10000 0 0 1 29</v>
      </c>
      <c r="W614" s="7">
        <f>'pivot times'!R36</f>
        <v>1.4513818000000001</v>
      </c>
      <c r="X614" s="7">
        <f>'pivot times'!S36</f>
        <v>3.9866547682983554E-2</v>
      </c>
    </row>
    <row r="615" spans="21:24" x14ac:dyDescent="0.25">
      <c r="U615">
        <v>30</v>
      </c>
      <c r="V615" t="str">
        <f t="shared" si="27"/>
        <v>i 10000 0 0 1 30</v>
      </c>
      <c r="W615" s="7">
        <f>'pivot times'!R37</f>
        <v>62.1702814</v>
      </c>
      <c r="X615" s="7">
        <f>'pivot times'!S37</f>
        <v>121.46969377220069</v>
      </c>
    </row>
    <row r="616" spans="21:24" x14ac:dyDescent="0.25">
      <c r="U616">
        <v>31</v>
      </c>
      <c r="V616" t="str">
        <f t="shared" si="27"/>
        <v>i 10000 0 0 1 31</v>
      </c>
      <c r="W616" s="7">
        <f>'pivot times'!R38</f>
        <v>1.4879520000000002</v>
      </c>
      <c r="X616" s="7">
        <f>'pivot times'!S38</f>
        <v>8.991982884769896E-2</v>
      </c>
    </row>
    <row r="617" spans="21:24" x14ac:dyDescent="0.25">
      <c r="U617">
        <v>32</v>
      </c>
      <c r="V617" t="str">
        <f t="shared" si="27"/>
        <v>i 10000 0 0 1 32</v>
      </c>
      <c r="W617" s="7">
        <f>'pivot times'!R39</f>
        <v>1.4919582</v>
      </c>
      <c r="X617" s="7">
        <f>'pivot times'!S39</f>
        <v>4.9662956800416436E-2</v>
      </c>
    </row>
    <row r="618" spans="21:24" x14ac:dyDescent="0.25">
      <c r="U618">
        <v>33</v>
      </c>
      <c r="V618" t="str">
        <f t="shared" si="27"/>
        <v>i 10000 0 0 1 33</v>
      </c>
      <c r="W618" s="7">
        <f>'pivot times'!R40</f>
        <v>1.5200165999999999</v>
      </c>
      <c r="X618" s="7">
        <f>'pivot times'!S40</f>
        <v>6.7700659771082264E-2</v>
      </c>
    </row>
    <row r="619" spans="21:24" x14ac:dyDescent="0.25">
      <c r="U619">
        <v>34</v>
      </c>
      <c r="V619" t="str">
        <f t="shared" si="27"/>
        <v>i 10000 0 0 1 34</v>
      </c>
      <c r="W619" s="7">
        <f>'pivot times'!R41</f>
        <v>1.4701122000000002</v>
      </c>
      <c r="X619" s="7">
        <f>'pivot times'!S41</f>
        <v>4.4803983302377094E-2</v>
      </c>
    </row>
    <row r="620" spans="21:24" x14ac:dyDescent="0.25">
      <c r="U620">
        <v>35</v>
      </c>
      <c r="V620" t="str">
        <f t="shared" si="27"/>
        <v>i 10000 0 0 1 35</v>
      </c>
      <c r="W620" s="7">
        <f>'pivot times'!R42</f>
        <v>1.5460486</v>
      </c>
      <c r="X620" s="7">
        <f>'pivot times'!S42</f>
        <v>7.9550953009003056E-2</v>
      </c>
    </row>
    <row r="621" spans="21:24" x14ac:dyDescent="0.25">
      <c r="U621">
        <v>36</v>
      </c>
      <c r="V621" t="str">
        <f t="shared" si="27"/>
        <v>i 10000 0 0 1 36</v>
      </c>
      <c r="W621" s="7">
        <f>'pivot times'!R43</f>
        <v>2.9156059999999999</v>
      </c>
      <c r="X621" s="7">
        <f>'pivot times'!S43</f>
        <v>2.7997799233129022</v>
      </c>
    </row>
    <row r="622" spans="21:24" x14ac:dyDescent="0.25">
      <c r="U622">
        <v>37</v>
      </c>
      <c r="V622" t="str">
        <f t="shared" si="27"/>
        <v>i 10000 0 0 1 37</v>
      </c>
      <c r="W622" s="7">
        <f>'pivot times'!R44</f>
        <v>1.5050421999999997</v>
      </c>
      <c r="X622" s="7">
        <f>'pivot times'!S44</f>
        <v>4.9208005191842728E-2</v>
      </c>
    </row>
    <row r="623" spans="21:24" x14ac:dyDescent="0.25">
      <c r="U623">
        <v>38</v>
      </c>
      <c r="V623" t="str">
        <f t="shared" si="27"/>
        <v>i 10000 0 0 1 38</v>
      </c>
      <c r="W623" s="7">
        <f>'pivot times'!R45</f>
        <v>1.5310216000000001</v>
      </c>
      <c r="X623" s="7">
        <f>'pivot times'!S45</f>
        <v>6.0159216659124104E-2</v>
      </c>
    </row>
    <row r="624" spans="21:24" x14ac:dyDescent="0.25">
      <c r="U624">
        <v>39</v>
      </c>
      <c r="V624" t="str">
        <f t="shared" si="27"/>
        <v>i 10000 0 0 1 39</v>
      </c>
      <c r="W624" s="7">
        <f>'pivot times'!R46</f>
        <v>1.6020316000000001</v>
      </c>
      <c r="X624" s="7">
        <f>'pivot times'!S46</f>
        <v>7.1517396942559444E-2</v>
      </c>
    </row>
    <row r="625" spans="21:24" x14ac:dyDescent="0.25">
      <c r="U625">
        <v>40</v>
      </c>
      <c r="V625" t="str">
        <f t="shared" si="27"/>
        <v>i 10000 0 0 1 40</v>
      </c>
      <c r="W625" s="7">
        <f>'pivot times'!R47</f>
        <v>1.5592615999999999</v>
      </c>
      <c r="X625" s="7">
        <f>'pivot times'!S47</f>
        <v>7.8916984660082165E-2</v>
      </c>
    </row>
    <row r="626" spans="21:24" x14ac:dyDescent="0.25">
      <c r="U626">
        <v>41</v>
      </c>
      <c r="V626" t="str">
        <f t="shared" si="27"/>
        <v>i 10000 0 0 1 41</v>
      </c>
      <c r="W626" s="7">
        <f>'pivot times'!R48</f>
        <v>1.6434785999999999</v>
      </c>
      <c r="X626" s="7">
        <f>'pivot times'!S48</f>
        <v>5.0163492352905112E-2</v>
      </c>
    </row>
    <row r="627" spans="21:24" x14ac:dyDescent="0.25">
      <c r="U627">
        <v>42</v>
      </c>
      <c r="V627" t="str">
        <f t="shared" si="27"/>
        <v>i 10000 0 0 1 42</v>
      </c>
      <c r="W627" s="7">
        <f>'pivot times'!R49</f>
        <v>17.377913200000002</v>
      </c>
      <c r="X627" s="7">
        <f>'pivot times'!S49</f>
        <v>31.461185851501202</v>
      </c>
    </row>
    <row r="628" spans="21:24" x14ac:dyDescent="0.25">
      <c r="U628">
        <v>43</v>
      </c>
      <c r="V628" t="str">
        <f t="shared" si="27"/>
        <v>i 10000 0 0 1 43</v>
      </c>
      <c r="W628" s="7">
        <f>'pivot times'!R50</f>
        <v>1.5794250000000001</v>
      </c>
      <c r="X628" s="7">
        <f>'pivot times'!S50</f>
        <v>6.6319067795014924E-2</v>
      </c>
    </row>
    <row r="629" spans="21:24" x14ac:dyDescent="0.25">
      <c r="U629">
        <v>44</v>
      </c>
      <c r="V629" t="str">
        <f t="shared" si="27"/>
        <v>i 10000 0 0 1 44</v>
      </c>
      <c r="W629" s="7">
        <f>'pivot times'!R51</f>
        <v>2.9826762000000002</v>
      </c>
      <c r="X629" s="7">
        <f>'pivot times'!S51</f>
        <v>2.7058051245293617</v>
      </c>
    </row>
    <row r="630" spans="21:24" x14ac:dyDescent="0.25">
      <c r="U630">
        <v>45</v>
      </c>
      <c r="V630" t="str">
        <f t="shared" si="27"/>
        <v>i 10000 0 0 1 45</v>
      </c>
      <c r="W630" s="7">
        <f>'pivot times'!R52</f>
        <v>1.5686882</v>
      </c>
      <c r="X630" s="7">
        <f>'pivot times'!S52</f>
        <v>4.2742502488275123E-2</v>
      </c>
    </row>
    <row r="631" spans="21:24" x14ac:dyDescent="0.25">
      <c r="U631">
        <v>46</v>
      </c>
      <c r="V631" t="str">
        <f t="shared" si="27"/>
        <v>i 10000 0 0 1 46</v>
      </c>
      <c r="W631" s="7">
        <f>'pivot times'!R53</f>
        <v>1.695457</v>
      </c>
      <c r="X631" s="7">
        <f>'pivot times'!S53</f>
        <v>8.0978308643733385E-2</v>
      </c>
    </row>
    <row r="632" spans="21:24" x14ac:dyDescent="0.25">
      <c r="U632">
        <v>47</v>
      </c>
      <c r="V632" t="str">
        <f t="shared" si="27"/>
        <v>i 10000 0 0 1 47</v>
      </c>
      <c r="W632" s="7">
        <f>'pivot times'!R54</f>
        <v>3.1040900000000002</v>
      </c>
      <c r="X632" s="7">
        <f>'pivot times'!S54</f>
        <v>2.8953641597859154</v>
      </c>
    </row>
    <row r="633" spans="21:24" x14ac:dyDescent="0.25">
      <c r="U633">
        <v>48</v>
      </c>
      <c r="V633" t="str">
        <f t="shared" si="27"/>
        <v>i 10000 0 0 1 48</v>
      </c>
      <c r="W633" s="7">
        <f>'pivot times'!R55</f>
        <v>3.3395464000000006</v>
      </c>
      <c r="X633" s="7">
        <f>'pivot times'!S55</f>
        <v>3.0801911021716548</v>
      </c>
    </row>
    <row r="634" spans="21:24" x14ac:dyDescent="0.25">
      <c r="U634">
        <v>49</v>
      </c>
      <c r="V634" t="str">
        <f t="shared" si="27"/>
        <v>i 10000 0 0 1 49</v>
      </c>
      <c r="W634" s="7">
        <f>'pivot times'!R56</f>
        <v>9.4954938000000002</v>
      </c>
      <c r="X634" s="7">
        <f>'pivot times'!S56</f>
        <v>15.267231032164533</v>
      </c>
    </row>
    <row r="635" spans="21:24" x14ac:dyDescent="0.25">
      <c r="U635">
        <v>50</v>
      </c>
      <c r="V635" t="str">
        <f t="shared" si="27"/>
        <v>i 10000 0 0 1 50</v>
      </c>
      <c r="W635" s="7">
        <f>'pivot times'!R57</f>
        <v>1.7505656000000003</v>
      </c>
      <c r="X635" s="7">
        <f>'pivot times'!S57</f>
        <v>0.12083840062926872</v>
      </c>
    </row>
    <row r="636" spans="21:24" x14ac:dyDescent="0.25">
      <c r="U636">
        <v>51</v>
      </c>
      <c r="V636" t="str">
        <f t="shared" si="27"/>
        <v>i 10000 0 0 1 51</v>
      </c>
      <c r="W636" s="7">
        <f>'pivot times'!R58</f>
        <v>1.7757187999999999</v>
      </c>
      <c r="X636" s="7">
        <f>'pivot times'!S58</f>
        <v>0.10692728333854176</v>
      </c>
    </row>
    <row r="637" spans="21:24" x14ac:dyDescent="0.25">
      <c r="U637">
        <v>52</v>
      </c>
      <c r="V637" t="str">
        <f t="shared" si="27"/>
        <v>i 10000 0 0 1 52</v>
      </c>
      <c r="W637" s="7">
        <f>'pivot times'!R59</f>
        <v>1.8381143999999998</v>
      </c>
      <c r="X637" s="7">
        <f>'pivot times'!S59</f>
        <v>0.11234081047348901</v>
      </c>
    </row>
    <row r="638" spans="21:24" x14ac:dyDescent="0.25">
      <c r="U638">
        <v>53</v>
      </c>
      <c r="V638" t="str">
        <f t="shared" si="27"/>
        <v>i 10000 0 0 1 53</v>
      </c>
      <c r="W638" s="7">
        <f>'pivot times'!R60</f>
        <v>1.8412011999999998</v>
      </c>
      <c r="X638" s="7">
        <f>'pivot times'!S60</f>
        <v>8.7275533734034447E-2</v>
      </c>
    </row>
    <row r="639" spans="21:24" x14ac:dyDescent="0.25">
      <c r="U639">
        <v>54</v>
      </c>
      <c r="V639" t="str">
        <f t="shared" si="27"/>
        <v>i 10000 0 0 1 54</v>
      </c>
      <c r="W639" s="7">
        <f>'pivot times'!R61</f>
        <v>1.8011392000000002</v>
      </c>
      <c r="X639" s="7">
        <f>'pivot times'!S61</f>
        <v>0.12265716755314207</v>
      </c>
    </row>
    <row r="640" spans="21:24" x14ac:dyDescent="0.25">
      <c r="U640">
        <v>55</v>
      </c>
      <c r="V640" t="str">
        <f t="shared" si="27"/>
        <v>i 10000 0 0 1 55</v>
      </c>
      <c r="W640" s="7">
        <f>'pivot times'!R62</f>
        <v>1.8989406000000002</v>
      </c>
      <c r="X640" s="7">
        <f>'pivot times'!S62</f>
        <v>9.5134420180287407E-2</v>
      </c>
    </row>
    <row r="641" spans="20:25" x14ac:dyDescent="0.25">
      <c r="U641">
        <v>56</v>
      </c>
      <c r="V641" t="str">
        <f t="shared" si="27"/>
        <v>i 10000 0 0 1 56</v>
      </c>
      <c r="W641" s="7">
        <f>'pivot times'!R63</f>
        <v>1.8680858</v>
      </c>
      <c r="X641" s="7">
        <f>'pivot times'!S63</f>
        <v>0.17284642942380543</v>
      </c>
    </row>
    <row r="642" spans="20:25" x14ac:dyDescent="0.25">
      <c r="U642">
        <v>57</v>
      </c>
      <c r="V642" t="str">
        <f t="shared" si="27"/>
        <v>i 10000 0 0 1 57</v>
      </c>
      <c r="W642" s="7">
        <f>'pivot times'!R64</f>
        <v>2.9813141999999999</v>
      </c>
      <c r="X642" s="7">
        <f>'pivot times'!S64</f>
        <v>2.3530201996106537</v>
      </c>
    </row>
    <row r="643" spans="20:25" x14ac:dyDescent="0.25">
      <c r="U643">
        <v>58</v>
      </c>
      <c r="V643" t="str">
        <f t="shared" si="27"/>
        <v>i 10000 0 0 1 58</v>
      </c>
      <c r="W643" s="7">
        <f>'pivot times'!R65</f>
        <v>2.8846259999999999</v>
      </c>
      <c r="X643" s="7">
        <f>'pivot times'!S65</f>
        <v>2.9579925131521878</v>
      </c>
    </row>
    <row r="644" spans="20:25" x14ac:dyDescent="0.25">
      <c r="U644">
        <v>59</v>
      </c>
      <c r="V644" t="str">
        <f t="shared" si="27"/>
        <v>i 10000 0 0 1 59</v>
      </c>
      <c r="W644" s="7">
        <f>'pivot times'!R66</f>
        <v>1.430677</v>
      </c>
      <c r="X644" s="7">
        <f>'pivot times'!S66</f>
        <v>6.6523245335747272E-2</v>
      </c>
    </row>
    <row r="645" spans="20:25" x14ac:dyDescent="0.25">
      <c r="U645">
        <v>60</v>
      </c>
      <c r="V645" t="str">
        <f t="shared" si="27"/>
        <v>i 10000 0 0 1 60</v>
      </c>
      <c r="W645" s="7">
        <f>'pivot times'!R67</f>
        <v>1.4176936</v>
      </c>
      <c r="X645" s="7">
        <f>'pivot times'!S67</f>
        <v>4.2473780074766439E-2</v>
      </c>
    </row>
    <row r="646" spans="20:25" x14ac:dyDescent="0.25">
      <c r="U646">
        <v>61</v>
      </c>
      <c r="V646" t="str">
        <f t="shared" si="27"/>
        <v>i 10000 0 0 1 61</v>
      </c>
      <c r="W646" s="7">
        <f>'pivot times'!R68</f>
        <v>1.4400452000000001</v>
      </c>
      <c r="X646" s="7">
        <f>'pivot times'!S68</f>
        <v>4.218701785810313E-2</v>
      </c>
    </row>
    <row r="647" spans="20:25" x14ac:dyDescent="0.25">
      <c r="U647">
        <v>62</v>
      </c>
      <c r="V647" t="str">
        <f t="shared" si="27"/>
        <v>i 10000 0 0 1 62</v>
      </c>
      <c r="W647" s="7">
        <f>'pivot times'!R69</f>
        <v>1.5861912</v>
      </c>
      <c r="X647" s="7">
        <f>'pivot times'!S69</f>
        <v>0.29927605877878066</v>
      </c>
    </row>
    <row r="648" spans="20:25" x14ac:dyDescent="0.25">
      <c r="U648">
        <v>63</v>
      </c>
      <c r="V648" t="str">
        <f t="shared" si="27"/>
        <v>i 10000 0 0 1 63</v>
      </c>
      <c r="W648" s="7">
        <f>'pivot times'!R70</f>
        <v>1.4011672000000002</v>
      </c>
      <c r="X648" s="7">
        <f>'pivot times'!S70</f>
        <v>2.7387142380317323E-2</v>
      </c>
    </row>
    <row r="649" spans="20:25" x14ac:dyDescent="0.25">
      <c r="T649">
        <v>0</v>
      </c>
      <c r="U649">
        <v>64</v>
      </c>
      <c r="V649" t="str">
        <f t="shared" si="27"/>
        <v>i 10000 0 0 1 64</v>
      </c>
      <c r="W649" s="7">
        <f>'pivot times'!R71</f>
        <v>1.396884</v>
      </c>
      <c r="X649" s="7">
        <f>'pivot times'!S71</f>
        <v>7.9950424389075882E-3</v>
      </c>
      <c r="Y649" s="7">
        <v>0</v>
      </c>
    </row>
  </sheetData>
  <pageMargins left="0.7" right="0.7" top="0.75" bottom="0.75" header="0.3" footer="0.3"/>
  <pageSetup paperSize="9" orientation="portrait" horizontalDpi="0" verticalDpi="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weak</vt:lpstr>
      <vt:lpstr>pivot</vt:lpstr>
      <vt:lpstr>pivot times</vt:lpstr>
      <vt:lpstr>pivot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2023-06-10T09:11:37Z</dcterms:created>
  <dcterms:modified xsi:type="dcterms:W3CDTF">2023-06-15T16:59:31Z</dcterms:modified>
</cp:coreProperties>
</file>